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case List" sheetId="2" r:id="rId5"/>
    <sheet state="visible" name="Test Report" sheetId="3" r:id="rId6"/>
    <sheet state="visible" name="Register" sheetId="4" r:id="rId7"/>
    <sheet state="visible" name="Log in" sheetId="5" r:id="rId8"/>
    <sheet state="visible" name="Log out" sheetId="6" r:id="rId9"/>
    <sheet state="visible" name="Forgot password" sheetId="7" r:id="rId10"/>
    <sheet state="visible" name="View products" sheetId="8" r:id="rId11"/>
    <sheet state="visible" name="Search Product by Name" sheetId="9" r:id="rId12"/>
    <sheet state="visible" name="Filter product by category" sheetId="10" r:id="rId13"/>
    <sheet state="visible" name="Filter product by location" sheetId="11" r:id="rId14"/>
    <sheet state="visible" name="Post product to sell" sheetId="12" r:id="rId15"/>
    <sheet state="visible" name="Manage Product to sell " sheetId="13" r:id="rId16"/>
    <sheet state="visible" name="Create auction" sheetId="14" r:id="rId17"/>
    <sheet state="visible" name="Schedule product auction" sheetId="15" r:id="rId18"/>
    <sheet state="visible" name="Manage auctioned product" sheetId="16" r:id="rId19"/>
    <sheet state="visible" name="View other user’s account infor" sheetId="17" r:id="rId20"/>
    <sheet state="visible" name="Manage order  " sheetId="18" r:id="rId21"/>
    <sheet state="visible" name="Buy product" sheetId="19" r:id="rId22"/>
    <sheet state="visible" name="Payment" sheetId="20" r:id="rId23"/>
    <sheet state="visible" name="Add favorite product" sheetId="21" r:id="rId24"/>
    <sheet state="visible" name="Mange favorite product list" sheetId="22" r:id="rId25"/>
    <sheet state="visible" name="Manage account" sheetId="23" r:id="rId26"/>
    <sheet state="visible" name="Manage all posting" sheetId="24" r:id="rId27"/>
    <sheet state="visible" name="Manage category" sheetId="25" r:id="rId28"/>
    <sheet state="visible" name="Mange all account User and Mana" sheetId="26" r:id="rId29"/>
    <sheet state="visible" name="Statistics and Report" sheetId="27" r:id="rId30"/>
  </sheets>
  <definedNames>
    <definedName localSheetId="15" name="ACTION">#REF!</definedName>
    <definedName name="ACTION">#REF!</definedName>
    <definedName localSheetId="19" name="ACTION">#REF!</definedName>
    <definedName localSheetId="26" name="ACTION">#REF!</definedName>
    <definedName localSheetId="10" name="ACTION">#REF!</definedName>
    <definedName localSheetId="22" name="ACTION">#REF!</definedName>
    <definedName localSheetId="18" name="ACTION">#REF!</definedName>
    <definedName localSheetId="23" name="ACTION">#REF!</definedName>
    <definedName localSheetId="3" name="ACTION">#REF!</definedName>
    <definedName localSheetId="21" name="ACTION">#REF!</definedName>
    <definedName localSheetId="20" name="ACTION">#REF!</definedName>
    <definedName localSheetId="14" name="ACTION">#REF!</definedName>
    <definedName localSheetId="12" name="ACTION">#REF!</definedName>
    <definedName localSheetId="25" name="ACTION">#REF!</definedName>
  </definedNames>
  <calcPr/>
  <extLst>
    <ext uri="GoogleSheetsCustomDataVersion1">
      <go:sheetsCustomData xmlns:go="http://customooxmlschemas.google.com/" r:id="rId31" roundtripDataSignature="AMtx7mjRwu0AExfXBaTBKGrN8hd0kDmiaw=="/>
    </ext>
  </extLst>
</workbook>
</file>

<file path=xl/comments1.xml><?xml version="1.0" encoding="utf-8"?>
<comments xmlns:r="http://schemas.openxmlformats.org/officeDocument/2006/relationships" xmlns="http://schemas.openxmlformats.org/spreadsheetml/2006/main">
  <authors>
    <author/>
  </authors>
  <commentList>
    <comment authorId="0" ref="E11">
      <text>
        <t xml:space="preserve">======
ID#AAAAjeEatV4
Tran My    (2022-11-17 03:00:21)
A: Add
D: Delete
M: Modify</t>
      </text>
    </comment>
  </commentList>
  <extLst>
    <ext uri="GoogleSheetsCustomDataVersion1">
      <go:sheetsCustomData xmlns:go="http://customooxmlschemas.google.com/" r:id="rId1" roundtripDataSignature="AMtx7mh4DFeDJR7FYXu7J1VoeN05Fwxnmw=="/>
    </ext>
  </extLst>
</comments>
</file>

<file path=xl/sharedStrings.xml><?xml version="1.0" encoding="utf-8"?>
<sst xmlns="http://schemas.openxmlformats.org/spreadsheetml/2006/main" count="3307" uniqueCount="1424">
  <si>
    <t>TEST CASE</t>
  </si>
  <si>
    <t>Project Name</t>
  </si>
  <si>
    <t>Second-Hand market Website</t>
  </si>
  <si>
    <t>Creator</t>
  </si>
  <si>
    <t xml:space="preserve">SCH Testers </t>
  </si>
  <si>
    <t>Project Code</t>
  </si>
  <si>
    <t>SCH</t>
  </si>
  <si>
    <t>Reviewer/Approver</t>
  </si>
  <si>
    <t>Document Code</t>
  </si>
  <si>
    <t>[SCH]Test case - v1.5</t>
  </si>
  <si>
    <t>Issue Date</t>
  </si>
  <si>
    <t>Version</t>
  </si>
  <si>
    <t>Record of change</t>
  </si>
  <si>
    <t>Effective Date</t>
  </si>
  <si>
    <t>Change Item</t>
  </si>
  <si>
    <t>*A,D,M</t>
  </si>
  <si>
    <t>Change description</t>
  </si>
  <si>
    <t>Reference</t>
  </si>
  <si>
    <t>1.0</t>
  </si>
  <si>
    <t>DangHH</t>
  </si>
  <si>
    <t>A, M</t>
  </si>
  <si>
    <t>SRS v1.0</t>
  </si>
  <si>
    <t>1.5</t>
  </si>
  <si>
    <t>ThanhNPN</t>
  </si>
  <si>
    <t>M</t>
  </si>
  <si>
    <t>SRS v1.5</t>
  </si>
  <si>
    <t>TEST CASE LIST</t>
  </si>
  <si>
    <r>
      <rPr>
        <rFont val="Tahoma"/>
        <b/>
        <color rgb="FF993300"/>
        <sz val="10.0"/>
      </rPr>
      <t xml:space="preserve">Test Environment Setup Description  </t>
    </r>
    <r>
      <rPr>
        <rFont val="MS PGothic"/>
        <b/>
        <color rgb="FF993300"/>
        <sz val="10.0"/>
      </rPr>
      <t xml:space="preserve">      </t>
    </r>
  </si>
  <si>
    <t>&lt;List enviroment requires in this system
1. Server
2. Database
3. Web Browser
...
&gt;</t>
  </si>
  <si>
    <t>No</t>
  </si>
  <si>
    <t>Function Name</t>
  </si>
  <si>
    <t>Sheet Name</t>
  </si>
  <si>
    <t>Description</t>
  </si>
  <si>
    <t>Pre-Condition</t>
  </si>
  <si>
    <t>Register</t>
  </si>
  <si>
    <t>Log in</t>
  </si>
  <si>
    <t>Log out</t>
  </si>
  <si>
    <t>Forgot password</t>
  </si>
  <si>
    <t>Search Product by Name</t>
  </si>
  <si>
    <t>View products</t>
  </si>
  <si>
    <t>Filter product by category</t>
  </si>
  <si>
    <t>Filter product by location</t>
  </si>
  <si>
    <t xml:space="preserve">Manage Product to sell </t>
  </si>
  <si>
    <t>Post product to sell</t>
  </si>
  <si>
    <t>Manage auctioned product</t>
  </si>
  <si>
    <t>Schedule product auction</t>
  </si>
  <si>
    <t>Create aution</t>
  </si>
  <si>
    <t xml:space="preserve">View other user’s account information </t>
  </si>
  <si>
    <t xml:space="preserve">Manage order  </t>
  </si>
  <si>
    <t>Buy product</t>
  </si>
  <si>
    <t>Payment</t>
  </si>
  <si>
    <t>Mange favorite product list</t>
  </si>
  <si>
    <t>Add favorite product</t>
  </si>
  <si>
    <t>User manage account</t>
  </si>
  <si>
    <t>Manage category</t>
  </si>
  <si>
    <t>Manage all posting</t>
  </si>
  <si>
    <t>Statistics and Report</t>
  </si>
  <si>
    <t>Mange all account User and Admin</t>
  </si>
  <si>
    <t>TEST REPORT</t>
  </si>
  <si>
    <t>[SCH] Test case - v1.5</t>
  </si>
  <si>
    <t>Notes</t>
  </si>
  <si>
    <t>Module code</t>
  </si>
  <si>
    <t>Pass</t>
  </si>
  <si>
    <t>Fail</t>
  </si>
  <si>
    <t>Untested</t>
  </si>
  <si>
    <t>N/A</t>
  </si>
  <si>
    <t>Number of  test cases</t>
  </si>
  <si>
    <t>Sub total</t>
  </si>
  <si>
    <t>Test coverage</t>
  </si>
  <si>
    <t>%</t>
  </si>
  <si>
    <t>Test successful coverage</t>
  </si>
  <si>
    <t>Module Code</t>
  </si>
  <si>
    <t>Test requirement</t>
  </si>
  <si>
    <t>Test function relate to register</t>
  </si>
  <si>
    <t>Tester</t>
  </si>
  <si>
    <t>Number of Test cases</t>
  </si>
  <si>
    <t>Untesed</t>
  </si>
  <si>
    <t>ID</t>
  </si>
  <si>
    <t>Test Case Description</t>
  </si>
  <si>
    <t>Test Case Procedure</t>
  </si>
  <si>
    <t>Expected Output</t>
  </si>
  <si>
    <t>Inter-test case Dependence</t>
  </si>
  <si>
    <t>Result</t>
  </si>
  <si>
    <t>Test date</t>
  </si>
  <si>
    <t>Note</t>
  </si>
  <si>
    <t>Function Register</t>
  </si>
  <si>
    <t>Test viewing "Register" form</t>
  </si>
  <si>
    <t>1. Click on "Đăng ký" item in account dropdown</t>
  </si>
  <si>
    <t>1. Display register form with "Đăng ký" button, "Facebook" and "Google" button and fields to enter information</t>
  </si>
  <si>
    <t>Check not enter display name</t>
  </si>
  <si>
    <t>1. Not enter display name and click on "Đăng ký" button</t>
  </si>
  <si>
    <t>1. Display message "Vui lòng nhập tên hiển thị"</t>
  </si>
  <si>
    <t>Check not enter username</t>
  </si>
  <si>
    <t>1. Not enter username and click on "Đăng ký" button</t>
  </si>
  <si>
    <t>1. Display message "Vui lòng nhập tên đăng nhập"</t>
  </si>
  <si>
    <t>Check not enter phone number</t>
  </si>
  <si>
    <t>1. Not enter phone number and click on "Gửi mã" button</t>
  </si>
  <si>
    <t>1. Display message "Vui lòng nhập số điện thoại"</t>
  </si>
  <si>
    <t>Check not enter verification code</t>
  </si>
  <si>
    <t>1. Not enter verification code and click on "Đăng ký" button</t>
  </si>
  <si>
    <t>1. Display message "Vui lòng nhập mã xác thực"</t>
  </si>
  <si>
    <t>Check not enter password</t>
  </si>
  <si>
    <t>1. Not enter password in text field "Mật khẩu"</t>
  </si>
  <si>
    <t>1. Display message "Vui lòng nhập mật khẩu"</t>
  </si>
  <si>
    <t>Check not re-enter password</t>
  </si>
  <si>
    <t>1. Not re-enter password in text field "Nhập lại mật khẩu"</t>
  </si>
  <si>
    <t>1. Display message "Vui lòng nhập lại mật khẩu"</t>
  </si>
  <si>
    <t>Check username has at least 6 characters</t>
  </si>
  <si>
    <t>1. Enter username with less than 6 characters</t>
  </si>
  <si>
    <t>1. Display message "Tên đăng nhập phải chứa ít nhất 6 kí tự và là chữ, số hoặc kí tự gạch dưới."</t>
  </si>
  <si>
    <t>Check not choose a role</t>
  </si>
  <si>
    <t>1. Not choose role and click on "Đăng ký" button</t>
  </si>
  <si>
    <t>1. Display message "Vui lòng chọn vai trò"</t>
  </si>
  <si>
    <t>Check account already exists when register with username</t>
  </si>
  <si>
    <t>1. Enter username and click on "Đăng ký" button</t>
  </si>
  <si>
    <t>1. Display message "Tên đăng nhập đã được sử dụng."</t>
  </si>
  <si>
    <t>Check invalid password</t>
  </si>
  <si>
    <t>1. Input invalid password</t>
  </si>
  <si>
    <t>1. Display message "Mật khẩu phải chứa tối thiểu 6 kí tự, bao gồm chữ thường, chữ hoa, chữ số và không có kí tự khoảng trắng"</t>
  </si>
  <si>
    <t>Check re-password is different from password</t>
  </si>
  <si>
    <t>1. Enter password and re-password</t>
  </si>
  <si>
    <t>1. Display message "Nhập lại mật khẩu và mật khẩu không trùng nhau"</t>
  </si>
  <si>
    <t>Check verification code is wrong</t>
  </si>
  <si>
    <t>1. Enter wrong verification code
 and click on "Đăng ký" button</t>
  </si>
  <si>
    <t>1. Display message "Mã xác nhận không hợp lệ"</t>
  </si>
  <si>
    <t>Check invalid phone number</t>
  </si>
  <si>
    <t>1. Enter invalid phone number and click on "Gửi mã" button</t>
  </si>
  <si>
    <t>1. Display message "Số điện thoại không hợp lệ"</t>
  </si>
  <si>
    <t>Check phone number existed</t>
  </si>
  <si>
    <t>1. Enter existed phone number and click on "Gửi mã" button</t>
  </si>
  <si>
    <t>1. Display message "Số điện thoại này đã tồn tại"</t>
  </si>
  <si>
    <t>Check if verification code is sent</t>
  </si>
  <si>
    <t>1. Enter phone number and click on "Gửi mã" button</t>
  </si>
  <si>
    <t>1. Verification code is sent to phone number</t>
  </si>
  <si>
    <t>Register with valid input</t>
  </si>
  <si>
    <t>1. Enter valid input and click on "Đăng ký" button</t>
  </si>
  <si>
    <t>1. Register successful. Save account into database. Redirect to log in form</t>
  </si>
  <si>
    <t>Register with Facebook which is existed in database</t>
  </si>
  <si>
    <t>1. Click on "Facebook" button  on register form
2. Click on "Tiếp tục" button</t>
  </si>
  <si>
    <t>1. Display Facebook screen to allow to use Facebook account
2. Allow user log into the system. Redirect to Homepage</t>
  </si>
  <si>
    <t xml:space="preserve">
</t>
  </si>
  <si>
    <t>Register with Facebook which is not existed in database</t>
  </si>
  <si>
    <t>1. Display Facebook screen to allow to use Facebook account
2. Display register form to input information</t>
  </si>
  <si>
    <t>Register with Google account which is existed in database</t>
  </si>
  <si>
    <t>1. Click on "Google" button  on register form
2. Choose a Google account</t>
  </si>
  <si>
    <t>1. Display Google screen to choose an account
2. Allow user log into the system. Redirect to Homepage</t>
  </si>
  <si>
    <t>Register with Google account which is not existed in database</t>
  </si>
  <si>
    <t>1. Display Google screen to choose an account
2. Display register form to input information</t>
  </si>
  <si>
    <t>Verify that password and re-password are encoded</t>
  </si>
  <si>
    <t>1. Enter password in text field "Mật khẩu", re-password in text field "Nhập lại mật khẩu"</t>
  </si>
  <si>
    <t>1. The password encoded in respective “*” symbols are displayed</t>
  </si>
  <si>
    <t>Check click on "Đăng nhập" link</t>
  </si>
  <si>
    <t>1. Click on "Đăng nhập" link</t>
  </si>
  <si>
    <t>1. Display log in form</t>
  </si>
  <si>
    <t>Check not enter username in social media screen</t>
  </si>
  <si>
    <t>Check not enter phone number in social media screen</t>
  </si>
  <si>
    <t>Check not enter verification code in social media screen</t>
  </si>
  <si>
    <t>Check username has at least 6 characters in social media screen</t>
  </si>
  <si>
    <t>1. Display message "Tên đăng nhập phải chứa ít nhất 6 kí tự và là chữ, số hoặc kí tự gạch dưới"</t>
  </si>
  <si>
    <t>Check not choose a role in social media screen</t>
  </si>
  <si>
    <t>Check account already exists when register with username in social media screen</t>
  </si>
  <si>
    <t>1. Display message "Tài khoản này đã tồn tại"</t>
  </si>
  <si>
    <t>Check verification code is wrong in social media screen</t>
  </si>
  <si>
    <t>Check invalid phone number in social media screen</t>
  </si>
  <si>
    <t>Check phone number existed in social media screen</t>
  </si>
  <si>
    <t>Check if verification code is sent in social media screen</t>
  </si>
  <si>
    <t>Register with valid input in social media screen</t>
  </si>
  <si>
    <t>Test function relate to log in</t>
  </si>
  <si>
    <t>Function log in</t>
  </si>
  <si>
    <t>Test viewing "Log in" form</t>
  </si>
  <si>
    <t>1. Click on "Đăng nhập" item in account dropdown</t>
  </si>
  <si>
    <t>1. Display log in form with "Đăng nhập" button, "Facebook" and "Google" button and fields to enter information</t>
  </si>
  <si>
    <t>Log in with a Google account which is existed in database</t>
  </si>
  <si>
    <t>1. Click on "Đăng nhập" item in account dropdown
2. Click on "Google" button</t>
  </si>
  <si>
    <t>1. Display log in form with "Đăng nhập" button, "Facebook" and "Google" button and fields to enter information
2. Log in with Google successfully. Redirect to Homepage</t>
  </si>
  <si>
    <t>Log in with a Google account which is not existed in database</t>
  </si>
  <si>
    <t>1. Click on "Đăng nhập" button in Homepage
2. Click on "Google" button
3. Choose an account</t>
  </si>
  <si>
    <t>1. Display log in form with "Đăng nhập" button, "Facebook" and "Google" button and fields to enter information
2. Display Google screen to choose an account
3. Display register with Google form</t>
  </si>
  <si>
    <t>Log in with a Facebook account which is existed in database</t>
  </si>
  <si>
    <t>1. Click on "Đăng nhập" item in account dropdown
2. Click on "Facebook" button</t>
  </si>
  <si>
    <t>1. Display log in form with "Đăng nhập" button, "Facebook" and "Google" button and fields to enter information
2. Log in with Facebook successfully. Redirect to Homepage</t>
  </si>
  <si>
    <t>Log in with a Facebook account which is not existed in database</t>
  </si>
  <si>
    <t>1. Click on "Đăng nhập" button in Homepage
2. Click on "Facebook" button
3. Allow to use Facebook account</t>
  </si>
  <si>
    <t>1. Display log in form with "Đăng nhập" button, "Facebook" and a "Google" button and fields to enter information
2. Display Facebook screen to allow to use Facebook account
3. Display register with Facebook form</t>
  </si>
  <si>
    <t>Log in with correct password and correct username</t>
  </si>
  <si>
    <t xml:space="preserve">1. Click on "Đăng nhập" button in Homepage
2. Enter correct username and correct password
</t>
  </si>
  <si>
    <t>1. Display log in form with "Đăng nhập" button and fields to enter username and password
2. Log in successfully. Redirect to Homepage</t>
  </si>
  <si>
    <t>Log in with user name - Check not enter username</t>
  </si>
  <si>
    <t>1. Not enter username in "Tên đăng nhập" text field and click on "Đăng nhập" button</t>
  </si>
  <si>
    <t>1. Display message "Vui lòng điền đầy đủ thông tin"</t>
  </si>
  <si>
    <t>1. Not enter password in "Mật khẩu" text field and click on "Đăng nhập" button</t>
  </si>
  <si>
    <t>Log in with incorrect password and correct username</t>
  </si>
  <si>
    <t>1. Enter correct username and incorrect password and click on "Đăng nhập" button</t>
  </si>
  <si>
    <t>1. Display message "Mật khẩu không chính xác"</t>
  </si>
  <si>
    <t>Log in with incorrect username</t>
  </si>
  <si>
    <t>1. Enter incorrect username and click on "Đăng nhập" button</t>
  </si>
  <si>
    <t>1. Display message "Email không tồn tại"</t>
  </si>
  <si>
    <t>Verify that password is encoded</t>
  </si>
  <si>
    <t>1. Enter password in "Mật khẩu" text field</t>
  </si>
  <si>
    <t xml:space="preserve">Check link "Quên mật khẩu" </t>
  </si>
  <si>
    <t>1. Click on link "Quên mật khẩu" in log in form</t>
  </si>
  <si>
    <t>1. Display forgot password form</t>
  </si>
  <si>
    <t xml:space="preserve">Check link "Đăng ký" </t>
  </si>
  <si>
    <t>1. Click on link "Don't have an account? Sign Up" in log in form</t>
  </si>
  <si>
    <t xml:space="preserve">1. Display register form
</t>
  </si>
  <si>
    <t>Test function relate to log out</t>
  </si>
  <si>
    <t>Function Log out</t>
  </si>
  <si>
    <t>Test Log out in Homepage</t>
  </si>
  <si>
    <t>1. Click on "Đăng xuất" item in "Quản lý tài khoản" dropdown</t>
  </si>
  <si>
    <t>1. Log out successfully and go to Homepage.</t>
  </si>
  <si>
    <t>Test Log out when in "Quản lý tài khoản" screen</t>
  </si>
  <si>
    <t xml:space="preserve">1. Click on "Đăng xuất" button in "Quản lý tài khoản" screen
</t>
  </si>
  <si>
    <t>Test function relate to forgot password</t>
  </si>
  <si>
    <t>Function Forgot password</t>
  </si>
  <si>
    <t>Test viewing Forgot password form</t>
  </si>
  <si>
    <t>1. Click on "Đăng nhập" button in Homepage
2. Click on "Forgot password?" link</t>
  </si>
  <si>
    <t>1. Display log in form with "Quên mật khẩu" link
2. Display forgot password form with "Gửi mã" button, "Tiếp tục" button and "Số điện thoại", "Nhập mã xác nhận" field</t>
  </si>
  <si>
    <t>1. Not enter phone number and click on "Gửi mã" button in forgot password form</t>
  </si>
  <si>
    <t>1. Display message "Vui lòng nhập Email"</t>
  </si>
  <si>
    <t>1. Not enter verification code and click on "Tiếp tục" button in forgot password form</t>
  </si>
  <si>
    <t>Check not enter new password</t>
  </si>
  <si>
    <t>1. Not enter new password in text field "Mật khẩu mới"</t>
  </si>
  <si>
    <t>1. Display message "Vui lòng nhập mật khẩu mới của bạn"</t>
  </si>
  <si>
    <t>Check not re-enter new password</t>
  </si>
  <si>
    <t>1. Not re-enter new password in text field "Nhập lại mật khẩu mới"</t>
  </si>
  <si>
    <t>1. Display message "Vui lòng nhập lại mật khẩu chính xác"</t>
  </si>
  <si>
    <t>Forgot password with phone number which is not existed in database</t>
  </si>
  <si>
    <t>1. Enter phone number and click on "Gửi mã" button in forgot password form</t>
  </si>
  <si>
    <t xml:space="preserve">1. Display message "Số điện thoại của bạn chưa được đăng ký"
</t>
  </si>
  <si>
    <t>1. Enter valid phone number and click on "Gửi mã" button</t>
  </si>
  <si>
    <t>1. OTP code is sent to phone number</t>
  </si>
  <si>
    <t>Forgot password with phone number which is existed in database and incorrect verification code</t>
  </si>
  <si>
    <t>1. Enter correct phone number and click on "Gửi mã" button
2. Enter incorrect verification code and click on "Tiếp tục" button</t>
  </si>
  <si>
    <t>1. Check verification code is sent to phone number
2. Display message "Mã xác thực không hợp lệ"</t>
  </si>
  <si>
    <t>Forgot password with phone number which is existed in database and correct verification code</t>
  </si>
  <si>
    <t>1. Enter correct phone number and click on "Gửi mã" button
2. Enter correct verification code and click on "Tiếp tục" button</t>
  </si>
  <si>
    <t>1. Check verification code is sent to phone number
2. Display reset password form</t>
  </si>
  <si>
    <t>Test viewing reset password form when enter incorrect input in Forgot password form</t>
  </si>
  <si>
    <t>1. Enter incorrect input and click on "Tiếp tục" button</t>
  </si>
  <si>
    <t>1. Display message and not display reset password form</t>
  </si>
  <si>
    <t>Test viewing reset password form when enter correct input in Forgot password form</t>
  </si>
  <si>
    <t>1. Enter correct input and click on "Tiếp tục" button</t>
  </si>
  <si>
    <t>1. Display reset password with "Xác nhận" button and fields</t>
  </si>
  <si>
    <t>Check invalid new password</t>
  </si>
  <si>
    <t>1. Enter invalid new password</t>
  </si>
  <si>
    <t>1. Display message "Mật khẩu phải chứa tối thiểu 7 kí tự, bao gồm chữ thường, chữ hoa và chữ số"</t>
  </si>
  <si>
    <t>Check re-password is different from new  password</t>
  </si>
  <si>
    <t>1. Enter new password and re-password and click on "Xác nhận" button</t>
  </si>
  <si>
    <t>Verify that new password and re-password are encoded</t>
  </si>
  <si>
    <t>1. Enter new password in "Nhập mật khẩu" text field, re-password in "Nhập lại mật khẩu" text field</t>
  </si>
  <si>
    <t>Reset password with valid input</t>
  </si>
  <si>
    <t>1. Enter valid password and re-password and click on "Xác nhận" button</t>
  </si>
  <si>
    <t>1. Update data and display log in page</t>
  </si>
  <si>
    <t>Test function relate to View products</t>
  </si>
  <si>
    <t>Function View all posts</t>
  </si>
  <si>
    <t>Test viewing view all post in guest role</t>
  </si>
  <si>
    <t>1. Click on "Trang chủ" menu</t>
  </si>
  <si>
    <t>1. Display all post, each post is displayed with image, title, price and heart icon</t>
  </si>
  <si>
    <t>Test viewing view all post in user role</t>
  </si>
  <si>
    <t>Test viewing view all post in manage role</t>
  </si>
  <si>
    <t>1. Display all post, each post is displayed with image, title and price</t>
  </si>
  <si>
    <t>Test viewing view all post in admin role</t>
  </si>
  <si>
    <t xml:space="preserve">Check view of post when there are no available rooms </t>
  </si>
  <si>
    <t>1. Display list post. The post which there are no available rooms will display message "Hết phòng" on that post</t>
  </si>
  <si>
    <t>Check not display paging when there is only one page</t>
  </si>
  <si>
    <t>1. Display list post without paging</t>
  </si>
  <si>
    <t>Check display paging when there is more than one page</t>
  </si>
  <si>
    <t>1. Display list post with paging</t>
  </si>
  <si>
    <t>Check paging</t>
  </si>
  <si>
    <t>1. Click on page index</t>
  </si>
  <si>
    <t>1. Display list post according to page index</t>
  </si>
  <si>
    <t>Check next page button in paging</t>
  </si>
  <si>
    <t>1. Click on next page button in paging</t>
  </si>
  <si>
    <t>1. Display list post according to next page of current page</t>
  </si>
  <si>
    <t>Check previous page button in paging</t>
  </si>
  <si>
    <t>1. Click on previous page button in paging</t>
  </si>
  <si>
    <t>1. Display list post according to previous page of current page</t>
  </si>
  <si>
    <t>Check click on image of a post</t>
  </si>
  <si>
    <t>1. Click on image of a post</t>
  </si>
  <si>
    <t>1. Display detail information of a post view</t>
  </si>
  <si>
    <t>Check click on title of a post</t>
  </si>
  <si>
    <t>1. Click on title of a post</t>
  </si>
  <si>
    <t>Check display heart icon when in renter role</t>
  </si>
  <si>
    <t>1. Display list post. Post which is in wish list will have filled-heart icon, post which is not in wish list will have unfilled-heart icon</t>
  </si>
  <si>
    <t>Check display heart icon when in guest role</t>
  </si>
  <si>
    <t>1. Display list post with unfilled-heart icon</t>
  </si>
  <si>
    <t>Check click on heart icon when in guest role</t>
  </si>
  <si>
    <t>1. Click on heart icon</t>
  </si>
  <si>
    <t>1. Display log in page</t>
  </si>
  <si>
    <t>Check click on filled-heart icon when in renter role</t>
  </si>
  <si>
    <t>1. Display delete from wish list form</t>
  </si>
  <si>
    <t>Check click on unfilled-heart icon when in renter role</t>
  </si>
  <si>
    <t>1. Display add to wish list form</t>
  </si>
  <si>
    <t>Test function relate to Search Product by Name</t>
  </si>
  <si>
    <t>Function Search Product by Name</t>
  </si>
  <si>
    <t>Check not enter key search</t>
  </si>
  <si>
    <t>1. Not enter key search and click on search icon</t>
  </si>
  <si>
    <t xml:space="preserve">1. Display all user </t>
  </si>
  <si>
    <t>Check key search is a space string</t>
  </si>
  <si>
    <t>1. Enter space string and click on search icon</t>
  </si>
  <si>
    <t>1. Display all user</t>
  </si>
  <si>
    <t>Search with valid key search</t>
  </si>
  <si>
    <t>1. Enter valid key search and click on search icon</t>
  </si>
  <si>
    <t>1. Display list user whose display name or username has key search</t>
  </si>
  <si>
    <t>1. Enter a key search and click on search icon</t>
  </si>
  <si>
    <t>1. Display list user without paging</t>
  </si>
  <si>
    <t>1. Display list user with paging</t>
  </si>
  <si>
    <t>1. Display list user according to page index</t>
  </si>
  <si>
    <t>1. Display list user according to next page of current page</t>
  </si>
  <si>
    <t>1. Display list user according to previous page of current page</t>
  </si>
  <si>
    <t>Test function relate to Filter product by category</t>
  </si>
  <si>
    <t>Function Filter product by category</t>
  </si>
  <si>
    <t>Test view Filter post in Homepage</t>
  </si>
  <si>
    <t>1. Click on "TRANG CHỦ" menu</t>
  </si>
  <si>
    <t>1. Display homepage with a box to filter post with "Thiết bị điện tử ", "thời trang,đồ dùng cá nhân", "Giải trí, thể thao, sở thích ", "Đồ gia dụng" dropdown and "Tìm Kiếm" button</t>
  </si>
  <si>
    <t>Check filter by category in Homepage</t>
  </si>
  <si>
    <t xml:space="preserve">1. Choose an item in  "Thiết bị điện tử " dropdown </t>
  </si>
  <si>
    <t>1. Display list post which has category user choose</t>
  </si>
  <si>
    <t xml:space="preserve">1. Choose an item in  "thời trang,đồ dùng cá nhân" dropdown </t>
  </si>
  <si>
    <t xml:space="preserve">1. Choose an item in  "Giải trí, thể thao, sở thích " dropdown </t>
  </si>
  <si>
    <t xml:space="preserve">1. Choose an item in  "Đồ gia dụng" dropdown </t>
  </si>
  <si>
    <t>Test function relate to Filter product by location</t>
  </si>
  <si>
    <t>Function Filter product by location</t>
  </si>
  <si>
    <t>1. Display homepage with a box to filter post with "Hà Nội", "Đà Nẵng", "Thành Phố Hồ Chí Minh", in the first time user login</t>
  </si>
  <si>
    <t>Check filter by location in Homepage</t>
  </si>
  <si>
    <t xml:space="preserve">1. Choose an item in  "Hà Nội" dropdown </t>
  </si>
  <si>
    <t xml:space="preserve">1. Choose an item in  "Đà  Nẵng" dropdown </t>
  </si>
  <si>
    <t xml:space="preserve">1. Choose an item in  "Thành Phố Hồ  Chí Minh" dropdown </t>
  </si>
  <si>
    <t>Test function relate to Post product to sell</t>
  </si>
  <si>
    <t>Function Manage Post product to sell - UI Test Cases</t>
  </si>
  <si>
    <t>Verify that the post creation screen is displayed as designed</t>
  </si>
  <si>
    <t>1. At the homepage, click the "Đăng tin" button</t>
  </si>
  <si>
    <t>1. Auction creation screen displayed as designed</t>
  </si>
  <si>
    <t>Verify that all buttons in the post creation screen are displayed as designed</t>
  </si>
  <si>
    <t>1. All buttons in the post creation screen have been displayed as designed</t>
  </si>
  <si>
    <t>Verify that the user can select a product category from the combobox</t>
  </si>
  <si>
    <t>1. At the homepage, click the "Đăng tin" button
2. Enter the combo box of the category, select any product category</t>
  </si>
  <si>
    <t>1. User was able to select product category from combobox</t>
  </si>
  <si>
    <t>Verify that the user can select a subcategory from the combobox</t>
  </si>
  <si>
    <t>1. At the homepage, click the "Đăng tin" button
2. Click the combobox below the combobox of the category. Then choose any sub-category</t>
  </si>
  <si>
    <t>1. User was able to select a subcategory from the combo box of the subcategory</t>
  </si>
  <si>
    <t>Verify that the user can enter the product name</t>
  </si>
  <si>
    <t>1. At the homepage, click the "Đăng tin" button
2. Enter any name in the "Tên sản phẩm" field</t>
  </si>
  <si>
    <t>1. User can already enter product name</t>
  </si>
  <si>
    <t>Verify that user can select product status from combobox</t>
  </si>
  <si>
    <t xml:space="preserve">1. At the homepage, click the "Đăng tin" button
2. Select any product status from combobox of "Trạng thái sản phẩm" </t>
  </si>
  <si>
    <t>1. User can already select product status (new, old) from combobox</t>
  </si>
  <si>
    <t>Verify that the user can select the origin of the product from the combo box</t>
  </si>
  <si>
    <t xml:space="preserve">1. At the homepage, click the "Đăng tin" button
2. Select any origin of any product from the combobox of "Xuất xứ tại" </t>
  </si>
  <si>
    <t>1. The user was able to select the origin of the product (Vietnam, China,...) from the combobox</t>
  </si>
  <si>
    <t>Verify that the user can enter a description of the product</t>
  </si>
  <si>
    <t>1. At the homepage, click the "Đăng tin" button
2. Enter any description in the textarea of "Mô tả"</t>
  </si>
  <si>
    <t>1. User was able to enter the description of the product</t>
  </si>
  <si>
    <t>Verify that the user can tick the auction item to post the product</t>
  </si>
  <si>
    <t>1. At the homepage, click the "Đăng tin" button
2. Click the checkbox "Đấu giá"</t>
  </si>
  <si>
    <t>1. User can tick the auction item to post product auction</t>
  </si>
  <si>
    <t>Validate that the user can choose whether to set the auction end time(date and time)</t>
  </si>
  <si>
    <t>1. At the homepage, click the "Đăng tin" button
2. Select the time (Day, month, year, hour, minute) of "Thời gian kết thúc đấu giá"</t>
  </si>
  <si>
    <t>1. User was able to choose to set the auction end time (Day, month, year, hour, minute)</t>
  </si>
  <si>
    <t>Verify that the user can reserve a starting price for the auction item</t>
  </si>
  <si>
    <t>1. At the homepage, click the "Đăng tin" button
2. Enter any starting price of the auction item in the "Giá khởi điểm" field</t>
  </si>
  <si>
    <t>1. Users can already reserve the starting price for the auction product</t>
  </si>
  <si>
    <t>Verify that the user can choose to set the address (Province/City) or not</t>
  </si>
  <si>
    <t>1. At the homepage, click the "Đăng tin" button
2. Click any Province/City of the combobox "Tỉnh/ Thành Phố"</t>
  </si>
  <si>
    <t>1. User can choose to set the address (Tỉnh/ Thành phố)</t>
  </si>
  <si>
    <t>Verify that the user can choose to set the address (District) or not</t>
  </si>
  <si>
    <t>1. At the homepage, click the "Đăng tin" button
2. Click any District of the combobox "Huyện/ Quận"</t>
  </si>
  <si>
    <t>1. User can choose to set the address (Huyện/ Quận)</t>
  </si>
  <si>
    <t>Verify that the user can choose to set the address (Commune/Ward) or not</t>
  </si>
  <si>
    <t>1. At the homepage, click the "Đăng tin" button
2. Click any Commune/Ward of the combobox "Xã/ Phường"</t>
  </si>
  <si>
    <t>1. User can choose to set the address (Xã/ Phường)</t>
  </si>
  <si>
    <t>Verify that the user can choose to set the address (Street) or not</t>
  </si>
  <si>
    <t>1. At the homepage, click the "Đăng tin" button
2. Any street user enters the "Đường" field</t>
  </si>
  <si>
    <t>1. User can already choose to set the address (Street)</t>
  </si>
  <si>
    <t>Verify that the user can see the upload button icon</t>
  </si>
  <si>
    <t>1. At the homepage, click the "Đăng tin" button
2. Click the camera icon and choose to upload a photo</t>
  </si>
  <si>
    <t>1. User was able to see the upload button icon and was able to upload photos</t>
  </si>
  <si>
    <t>Function Manage Post product to sell - create post</t>
  </si>
  <si>
    <t>Validate that if the user does not select a product category</t>
  </si>
  <si>
    <t>1. At the homepage, click the "Đăng tin" button
2. Don't select the photo and enter all the rest
3. Click the button to confirm post creation</t>
  </si>
  <si>
    <t>1. The post will not be created successfully and the combobox of the product category will have a red border</t>
  </si>
  <si>
    <t>Validate that if the user does not select a subcategory</t>
  </si>
  <si>
    <t>1. At the homepage, click the "Đăng tin" button
2. Do not click on subcategories
3. Click the button to confirm post creation</t>
  </si>
  <si>
    <t>1. The post will not be created successfully and the combobox of the subcategory will have a red border</t>
  </si>
  <si>
    <t>Validate that if the user does not enter a product name for the product</t>
  </si>
  <si>
    <t>1. At the homepage, click the "Đăng tin" button
2. Do not enter the product name for the product
3. Click the button to confirm post creation</t>
  </si>
  <si>
    <t>1. The post will fail to create and the "Tên sản phẩm" field has a red border</t>
  </si>
  <si>
    <t>Validate that if the user does not select the product status</t>
  </si>
  <si>
    <t>1. At the homepage, click the "Đăng tin" button
2. Don't click on product status
3. Click the button to confirm post creation</t>
  </si>
  <si>
    <t>1. The post will not create successfully and the combobox of the product status will have a red border</t>
  </si>
  <si>
    <t>Verify that if the user does not select the product's warranty status</t>
  </si>
  <si>
    <t>1. At the homepage, click the "Đăng tin" button
2. Do not click on warranty status
3. Click the button to confirm post creation</t>
  </si>
  <si>
    <t>1. Post will not create successfully and combobox of warranty status will have red border</t>
  </si>
  <si>
    <t>Validate that if the user does not select the origin for the product</t>
  </si>
  <si>
    <t>1. At the homepage, click the "Đăng tin" button
2. Do not click on the origin of the product
3. Click the button to confirm post creation</t>
  </si>
  <si>
    <t>1. The post will not create successfully and the combobox of the origin for the product will have a red border</t>
  </si>
  <si>
    <t>Validate that if the user does not enter a description for the product</t>
  </si>
  <si>
    <t>1. At the homepage, click the "Đăng tin" button
2. Do not click on the description for the product
3. Click the button to confirm post creation</t>
  </si>
  <si>
    <t>1. Post will still create successfully</t>
  </si>
  <si>
    <t>Verify that if the user doesn't tick "Đấu giá" to post as an auction</t>
  </si>
  <si>
    <t>1. At the homepage, click the "Đăng tin" button
2. Do not tick "Đấu giá" to post as auction
3. Click the button to confirm post creation</t>
  </si>
  <si>
    <t>1. The post will create as a good regular product sale post</t>
  </si>
  <si>
    <t>Validate that if the user does not enter an auction end time for the product post</t>
  </si>
  <si>
    <t>1. At the homepage, click the "Đăng tin" button
2. Do not click on the auction end time for the product
3. Click the button to confirm post creation</t>
  </si>
  <si>
    <t>1. The post will not create successfully and will display red when the auction ends</t>
  </si>
  <si>
    <t>Verify that if the user does not choose to set up an address (Province/City) for the product post</t>
  </si>
  <si>
    <t>1. At the homepage, click the "Đăng tin" button
2. Do not click to set the address (Province/City) for the auction item
3. Click the button to confirm post creation</t>
  </si>
  <si>
    <t>1. The product sale post failed to create and the combobox of the selected address will have a red border</t>
  </si>
  <si>
    <t>Validate that if the user does not choose to set the address (District) for the product post</t>
  </si>
  <si>
    <t>1. At the homepage, click the "Đăng tin" button
2. Do not click to set the address (District) for the auction item
3. Click the button to confirm post creation</t>
  </si>
  <si>
    <t>Validate that if the user does not choose to set the address (Commune / Ward) for the product post</t>
  </si>
  <si>
    <t>1. At the homepage, click the "Đăng tin" button
2. Do not click to set the address (Commune / Ward) for the auction item
3. Click the button to confirm post creation</t>
  </si>
  <si>
    <t>Validate that if the user does not choose to set the address (Street) for the product post</t>
  </si>
  <si>
    <t>1. At the homepage, click the "Đăng tin" button
2. Do not click to set the address (Street) for the auction item
3. Click the button to confirm post creation</t>
  </si>
  <si>
    <t>Validate that if user can upload multiple photos for the product post or not</t>
  </si>
  <si>
    <t>1. At the homepage, click the "Đăng tin" button
2. Click the camera icon and choose to upload multiple photos
3. Click the button to confirm post creation</t>
  </si>
  <si>
    <t>1. Posts selling products will create success</t>
  </si>
  <si>
    <t>Verify that there is a limit to the number of photos uploaded for the product post</t>
  </si>
  <si>
    <t>1. At the homepage, click the "Đăng tin" button
2. Click the camera icon and select 6 photos to upload
3. Click the button to confirm post creation</t>
  </si>
  <si>
    <t>1. Product sale post failed to create and shows message to upload up to 5 photos only</t>
  </si>
  <si>
    <t>Verify that the user can upload all other image formats for the product post</t>
  </si>
  <si>
    <t>1. At the homepage, click the "Đăng tin" button
2. Click on the camera icon and choose the GIF format you want to upload
3. Click the button to confirm post creation</t>
  </si>
  <si>
    <t>1. Posts selling products will not create successfully and display a message that only PNG, JPEG, JPG formats are supported.</t>
  </si>
  <si>
    <t>Verify that users can upload multiple image sizes for the product post</t>
  </si>
  <si>
    <t>1. At the homepage, click the "Đăng tin" button
2. Click on the camera icon and choose to upload a large image size
3. Click the button to confirm post creation</t>
  </si>
  <si>
    <t>1. The product sale post will be created successfully because the photo will be adjusted to the default size for display</t>
  </si>
  <si>
    <t>Verify that the person is only bound to enter what is the lowest starting price</t>
  </si>
  <si>
    <t>1. At the homepage, click the "Đăng tin" button
2. Enter the starting price of 500 and complete the remaining required information
3. Click the button to confirm post creation</t>
  </si>
  <si>
    <t>1. Auction post will not be created successfully and it says starting price must be greater than 1000</t>
  </si>
  <si>
    <t>Verify that when all the information entered by the user is valid, the auction creation confirmation will successfully create the auction post</t>
  </si>
  <si>
    <t>1. At the homepage, click the "Đăng tin" button
2. Enter all valid information to create an auction
3. Click the button to confirm post creation</t>
  </si>
  <si>
    <t>1. Announcement of successfully created auction post</t>
  </si>
  <si>
    <t>Test viewing "Post new product" form in Homepage</t>
  </si>
  <si>
    <t>1. Click on "Đăng tin" button in Homepage</t>
  </si>
  <si>
    <t>1. Display "Post new post" screen with "Thể loại" dropdown, "Tên sản Phẩm" text field, "Trạng thái sản phẩm" Dropdown, "Bảo Hành " dropdown, "Sản Xuất tại" dropdown,  "Mô tả" text field, a box to upload images , "Sản Phẩm dùng để tặng" check box, "Đấu Giá" check box, "Price" text field Địa chỉ dropdown, and "tạo bài viết " button</t>
  </si>
  <si>
    <t>Test viewing "Post new Product" form in "Quản lý tài khoản" screen</t>
  </si>
  <si>
    <t>1. Click on "Đăng tin" button in "Quản lý tài khoản" screen</t>
  </si>
  <si>
    <t>Check not choose type of product</t>
  </si>
  <si>
    <t>1. Not choose type of post and click on "Tạo Bài Viết" button</t>
  </si>
  <si>
    <t>1. Display message "Bạn cần điền đầy đủ thông tin"</t>
  </si>
  <si>
    <t>Check not enter title of product</t>
  </si>
  <si>
    <t>1. Not enter title of post and click on "Tạo Bài Viết" button</t>
  </si>
  <si>
    <t>Check not enter Status of product</t>
  </si>
  <si>
    <t>1. Not enter status of post and click on "Tạo bài viết" button</t>
  </si>
  <si>
    <t>Check not enter insurance of product</t>
  </si>
  <si>
    <t>1. Not enter insurance and click on "Tạo bài viết" button</t>
  </si>
  <si>
    <t>Check not enter 
where production of prduct</t>
  </si>
  <si>
    <t>1. Not enter 
where production and click on "Tạo bài Viết " button</t>
  </si>
  <si>
    <t>Check not enter Description of product</t>
  </si>
  <si>
    <t>1. Not enter Description  and click on "tạo bài viết" button</t>
  </si>
  <si>
    <t xml:space="preserve">Check not enter "sản phẩm được tăng", "Đấu giá" checkbox </t>
  </si>
  <si>
    <t>1. Not enter "sản phẩm được tăng", "Đấu giá" checkbox  and click on "Tạo bài viết " button</t>
  </si>
  <si>
    <t>1. Display message "Tạo bài viết thành công" with the post have price for buyer</t>
  </si>
  <si>
    <t>check tick on "Sản phẩm dùng để tặng" check box</t>
  </si>
  <si>
    <t>1. tick on "Sản Phẩm dùng để tặng" and click on "Tạo Bài Viết " button</t>
  </si>
  <si>
    <t>1. Display message "Tạo bài viết thành công" with the post have price by 0đ for buyer</t>
  </si>
  <si>
    <t>check tick on "Đấu giá" check box</t>
  </si>
  <si>
    <t>1. tick on "Đấu giá"</t>
  </si>
  <si>
    <t>1. Display 1 text field more for enter start price</t>
  </si>
  <si>
    <t>1. tick on "Đấu giá" and not enter start price</t>
  </si>
  <si>
    <t>Check not enter Price of product</t>
  </si>
  <si>
    <t>1. Not enter price of post and click on "Tạo bài viết" button</t>
  </si>
  <si>
    <t>Check not Address of product</t>
  </si>
  <si>
    <t>1. Not enter address of post and click on "Tạo bài viết" button</t>
  </si>
  <si>
    <t>Check display information of payment after choosing a payment package</t>
  </si>
  <si>
    <t>1. Choose a payment package</t>
  </si>
  <si>
    <t>1. Display information of payment</t>
  </si>
  <si>
    <t>Check not upload Image</t>
  </si>
  <si>
    <t>1.  No upload images and click on "Tạo bài Viết " button</t>
  </si>
  <si>
    <t>1. Display message "Bạn vui lòng phải thêm hình ảnh "</t>
  </si>
  <si>
    <t>Check upload more than 10 images</t>
  </si>
  <si>
    <t>1. Upload more than 10 images and click on "tạo bài viết" button</t>
  </si>
  <si>
    <t>1. Display message "Bạn chỉ có thể đăng tối đa 10 hình ảnh"</t>
  </si>
  <si>
    <t xml:space="preserve">Check enter title less than 10 characters </t>
  </si>
  <si>
    <t>1. Enter title less than 10 characters</t>
  </si>
  <si>
    <t>1. Display message "Tiêu đề phải có ít nhất 10 ký tự"</t>
  </si>
  <si>
    <t xml:space="preserve">Check enter title more than 100 characters </t>
  </si>
  <si>
    <t>1. Enter title more than 100 characters</t>
  </si>
  <si>
    <t>1. Display message "Tiêu đề không vượt quá 100 ký tự"</t>
  </si>
  <si>
    <t xml:space="preserve">Check enter description of post less than 20 characters </t>
  </si>
  <si>
    <t>1. Enter description of post less than 20 characters</t>
  </si>
  <si>
    <t>1. Display message "Thông tin chi tiết phải có ít nhất 20 ký tự"</t>
  </si>
  <si>
    <t>Check enter address less than 20</t>
  </si>
  <si>
    <t>1. Enter address less than 20</t>
  </si>
  <si>
    <t>1. Display message "Địa chỉ phải có ít nhất 20 ký tự"</t>
  </si>
  <si>
    <t>Upload new post when not have enough amount for payment</t>
  </si>
  <si>
    <t>1. Choose a payment package that amount is not enough to pay</t>
  </si>
  <si>
    <t>1.  Display message "Số tiền trong tài khoản không đủ"</t>
  </si>
  <si>
    <t>Upload new post with valid input and enough amount in account</t>
  </si>
  <si>
    <t>1. Enter valid input when amount is enough to pay and click on "Hoàn thành" button</t>
  </si>
  <si>
    <t>1. Upload new post successfully, update database and go to homepage</t>
  </si>
  <si>
    <t>Check amount after posting successful</t>
  </si>
  <si>
    <t>1. Enter valid input when amount is enough to pay and click on "Tạo bài Viết" button</t>
  </si>
  <si>
    <t>1. Update amount of landlord</t>
  </si>
  <si>
    <t xml:space="preserve">Test function relate to Manage Product to sell </t>
  </si>
  <si>
    <t>Function Manage Product to sell - View post list</t>
  </si>
  <si>
    <t xml:space="preserve">Test viewing Manage own auction post - View list post page in Homepage </t>
  </si>
  <si>
    <t>1. Click on "Quản lý bài đăng" item in Homepage</t>
  </si>
  <si>
    <t>1. Display all posts by category "Bài đăng" , "Đấu giá", "Ẩn", "Yêu thích"
2. Display user post list without number, title, post type, auction end time, hide button, edit button, delete button.</t>
  </si>
  <si>
    <t>1. Display listing post without pagination</t>
  </si>
  <si>
    <t>1. Display listing post with pagination</t>
  </si>
  <si>
    <t>1. Display listing auction post with pagination</t>
  </si>
  <si>
    <t>1. Display list of posts by page index</t>
  </si>
  <si>
    <t>1. Display post list by next page of current page</t>
  </si>
  <si>
    <t>1. Display posts list by previous page of current page</t>
  </si>
  <si>
    <t>Check click on title of auction post</t>
  </si>
  <si>
    <t>1. Click on title of post</t>
  </si>
  <si>
    <t>1. Display details of post view</t>
  </si>
  <si>
    <t>Function Manage auctioned product - Edit auction post</t>
  </si>
  <si>
    <t>Test viewing "Edit post" form</t>
  </si>
  <si>
    <t>1. Click on edit icon in "Tác vụ" column</t>
  </si>
  <si>
    <t>1. Display the Edit Post screen with the "Thể loại" drop-down menu, the subcategory drop-down menu, the "Tiêu đề" text field, the "Trạng thái sản phẩm" drop-down menu, a drop-down menu. "Bảo hành", "Sản xuất tại" drop-down menu", "Mô tả" text area, "Sản phẩm dùng để tặng" checkbox, "Đấu giá" checkbox, "Time" Thời gian kết thúc đấu giá", price input field "Giá khởi điểm", dropdown menu "Tỉnh/Thành Phố", dropdown menu "Huyện/ Quận", dropdown menu "Xã/ Phường", text field "Đường", image upload box, "Tạo Bài Viết" button</t>
  </si>
  <si>
    <t>Test edit post with post which is banned</t>
  </si>
  <si>
    <t>1. Display message "Bài đăng của bạn đã bị khóa"</t>
  </si>
  <si>
    <t>Check if title is empty</t>
  </si>
  <si>
    <t>1. Delete title and click on "Tạo Bài Viết" button</t>
  </si>
  <si>
    <t>1. Display message "Tiêu đề không được để trống"</t>
  </si>
  <si>
    <t>Check if description of post is empty</t>
  </si>
  <si>
    <t>1. Delete description and click on "Hoàn thành" button</t>
  </si>
  <si>
    <t>1. Display message "Thông tin chi tiết không được để trống"</t>
  </si>
  <si>
    <t>Check if starting Price is empty</t>
  </si>
  <si>
    <t>1. Delete price and click on "Hoàn thành" button</t>
  </si>
  <si>
    <t xml:space="preserve">1. Display message "Giá khởi điểm không được để trống"
</t>
  </si>
  <si>
    <t>Check invalid title (less than 10 characters)</t>
  </si>
  <si>
    <t xml:space="preserve">1. Enter invalid title (less than 10 characters)
</t>
  </si>
  <si>
    <t>Check invalid title (more than 100 characters)</t>
  </si>
  <si>
    <t xml:space="preserve">1. Enter invalid title (more than 100 characters)
</t>
  </si>
  <si>
    <t>1. Display message "Tiêu đề không được dài hơn 100 ký tự"</t>
  </si>
  <si>
    <t>1. Display message "Thông tin mô tả phải có ít nhất 20 ký tự"</t>
  </si>
  <si>
    <t>Check enter starting Price less than 1000</t>
  </si>
  <si>
    <t>1. Enter price less than 1000</t>
  </si>
  <si>
    <t>1. Display message "Giá khởi điểm phải lớn hơn 1.000 VNĐ"</t>
  </si>
  <si>
    <t>Check enter non-number character in "Giá khởi điểm" field</t>
  </si>
  <si>
    <t>1. Enter non-number character in "Giá khởi điểm" field</t>
  </si>
  <si>
    <t>1. Not allow to enter non-number character</t>
  </si>
  <si>
    <t>Check enter number less than 0 in "Diện tích" field</t>
  </si>
  <si>
    <t>1. Enter number less than 0 in "Giá khởi điểm" field</t>
  </si>
  <si>
    <t xml:space="preserve">1. Not allow to enter negative number
</t>
  </si>
  <si>
    <t>Check delete an image after uploaded</t>
  </si>
  <si>
    <t>1. Click on "X" icon on image to delete</t>
  </si>
  <si>
    <t>1. Delete image successfully</t>
  </si>
  <si>
    <t>Check upload less than 3 images</t>
  </si>
  <si>
    <t>1. Upload less than 1 images and click on "Hoàn thành" button</t>
  </si>
  <si>
    <t>1. Display message "Bạn phải thêm tối thiếu 1 hình ảnh cho sản phẩm của mình"</t>
  </si>
  <si>
    <t>1. Upload more than 10 images and click on "Hoàn thành" button</t>
  </si>
  <si>
    <t>1. Display message "Bạn chỉ có thể đăng tối đa 5 hình ảnh cho sản phẩm của mình"</t>
  </si>
  <si>
    <t>Edit post with valid input</t>
  </si>
  <si>
    <t>1. Enter valid input and click on "Tạo Bài Viết" button</t>
  </si>
  <si>
    <t>1. Edit auction post successfully, update database and go to manage view list auction post page</t>
  </si>
  <si>
    <t>Function Manage product to sell - Hide/unhide post</t>
  </si>
  <si>
    <t>Test viewing hide auction post when in Homepage</t>
  </si>
  <si>
    <t>1. Click on "Bài đăng" item in "Quản lý bài đăng" dropdown in Homepage</t>
  </si>
  <si>
    <t>1. Display "Bài đăng" form. Display hide icon when post is displayed</t>
  </si>
  <si>
    <t>Test viewing hide auction post when in "Quản lý bài đăng" screen</t>
  </si>
  <si>
    <t>1. Click on "Đấu giá" button in "Quản lý bài đăng" screen</t>
  </si>
  <si>
    <t>1. Display "Đấu giá" form. Display hide icon when post is displayed</t>
  </si>
  <si>
    <t>1. Click on "Ẩn" button in "Quản lý bài đăng" screen</t>
  </si>
  <si>
    <t>1. Display "Ẩn" form. Display hide icon when post is displayed</t>
  </si>
  <si>
    <t>Test viewing unhide post when in Homepage</t>
  </si>
  <si>
    <t>1. Click on "Đấu giá" item in "Quản lý bài đăng" dropdown in Homepage</t>
  </si>
  <si>
    <t>1. Display "Đấu giá" form. Display unhide icon when post is not displayed</t>
  </si>
  <si>
    <t>Test viewing unhide post when in "Quản lý tài khoản" screen</t>
  </si>
  <si>
    <t>Agree to hide post when post is displayed</t>
  </si>
  <si>
    <t>1. Click on hide icon in "Tác vụ" column
2. Click on "Đồng ý" button</t>
  </si>
  <si>
    <t>1. Display confirmation pop-up "Bạn có muốn ẩn bài đăng này không"
2. Dispay message "Cập nhật thành công" and change displayed status of post into "Không hiển thị" and not display this post on the website</t>
  </si>
  <si>
    <t>Cancel hide post when post is displayed</t>
  </si>
  <si>
    <t>1. Click on hide icon in "Tác vụ" column
2. Click on "Hủy bỏ" button</t>
  </si>
  <si>
    <t xml:space="preserve">1. Display confirmation pop-up "Bạn có muốn ẩn bài đăng này không"
2. Cancel hide post, close confirmation pop-up </t>
  </si>
  <si>
    <t>Agree to unhide post when post is not displayed</t>
  </si>
  <si>
    <t>1. Click on unhide icon in "Tác vụ" column
2. Click on "Đồng ý" button</t>
  </si>
  <si>
    <t>1. Display confirmation message "Bạn có muốn hiển thị bài viết này không"
2. Display message "Cập nhật thành công" and change displayed status of post into "Hiển thị" and display this post on the website</t>
  </si>
  <si>
    <t>Cancel unhide post when post is not displayed</t>
  </si>
  <si>
    <t>1. Click on unhide icon in "Tác vụ" column
2. Click on "Hủy bỏ" button</t>
  </si>
  <si>
    <t xml:space="preserve">1. Display confirmation message "Bạn có muốn hiển thị bài đăng này không"
2. Cancel unhide post, close confirmation pop-up </t>
  </si>
  <si>
    <t>Check unhide post when post is expired</t>
  </si>
  <si>
    <t>1. Click on unhide icon in "Tác vụ" column of a auction post is expired</t>
  </si>
  <si>
    <t>1. Display message "Bài đăng đã hết hạn"</t>
  </si>
  <si>
    <t>Check unhide post when post is banned</t>
  </si>
  <si>
    <t>1. Click on unhide icon in "Tác vụ" column of a auction post is banned</t>
  </si>
  <si>
    <t>Check close icon</t>
  </si>
  <si>
    <t>1. Click on close icon in confirmation pop-up</t>
  </si>
  <si>
    <t>1. Close pop-up</t>
  </si>
  <si>
    <t>Function Manage Product to sell - Delete post</t>
  </si>
  <si>
    <t>Test "Delete post view"</t>
  </si>
  <si>
    <t>1. Click on delete icon in "Tác vụ" column</t>
  </si>
  <si>
    <t>1. Display confirmation message "Bạn có muốn xóa bài đăng này không"</t>
  </si>
  <si>
    <t>Agree to delete auction post</t>
  </si>
  <si>
    <t>1. Click on delete icon in "Tác vụ" column
2. Click on "Đồng ý" button</t>
  </si>
  <si>
    <t>1. Display confirmation message "Bạn có muốn xóa bài đăng này không"
2. Delete post successful. Display message "Cập nhật thành công", update database, reload list</t>
  </si>
  <si>
    <t>Cancel delete post</t>
  </si>
  <si>
    <t>1. Click on delete icon in "Tác vụ" column
2. Click on "Hủy bỏ" button</t>
  </si>
  <si>
    <t xml:space="preserve">1. Display confirmation message "Bạn có muốn xóa bài đăng này không"
2. Cancel delete post, close confirmation pop-up </t>
  </si>
  <si>
    <t xml:space="preserve">Test function relate to Create auction        </t>
  </si>
  <si>
    <t>Function Manage Create auction - UI Test Cases</t>
  </si>
  <si>
    <t>Verify that the auction creation screen is displayed as designed</t>
  </si>
  <si>
    <t>Verify that all buttons in the auction creation screen are displayed as designed</t>
  </si>
  <si>
    <t>. All buttons in the auction creation screen have been displayed as designed</t>
  </si>
  <si>
    <t>Verify that the user can tick the auction item to post the product auction</t>
  </si>
  <si>
    <t>1. User can already choose to set the address (Road)</t>
  </si>
  <si>
    <t>Function Manage Create auction - Test cases for data validation and auction creation</t>
  </si>
  <si>
    <t>Validate that if the user does not enter an auction end time for the product</t>
  </si>
  <si>
    <t>Verify that if the user does not choose to set up an address (Province/City) for the auction item</t>
  </si>
  <si>
    <t>1. Auction post will not create successfully and combobox of select address will be bordered in red</t>
  </si>
  <si>
    <t>Validate that if the user does not choose to set the address (District) for the auction item</t>
  </si>
  <si>
    <t>Validate that if the user does not choose to set the address (Commune / Ward) for the auction item</t>
  </si>
  <si>
    <t>Validate that if the user does not choose to set the address (Street) for the auction item</t>
  </si>
  <si>
    <t>Validate that if user can upload multiple photos for auction product or not</t>
  </si>
  <si>
    <t>1. Auction post will create success</t>
  </si>
  <si>
    <t>Verify that there is a limit to the number of photos uploaded for the auction product</t>
  </si>
  <si>
    <t>1. Auction post won't create successfully and shows a message that only uploads up to 5 photos</t>
  </si>
  <si>
    <t>Verify that the user can upload all other image formats for the auction item</t>
  </si>
  <si>
    <t>1. Auction post will not create successfully and display message that only PNG, JPEG, JPG format is supported</t>
  </si>
  <si>
    <t>Verify that users can upload multiple image sizes for the auction item</t>
  </si>
  <si>
    <t>1. The auction post will create successfully as the photo will be adjusted to the default size for display</t>
  </si>
  <si>
    <t>Product auction</t>
  </si>
  <si>
    <t>Test function relate to Schedule product auction</t>
  </si>
  <si>
    <t>Function Schedule Product Auction</t>
  </si>
  <si>
    <t>Verify that the auction product photo is displayed as designed or not</t>
  </si>
  <si>
    <t>1. At the home page, click on an auction item</t>
  </si>
  <si>
    <t>1. Auction product photo has been displayed as designed</t>
  </si>
  <si>
    <t>Verify that the auction post owner's name is displayed as designed</t>
  </si>
  <si>
    <t>1. Auction post owner's name displayed as designed</t>
  </si>
  <si>
    <t>Verify that the auction owner's phone number is displayed as designed or not</t>
  </si>
  <si>
    <t>1. Auctioneer's phone number displayed as designed</t>
  </si>
  <si>
    <t>Verify that the chat icon with the auctioneer is displayed as designed</t>
  </si>
  <si>
    <t>1. The chat icon with the auctioneer showed up as designed</t>
  </si>
  <si>
    <t>Verify that the auction product name is displayed as designed or not</t>
  </si>
  <si>
    <t>1. Auction product name displayed as designed</t>
  </si>
  <si>
    <t>Verify that the auction item's starting price is displayed as designed</t>
  </si>
  <si>
    <t>1. The starting price of the displayed auction product is as designed</t>
  </si>
  <si>
    <t>Verify that the auction item countdown is displayed as designed</t>
  </si>
  <si>
    <t>1. The auction product countdown is displayed as designed</t>
  </si>
  <si>
    <t>Validate that the price input field to make the auction or not</t>
  </si>
  <si>
    <t>1. Users can enter prices to participate in product auctions</t>
  </si>
  <si>
    <t>Verify that the current highest bid for the auction item is displayed as designed</t>
  </si>
  <si>
    <t>1. The current highest bid of the auction item is displayed as designed</t>
  </si>
  <si>
    <t>Verify that a message is displayed when entering a price lower than the starting price</t>
  </si>
  <si>
    <t>1. At the home page, click on an auction item
2. Enter a price lower than the starting price and click "Đặt giá"</t>
  </si>
  <si>
    <t>1. Display a message under the bet input box: "Giá tiền phải cao hơn giá khởi điểm"</t>
  </si>
  <si>
    <t>Verify that a message is displayed when an entry is lower than the current highest bid</t>
  </si>
  <si>
    <t>1. At the home page, click on an auction item
2. Enter a price lower than the current highest bet and press "Đặt giá"</t>
  </si>
  <si>
    <t>1. Display a message under the bet input box:"Giá tiền phải cao hơn giá đặt cao nhất hiện tại"</t>
  </si>
  <si>
    <t>Verify that the price that others have bid is displayed</t>
  </si>
  <si>
    <t>1. Under the "Đặt giá" button, there is a list of 5 prices that other people have bid on and sorted from highest to lowest.</t>
  </si>
  <si>
    <t>Verify that a successful bidder is displayed if he or she is still viewing the auction item's screen</t>
  </si>
  <si>
    <t>1. At the home page, click on an auction item
2. Enter the price and set the price higher than the current highest price and press "Đặt giá"</t>
  </si>
  <si>
    <t>1. After the auction time is up and the price set is the highest. Display "Chúc mừng bạn đã đấu giá thành công"</t>
  </si>
  <si>
    <t>Verify that a successful bidder is displayed when he or she accesses the system (the time the product auction has ended)</t>
  </si>
  <si>
    <t>1. Users access the system after the auction has ended. No notification will be displayed. But the successful auction product is already in your cart.</t>
  </si>
  <si>
    <t>Verify that the auction ends when the auction countdown timer expires</t>
  </si>
  <si>
    <t>1. When you view an auction product or participate in an auction. The product will display an "Auction Ended" message when the auction countdown ends.</t>
  </si>
  <si>
    <t>Verify that after a successful auction, the product will be moved to the cart for the bidder to pay</t>
  </si>
  <si>
    <t>1. At the home page, click on an auction item
2. Enter the price and set the price higher than the current highest price and press "Đặt giá"
3. After receiving the confirmation of successful auction. Click the shopping cart icon.</t>
  </si>
  <si>
    <t>1. User can see the auction product is already in the cart and can make payment.</t>
  </si>
  <si>
    <t>Verify that the auction owner can view the auction in the auction section of the post manager</t>
  </si>
  <si>
    <t>1. At home page, click post.Then create auction post
2. Click the post management icon. Click "Đấu giá"</t>
  </si>
  <si>
    <t>1. After posting the auction, the auction owner can view the auction in the auction section of the post manager</t>
  </si>
  <si>
    <t>Test function relate to Manage auctioned product</t>
  </si>
  <si>
    <t>Function Manage auctioned product - View auction post list</t>
  </si>
  <si>
    <t xml:space="preserve">Test viewing Manage own auction post - View list auction post page in Homepage </t>
  </si>
  <si>
    <t>1. Display user auction post list without number, title, post type, auction end time, hide button, edit button, delete button</t>
  </si>
  <si>
    <t>Test viewing Manage own auction post - View list auction post page in "Quản lý bài đăng" screen</t>
  </si>
  <si>
    <t>1. Display listing auction post without pagination</t>
  </si>
  <si>
    <t>1. Display list of auction posts by page index</t>
  </si>
  <si>
    <t>1. Display auction post list by next page of current page</t>
  </si>
  <si>
    <t>1. Display auction posts list by previous page of current page</t>
  </si>
  <si>
    <t>1. Display details of auction post view</t>
  </si>
  <si>
    <t>Test viewing "Edit auction post" form</t>
  </si>
  <si>
    <t>1. Display the Edit Auction Post screen with the "Thể loại" drop-down menu, the subcategory drop-down menu, the "Tiêu đề" text field, the "Trạng thái sản phẩm" drop-down menu, a drop-down menu. "Bảo hành", "Sản xuất tại" drop-down menu", "Mô tả" text area, "Sản phẩm dùng để tặng" checkbox, "Đấu giá" checkbox, "Time" Thời gian kết thúc đấu giá", price input field "Giá khởi điểm", dropdown menu "Tỉnh/Thành Phố", dropdown menu "Huyện/ Quận", dropdown menu "Xã/ Phường", text field "Đường", image upload box, "Tạo Bài Viết" button</t>
  </si>
  <si>
    <t>Test edit auction post with post which is banned</t>
  </si>
  <si>
    <t>Edit auction post with valid input</t>
  </si>
  <si>
    <t>Function Manage auctioned product - Hide/unhide auction post</t>
  </si>
  <si>
    <t>Function Manage own post - Delete auction post</t>
  </si>
  <si>
    <t>Test "Delete auction post view"</t>
  </si>
  <si>
    <t>Cancel delete auction post</t>
  </si>
  <si>
    <t>View other user</t>
  </si>
  <si>
    <t>Test function relate to View other user</t>
  </si>
  <si>
    <t>Function View other user</t>
  </si>
  <si>
    <t>Verify that system redirects the user to a valid page or not</t>
  </si>
  <si>
    <t>1.The user clicks on the profile icon or link or Button</t>
  </si>
  <si>
    <t>1. The system redirects the user to a page displaying full information of other users: avatar, name, password, email, address.</t>
  </si>
  <si>
    <t>Check the UI of the profile page showing as per requirement or not</t>
  </si>
  <si>
    <t>1. The page was displayed exactly as designed</t>
  </si>
  <si>
    <t>Check that basic profile requirements like - Profile name, Profile Photo, personal info etc. Showing or not</t>
  </si>
  <si>
    <t>Check if the system redirects the user to a valid page when the user clicks on an available link on someone else's profile page</t>
  </si>
  <si>
    <t>1.User clicks on a link in the "Trang cá nhân của ...." screen</t>
  </si>
  <si>
    <t>1. Redirect the user to a valid page</t>
  </si>
  <si>
    <t>Check that all the elements of the profile page align properly</t>
  </si>
  <si>
    <t>1. All components of the profile page display properly.</t>
  </si>
  <si>
    <t>Verify that the user can see the other user's name</t>
  </si>
  <si>
    <t>1. Click on any product. Then click on the user's display name.</t>
  </si>
  <si>
    <t>1. Display the page "Trang cá nhân của ...." and see the user's display name</t>
  </si>
  <si>
    <t>Verify that the user can see other users' photos</t>
  </si>
  <si>
    <t>1. Display the page "Trang cá nhân của ...." and see the photo of that user</t>
  </si>
  <si>
    <t>Verify that the user can see another user's address</t>
  </si>
  <si>
    <t>1. Display the page "Trang cá nhân của ...." and see the address of that user's person</t>
  </si>
  <si>
    <t>Verify that the user can see the other user's date of joining the system</t>
  </si>
  <si>
    <t>1. Display the page "Trang cá nhân của ...." and see the date of joining the system of that user</t>
  </si>
  <si>
    <t>Verify that users can see other users' reviews</t>
  </si>
  <si>
    <t>1. Display the page "Trang cá nhân của ...." and see the rating score (0 - 5) of that user.</t>
  </si>
  <si>
    <t>Verify that the user can see the star rating of other users</t>
  </si>
  <si>
    <t>1. Display the page "Trang cá nhân của ...." and see it displayed in the correct number of stars of that user's person.</t>
  </si>
  <si>
    <t>Verify that the user can access other users' information from other platforms (facebook, zalo, gmail)</t>
  </si>
  <si>
    <t>1. Click on any product. Then click on the user's display name
2. Click on the icon of the platform you want to access</t>
  </si>
  <si>
    <t>1. Redirect to their platform's profile page</t>
  </si>
  <si>
    <t>Verify that the user can see other users' posts</t>
  </si>
  <si>
    <t>1. Display the page "Trang cá nhân của ...." and see the posts that this user is posting for sale</t>
  </si>
  <si>
    <t>Verify that the user can see the titles of other users' posts</t>
  </si>
  <si>
    <t>1. Display the "Trang cá nhân của ...." page and see the posts and post titles that this user is posting for sale.</t>
  </si>
  <si>
    <t>Verify that the user can see the prices of other users' posts</t>
  </si>
  <si>
    <t>1. Display the page "Trang cá nhân của ...." and see the posts and product prices of the posts this user is posting for sale.</t>
  </si>
  <si>
    <t>Verify that the user can see the seller's address of other users' posts</t>
  </si>
  <si>
    <t>1. Display the page "Trang cá nhân của...." and see the posts and address of the person that this user is posting for sale.</t>
  </si>
  <si>
    <t>Verify that the user can add other users' posts to his favorites</t>
  </si>
  <si>
    <t>1. Display the page "Trang cá nhân của ...." and see the posts. Then click the post favorite icon
2. Go to "Sản phẩm yêu thích" page</t>
  </si>
  <si>
    <t>1. See that product added to favorites</t>
  </si>
  <si>
    <t>Verify if it is possible to unlike another user's post that the user has liked</t>
  </si>
  <si>
    <t>1. Display the page " Trang cá nhân của...." and see a post that you are liking. Then, unlike by clicking on the post favorite icon
2. The favorites icon has changed to light color. Go to "Sản phẩm yêu thích" page</t>
  </si>
  <si>
    <t>1. Seeing that product no longer shows the list of favorites</t>
  </si>
  <si>
    <t>Verify that when displaying another user's post list is paginated</t>
  </si>
  <si>
    <t>1. Display the "Trang cá nhân...." page and the posts that this user is selling.</t>
  </si>
  <si>
    <t>1. This user's list of sale posts is already paginated</t>
  </si>
  <si>
    <t>Verify that when displaying a list of other users' posts, page numbers are marked</t>
  </si>
  <si>
    <t>1. This user's list of sale posts has pagination numbered</t>
  </si>
  <si>
    <t>Verify that when displaying another user's post list there is a previous page button</t>
  </si>
  <si>
    <t>1. Display the "Trang cá nhân...." page and the posts that this user is selling.
2. Click the previous page button</t>
  </si>
  <si>
    <t>1. This user's list of sold posts has pagination and a return button to the previous page</t>
  </si>
  <si>
    <t>Verify that when displaying another user's post list there is a next page button</t>
  </si>
  <si>
    <t>1. Display the "Trang cá nhân...." page and the posts that this user is selling
2. Click the next page button</t>
  </si>
  <si>
    <t>1. This user's list of selling posts already has pagination and a go to next button</t>
  </si>
  <si>
    <t xml:space="preserve">Test function relate to Manage order  </t>
  </si>
  <si>
    <t>Function Manage Order - Purchase Orders</t>
  </si>
  <si>
    <t>Verify that all impressions of the "Đơn mua" page's appearance are correct in design</t>
  </si>
  <si>
    <t>1. Click "Đơn hàng" on the Header section of HomePage and enter select to check the "Đơn mua" page</t>
  </si>
  <si>
    <t>1. All impressions of the interface of the "Đơn mua" page are true to the design</t>
  </si>
  <si>
    <t>Verify that if no purchased products are in that state, the look and feel of the "Đơn mua" page is displayed correctly as designed</t>
  </si>
  <si>
    <t>1. When there are no purchased products in that state. Will display in the middle of the product display the line "No orders yet"</t>
  </si>
  <si>
    <t>Verify that all purchased products that are in the confirmed status will be displayed properly according to the status</t>
  </si>
  <si>
    <t>1. Click "Đơn hàng" on the Header section of HomePage and enter select to check the "Đơn mua" page. Click "Chờ Xác Nhận"</t>
  </si>
  <si>
    <t>1. All purchased products in confirmed status have been displayed properly according to its status</t>
  </si>
  <si>
    <t>Verify that all purchased products that are in processing are displayed correctly in the status</t>
  </si>
  <si>
    <t>1. Click "Đơn hàng" on the Header section of HomePage and enter select to check the "Đơn mua" page. Click "Đang xử lý"</t>
  </si>
  <si>
    <t>1. All purchased products that are in the status of processing have been correctly displayed as processing</t>
  </si>
  <si>
    <t>Verify that all purchased products that are in the Delivering status are displayed correctly in the status</t>
  </si>
  <si>
    <t>1. Click "Đơn hàng" on the Header section of HomePage and enter select to check the "Đơn mua" page. Click "Đang giao"</t>
  </si>
  <si>
    <t>1. All products purchased in the status of sale are properly displayed in the shipping section</t>
  </si>
  <si>
    <t>Verify that all purchased products that are in the Delivered status will be displayed in the correct status</t>
  </si>
  <si>
    <t>1. Click "Đơn hàng" on the Header section of HomePage and enter select to check the "Đơn mua" page. Click "Đã giao"</t>
  </si>
  <si>
    <t>1. All purchased products that are in the delivered state are shown as delivered</t>
  </si>
  <si>
    <t>Verify that all purchased products that are in the Refund/Cancelled status will be displayed in the correct status.</t>
  </si>
  <si>
    <t>1. Click "Đơn hàng" on the Header section of HomePage and enter select to check the "Đơn mua" page. Click "Hoàn tiền/Đã huỷ"</t>
  </si>
  <si>
    <t>1. All products purchased in Refund/Cancelled status are properly displayed under Refund/Cancelled</t>
  </si>
  <si>
    <t>Verify that all buttons work as expected on the "Đơn mua" page</t>
  </si>
  <si>
    <t>1. All buttons worked as expected on "Purchase" page</t>
  </si>
  <si>
    <t>Verify that the "Đơn mua" page has sorted purchased products by order processing status</t>
  </si>
  <si>
    <t>1. The "Đơn mua" page has sorted the purchased products according to the processing status of the order</t>
  </si>
  <si>
    <t>Verify that purchased products will be displayed on the "Đơn mua" page</t>
  </si>
  <si>
    <t>1. The "Đơn mua" page can be viewed after placing an order</t>
  </si>
  <si>
    <t>Verify that the user can see the name of the purchased product to be displayed on the "Đơn mua" page</t>
  </si>
  <si>
    <t>1. The purchased product name can be seen displayed on the "Đơn mua" page</t>
  </si>
  <si>
    <t>Verify that the purchase date is displayed for the purchased products to be displayed on the "Đơn mua" page</t>
  </si>
  <si>
    <t>1. Product purchase date has been displayed for purchased products on the "Đơn mua" page</t>
  </si>
  <si>
    <t>Verify that prices are displayed for purchased products that will be displayed on the "Đơn mua" page</t>
  </si>
  <si>
    <t>1. Product prices have been displayed for purchased products on the "Đơn mua" page</t>
  </si>
  <si>
    <t>Verify that the total prices of the ordered products are displayed</t>
  </si>
  <si>
    <t>1. The price tones of the products were displayed for the products purchased on the "Đơn mua" page</t>
  </si>
  <si>
    <t>Verify that invoices for each item purchased can be viewed on the "Đơn mua" page</t>
  </si>
  <si>
    <t>1. Invoices of products have been displayed for purchased products on the "Đơn mua" page and can be clicked to view invoice details</t>
  </si>
  <si>
    <t>Verify that the buyer can change the order status from "Chờ Xác Nhận" to "Hoàn Tiền/ Đã Huỷ"</t>
  </si>
  <si>
    <t>1. Click "Đơn hàng" on the Header section of HomePage and enter select to check the "Đơn mua" page. 
2. Click "Chờ Xác Nhận". Then click "Hoàn Tiền/ Đã Huỷ" button</t>
  </si>
  <si>
    <t>1. Products in the "Chờ Xác Nhận" section will be moved to the "Hoàn Tiền/ Đã Huỷ" section. When the buyer changes his mind and does not want to buy the product.</t>
  </si>
  <si>
    <t>Verify that the buyer can change the order status from "Đã Giao" to "Hoàn Tiền/ Đã Huỷ"</t>
  </si>
  <si>
    <t>1. Click "Đơn hàng" on the Header section of HomePage and enter select to check the "Đơn mua" page. 
2. Click "Đã Giao". Then click "Hoàn Tiền/ Đã Huỷ" button</t>
  </si>
  <si>
    <t>1. Products in the "Đã Giao" section will be moved to the "Hoàn Tiền/Đã Huỷ" section. After the buyer has proof that the product is not as expected. The system and the seller of the product will consider refunding the buyer.</t>
  </si>
  <si>
    <t>Function Manage Order - Sales order</t>
  </si>
  <si>
    <t>Verify that all impressions of the "Đơn bán" page's appearance are correct in design</t>
  </si>
  <si>
    <t>1. Click "Đơn hàng" on the Header section of HomePage and enter select to check the "Đơn bán" page</t>
  </si>
  <si>
    <t>1. All impressions of the interface of the "Đơn bán" page are true to the design</t>
  </si>
  <si>
    <t>Verify that if there are no purchased products in that state, the look and feel of the "Đơn bán" page is displayed correctly</t>
  </si>
  <si>
    <t>1. Click "Đơn hàng" on the Header section of HomePage and enter select to check the "Đơn bán" page. Click "Chờ Xác Nhận"</t>
  </si>
  <si>
    <t>1. All products purchased in confirmed status have been displayed properly according to its status</t>
  </si>
  <si>
    <t>Verify that all purchased products that are in a processing status will be displayed in the correct status</t>
  </si>
  <si>
    <t>1. Click "Đơn hàng" on the Header section of HomePage and enter select to check the "Đơn bán" page. Click "Đang xử lý"</t>
  </si>
  <si>
    <t>1. All products purchased in processing status have been correctly displayed as processing</t>
  </si>
  <si>
    <t>Verify that all purchased products that are in Delivery status will be displayed correctly in the status</t>
  </si>
  <si>
    <t>1. Click "Đơn hàng" on the Header section of HomePage and enter select to check the "Đơn bán" page. Click "Đang giao"</t>
  </si>
  <si>
    <t>1. All products purchased in the shipping state were properly displayed in the shipping section</t>
  </si>
  <si>
    <t>1. Click "Đơn hàng" on the Header section of HomePage and enter select to check the "Đơn bán" page. Click "Đã giao"</t>
  </si>
  <si>
    <t>1. All products purchased in the delivered state are properly displayed in the delivered item</t>
  </si>
  <si>
    <t>Verify that all purchased products that are in Refund/Cancelled status will be displayed in the correct status</t>
  </si>
  <si>
    <t>1. Click "Đơn hàng" on the Header section of HomePage and enter select to check the "Đơn bán" page. Click "Hoàn tiền/Đã huỷ"</t>
  </si>
  <si>
    <t>Verify that all buttons work as expected on the "Đơn bán" page</t>
  </si>
  <si>
    <t>Verify that the "Đơn bán" page has sorted the products purchased by the processing status of the order</t>
  </si>
  <si>
    <t>1. The "Đơn bán" page has sorted the purchased products according to the processing status of the order</t>
  </si>
  <si>
    <t>Verify that the seller can see the "Đơn bán" page once the order has been placed</t>
  </si>
  <si>
    <t>1. The "Đơn bán" page can be viewed after placing an order</t>
  </si>
  <si>
    <t>Verify that the seller can see the name of the purchased product to be displayed on the "Đơn bán" page</t>
  </si>
  <si>
    <t>1. The name of the purchased product displayed on the "Đơn bán" page</t>
  </si>
  <si>
    <t>Verify that purchase date is displayed for purchased products to be displayed on the "Đơn bán" page</t>
  </si>
  <si>
    <t>1. Product purchase date has been displayed for products purchased on the "Đơn bán" page</t>
  </si>
  <si>
    <t>Verify that prices are displayed for purchased products that will be displayed on the "Đơn bán" page</t>
  </si>
  <si>
    <t>1. Product prices have been displayed for products purchased on the "Đơn bán" page</t>
  </si>
  <si>
    <t>Verify that the total prices of ordered products are displayed</t>
  </si>
  <si>
    <t>1. Product price list displayed for products purchased on the "Đơn bán" page</t>
  </si>
  <si>
    <t>Verify that invoices for each item purchased can be viewed on the "Đơn bán" page</t>
  </si>
  <si>
    <t>1. Invoice of products has been displayed for products purchased on the "Đơn bán" page and can be clicked to view invoice details</t>
  </si>
  <si>
    <t>Verify that the merchant can change the order status from pending confirmation to pending</t>
  </si>
  <si>
    <t>1. Click "Đơn hàng" on the Header section of HomePage and enter select to check the "Đơn bán" page. Click "Chờ Xác Nhận". Then click "Confirm" button</t>
  </si>
  <si>
    <t>1. Products that are in the "Chờ Xác Nhận" section will be moved to the "Đang Xử Lý" section. To prepare the product and the buyer can be aware that the seller is preparing the goods for shipment.</t>
  </si>
  <si>
    <t>Verify that the seller can change the order status from pending to shipped</t>
  </si>
  <si>
    <t>1. Click "Đơn hàng" on the Header section of HomePage and enter select to check the "Đơn bán" page. Click "Đang Xử Lý". Then click "Đang Giao" button</t>
  </si>
  <si>
    <t>1. Products that are in the "Đang Xử Lý" section will be moved to the "Giao Hàng" section. So that the buyer can know that the seller has sent the item and is in the process of shipping.</t>
  </si>
  <si>
    <t>Verify that the seller can change the order status from on-going to delivered</t>
  </si>
  <si>
    <t>1. Click "Đơn hàng" on the Header section of HomePage and enter select to check the "Đơn bán" page. Click "Đang Giao". Then click "Đã Giao" button</t>
  </si>
  <si>
    <t>1. Products that are in the "Đang giao" section will be moved to the "Đã Giao" section. The seller receives information from the shipping department and changes the status so that both parties have completed all transactions.</t>
  </si>
  <si>
    <t>Verify that the seller can change the order status to Refund/Cancelled when experiencing problems with the preparation of the goods, or the shipping</t>
  </si>
  <si>
    <t>1. Click "Đơn hàng" on the Header section of HomePage and enter select to check the "Đơn bán" page. 
2. Click "Chờ Xác Nhận". Then click "Hoàn Tiền/ Đã Huỷ" button</t>
  </si>
  <si>
    <t>1. Products in the "Chờ Xác Nhận" section will be moved to the "Hoàn Tiền/ Đã Huỷ" section. The seller sold the product through other sales methods</t>
  </si>
  <si>
    <t>1. Click "Đơn hàng" on the Header section of HomePage and enter select to check the "Đơn bán" page. 
2. Click "Đang Xử Lý". Then click "Hoàn Tiền/ Đã Huỷ" button</t>
  </si>
  <si>
    <t>Products in the "Đang Xử Lý" section will be moved to the "Hoàn Tiền/ Đã Huỷ" section. There was a problem during the preparation of the goods</t>
  </si>
  <si>
    <t>1. Click "Đơn hàng" on the Header section of HomePage and enter select to check the "Đơn bán" page. 
2. Click "Đang Giao". Then click "Hoàn Tiền/ Đã Huỷ" button</t>
  </si>
  <si>
    <t>1. Products that are in the "Đang giao" section will be moved to the "Hoàn Tiền/ Đã Huỷ" section. Item was damaged during shipping.</t>
  </si>
  <si>
    <t>Test function relate to Buy product</t>
  </si>
  <si>
    <t>Function Buy product - Flow of Purchase</t>
  </si>
  <si>
    <t>Verify that if you are not logged in, you can add the product to the product</t>
  </si>
  <si>
    <t>1. Don't login, add a product to cart</t>
  </si>
  <si>
    <t>1. Redirect user to login page to be able to add products to cart</t>
  </si>
  <si>
    <t>Verify that the product displayed on the Homepage can be added to the cart</t>
  </si>
  <si>
    <t>1. Log in, add any product to your cart</t>
  </si>
  <si>
    <t>1. Product has been added to cart for checkout</t>
  </si>
  <si>
    <t>Verify that it is possible to use search to find the desired product and add it to the cart</t>
  </si>
  <si>
    <t>1. Log in, then search for any product and add to cart</t>
  </si>
  <si>
    <t>Verify that the product can be removed from the cart because it is no longer desired</t>
  </si>
  <si>
    <t>1. Login, click cart and deselect 1 product in cart</t>
  </si>
  <si>
    <t>1. Product removed from cart</t>
  </si>
  <si>
    <t>Verify that the product can be added to favorites to purchase next time</t>
  </si>
  <si>
    <t>1. Sign in, click the favorite icon for a product (located next to the product's image).
2. Then log out, and log back in. Go to the list of favorite products. Add that product to the cart.</t>
  </si>
  <si>
    <t>Verify that the user can add to the cart one or more products</t>
  </si>
  <si>
    <t>1. Sign in
2. At Homepage, add more products to the cart</t>
  </si>
  <si>
    <t>1. There are many products added to the cart and can be paid for all</t>
  </si>
  <si>
    <t>Verify that the user can see the previously added products on the cart page, after signing in to the application</t>
  </si>
  <si>
    <t>1. Login, add products to cart
2. Sign out
3. Log in again, go to the shopping cart</t>
  </si>
  <si>
    <t>1. All products still exist in the cart and can be paid</t>
  </si>
  <si>
    <t>Verify that the user can successfully buy more than one products that were added to his/her cart</t>
  </si>
  <si>
    <t>1. Login, add more products to cart
2. Make purchases</t>
  </si>
  <si>
    <t>1. Can successfully purchase multiple products that have been added to the cart</t>
  </si>
  <si>
    <t>Function Buy product - Cart</t>
  </si>
  <si>
    <t>Confirm if the item is added to the cart</t>
  </si>
  <si>
    <t>1. Click add to cart of any product</t>
  </si>
  <si>
    <t>1. Display the message "Product has been added to cart"</t>
  </si>
  <si>
    <t>Confirm if the delivery charges are added into the cart page</t>
  </si>
  <si>
    <t>1. The seller who will post will bear the delivery cost</t>
  </si>
  <si>
    <t>Check the amount payable is correct</t>
  </si>
  <si>
    <t>1. View the price of the product in the shopping cart. Then pay to buy</t>
  </si>
  <si>
    <t>The price of the product and the proposed payment amount are the same</t>
  </si>
  <si>
    <t>Check if the cart has the place order and continue shopping buttons</t>
  </si>
  <si>
    <t>1. go to cart, check order button and continue shopping
2. If Clicking order button go to payment
3. If you click continue shopping, you will be redirected to the homepage</t>
  </si>
  <si>
    <t>1. Cart has an order button and continue shopping</t>
  </si>
  <si>
    <t>Check if the shopping cart shows the total savings amount</t>
  </si>
  <si>
    <t>1. Go to cart, select multiple products</t>
  </si>
  <si>
    <t>1. Show the total amount to be paid</t>
  </si>
  <si>
    <t>Function Buy product - Delivery Address</t>
  </si>
  <si>
    <t>Check if the delivery address page shows your address proper</t>
  </si>
  <si>
    <t>1. Go to cart check shipping address</t>
  </si>
  <si>
    <t>1. The shipping address is showing the correct address</t>
  </si>
  <si>
    <t>Check if the delivery address page has option to add or remove your address</t>
  </si>
  <si>
    <t>1. Go to cart, try to edit or delete shipping address</t>
  </si>
  <si>
    <t>1. Shipping cannot be edited. Can only be edited by editing the address in the personal information</t>
  </si>
  <si>
    <t>Check if the delivery options include the different prices for different dates</t>
  </si>
  <si>
    <t>1. The system does not yet support delivery.</t>
  </si>
  <si>
    <t>1. The seller will choose the delivery method and bear all delivery costs</t>
  </si>
  <si>
    <t>Function Buy product - Payment options</t>
  </si>
  <si>
    <t>Check if the payment option phonepe, credit card, debit card and netbanking is given</t>
  </si>
  <si>
    <t>1. Go to cart. Select product and pay</t>
  </si>
  <si>
    <t>1. Currently supporting paypal payment and will develop more other payment options</t>
  </si>
  <si>
    <t>Check if the phonepe option allows UPI or balance option</t>
  </si>
  <si>
    <t>1. Currently only paying via paypal and not yet supporting payment via a virtual payment address</t>
  </si>
  <si>
    <t>Check if the EMI option is enabled or disabled</t>
  </si>
  <si>
    <t>Check if the cash on delivery option is available or not</t>
  </si>
  <si>
    <t>Check if the bank offers are accepted in this process</t>
  </si>
  <si>
    <t>1. The system will evolve further.</t>
  </si>
  <si>
    <t>Check if the process allows you to add gift card code into this</t>
  </si>
  <si>
    <t>Test function relate to Payment</t>
  </si>
  <si>
    <t>Function Pay into account</t>
  </si>
  <si>
    <t>Test viewing "Pay into account" form in Homepage</t>
  </si>
  <si>
    <t>1. Click on "Nạp tiền" item in "Quản lý tài khoản" dropdown in Homepage</t>
  </si>
  <si>
    <t>1. Display "Pay into account" form with two payment method: via Paypal and transfer via bank account</t>
  </si>
  <si>
    <t>Test viewing "Pay into account" form in "Quản lý tài khoản" screen</t>
  </si>
  <si>
    <t>1. Click on "Nạp tiền" button in "Quản lý tài khoản" screen</t>
  </si>
  <si>
    <t>Check not enter amount</t>
  </si>
  <si>
    <t>1. Not enter amount in "Số tiền" text field and click on "Thanh toán" button</t>
  </si>
  <si>
    <t>1. Display message "Bạn phải nhập số tiền muốn nạp"</t>
  </si>
  <si>
    <t>Check enter non-number character</t>
  </si>
  <si>
    <t>1. Enter non-number character in "Số tiền" text field</t>
  </si>
  <si>
    <t>Check not enter content of payment</t>
  </si>
  <si>
    <t>1. Not enter content of payment in "Nội dung" text area and click on "Thanh toán" button</t>
  </si>
  <si>
    <t>1. Display message "Bạn phải nhập nội dung nạp tiền"</t>
  </si>
  <si>
    <t>Check enter invalid content of payment</t>
  </si>
  <si>
    <t>1. Enter invalid content of payment in "Nội dung" text area and click on "Thanh toán" button</t>
  </si>
  <si>
    <t>1. Display Paypal screen and message "Sai chữ ký"</t>
  </si>
  <si>
    <t>Check enter invalid amount in "Số tiền" text field</t>
  </si>
  <si>
    <t>1. Enter invalid amount in "Số tiền" text field and click on "Thanh toán" button</t>
  </si>
  <si>
    <t>1. Display message "Số tiền phải từ 1.000vnđ -&gt; 1.000.000vnđ"</t>
  </si>
  <si>
    <t>Payment via Paypal with valid amount and valid content of payment</t>
  </si>
  <si>
    <t>1. Enter valid amount in "Số tiền" text field, valid content of payment in "Nội dung" text area and click on "Thanh toán" button</t>
  </si>
  <si>
    <t xml:space="preserve">1. Display Paypal screen to make payment
</t>
  </si>
  <si>
    <t>Payment via Paypal with valid amount and valid content of payment but invalid number credit card</t>
  </si>
  <si>
    <t>1. Enter valid amount in "Số tiền" text field, valid content of payment in "Nội dung" text area and click on "Thanh toán" button
2. Choose the bank
3. Enter invalid number credit card</t>
  </si>
  <si>
    <t>1. Display Paypal screen to make payment
2. Display payment account information screen
3. Display message "Số thẻ không hợp lệ"</t>
  </si>
  <si>
    <t>Payment via Paypal with valid amount and valid content of payment but invalid release date</t>
  </si>
  <si>
    <t>1. Enter valid amount in "Số tiền" text field, valid content of payment in "Nội dung" text area and click on "Thanh toán" button
2. Choose the bank
3. Enter invalid release date</t>
  </si>
  <si>
    <t>1. Display Paypal screen to make payment
2. Display payment account information screen
3. Display message "Thông tin thẻ không đúng"</t>
  </si>
  <si>
    <t>Payment via Paypal with valid amount and valid content of payment but invalid account name</t>
  </si>
  <si>
    <t>1. Enter valid amount in "Số tiền" text field, valid content of payment in "Nội dung" text area and click on "Thanh toán" button
2. Choose the bank
3. Enter invalid account name</t>
  </si>
  <si>
    <t>Payment via Paypal with valid input but invalid OTP number</t>
  </si>
  <si>
    <t>1. Enter valid amount in "Số tiền" text field, valid content of payment in "Nội dung" text area and click on "Thanh toán" button
2. Choose the bank
3. Enter correct number credit card, release date, account name and click on "Xác thực" button
4. Enter invalid OTP number</t>
  </si>
  <si>
    <t>1. Display Paypal screen to make payment
2. Display payment account information screen
3. Display OTP screen
4. Display message "OTP không đúng"</t>
  </si>
  <si>
    <t>Payment via Paypal with valid input</t>
  </si>
  <si>
    <t>1. Enter valid amount in "Số tiền" text field, valid content of payment in "Nội dung" text area and click on "Thanh toán" button
2. Choose the bank
3. Enter correct number credit card, release date, account name and click on "Xác thực" button
4. Enter valid OTP number</t>
  </si>
  <si>
    <t>1. Display Paypal screen to make payment
2. Display payment account information screen
3. Display OTP screen
4. Redirect to "Nạp tiền" screen. Display message "Nạp tiền thành công" and update amount</t>
  </si>
  <si>
    <t>Function View history of payment of posting</t>
  </si>
  <si>
    <t>Test viewing View history of payment of posting</t>
  </si>
  <si>
    <t>1. Click on "Lịch sử thanh toán" button in "Quản lý tài khoản" screen</t>
  </si>
  <si>
    <t>1. Display list payment of posting with title of post, payment date, amount, duration and payment package column</t>
  </si>
  <si>
    <t>1. Display list payment of posting without paging</t>
  </si>
  <si>
    <t>1. Display list payment of posting with paging</t>
  </si>
  <si>
    <t>1. Display list payment of posting according to page index</t>
  </si>
  <si>
    <t>1. Display list payment of posting according to next page of current page</t>
  </si>
  <si>
    <t>1. Display list payment of posting according to previous page of current page</t>
  </si>
  <si>
    <t>Function View history of payment into account</t>
  </si>
  <si>
    <t>Test viewing View history of payment into account</t>
  </si>
  <si>
    <t>1. Click on "Lịch sử nạp tiền" button in "Quản lý tài khoản" screen</t>
  </si>
  <si>
    <t>1. Display list payment into account with  payment date, amount, payment methods, transaction number Paypal and note column</t>
  </si>
  <si>
    <t>1. Display list payment into account without paging</t>
  </si>
  <si>
    <t>1. Display list payment into account with paging</t>
  </si>
  <si>
    <t>1. Display list payment into account according to page index</t>
  </si>
  <si>
    <t>1. Display list payment into account according to next page of current page</t>
  </si>
  <si>
    <t>1. Display list payment into account according to previous page of current page</t>
  </si>
  <si>
    <t>Test function relate to Add favorite product</t>
  </si>
  <si>
    <t>UI Test Cases for Add Favorite button</t>
  </si>
  <si>
    <t>Verify that favorite button design is as per specification or not</t>
  </si>
  <si>
    <t>1. Go to PageHome and check out the favorite buttons at the product photos</t>
  </si>
  <si>
    <t>1. The button shows the correct specifications</t>
  </si>
  <si>
    <t>Verify that the favorite button icon is as expected or not</t>
  </si>
  <si>
    <t>1. Favorite button icon as expected</t>
  </si>
  <si>
    <t>Verify that label text is properly displayed or not</t>
  </si>
  <si>
    <t>1. Label text is displayed correctly</t>
  </si>
  <si>
    <t>Verify that color of the favorite button</t>
  </si>
  <si>
    <t>1. Check out the favorite buttons at the product photos</t>
  </si>
  <si>
    <t>1. Favorite button shows correct color</t>
  </si>
  <si>
    <t>Verify that height of the favorite button</t>
  </si>
  <si>
    <t>1. The height of the favorite button is displayed correctly</t>
  </si>
  <si>
    <t>Verify that width of the favorite button</t>
  </si>
  <si>
    <t>1. Width of favorite button displayed correctly</t>
  </si>
  <si>
    <t>Functional test cases for favorite button</t>
  </si>
  <si>
    <t>Verify that the favorite button is clickable or not</t>
  </si>
  <si>
    <t>1. Check out the favorite buttons at the product photo and hit the favorite button</t>
  </si>
  <si>
    <t>1. Favorite button is clickable</t>
  </si>
  <si>
    <t>Verify that if user clicks on favorite button or icon then items should be added into favorite list</t>
  </si>
  <si>
    <t>1. Click the button to favorite some products and go to the "Sản phẩm yêu thích" page.</t>
  </si>
  <si>
    <t>1. Click the favorite button, the items have been added to the favorites list</t>
  </si>
  <si>
    <t>Verify that if user clicks on favorite button or icon then favorite button design should be changed as per the requirements</t>
  </si>
  <si>
    <t>1. Click the favorite button of any product</t>
  </si>
  <si>
    <t>1. The favorite button has changed to a darker color</t>
  </si>
  <si>
    <t>Verify that if user clicks on favorite button or icon then items should be removed from the favorite list</t>
  </si>
  <si>
    <t>1. Click the favorite button of any product. Then unlike by tapping the favorite button again. Visit the "Sản phẩm yêu thích" page.</t>
  </si>
  <si>
    <t>1. There is no such product in the list of favorites</t>
  </si>
  <si>
    <t>Verify that if user deselect the items from the favorite list then user should be able to add items in the favorite list again</t>
  </si>
  <si>
    <t xml:space="preserve">1. User deselects favorite products in favorites list. The user can then re-add those products in the favorites list. And refresh the favorites list page </t>
  </si>
  <si>
    <t>1. Favorite products can be re-added in the favorites list</t>
  </si>
  <si>
    <t>Negative test case for favorite button</t>
  </si>
  <si>
    <t>Observe the behavior of items when user clicks twice on the favorite button</t>
  </si>
  <si>
    <t>1. Double click the favorite button of any product</t>
  </si>
  <si>
    <t>1. The product does not appear in the "Favorites" page's favorites list.</t>
  </si>
  <si>
    <t>Test function relate to Mange favorite product list</t>
  </si>
  <si>
    <t>UI Test Cases for favorite product list</t>
  </si>
  <si>
    <t>Verify that the layout of the favorite products screen of the "Sản phẩm yêu thích" page is correct</t>
  </si>
  <si>
    <t>1. Visit the "Sản phẩm yêu thích" page to check the display</t>
  </si>
  <si>
    <t>1. The layout of the screen of the "Sản phẩm yêu thích" page is in line with the desired design.</t>
  </si>
  <si>
    <t>Verify that the image of the product in the "Sản phẩm yêu thích" page matches the design</t>
  </si>
  <si>
    <t>1. Visit the "Sản phẩm yêu thích" page to check the display image of the product.</t>
  </si>
  <si>
    <t>1. The image of the product in the "Sản phẩm yêu thích" page matches the design</t>
  </si>
  <si>
    <t>Verify that the Product Image Size in the "Sản phẩm yêu thích" page is displaying correctly as designed</t>
  </si>
  <si>
    <t>1. Product image size in "Sản phẩm yêu thích" page is displayed as designed</t>
  </si>
  <si>
    <t>Verify that the Height of the product image in the "Sản phẩm yêu thích" page is displayed correctly for the design</t>
  </si>
  <si>
    <t>1. Visit the "Sản phẩm yêu thích" page to check the display image height of the product.</t>
  </si>
  <si>
    <t>1. The height of the product image in the "Favorite products" page is displayed exactly as designed</t>
  </si>
  <si>
    <t>Verify that the Width of the product image in the "Sản phẩm yêu thích" page is displayed correctly in the design</t>
  </si>
  <si>
    <t>1. Visit the "Sản phẩm yêu thích" page to check the display width of the product.</t>
  </si>
  <si>
    <t>1. The width of the product image in the "Favorite products" page is displayed exactly as designed</t>
  </si>
  <si>
    <t>Verify that the Product's Favorite Button in the "Sản phẩm yêu thích" page is displaying the correct design</t>
  </si>
  <si>
    <t>1. Visit the "Sản phẩm yêu thích" page to check the product's favorite button</t>
  </si>
  <si>
    <t>1. The product's favorite button in the "Sản phẩm yêu thích" page displayed correctly by design.</t>
  </si>
  <si>
    <t>Verify that the favorite button syncs with the favorite button on other product display pages</t>
  </si>
  <si>
    <t>1. Visit the HomePage to check if the favorite button is the same as the product's favorite button in the "Sản phẩm yêu thích" page</t>
  </si>
  <si>
    <t>1. The favorite button syncs with the favorite button on other product display pages</t>
  </si>
  <si>
    <t>Verify that the distance between the product display frame is reasonable</t>
  </si>
  <si>
    <t>1. The distance between the product display frames is reasonable</t>
  </si>
  <si>
    <t>Verify that the status of the product is displayed in the favorites page</t>
  </si>
  <si>
    <t>1. Visit the "Sản phẩm yêu thích" page to check the distance between product frames</t>
  </si>
  <si>
    <t>1. The status of the product is displayed in the favorites page</t>
  </si>
  <si>
    <t>Verify that product prices are displayed in favorites</t>
  </si>
  <si>
    <t>1. Visit the "Sản phẩm yêu thích" page to check the display of product prices</t>
  </si>
  <si>
    <t>1. Product prices are displayed in favorites</t>
  </si>
  <si>
    <t>Verify that the correct product title is displayed</t>
  </si>
  <si>
    <t>1. Visit the "Sản phẩm yêu thích" page to check the display of product title</t>
  </si>
  <si>
    <t>1. The title of the product has been displayed according to the design</t>
  </si>
  <si>
    <t>Verify that the product listing time is displayed</t>
  </si>
  <si>
    <t>1. Visit the "Sản phẩm yêu thích" page to check the product listing time</t>
  </si>
  <si>
    <t>1. The time the product is posted for sale is displayed</t>
  </si>
  <si>
    <t>Verify that the address of the seller of the user's favorite product is displayed</t>
  </si>
  <si>
    <t>1. Visit the "Sản phẩm yêu thích" page to check the display of the address of the seller of the product</t>
  </si>
  <si>
    <t>1. The address of the seller of the favorite product is displayed</t>
  </si>
  <si>
    <t>Function Manage favorite product list - Add post to favorite product list</t>
  </si>
  <si>
    <t>Test add post to favorite product list</t>
  </si>
  <si>
    <t>1. Click on heart icon in list post view</t>
  </si>
  <si>
    <t>1. Display message "Đã thêm vào danh sách yêu thích". Add post to favorite product list successfully, reload favorite product list, fill heart icon</t>
  </si>
  <si>
    <t>Test "Lưu tin này" button when the post is banned</t>
  </si>
  <si>
    <t>1. Click on "Lưu tin này" button in detail information of a post screen</t>
  </si>
  <si>
    <t>1. Not allow click on "Lưu tin này" button</t>
  </si>
  <si>
    <t>Test "Lưu tin này" button when the post is expired</t>
  </si>
  <si>
    <t>Test "Lưu tin này" button when the post is hided</t>
  </si>
  <si>
    <t>Test add post to favorite product list on "View information of a post" view</t>
  </si>
  <si>
    <t>1. Display message "Đã thêm vào danh sách yêu thích". Add post to favorite product list successfully, reload favorite product list, change "Lưu tin này" button into "Bỏ lưu tin"</t>
  </si>
  <si>
    <t>Function Manage favorite product list - View favorite product list</t>
  </si>
  <si>
    <t>Test viewing "View favorite product list" page in Homepage</t>
  </si>
  <si>
    <t>1. Click on "Danh sách yêu thích" item in "Quản lý tài khoản" dropdown in Homepage</t>
  </si>
  <si>
    <t>1. Display favorite product list, each post has image, title, price, seller's name, posting time, and seller's address</t>
  </si>
  <si>
    <t>Verify that if the wishlist exceeds the list limit (100 products) it will not show</t>
  </si>
  <si>
    <t>1. The user's favorite list is already 100 products. Continue to click on favorite to add a product.</t>
  </si>
  <si>
    <t>1. Display the message "the number of favorite products has exceeded the allowed level". The product is not added to favorites.</t>
  </si>
  <si>
    <t>Verify that when you like a product but it's hidden from the seller, how does that favorite show up</t>
  </si>
  <si>
    <t>1. The user likes a product but it is hidden from the seller, then the user visits the list of favorite products</t>
  </si>
  <si>
    <t>1. Hidden products are displayed as translucent</t>
  </si>
  <si>
    <t>Verify that When clicking on a product goes to that product detail page</t>
  </si>
  <si>
    <t>1. 1. On the "Sản phẩm yêu thích" page, click on any product title</t>
  </si>
  <si>
    <t>1. Clicking on a product will go to that product detail page</t>
  </si>
  <si>
    <t>Verify that clicking on the product seller's name leads to that seller's "Thông tin cá nhân" page</t>
  </si>
  <si>
    <t>1. Click on any seller's name in the favorites pane of the "favorite products" page</t>
  </si>
  <si>
    <t>1. Go to the "Thông tin cá nhân" page of the person who posted the product for sale</t>
  </si>
  <si>
    <t>Test viewing "View favorite product list" page in "Quản lý tài khoản" screen</t>
  </si>
  <si>
    <t>1. Click on "Danh sách yêu thích" button in "Quản lý tài khoản" screen</t>
  </si>
  <si>
    <t>Test the page "View favorite product list" when the post has no available product</t>
  </si>
  <si>
    <t>1. Display list post. The post which there are no available product will display message "Hết sản phẩm" on that post</t>
  </si>
  <si>
    <t>1. Display detail information of a post screen</t>
  </si>
  <si>
    <t>1. Display favorite product list without paging</t>
  </si>
  <si>
    <t>1. Display favorite product list with paging</t>
  </si>
  <si>
    <t>1. Display favorite product list according to next page of current page</t>
  </si>
  <si>
    <t>1. Display favorite product list according to previous page of current page</t>
  </si>
  <si>
    <t>Function Manage wish list - Remove post from favorite product list</t>
  </si>
  <si>
    <t>Verify that if clicked to unlike a product, after refreshing the product page is removed from favorites</t>
  </si>
  <si>
    <t>1. Click to unlike a product, after refreshing the product page</t>
  </si>
  <si>
    <t>1. Product removed from favorites</t>
  </si>
  <si>
    <t>Test delete from list post view</t>
  </si>
  <si>
    <t>1. Display message "Đã xóa bài đăng khỏi danh sách yêu thích". Remove post from favorite product list successfully, reload favorite product list, fill heart icon</t>
  </si>
  <si>
    <t>Test delete from favorite product list</t>
  </si>
  <si>
    <t>1. Click on close icon in favorite product list</t>
  </si>
  <si>
    <t>Test delete from favorite product list on "View information of a post" view</t>
  </si>
  <si>
    <t>1. Click on "Bỏ lưu tin" button in detail information of a post screen</t>
  </si>
  <si>
    <t>1. Display message "Đã xóa bài đăng khỏi danh sách yêu thích". Remove post from favorite product list successfully, reload favorite product list, change "Bỏ lưu tin" button into "Lưu tin này"</t>
  </si>
  <si>
    <t>Manage account</t>
  </si>
  <si>
    <t>Test function relate to  User Manage account</t>
  </si>
  <si>
    <t>Function User view information</t>
  </si>
  <si>
    <t>1. The system redirects the user to a page that displays all user information: avatar, name, password, email, address.</t>
  </si>
  <si>
    <t>1. Profile page available on request</t>
  </si>
  <si>
    <t>Check that user able to update profile details like Profile photo, Name</t>
  </si>
  <si>
    <t>1. User can update profile details.</t>
  </si>
  <si>
    <t>Check whether the updated details show or not when the user refreshes the page</t>
  </si>
  <si>
    <t>1.User clicks profile icon or link or Button. Then change the name and refresh the page.</t>
  </si>
  <si>
    <t>1. The updated details are all visible when the user refreshes the page.</t>
  </si>
  <si>
    <t>Check that the user system redirects the user to a valid page or not when the user clicks on the link available on the profile page</t>
  </si>
  <si>
    <t>1.User clicks on a link in the "Thông tin cá nhân" screen</t>
  </si>
  <si>
    <t>1. Redirect the user to a valid page.</t>
  </si>
  <si>
    <t>Function User update information</t>
  </si>
  <si>
    <t>Check if the information can be modified for updates</t>
  </si>
  <si>
    <t>1. Enter the changed information in the "Thông tin cá nhân" screen</t>
  </si>
  <si>
    <t>Check if the updated information entered is wrong with the format</t>
  </si>
  <si>
    <t>1. Enter incorrect modification information with the format in the "Thông tin cá nhân" page. Then clicks "Lưu thay đổi" button.</t>
  </si>
  <si>
    <t>1. Incorrect changes have a red input border</t>
  </si>
  <si>
    <t>Check that the entered updates are in the correct format</t>
  </si>
  <si>
    <t>1. Enter the correct modification information in the correct format in the "Thông tin cá nhân" page. Then press the "Lưu thay đổi" button.</t>
  </si>
  <si>
    <t>1. Refresh and display the user's personal information again</t>
  </si>
  <si>
    <t>Verify whether the user is able to click on the photo upload icon or not</t>
  </si>
  <si>
    <t>1. Click the camera icon in " Thông tin cá nhân" screen</t>
  </si>
  <si>
    <t>1. User can click on the image upload icon</t>
  </si>
  <si>
    <t>Check the system redirect user to the valid path or not</t>
  </si>
  <si>
    <t>Verify that the user is able to upload a profile photo by uploading a valid file</t>
  </si>
  <si>
    <t>1. Click the camera icon in "Thông tin cá nhân" screen. Then select the path to the uploaded file.</t>
  </si>
  <si>
    <t>1. Users can upload profile pictures by uploading a valid file</t>
  </si>
  <si>
    <t>Verify whether the uploaded photo updated is or not</t>
  </si>
  <si>
    <t>1. After a few minutes the profile picture has been changed.</t>
  </si>
  <si>
    <t>Verify that if the user has not uploaded an image then the initials of the profile name should be displayed in the profile avatar field</t>
  </si>
  <si>
    <t>1. Login to the system with the name "Dang" and have not updated your avatar</t>
  </si>
  <si>
    <t>1. Avatar is the letter "D"</t>
  </si>
  <si>
    <t>Verify that if any validations for the profile image field or not</t>
  </si>
  <si>
    <t>1. Upload images in other file formats PNG, JPG</t>
  </si>
  <si>
    <t>1. Display error and avatar does not change</t>
  </si>
  <si>
    <t>Verify that the profile image is supported by all format images or not</t>
  </si>
  <si>
    <t>1. Upload photos in GIF format</t>
  </si>
  <si>
    <t>Verify that if the user left any blank field then a validation error message should be displayed</t>
  </si>
  <si>
    <t>1. Empty email field and click "Lưu thay đổi" button</t>
  </si>
  <si>
    <t>1. The field has a red border and shows a " * " in red</t>
  </si>
  <si>
    <t>Verify that all icons on the profile page are as expected or not</t>
  </si>
  <si>
    <t>1. All icons on profile page are as expected</t>
  </si>
  <si>
    <t>Verify that updated data should persist after refreshing the page or not</t>
  </si>
  <si>
    <t>1. Click the camera icon in "Thông tin cá nhân" screen. Then select the path to the uploaded file. Then refresh the page.</t>
  </si>
  <si>
    <t>1. Updated data persists after page refresh</t>
  </si>
  <si>
    <t>Verify that the updated profile data will persist after re-login to the system</t>
  </si>
  <si>
    <t>1. Click the camera icon in "Thông tin cá nhân" screen. Then select the path to the uploaded file. Log out, then log back in to the system and return to the "Thông tin cá nhân" screen.</t>
  </si>
  <si>
    <t>1. The updated profile data persists after re-login to the system</t>
  </si>
  <si>
    <t>Verify that the updated profile image should reflect all impacted areas or not</t>
  </si>
  <si>
    <t xml:space="preserve">1. Click the camera icon in "Thông tin cá nhân" screen. Then select the path to the uploaded file. </t>
  </si>
  <si>
    <t>1. Updated profile pictures reflect all affected areas</t>
  </si>
  <si>
    <t>Verify that all mandatory fields should be displayed in the red “*” mark</t>
  </si>
  <si>
    <t>1. Leave all fields in the "Thông tin cá nhân" screen blank and click the save changes button.</t>
  </si>
  <si>
    <t>1. All required fields that are left blank will be displayed in a red “*” sign</t>
  </si>
  <si>
    <t>Verify that all validation messages should be displayed properly or not</t>
  </si>
  <si>
    <t>1. Enter the changed information in the "Personal Information" screen. and click save changes</t>
  </si>
  <si>
    <t>1. Display the message "Thông tin cá nhân của bạn đã được thay đổi"</t>
  </si>
  <si>
    <t>Verify that all required fields should be indicated with red borders or not</t>
  </si>
  <si>
    <t>1. Do not enter information in required fields</t>
  </si>
  <si>
    <t>1. All required fields are indicated by a red outline.</t>
  </si>
  <si>
    <t>Verify that the upload image file size is as per expected or not</t>
  </si>
  <si>
    <t>1. The uploaded image file size is processed to the appropriate size for the system.</t>
  </si>
  <si>
    <t>Verify that the user should not be able to left blank required fields</t>
  </si>
  <si>
    <t>1. User information is not updated and the required field is marked with a red "*". Users will not be able to leave the required email fields blank.</t>
  </si>
  <si>
    <t>Verify that the user should not be able to upload different images formats other than the expected image formats</t>
  </si>
  <si>
    <t>1. Display error and avatar does not change. Users will not be able to upload other image formats.</t>
  </si>
  <si>
    <t>Verify that the user should not be able to save a profile page with invalid data</t>
  </si>
  <si>
    <t>1. Enter information in the email field that is not in the correct format of the email. Then clicks "Lưu thay đổi" button.</t>
  </si>
  <si>
    <t>1. User will not be able to save profile page with invalid data</t>
  </si>
  <si>
    <t>Test function relate to Manage all posting</t>
  </si>
  <si>
    <t>Function Manage post - View list post</t>
  </si>
  <si>
    <t>Test viewing Manage post - View list post page in "Quản lý tài khoản" screen</t>
  </si>
  <si>
    <t xml:space="preserve">1. Click on "Quản lý bài đăng" button in "Trang quản lý" screen </t>
  </si>
  <si>
    <t>1. Display list post with no number, report, the title of post, type, price, square, distance, created date, expiration date, status column, and a search bar</t>
  </si>
  <si>
    <t>1. Click on "Quản lý bài đăng" button in "Trang quản lý" screen</t>
  </si>
  <si>
    <t>Check link post</t>
  </si>
  <si>
    <t>1. Display the post detail information page</t>
  </si>
  <si>
    <t>Check ban icon</t>
  </si>
  <si>
    <t>1. Click on ban icon in "Tác vụ" column</t>
  </si>
  <si>
    <t>1. Display ban post confirmation pop-up</t>
  </si>
  <si>
    <t>Function Manage post - Filter post</t>
  </si>
  <si>
    <t>Test viewing Filter post in "Quản lý bài đăng" screen</t>
  </si>
  <si>
    <t>1. Display "Quản lý bài đăng" page with a box to filter post with "Loại Phòng", "Giá", "Diện Tích", "Khoảng Cách", "Trạng Thái" dropdown and "Tìm kiếm" button</t>
  </si>
  <si>
    <t>Check filter by category</t>
  </si>
  <si>
    <t>1. Choose an item in "Danh Mục Sản Phẩm" dropdown and click on "Tìm kiếm" button</t>
  </si>
  <si>
    <t>1. Display list post which has category of product user chose</t>
  </si>
  <si>
    <t>Check filter by price</t>
  </si>
  <si>
    <t>1. Choose an item in "Giá Cả" dropdown and click on "Tìm kiếm" button</t>
  </si>
  <si>
    <t>1. Display list post which has price user chose</t>
  </si>
  <si>
    <t>Check filter by origin</t>
  </si>
  <si>
    <t>1. Choose an item in "Nguồn gốc sản phẩm" dropdown and click on "Tìm kiếm" button</t>
  </si>
  <si>
    <t>1. Display the list of articles originating from the product selected by the user</t>
  </si>
  <si>
    <t>Check filter by status</t>
  </si>
  <si>
    <t>1. Choose an item in "Trạng thái" dropdown and click on "Tìm kiếm" button</t>
  </si>
  <si>
    <t>1. Display list post which has status user chose</t>
  </si>
  <si>
    <t>1. Select an item to filter</t>
  </si>
  <si>
    <t>Function Manage post - Search post</t>
  </si>
  <si>
    <t>Test viewing Search post in "Quản lý bài đăng" screen</t>
  </si>
  <si>
    <t>1. Display "Quản lý bài đăng" page with "Tên bài đăng" search field and "Tìm kiếm" button</t>
  </si>
  <si>
    <t>1. Not enter key search and click on "Tìm kiếm" button</t>
  </si>
  <si>
    <t xml:space="preserve">1. Display all post </t>
  </si>
  <si>
    <t>1. Enter space string and click on "Tìm kiếm" button</t>
  </si>
  <si>
    <t>1. Display all post</t>
  </si>
  <si>
    <t>1. Enter valid key search and click on "Tìm kiếm" button</t>
  </si>
  <si>
    <t>1. Display list post which has title contain search key</t>
  </si>
  <si>
    <t>1. Enter key search and click on "Tìm kiếm" button</t>
  </si>
  <si>
    <t>Function Manage own post - Edit post</t>
  </si>
  <si>
    <t xml:space="preserve">1. Display Edit post screen with "Danh mục sản phẩm" dropdown, "Tiêu đề" text field, "Thông tin chi tiết" text area, "Giá", "Nguồn gốc", "Thông tin bảo hành", "Địa chỉ", a box to upload images, "Gia hạn bài đăng" button, and "Hoàn thành" button </t>
  </si>
  <si>
    <t>1. Delete title and click on "Hoàn thành" button</t>
  </si>
  <si>
    <t>Check if price is empty</t>
  </si>
  <si>
    <t xml:space="preserve">1. Display message "Giá bán của sản phẩm không được để trống"
</t>
  </si>
  <si>
    <t>Check if origin is empty</t>
  </si>
  <si>
    <t>1. Delete origin and click on "Hoàn thành" button</t>
  </si>
  <si>
    <t>1. Display message "Nguồn gốc của sản phẩm không được để trống"</t>
  </si>
  <si>
    <t>Check if insurance is empty</t>
  </si>
  <si>
    <t>1. Delete insurance and click on "Hoàn thành" button</t>
  </si>
  <si>
    <t>1. Display message "Thông tin bảo hành không được để trống"</t>
  </si>
  <si>
    <t>1. Enter valid input and click on "Hoàn thành" button</t>
  </si>
  <si>
    <t>1. Edit post successfully, update database and go to manage view list post page</t>
  </si>
  <si>
    <t>Function Manage post - Ban post</t>
  </si>
  <si>
    <t>Test viewing "Ban post" form in "Quản lý tài khoản" screen</t>
  </si>
  <si>
    <t>1. Display list post with ban icon and number of reports when having at least one report. Disable ban icon when post has less than 3 reports, enable ban icon with red color when post has equal or more than 3 reports</t>
  </si>
  <si>
    <t>Agree to ban post</t>
  </si>
  <si>
    <t>1. Click on ban icon
2. Click on "Đồng ý" button</t>
  </si>
  <si>
    <t>1. Display confirmation pop-up "Bạn có muốn khóa bài đăng này không"
2. Ban post successful, update status of ban post, reset number of report to 0, post will not been displayed on the website</t>
  </si>
  <si>
    <t>Cancel ban post</t>
  </si>
  <si>
    <t>1. Click on "Ban post" icon
2. Click on "Huỷ bỏ" button</t>
  </si>
  <si>
    <t>1. Display confirmation pop-up "Bạn có muốn khóa bài đăng này không"
2. Cancel ban post, close pop-up</t>
  </si>
  <si>
    <t>1. Cancel ban post, close pop-up</t>
  </si>
  <si>
    <t>Test viewing "Unban User" form with "Quản lý tài khoản" screen</t>
  </si>
  <si>
    <t>1. Click on "Quản lý người dùng" button in "Trang Quản lý" screen</t>
  </si>
  <si>
    <t>1. Display list user. User who is being banned will have unban icon with green color</t>
  </si>
  <si>
    <t>Agree to ban User</t>
  </si>
  <si>
    <t>1. Click on ban icon in "Tác vụ" column
2. Click on "Đồng ý" button</t>
  </si>
  <si>
    <t>1. Display confirmation pop-up "Bạn có muốn khóa tài khoản này không"
2. Ban User successful. When User log into the system, display message "Tài khoản của bạn bị tạm khóa đến... Tất cả bài đăng sẽ bị ẩn
Chức năng Đăng Tin và Nạp Tiền bị khóa". Post of User will not be display, user cannot post and pay into account, reset number of report to 0</t>
  </si>
  <si>
    <t>Check expire ban user</t>
  </si>
  <si>
    <t>1. Change due date of ban user and log into the system with account user who is being banned</t>
  </si>
  <si>
    <t>1. User is not banned. Display post of user, user can post and pay into account</t>
  </si>
  <si>
    <t>Cancel ban user</t>
  </si>
  <si>
    <t>1. Click on ban icon in "Tác vụ" column
2. Click on "Hủy bỏ" button</t>
  </si>
  <si>
    <t>1. Display confirmation pop-up "Bạn có muốn khóa tài khoản này không"
2. Cancel ban user, close pop-up</t>
  </si>
  <si>
    <t>1. Cancel ban user, close pop-up</t>
  </si>
  <si>
    <t>Agree to unban user</t>
  </si>
  <si>
    <t>1. Click on unban icon in "Tác vụ" column
2. Click on "Đồng ý" button</t>
  </si>
  <si>
    <t>1. Display confirmation pop-up "Bạn có muốn mở khóa tài khoản này không"
2. Unban user successful. Display post of user, user can post and pay into account</t>
  </si>
  <si>
    <t>Cancel unban user</t>
  </si>
  <si>
    <t>1. Click on Click on unban icon in "Tác vụ" column
2. Click on "Hủy bỏ" button</t>
  </si>
  <si>
    <t>1. Display confirmation pop-up "Bạn có muốn mở khóa tài khoản này không"
2. Cancel unban user, close pop-up</t>
  </si>
  <si>
    <t>1. Cancel unban user, close pop-up</t>
  </si>
  <si>
    <t>Test function relate to Manage category</t>
  </si>
  <si>
    <t>Function Manage post - View list category</t>
  </si>
  <si>
    <t xml:space="preserve">1. Click on "Quản lý danh mục" button in "Trang quản lý" screen </t>
  </si>
  <si>
    <t>1. Display list category</t>
  </si>
  <si>
    <t>Verify that the product category title is visible</t>
  </si>
  <si>
    <t>1. Product category title displayed</t>
  </si>
  <si>
    <t>Verify that the product catalog photo is visible</t>
  </si>
  <si>
    <t>1. Displayed photos for product categories</t>
  </si>
  <si>
    <t>Verify that the product category description is visible</t>
  </si>
  <si>
    <t>1. Product category description displayed</t>
  </si>
  <si>
    <t>1. Click on "Quản lý danh mục" button in "Trang quản lý" screen</t>
  </si>
  <si>
    <t>1. Display list category without paging</t>
  </si>
  <si>
    <t>1. Display list category with paging</t>
  </si>
  <si>
    <t>1. Display list category according to page index</t>
  </si>
  <si>
    <t>1. Display list category according to next page of current page</t>
  </si>
  <si>
    <t>1. Display list category according to previous page of current page</t>
  </si>
  <si>
    <t>Function Manage all account  - Create a category</t>
  </si>
  <si>
    <t>Test viewing "Tạo một danh mục sản phẩm" page</t>
  </si>
  <si>
    <t>1. Click on "Tạo" button in "Quản lý danh mục sản phẩm" screen</t>
  </si>
  <si>
    <t>1. Displays all input fields for the information needed to create a category</t>
  </si>
  <si>
    <t>Verify information before creating an category</t>
  </si>
  <si>
    <t>1. User enters wrong information with format. Click the "Xác nhận" button to create an category</t>
  </si>
  <si>
    <t>1. Display the message "Invalid information"</t>
  </si>
  <si>
    <t>Verify that if the title is blank and click the "Xác nhận" button</t>
  </si>
  <si>
    <t>1. Click on "Tạo" button in "Quản lý danh mục sản phẩm" screen. Leave the title blank and click the "Xác nhận" button</t>
  </si>
  <si>
    <t>1. The border of the title input field is red and the "*" is red</t>
  </si>
  <si>
    <t>Verify that if the category description is blank and click the "confirm" button</t>
  </si>
  <si>
    <t>1. Click on "Tạo" button in "Quản lý danh mục sản phẩm" screen. Leave the category description blank and click the "Xác nhận" button</t>
  </si>
  <si>
    <t>1. Still creating product catalog successfully because description is not required part</t>
  </si>
  <si>
    <t>Verify that if not upload the image and click the "Xác nhận" button</t>
  </si>
  <si>
    <t>1. Click on "Tạo" button in "Quản lý danh mục sản phẩm" screen. Don't upload photos and click "Xác nhận" button</t>
  </si>
  <si>
    <t>1. Still successfully creating and displaying the previous image</t>
  </si>
  <si>
    <t>User enters the correct information with the format. Click the "Confirm" button to create an category.</t>
  </si>
  <si>
    <t>1. Display message '''successfully created''. Then display the screen "Quản lý danh mục sản phẩm"</t>
  </si>
  <si>
    <t>Verify that it is possible to upload a product category doodle</t>
  </si>
  <si>
    <t>1. In the "Quản lý danh mục" page. Click the camera icon</t>
  </si>
  <si>
    <t>1. Can choose a photo to upload</t>
  </si>
  <si>
    <t>Verify that the uploaded image size matches the product catalog image frame</t>
  </si>
  <si>
    <t>1. In the "Quản lý danh mục" page. Click the camera icon
2. Select multiple photos with different sizes to upload</t>
  </si>
  <si>
    <t>1. Photo frames adapt to many sizes and are unlimited. The frame takes the center point of the image.</t>
  </si>
  <si>
    <t>Verify that the uploaded image format is correct</t>
  </si>
  <si>
    <t>1. In the "Quản lý danh mục" page. Click the camera icon
2. Select multiple photos with GIF image format</t>
  </si>
  <si>
    <t>1. Photos only support PNG, JPEG format. In case other formats are not supported.</t>
  </si>
  <si>
    <t>Function Manage all account  - Update a category</t>
  </si>
  <si>
    <t>Check that the edit page for each product category shows the correct design</t>
  </si>
  <si>
    <t>1. Click on any product category in the "Quản lý danh mục" page</t>
  </si>
  <si>
    <t>1. Display the product category edit page and can edit the title, photo, description of that product category.</t>
  </si>
  <si>
    <t>1. In the edit category dialog box. Leave the title blank and click the "Xác nhận" button</t>
  </si>
  <si>
    <t>1. In the edit category dialog box. Leave the category description blank and click the "Xác nhận" button</t>
  </si>
  <si>
    <t>1. Still successfully updating the product catalog because the description is not a required part</t>
  </si>
  <si>
    <t>1. In the edit category dialog box. Don't upload photos and click "Xác nhận" button</t>
  </si>
  <si>
    <t>1. Still update successfully and show previous photo</t>
  </si>
  <si>
    <t>1. In the edit category dialog box. Enter camera icon and update new photo</t>
  </si>
  <si>
    <t>1. In the edit category dialog box. Import camera icon and update new photo with GIF format</t>
  </si>
  <si>
    <t>Check if the edit for each product category is successfully saved when the "confirm" button is clicked.</t>
  </si>
  <si>
    <t>1. In the edit category dialog box. Enter all information and upload photos. Then click the "Xác nhận" button.</t>
  </si>
  <si>
    <t>1. Display the message "Cập nhật thành công". And the list of categories has been refreshed.</t>
  </si>
  <si>
    <t>Function Manage all account  - Delete a category</t>
  </si>
  <si>
    <t>Verify that a product category can be deleted</t>
  </si>
  <si>
    <t>1. In the "Quản lý danh mục" page. Click the delete icon after each product line.
2. Display the message "Bạn có chắc chắn xoá danh mục này". Click "Xác nhận".</t>
  </si>
  <si>
    <t>1. Display "Đã xoá thành công" message</t>
  </si>
  <si>
    <t xml:space="preserve">Manage all account </t>
  </si>
  <si>
    <t>Test function relate to Manage all account User and Manager</t>
  </si>
  <si>
    <t>Function Manage all account User and Manager - View list account</t>
  </si>
  <si>
    <t>Test viewing Manage all account - View list all account in "Quản lý tài khoản" screen</t>
  </si>
  <si>
    <t>1. Click on "Quản lý tài khoản" button in "Quản lý của Admin" screen</t>
  </si>
  <si>
    <t>1. Display list user page with no number, user name, display name, role, report, posts column, filter by role and search bar</t>
  </si>
  <si>
    <t>Test viewing Manage all accounts - See details of an account in the "Quản lý tài khoản" screen</t>
  </si>
  <si>
    <t>1. Click on any account in "Quản lý tài khoản" screen</t>
  </si>
  <si>
    <t>1. Display detailed information about the account including username, address, phone number, average starpoint of user, account status, account creation time</t>
  </si>
  <si>
    <t>1. Display own list account without paging</t>
  </si>
  <si>
    <t>1. Display own list account with paging</t>
  </si>
  <si>
    <t>1. Display list account according to page index</t>
  </si>
  <si>
    <t>1. Display list account according to next page of current page</t>
  </si>
  <si>
    <t>1. Display list account according to previous page of current page</t>
  </si>
  <si>
    <t>Check view avatar</t>
  </si>
  <si>
    <t>1. Click on view icon in "Tác vụ" column</t>
  </si>
  <si>
    <t>1. Display view of the user's avatar</t>
  </si>
  <si>
    <t>1. Click on close icon in view information of account pop-up</t>
  </si>
  <si>
    <t>Function Manage all account User and Manager - View information of user</t>
  </si>
  <si>
    <t>Test viewing information of user</t>
  </si>
  <si>
    <t xml:space="preserve">1. Display information of user pop-up with "Xác nhận" button
</t>
  </si>
  <si>
    <t>Test detail information of a user form</t>
  </si>
  <si>
    <t>1. Click on view icon in "Tác vụ" of a user</t>
  </si>
  <si>
    <t>1. Display information of user pop-up with username, display name, role, phone number, birthdate, and gender field</t>
  </si>
  <si>
    <t>Test detail information of an admin form</t>
  </si>
  <si>
    <t>1. Click on view icon in "Tác vụ" of an admin</t>
  </si>
  <si>
    <t>1. Display information of user pop-up with username, display name, role and phone number</t>
  </si>
  <si>
    <t>Test "Xác nhận" button</t>
  </si>
  <si>
    <t>1. Click on "Xác nhận" button in information of user pop-up</t>
  </si>
  <si>
    <t>1. Click on close icon in information of user pop-up</t>
  </si>
  <si>
    <t>Function Manage all account User and Manager - Search user</t>
  </si>
  <si>
    <t>Function Manage all account User and Manager - Filter user by role</t>
  </si>
  <si>
    <t>Test viewing Filter user by role in "Quản lý tài khoản" screen</t>
  </si>
  <si>
    <t>1. Click on "Quản lý tài khoản" button in "Trang quản lý" screen</t>
  </si>
  <si>
    <t>1. Display list user with filter by role dropdown including 3 items: "Tất cả", "Người dùng", "Người quản lý"</t>
  </si>
  <si>
    <t>Check filter by user</t>
  </si>
  <si>
    <t>1. Select "Người dùng" item in filter by role dropdown</t>
  </si>
  <si>
    <t>1. Display list of user</t>
  </si>
  <si>
    <t>Test viewing Filter user by role in Homepage</t>
  </si>
  <si>
    <t>1. Click on "Quản lý người dùng" item in "Trang quản lý" dropdown in Homepage</t>
  </si>
  <si>
    <t>1. Display list user with drop down filter by role including 3 items: "Tất cả", "Chủ trọ", "Người thuê"</t>
  </si>
  <si>
    <t>Check filter by manager</t>
  </si>
  <si>
    <t>1. Select "Người quản lý" item in filter by role dropdown</t>
  </si>
  <si>
    <t>1. Display list of Manager</t>
  </si>
  <si>
    <t>Check filter by all</t>
  </si>
  <si>
    <t>1. Select "Tất cả" item in filter by role dropdown</t>
  </si>
  <si>
    <t>1. Display all users</t>
  </si>
  <si>
    <t>1. Select an item to filter user by role</t>
  </si>
  <si>
    <t>Function Manage all account User and Manager  - Create a account</t>
  </si>
  <si>
    <t>Test viewing "Create a account" page</t>
  </si>
  <si>
    <t>1. Click on "Tạo" button in "Quản lý tài khoản" screen</t>
  </si>
  <si>
    <t>1. Displays all input fields for the information needed to create an account</t>
  </si>
  <si>
    <t>Verify information before creating an account</t>
  </si>
  <si>
    <t>User enters wrong information with format. Click the "Xác nhận" button to create an account</t>
  </si>
  <si>
    <t>User enters the correct information with the format. Click the "Confirm" button to create an account.</t>
  </si>
  <si>
    <t>1. Display message '''successfully created''. Then display the screen "Quản lý tài khoản"</t>
  </si>
  <si>
    <t>Function Manage all account User and Manager  - Update a account</t>
  </si>
  <si>
    <t>Test viewing "Update a account" page</t>
  </si>
  <si>
    <t>1. Display account details. And can enter to change information to update users.</t>
  </si>
  <si>
    <t>User enters wrong information with format. Click the "Xác nhận" button to Update an account</t>
  </si>
  <si>
    <t>User enters the correct information with the format. Click the "Confirm" button to Update an account.</t>
  </si>
  <si>
    <t>1. Displays a message that the information has been successfully updated. Then display the screen "Quản lý tài khoản"</t>
  </si>
  <si>
    <t>Function Manage all account User and Manager - Ban/unban user</t>
  </si>
  <si>
    <t>Test viewing "Ban user" form in "Quản lý tài khoản" screen</t>
  </si>
  <si>
    <t>1. Click on "Quản lý người dùng" button in "Trang quản lý" screen</t>
  </si>
  <si>
    <t>1. Display list user. User records will have ban icon</t>
  </si>
  <si>
    <t>Test viewing "Unban user" form with "Quản lý tài khoản" screen</t>
  </si>
  <si>
    <t>Agree to ban user</t>
  </si>
  <si>
    <t>1. Display confirmation pop-up "Bạn có muốn khóa tài khoản này không"
2. Ban user successful. When user log into the system, display message "Tài khoản của bạn bị tạm khóa đến... Tất cả bài đăng sẽ bị ẩn
Chức năng Đăng Tin và Nạp Tiền bị khóa". Post of user will not be display, user cannot post and pay into account, reset number of report to 0</t>
  </si>
  <si>
    <t>1. Display confirmation pop-up "Bạn có muốn khóa tài khoản này không"
2. Cancel ban landlord, close pop-up</t>
  </si>
  <si>
    <t>1. Display confirmation pop-up "Bạn có muốn mở khóa tài khoản này không"
2. Unban landlord successful. Display post of landlord, landlord can post and pay into account</t>
  </si>
  <si>
    <t>1. Display confirmation pop-up "Bạn có muốn mở khóa tài khoản này không"
2. Cancel unban landlord, close pop-up</t>
  </si>
  <si>
    <t>Test function relate to Statistics and Report</t>
  </si>
  <si>
    <t>Function Statistics and Report - View list report</t>
  </si>
  <si>
    <t>Test viewing Manage report - View list report in "Quản lý tài khoản" screen</t>
  </si>
  <si>
    <t>1. Click on "Danh sách báo cáo" button in "Quản lý tài khoản" screen</t>
  </si>
  <si>
    <t>1. Display list report with no number, post's title, username, created date, product photo, content, status.</t>
  </si>
  <si>
    <t>1. Display own list report without paging</t>
  </si>
  <si>
    <t>1. Display own list report with paging</t>
  </si>
  <si>
    <t>1. Display list report according to page index</t>
  </si>
  <si>
    <t>1. Display list report according to next page of current page</t>
  </si>
  <si>
    <t>1. Display list report according to previous page of current page</t>
  </si>
  <si>
    <t>Check link Post</t>
  </si>
  <si>
    <t>1. Click on post's title</t>
  </si>
  <si>
    <t>Check view Avatar</t>
  </si>
  <si>
    <t>1. Click on view Avatar in "Tác vụ" column</t>
  </si>
  <si>
    <t>1. Display view information of report form</t>
  </si>
  <si>
    <t>Function Statistics and Report - View information of report</t>
  </si>
  <si>
    <t>Test viewing "View information of report" page</t>
  </si>
  <si>
    <t>1. Click on view report in "Tác vụ" column</t>
  </si>
  <si>
    <t>1. Display "View information of report" pop-up with post's title, created date and full content</t>
  </si>
  <si>
    <t>1. Click on close icon in view information of report pop-up</t>
  </si>
  <si>
    <t>Check "Xác nhận" button</t>
  </si>
  <si>
    <t>1. Click on "Xác nhận" button in view information of report pop-up</t>
  </si>
  <si>
    <t>Function Manage report - Filter report by status</t>
  </si>
  <si>
    <t xml:space="preserve">Test viewing Filter report by status in "Quản lý tài khoản" screen </t>
  </si>
  <si>
    <t>1. Display list report with filter by status dropdown including 5 items: "Tất cả", "Chưa xử lý", "Đã xử lý bài đăng", "Đã xử lý người dùng", "Đã xử lý xong" and "Tìm kiếm" button</t>
  </si>
  <si>
    <t>1. Select "Tất cả" item in "Trạng thái" dropdown and click "Tìm kiếm" button</t>
  </si>
  <si>
    <t>1. Display list report with all status</t>
  </si>
  <si>
    <t>Check filter by "Chưa xử lý" status</t>
  </si>
  <si>
    <t>1. Select "Chưa xử lý" item in "Trạng thái" dropdown and click "Tìm kiếm" button</t>
  </si>
  <si>
    <t>1. Display list report which has "Chưa xử lý" status</t>
  </si>
  <si>
    <t>Check filter by "Đã xử lý người dùng" status</t>
  </si>
  <si>
    <t>1. Select "Đã xử lý người dùng" item in "Trạng thái" dropdown and click "Tìm kiếm" button</t>
  </si>
  <si>
    <t>1. Display list report which has "Đã xử lý người dùng" status</t>
  </si>
  <si>
    <t>Check filter by "Đã xử lý bài đăng" status</t>
  </si>
  <si>
    <t>1. Select "Đã xử lý bài đăng" item in "Trạng thái" dropdown and click "Tìm kiếm" button</t>
  </si>
  <si>
    <t>1. Display list report which has "Đã xử lý bài đăng" status</t>
  </si>
  <si>
    <t>Check filter by "Đã xử lý xong" status</t>
  </si>
  <si>
    <t>1. Select "Đã xử lý xong" item in "Trạng thái" dropdown and click "Tìm kiếm" button</t>
  </si>
  <si>
    <t>1. Display list report which has "Đã xử lý xong" status</t>
  </si>
  <si>
    <t>1. Select an item to filter report by status and click "Tìm kiếm" button</t>
  </si>
  <si>
    <t>1. Display list report without paging</t>
  </si>
  <si>
    <t>1. Display list report with paging</t>
  </si>
  <si>
    <t>Function Statistic and Report - Search report</t>
  </si>
  <si>
    <t>Test viewing Search report in "Quản lý tài khoản" screen</t>
  </si>
  <si>
    <t>1. Display list report with text field to search including "Bài đăng", "Người báo cáo", "Danh mục sản phẩm" and "Tìm kiếm" button</t>
  </si>
  <si>
    <t>Check not enter key search in "Bài đăng" field</t>
  </si>
  <si>
    <t>1. Not enter key search in "Bài đăng" field and click on "Tìm kiếm" button</t>
  </si>
  <si>
    <t>1. Display list report with all title of post</t>
  </si>
  <si>
    <t>Check key search is a space string in "Bài đăng" field</t>
  </si>
  <si>
    <t>1. Enter space string in "Bài đăng" field and click on "Tìm kiếm" button</t>
  </si>
  <si>
    <t>Search with valid key search in "Bài đăng" field</t>
  </si>
  <si>
    <t>1. Enter valid key search in "Bài đăng" field and click on "Tìm kiếm" button</t>
  </si>
  <si>
    <t>1. Display list report which has title of post include key search</t>
  </si>
  <si>
    <t>Check not enter key search in "Người báo cáo" field</t>
  </si>
  <si>
    <t>1. Not enter key search in "Người báo cáo" field and click on "Tìm kiếm" button</t>
  </si>
  <si>
    <t>1. Display list report with all reporter</t>
  </si>
  <si>
    <t>Check key search is a space string in "Người báo cáo" field</t>
  </si>
  <si>
    <t>1. Enter space string in "Người báo cáo" field and click on "Tìm kiếm" button</t>
  </si>
  <si>
    <t>Search with valid key search in "Người báo cáo" field</t>
  </si>
  <si>
    <t>1. Enter valid key search in "Người báo cáo" field and click on "Tìm kiếm" button</t>
  </si>
  <si>
    <t>1. Display list report which has reporter include key search</t>
  </si>
  <si>
    <t>Check not enter key search in "Danh mục sản phẩm" field</t>
  </si>
  <si>
    <t>1. Not enter key search in "Danh mục sản phẩm" field and click on "Tìm kiếm" button</t>
  </si>
  <si>
    <t>1. Display list report with all category product</t>
  </si>
  <si>
    <t>Check key search is a space string in "Danh mục sản phẩm" field</t>
  </si>
  <si>
    <t>1. Enter space string in "Danh mục sản phẩm" field and click on "Tìm kiếm" button</t>
  </si>
  <si>
    <t>Search with valid key search in "Danh mục sản phẩm" field</t>
  </si>
  <si>
    <t>1. Enter valid key search in "Danh mục sản phẩm" field and click on "Tìm kiếm" button</t>
  </si>
  <si>
    <t>1. Display list report which has category product include key search</t>
  </si>
  <si>
    <t>Function Manage report - Delete report</t>
  </si>
  <si>
    <t>Test "Delete report" view</t>
  </si>
  <si>
    <t>1. Click on delete icon "Tác vụ" column</t>
  </si>
  <si>
    <t>1. Display confirmation pop-up "Bạn có muốn xóa báo cáo này không"</t>
  </si>
  <si>
    <t>Agree to delete report</t>
  </si>
  <si>
    <t>1. Click on icon delete in "Danh sách báo cáo" screen
2. Click on "Đồng ý" button</t>
  </si>
  <si>
    <t>1. Display confirmation pop-up "Bạn có muốn xóa báo cáo này không"
2. Delete report successful, update database, reload list. Close pop-up</t>
  </si>
  <si>
    <t>Cancel delete report</t>
  </si>
  <si>
    <t>1. Click on icon delete in "Danh sách báo cáo" screen
2. Click on "Hủy bỏ" button</t>
  </si>
  <si>
    <t xml:space="preserve">1. Display confirmation pop-up "Bạn có muốn xóa báo cáo này không"
2. Cancel delete report, close confirmation pop-up </t>
  </si>
  <si>
    <t>1. Cancel delete report, close pop up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</si>
</sst>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27">
    <font>
      <sz val="11.0"/>
      <color rgb="FF000000"/>
      <name val="MS PGothic"/>
      <scheme val="minor"/>
    </font>
    <font>
      <sz val="10.0"/>
      <color theme="1"/>
      <name val="Tahoma"/>
    </font>
    <font/>
    <font>
      <b/>
      <sz val="20.0"/>
      <color rgb="FF000000"/>
      <name val="Tahoma"/>
    </font>
    <font>
      <b/>
      <sz val="10.0"/>
      <color rgb="FF993300"/>
      <name val="Tahoma"/>
    </font>
    <font>
      <i/>
      <sz val="10.0"/>
      <color rgb="FF008000"/>
      <name val="Tahoma"/>
    </font>
    <font>
      <b/>
      <sz val="10.0"/>
      <color rgb="FFFFFFFF"/>
      <name val="Tahoma"/>
    </font>
    <font>
      <b/>
      <sz val="10.0"/>
      <color rgb="FF000000"/>
      <name val="Tahoma"/>
    </font>
    <font>
      <b/>
      <sz val="10.0"/>
      <color rgb="FFFF0000"/>
      <name val="Tahoma"/>
    </font>
    <font>
      <b/>
      <sz val="10.0"/>
      <color rgb="FF993300"/>
      <name val="MS PGothic"/>
    </font>
    <font>
      <b/>
      <sz val="10.0"/>
      <color theme="1"/>
      <name val="Tahoma"/>
    </font>
    <font>
      <b/>
      <sz val="11.0"/>
      <color rgb="FFFFFFFF"/>
      <name val="Tahoma"/>
    </font>
    <font>
      <u/>
      <sz val="11.0"/>
      <color theme="10"/>
      <name val="Arial"/>
    </font>
    <font>
      <u/>
      <sz val="10.0"/>
      <color rgb="FF0000FF"/>
      <name val="Tahoma"/>
    </font>
    <font>
      <u/>
      <sz val="11.0"/>
      <color theme="10"/>
      <name val="Arial"/>
    </font>
    <font>
      <u/>
      <sz val="11.0"/>
      <color theme="10"/>
      <name val="Arial"/>
    </font>
    <font>
      <u/>
      <sz val="11.0"/>
      <color theme="10"/>
      <name val="Arial"/>
    </font>
    <font>
      <sz val="10.0"/>
      <color rgb="FF000000"/>
      <name val="Tahoma"/>
    </font>
    <font>
      <sz val="10.0"/>
      <color rgb="FFFFFFFF"/>
      <name val="Tahoma"/>
    </font>
    <font>
      <b/>
      <sz val="10.0"/>
      <color rgb="FF0000FF"/>
      <name val="Tahoma"/>
    </font>
    <font>
      <sz val="10.0"/>
      <color rgb="FFFF0000"/>
      <name val="Tahoma"/>
    </font>
    <font>
      <sz val="11.0"/>
      <color rgb="FF000000"/>
      <name val="MS PGothic"/>
    </font>
    <font>
      <sz val="11.0"/>
      <color theme="1"/>
      <name val="Tahoma"/>
    </font>
    <font>
      <sz val="11.0"/>
      <color theme="1"/>
      <name val="Arial"/>
    </font>
    <font>
      <b/>
      <sz val="11.0"/>
      <color theme="1"/>
      <name val="Arial"/>
    </font>
    <font>
      <sz val="11.0"/>
      <color theme="1"/>
      <name val="MS PGothic"/>
    </font>
    <font>
      <b/>
      <sz val="12.0"/>
      <color theme="1"/>
      <name val="Calibri"/>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CCFFFF"/>
        <bgColor rgb="FFCCFFFF"/>
      </patternFill>
    </fill>
    <fill>
      <patternFill patternType="solid">
        <fgColor theme="0"/>
        <bgColor theme="0"/>
      </patternFill>
    </fill>
  </fills>
  <borders count="6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right/>
      <top/>
      <bottom/>
    </border>
    <border>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top/>
      <bottom/>
    </border>
    <border>
      <top/>
      <bottom/>
    </border>
    <border>
      <right/>
      <top/>
      <bottom/>
    </border>
    <border>
      <left/>
      <top style="thin">
        <color rgb="FF000000"/>
      </top>
      <bottom style="thin">
        <color rgb="FF000000"/>
      </bottom>
    </border>
    <border>
      <left/>
      <right style="thin">
        <color rgb="FF000000"/>
      </righ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top style="thin">
        <color rgb="FF000000"/>
      </top>
      <bottom/>
    </border>
    <border>
      <left style="hair">
        <color rgb="FF000000"/>
      </left>
      <right style="hair">
        <color rgb="FF000000"/>
      </right>
      <top style="hair">
        <color rgb="FF000000"/>
      </top>
      <bottom/>
    </border>
    <border>
      <left style="thick">
        <color rgb="FF000000"/>
      </left>
      <right style="hair">
        <color rgb="FF000000"/>
      </right>
      <top style="hair">
        <color rgb="FF000000"/>
      </top>
      <bottom style="hair">
        <color rgb="FF000000"/>
      </bottom>
    </border>
    <border>
      <left/>
      <right style="medium">
        <color rgb="FF000000"/>
      </right>
      <top style="hair">
        <color rgb="FF000000"/>
      </top>
      <bottom style="hair">
        <color rgb="FF000000"/>
      </bottom>
    </border>
    <border>
      <left/>
      <right style="thick">
        <color rgb="FF000000"/>
      </right>
      <top style="hair">
        <color rgb="FF000000"/>
      </top>
      <bottom style="hair">
        <color rgb="FF000000"/>
      </bottom>
    </border>
    <border>
      <left/>
      <right style="thick">
        <color rgb="FF000000"/>
      </right>
      <top style="hair">
        <color rgb="FF000000"/>
      </top>
      <bottom/>
    </border>
    <border>
      <left/>
      <right style="thick">
        <color rgb="FF000000"/>
      </right>
      <top/>
      <bottom style="hair">
        <color rgb="FF000000"/>
      </bottom>
    </border>
    <border>
      <left style="thick">
        <color rgb="FF000000"/>
      </left>
      <right style="hair">
        <color rgb="FF000000"/>
      </right>
      <top/>
      <bottom style="medium">
        <color rgb="FF000000"/>
      </bottom>
    </border>
    <border>
      <left style="hair">
        <color rgb="FF000000"/>
      </left>
      <right style="hair">
        <color rgb="FF000000"/>
      </right>
      <top/>
      <bottom style="thin">
        <color rgb="FF000000"/>
      </bottom>
    </border>
    <border>
      <left style="hair">
        <color rgb="FF000000"/>
      </left>
      <right style="medium">
        <color rgb="FF000000"/>
      </right>
      <top/>
      <bottom style="thin">
        <color rgb="FF000000"/>
      </bottom>
    </border>
    <border>
      <left/>
      <right/>
      <top/>
      <bottom style="medium">
        <color rgb="FF000000"/>
      </bottom>
    </border>
    <border>
      <left style="medium">
        <color rgb="FF000000"/>
      </left>
      <right style="thin">
        <color rgb="FF000000"/>
      </right>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style="thin">
        <color rgb="FF000000"/>
      </left>
      <top/>
      <bottom style="thin">
        <color rgb="FF000000"/>
      </bottom>
    </border>
    <border>
      <top/>
      <bottom style="thin">
        <color rgb="FF000000"/>
      </bottom>
    </border>
    <border>
      <right style="medium">
        <color rgb="FF000000"/>
      </right>
      <top/>
      <bottom style="thin">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
      <left/>
      <right/>
      <top/>
      <bottom style="thin">
        <color rgb="FF000000"/>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border>
  </borders>
  <cellStyleXfs count="1">
    <xf borderId="0" fillId="0" fontId="0" numFmtId="0" applyAlignment="1" applyFont="1"/>
  </cellStyleXfs>
  <cellXfs count="185">
    <xf borderId="0" fillId="0" fontId="0" numFmtId="0" xfId="0" applyAlignment="1" applyFont="1">
      <alignment readingOrder="0" shrinkToFit="0" vertical="bottom" wrapText="0"/>
    </xf>
    <xf borderId="1" fillId="0" fontId="1" numFmtId="0" xfId="0" applyBorder="1" applyFont="1"/>
    <xf borderId="2" fillId="0" fontId="2" numFmtId="0" xfId="0" applyBorder="1" applyFont="1"/>
    <xf borderId="3" fillId="0" fontId="2" numFmtId="0" xfId="0" applyBorder="1" applyFont="1"/>
    <xf borderId="0" fillId="0" fontId="1" numFmtId="0" xfId="0" applyFont="1"/>
    <xf borderId="4" fillId="2" fontId="1" numFmtId="0" xfId="0" applyBorder="1" applyFill="1" applyFont="1"/>
    <xf borderId="4" fillId="0" fontId="1" numFmtId="0" xfId="0" applyBorder="1" applyFont="1"/>
    <xf borderId="1" fillId="0" fontId="3" numFmtId="0" xfId="0" applyAlignment="1" applyBorder="1" applyFont="1">
      <alignment horizontal="center" vertical="center"/>
    </xf>
    <xf borderId="4" fillId="2" fontId="4" numFmtId="0" xfId="0" applyBorder="1" applyFont="1"/>
    <xf borderId="1" fillId="0" fontId="5" numFmtId="0" xfId="0" applyBorder="1" applyFont="1"/>
    <xf borderId="5" fillId="2" fontId="4" numFmtId="0" xfId="0" applyBorder="1" applyFont="1"/>
    <xf borderId="6" fillId="0" fontId="5" numFmtId="0" xfId="0" applyBorder="1" applyFont="1"/>
    <xf borderId="7" fillId="0" fontId="2" numFmtId="0" xfId="0" applyBorder="1" applyFont="1"/>
    <xf borderId="8" fillId="0" fontId="2" numFmtId="0" xfId="0" applyBorder="1" applyFont="1"/>
    <xf borderId="4" fillId="2" fontId="1" numFmtId="164" xfId="0" applyAlignment="1" applyBorder="1" applyFont="1" applyNumberFormat="1">
      <alignment horizontal="left" shrinkToFit="0" vertical="top" wrapText="1"/>
    </xf>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4" fillId="0" fontId="1" numFmtId="0" xfId="0" applyAlignment="1" applyBorder="1" applyFont="1">
      <alignment horizontal="left" vertical="center"/>
    </xf>
    <xf borderId="6" fillId="0" fontId="4" numFmtId="0" xfId="0" applyBorder="1" applyFont="1"/>
    <xf borderId="13" fillId="0" fontId="2" numFmtId="0" xfId="0" applyBorder="1" applyFont="1"/>
    <xf borderId="14" fillId="0" fontId="2" numFmtId="0" xfId="0" applyBorder="1" applyFont="1"/>
    <xf borderId="4" fillId="3" fontId="6" numFmtId="15" xfId="0" applyAlignment="1" applyBorder="1" applyFill="1" applyFont="1" applyNumberFormat="1">
      <alignment horizontal="center"/>
    </xf>
    <xf borderId="4" fillId="3" fontId="6" numFmtId="0" xfId="0" applyAlignment="1" applyBorder="1" applyFont="1">
      <alignment horizontal="center"/>
    </xf>
    <xf borderId="4" fillId="0" fontId="1" numFmtId="0" xfId="0" applyAlignment="1" applyBorder="1" applyFont="1">
      <alignment vertical="top"/>
    </xf>
    <xf borderId="4" fillId="0" fontId="5" numFmtId="164" xfId="0" applyAlignment="1" applyBorder="1" applyFont="1" applyNumberFormat="1">
      <alignment horizontal="center" shrinkToFit="0" vertical="top" wrapText="1"/>
    </xf>
    <xf borderId="4" fillId="0" fontId="1" numFmtId="49" xfId="0" applyAlignment="1" applyBorder="1" applyFont="1" applyNumberFormat="1">
      <alignment vertical="top"/>
    </xf>
    <xf borderId="4" fillId="0" fontId="1" numFmtId="15" xfId="0" applyAlignment="1" applyBorder="1" applyFont="1" applyNumberFormat="1">
      <alignment vertical="top"/>
    </xf>
    <xf borderId="4" fillId="0" fontId="5" numFmtId="0" xfId="0" applyAlignment="1" applyBorder="1" applyFont="1">
      <alignment shrinkToFit="0" vertical="top" wrapText="1"/>
    </xf>
    <xf borderId="0" fillId="0" fontId="1" numFmtId="0" xfId="0" applyAlignment="1" applyFont="1">
      <alignment vertical="top"/>
    </xf>
    <xf borderId="15" fillId="2" fontId="1" numFmtId="0" xfId="0" applyBorder="1" applyFont="1"/>
    <xf borderId="15" fillId="2" fontId="1" numFmtId="1" xfId="0" applyBorder="1" applyFont="1" applyNumberFormat="1"/>
    <xf borderId="15" fillId="2" fontId="1" numFmtId="0" xfId="0" applyAlignment="1" applyBorder="1" applyFont="1">
      <alignment horizontal="left"/>
    </xf>
    <xf borderId="15" fillId="2" fontId="3" numFmtId="0" xfId="0" applyAlignment="1" applyBorder="1" applyFont="1">
      <alignment horizontal="left"/>
    </xf>
    <xf borderId="15" fillId="2" fontId="7" numFmtId="0" xfId="0" applyAlignment="1" applyBorder="1" applyFont="1">
      <alignment horizontal="left"/>
    </xf>
    <xf borderId="15" fillId="2" fontId="8" numFmtId="0" xfId="0" applyAlignment="1" applyBorder="1" applyFont="1">
      <alignment horizontal="left"/>
    </xf>
    <xf borderId="1" fillId="2" fontId="4" numFmtId="1" xfId="0" applyBorder="1" applyFont="1" applyNumberFormat="1"/>
    <xf borderId="16" fillId="0" fontId="2" numFmtId="0" xfId="0" applyBorder="1" applyFont="1"/>
    <xf borderId="1" fillId="2" fontId="5" numFmtId="0" xfId="0" applyAlignment="1" applyBorder="1" applyFont="1">
      <alignment horizontal="left"/>
    </xf>
    <xf borderId="15" fillId="2" fontId="1" numFmtId="0" xfId="0" applyAlignment="1" applyBorder="1" applyFont="1">
      <alignment shrinkToFit="0" wrapText="1"/>
    </xf>
    <xf borderId="1" fillId="2" fontId="9" numFmtId="1" xfId="0" applyAlignment="1" applyBorder="1" applyFont="1" applyNumberFormat="1">
      <alignment shrinkToFit="0" vertical="center" wrapText="1"/>
    </xf>
    <xf borderId="1" fillId="2" fontId="5" numFmtId="0" xfId="0" applyAlignment="1" applyBorder="1" applyFont="1">
      <alignment shrinkToFit="0" vertical="top" wrapText="1"/>
    </xf>
    <xf borderId="15" fillId="2" fontId="4" numFmtId="1" xfId="0" applyBorder="1" applyFont="1" applyNumberFormat="1"/>
    <xf borderId="15" fillId="2" fontId="1" numFmtId="0" xfId="0" applyAlignment="1" applyBorder="1" applyFont="1">
      <alignment vertical="center"/>
    </xf>
    <xf borderId="15" fillId="2" fontId="1" numFmtId="1" xfId="0" applyAlignment="1" applyBorder="1" applyFont="1" applyNumberFormat="1">
      <alignment vertical="center"/>
    </xf>
    <xf borderId="15" fillId="2" fontId="1" numFmtId="0" xfId="0" applyAlignment="1" applyBorder="1" applyFont="1">
      <alignment horizontal="left" vertical="center"/>
    </xf>
    <xf borderId="15" fillId="2" fontId="10" numFmtId="0" xfId="0" applyAlignment="1" applyBorder="1" applyFont="1">
      <alignment horizontal="center"/>
    </xf>
    <xf borderId="17" fillId="4" fontId="11" numFmtId="1" xfId="0" applyAlignment="1" applyBorder="1" applyFill="1" applyFont="1" applyNumberFormat="1">
      <alignment horizontal="center"/>
    </xf>
    <xf borderId="17" fillId="4" fontId="11" numFmtId="0" xfId="0" applyAlignment="1" applyBorder="1" applyFont="1">
      <alignment horizontal="center"/>
    </xf>
    <xf borderId="18" fillId="2" fontId="1" numFmtId="1" xfId="0" applyAlignment="1" applyBorder="1" applyFont="1" applyNumberFormat="1">
      <alignment horizontal="center" vertical="center"/>
    </xf>
    <xf borderId="19" fillId="2" fontId="1" numFmtId="0" xfId="0" applyAlignment="1" applyBorder="1" applyFont="1">
      <alignment shrinkToFit="0" vertical="center" wrapText="1"/>
    </xf>
    <xf borderId="19" fillId="2" fontId="12" numFmtId="49" xfId="0" applyAlignment="1" applyBorder="1" applyFont="1" applyNumberFormat="1">
      <alignment horizontal="left" vertical="top"/>
    </xf>
    <xf borderId="19" fillId="2" fontId="13" numFmtId="0" xfId="0" applyAlignment="1" applyBorder="1" applyFont="1">
      <alignment horizontal="left" vertical="center"/>
    </xf>
    <xf borderId="20" fillId="2" fontId="1" numFmtId="0" xfId="0" applyAlignment="1" applyBorder="1" applyFont="1">
      <alignment horizontal="left" vertical="center"/>
    </xf>
    <xf borderId="0" fillId="0" fontId="14" numFmtId="0" xfId="0" applyFont="1"/>
    <xf borderId="19" fillId="2" fontId="15" numFmtId="49" xfId="0" applyAlignment="1" applyBorder="1" applyFont="1" applyNumberFormat="1">
      <alignment horizontal="left" vertical="center"/>
    </xf>
    <xf borderId="19" fillId="2" fontId="1" numFmtId="0" xfId="0" applyAlignment="1" applyBorder="1" applyFont="1">
      <alignment horizontal="left" vertical="center"/>
    </xf>
    <xf borderId="19" fillId="2" fontId="1" numFmtId="0" xfId="0" applyBorder="1" applyFont="1"/>
    <xf borderId="21" fillId="2" fontId="1" numFmtId="0" xfId="0" applyAlignment="1" applyBorder="1" applyFont="1">
      <alignment shrinkToFit="0" vertical="center" wrapText="1"/>
    </xf>
    <xf borderId="21" fillId="2" fontId="16" numFmtId="0" xfId="0" applyAlignment="1" applyBorder="1" applyFont="1">
      <alignment horizontal="left" vertical="center"/>
    </xf>
    <xf borderId="21" fillId="2" fontId="1" numFmtId="0" xfId="0" applyAlignment="1" applyBorder="1" applyFont="1">
      <alignment horizontal="left" vertical="center"/>
    </xf>
    <xf borderId="22" fillId="2" fontId="1" numFmtId="0" xfId="0" applyAlignment="1" applyBorder="1" applyFont="1">
      <alignment horizontal="left" vertical="center"/>
    </xf>
    <xf borderId="23" fillId="2" fontId="7" numFmtId="0" xfId="0" applyAlignment="1" applyBorder="1" applyFont="1">
      <alignment horizontal="center"/>
    </xf>
    <xf borderId="24" fillId="0" fontId="2" numFmtId="0" xfId="0" applyBorder="1" applyFont="1"/>
    <xf borderId="25" fillId="0" fontId="2" numFmtId="0" xfId="0" applyBorder="1" applyFont="1"/>
    <xf borderId="15" fillId="2" fontId="10" numFmtId="0" xfId="0" applyBorder="1" applyFont="1"/>
    <xf borderId="15" fillId="2" fontId="1" numFmtId="15" xfId="0" applyBorder="1" applyFont="1" applyNumberFormat="1"/>
    <xf borderId="4" fillId="2" fontId="4" numFmtId="0" xfId="0" applyAlignment="1" applyBorder="1" applyFont="1">
      <alignment horizontal="left" vertical="center"/>
    </xf>
    <xf borderId="1" fillId="2" fontId="4" numFmtId="0" xfId="0" applyAlignment="1" applyBorder="1" applyFont="1">
      <alignment horizontal="left"/>
    </xf>
    <xf borderId="26" fillId="2" fontId="17" numFmtId="0" xfId="0" applyAlignment="1" applyBorder="1" applyFont="1">
      <alignment horizontal="left"/>
    </xf>
    <xf borderId="4" fillId="2" fontId="4" numFmtId="0" xfId="0" applyAlignment="1" applyBorder="1" applyFont="1">
      <alignment horizontal="left"/>
    </xf>
    <xf borderId="27" fillId="2" fontId="4" numFmtId="0" xfId="0" applyAlignment="1" applyBorder="1" applyFont="1">
      <alignment horizontal="left"/>
    </xf>
    <xf borderId="26" fillId="2" fontId="4" numFmtId="0" xfId="0" applyAlignment="1" applyBorder="1" applyFont="1">
      <alignment horizontal="left"/>
    </xf>
    <xf borderId="4" fillId="2" fontId="4" numFmtId="0" xfId="0" applyAlignment="1" applyBorder="1" applyFont="1">
      <alignment vertical="center"/>
    </xf>
    <xf borderId="1" fillId="2" fontId="1" numFmtId="164" xfId="0" applyAlignment="1" applyBorder="1" applyFont="1" applyNumberFormat="1">
      <alignment horizontal="left" shrinkToFit="0" vertical="top" wrapText="1"/>
    </xf>
    <xf borderId="1" fillId="2" fontId="5" numFmtId="0" xfId="0" applyAlignment="1" applyBorder="1" applyFont="1">
      <alignment vertical="top"/>
    </xf>
    <xf borderId="15" fillId="2" fontId="4" numFmtId="0" xfId="0" applyBorder="1" applyFont="1"/>
    <xf borderId="15" fillId="2" fontId="5" numFmtId="0" xfId="0" applyBorder="1" applyFont="1"/>
    <xf borderId="28" fillId="3" fontId="6" numFmtId="0" xfId="0" applyAlignment="1" applyBorder="1" applyFont="1">
      <alignment horizontal="center"/>
    </xf>
    <xf borderId="17" fillId="3" fontId="6" numFmtId="0" xfId="0" applyAlignment="1" applyBorder="1" applyFont="1">
      <alignment horizontal="center"/>
    </xf>
    <xf borderId="17" fillId="3" fontId="6" numFmtId="0" xfId="0" applyAlignment="1" applyBorder="1" applyFont="1">
      <alignment horizontal="center" shrinkToFit="0" wrapText="1"/>
    </xf>
    <xf borderId="29" fillId="3" fontId="6" numFmtId="0" xfId="0" applyAlignment="1" applyBorder="1" applyFont="1">
      <alignment horizontal="center"/>
    </xf>
    <xf borderId="30" fillId="3" fontId="6" numFmtId="0" xfId="0" applyAlignment="1" applyBorder="1" applyFont="1">
      <alignment horizontal="center"/>
    </xf>
    <xf borderId="27" fillId="3" fontId="6" numFmtId="0" xfId="0" applyAlignment="1" applyBorder="1" applyFont="1">
      <alignment horizontal="center" shrinkToFit="0" wrapText="1"/>
    </xf>
    <xf borderId="31" fillId="2" fontId="1" numFmtId="0" xfId="0" applyAlignment="1" applyBorder="1" applyFont="1">
      <alignment horizontal="center"/>
    </xf>
    <xf borderId="19" fillId="2" fontId="1" numFmtId="0" xfId="0" applyAlignment="1" applyBorder="1" applyFont="1">
      <alignment horizontal="center"/>
    </xf>
    <xf borderId="32" fillId="2" fontId="1" numFmtId="0" xfId="0" applyAlignment="1" applyBorder="1" applyFont="1">
      <alignment horizontal="center"/>
    </xf>
    <xf borderId="33" fillId="2" fontId="1" numFmtId="0" xfId="0" applyAlignment="1" applyBorder="1" applyFont="1">
      <alignment horizontal="center"/>
    </xf>
    <xf borderId="34" fillId="2" fontId="1" numFmtId="0" xfId="0" applyAlignment="1" applyBorder="1" applyFont="1">
      <alignment horizontal="center"/>
    </xf>
    <xf borderId="35" fillId="2" fontId="1" numFmtId="0" xfId="0" applyAlignment="1" applyBorder="1" applyFont="1">
      <alignment horizontal="center"/>
    </xf>
    <xf borderId="36" fillId="3" fontId="18" numFmtId="0" xfId="0" applyAlignment="1" applyBorder="1" applyFont="1">
      <alignment horizontal="center"/>
    </xf>
    <xf borderId="37" fillId="3" fontId="6" numFmtId="0" xfId="0" applyBorder="1" applyFont="1"/>
    <xf borderId="37" fillId="3" fontId="18" numFmtId="0" xfId="0" applyAlignment="1" applyBorder="1" applyFont="1">
      <alignment horizontal="center"/>
    </xf>
    <xf borderId="38" fillId="3" fontId="18" numFmtId="0" xfId="0" applyAlignment="1" applyBorder="1" applyFont="1">
      <alignment horizontal="center"/>
    </xf>
    <xf borderId="15" fillId="2" fontId="1" numFmtId="0" xfId="0" applyAlignment="1" applyBorder="1" applyFont="1">
      <alignment horizontal="center"/>
    </xf>
    <xf borderId="15" fillId="2" fontId="1" numFmtId="10" xfId="0" applyAlignment="1" applyBorder="1" applyFont="1" applyNumberFormat="1">
      <alignment horizontal="center"/>
    </xf>
    <xf borderId="15" fillId="2" fontId="1" numFmtId="9" xfId="0" applyAlignment="1" applyBorder="1" applyFont="1" applyNumberFormat="1">
      <alignment horizontal="center"/>
    </xf>
    <xf borderId="15" fillId="2" fontId="4" numFmtId="0" xfId="0" applyAlignment="1" applyBorder="1" applyFont="1">
      <alignment horizontal="left"/>
    </xf>
    <xf borderId="15" fillId="2" fontId="19" numFmtId="2" xfId="0" applyAlignment="1" applyBorder="1" applyFont="1" applyNumberFormat="1">
      <alignment horizontal="right" shrinkToFit="0" wrapText="1"/>
    </xf>
    <xf borderId="15" fillId="2" fontId="17" numFmtId="0" xfId="0" applyAlignment="1" applyBorder="1" applyFont="1">
      <alignment horizontal="center" shrinkToFit="0" wrapText="1"/>
    </xf>
    <xf borderId="39" fillId="2" fontId="17" numFmtId="0" xfId="0" applyBorder="1" applyFont="1"/>
    <xf borderId="39" fillId="2" fontId="17" numFmtId="0" xfId="0" applyAlignment="1" applyBorder="1" applyFont="1">
      <alignment shrinkToFit="0" wrapText="1"/>
    </xf>
    <xf borderId="39" fillId="2" fontId="1" numFmtId="0" xfId="0" applyAlignment="1" applyBorder="1" applyFont="1">
      <alignment shrinkToFit="0" wrapText="1"/>
    </xf>
    <xf borderId="15" fillId="2" fontId="10" numFmtId="0" xfId="0" applyAlignment="1" applyBorder="1" applyFont="1">
      <alignment shrinkToFit="0" wrapText="1"/>
    </xf>
    <xf borderId="15" fillId="2" fontId="20" numFmtId="0" xfId="0" applyAlignment="1" applyBorder="1" applyFont="1">
      <alignment shrinkToFit="0" wrapText="1"/>
    </xf>
    <xf borderId="15" fillId="2" fontId="17" numFmtId="0" xfId="0" applyBorder="1" applyFont="1"/>
    <xf borderId="40" fillId="2" fontId="10" numFmtId="0" xfId="0" applyAlignment="1" applyBorder="1" applyFont="1">
      <alignment horizontal="left" shrinkToFit="0" vertical="center" wrapText="1"/>
    </xf>
    <xf borderId="41" fillId="2" fontId="5" numFmtId="0" xfId="0" applyAlignment="1" applyBorder="1" applyFont="1">
      <alignment horizontal="left" shrinkToFit="0" wrapText="1"/>
    </xf>
    <xf borderId="42" fillId="0" fontId="2" numFmtId="0" xfId="0" applyBorder="1" applyFont="1"/>
    <xf borderId="43" fillId="0" fontId="2" numFmtId="0" xfId="0" applyBorder="1" applyFont="1"/>
    <xf borderId="44" fillId="2" fontId="10" numFmtId="0" xfId="0" applyAlignment="1" applyBorder="1" applyFont="1">
      <alignment horizontal="left" shrinkToFit="0" vertical="center" wrapText="1"/>
    </xf>
    <xf borderId="1" fillId="2" fontId="5" numFmtId="0" xfId="0" applyAlignment="1" applyBorder="1" applyFont="1">
      <alignment horizontal="left" shrinkToFit="0" wrapText="1"/>
    </xf>
    <xf borderId="45" fillId="0" fontId="2" numFmtId="0" xfId="0" applyBorder="1" applyFont="1"/>
    <xf borderId="15" fillId="2" fontId="7" numFmtId="0" xfId="0" applyBorder="1" applyFont="1"/>
    <xf borderId="4" fillId="2" fontId="7" numFmtId="0" xfId="0" applyAlignment="1" applyBorder="1" applyFont="1">
      <alignment horizontal="center" vertical="center"/>
    </xf>
    <xf borderId="4" fillId="2" fontId="7" numFmtId="0" xfId="0" applyAlignment="1" applyBorder="1" applyFont="1">
      <alignment horizontal="center" shrinkToFit="0" vertical="center" wrapText="1"/>
    </xf>
    <xf borderId="1" fillId="2" fontId="7" numFmtId="0" xfId="0" applyAlignment="1" applyBorder="1" applyFont="1">
      <alignment horizontal="center" shrinkToFit="0" vertical="center" wrapText="1"/>
    </xf>
    <xf borderId="15" fillId="2" fontId="1" numFmtId="0" xfId="0" applyAlignment="1" applyBorder="1" applyFont="1">
      <alignment horizontal="center" shrinkToFit="0" wrapText="1"/>
    </xf>
    <xf borderId="15" fillId="2" fontId="20" numFmtId="0" xfId="0" applyAlignment="1" applyBorder="1" applyFont="1">
      <alignment horizontal="center" shrinkToFit="0" wrapText="1"/>
    </xf>
    <xf borderId="46" fillId="2" fontId="17" numFmtId="0" xfId="0" applyAlignment="1" applyBorder="1" applyFont="1">
      <alignment horizontal="center" vertical="center"/>
    </xf>
    <xf borderId="47" fillId="2" fontId="17" numFmtId="0" xfId="0" applyAlignment="1" applyBorder="1" applyFont="1">
      <alignment horizontal="center" vertical="center"/>
    </xf>
    <xf borderId="48" fillId="2" fontId="17" numFmtId="0" xfId="0" applyAlignment="1" applyBorder="1" applyFont="1">
      <alignment horizontal="center" vertical="center"/>
    </xf>
    <xf borderId="49" fillId="2" fontId="17" numFmtId="0" xfId="0" applyAlignment="1" applyBorder="1" applyFont="1">
      <alignment horizontal="center" shrinkToFit="0" vertical="center" wrapText="1"/>
    </xf>
    <xf borderId="50" fillId="0" fontId="2" numFmtId="0" xfId="0" applyBorder="1" applyFont="1"/>
    <xf borderId="15" fillId="3" fontId="6" numFmtId="0" xfId="0" applyAlignment="1" applyBorder="1" applyFont="1">
      <alignment horizontal="center" shrinkToFit="0" vertical="center" wrapText="1"/>
    </xf>
    <xf borderId="4" fillId="3" fontId="6" numFmtId="0" xfId="0" applyAlignment="1" applyBorder="1" applyFont="1">
      <alignment horizontal="center" shrinkToFit="0" vertical="center" wrapText="1"/>
    </xf>
    <xf borderId="15" fillId="2" fontId="8" numFmtId="0" xfId="0" applyAlignment="1" applyBorder="1" applyFont="1">
      <alignment horizontal="center" shrinkToFit="0" vertical="center" wrapText="1"/>
    </xf>
    <xf borderId="51" fillId="5" fontId="10" numFmtId="0" xfId="0" applyAlignment="1" applyBorder="1" applyFill="1" applyFont="1">
      <alignment horizontal="left" vertical="center"/>
    </xf>
    <xf borderId="52" fillId="5" fontId="10" numFmtId="0" xfId="0" applyAlignment="1" applyBorder="1" applyFont="1">
      <alignment horizontal="left" vertical="center"/>
    </xf>
    <xf borderId="27" fillId="5" fontId="10" numFmtId="0" xfId="0" applyAlignment="1" applyBorder="1" applyFont="1">
      <alignment horizontal="left" vertical="center"/>
    </xf>
    <xf borderId="0" fillId="0" fontId="21" numFmtId="0" xfId="0" applyFont="1"/>
    <xf borderId="4" fillId="2" fontId="1" numFmtId="0" xfId="0" applyAlignment="1" applyBorder="1" applyFont="1">
      <alignment shrinkToFit="0" vertical="top" wrapText="1"/>
    </xf>
    <xf borderId="4" fillId="2" fontId="17" numFmtId="0" xfId="0" applyAlignment="1" applyBorder="1" applyFont="1">
      <alignment horizontal="left" shrinkToFit="0" vertical="top" wrapText="1"/>
    </xf>
    <xf borderId="4" fillId="2" fontId="1" numFmtId="164" xfId="0" applyAlignment="1" applyBorder="1" applyFont="1" applyNumberFormat="1">
      <alignment shrinkToFit="0" vertical="top" wrapText="1"/>
    </xf>
    <xf borderId="15" fillId="2" fontId="8" numFmtId="0" xfId="0" applyAlignment="1" applyBorder="1" applyFont="1">
      <alignment horizontal="left" vertical="center"/>
    </xf>
    <xf borderId="15" fillId="2" fontId="20" numFmtId="0" xfId="0" applyBorder="1" applyFont="1"/>
    <xf borderId="53" fillId="2" fontId="5" numFmtId="0" xfId="0" applyAlignment="1" applyBorder="1" applyFont="1">
      <alignment horizontal="left" shrinkToFit="0" wrapText="1"/>
    </xf>
    <xf borderId="54" fillId="0" fontId="2" numFmtId="0" xfId="0" applyBorder="1" applyFont="1"/>
    <xf borderId="55" fillId="0" fontId="2" numFmtId="0" xfId="0" applyBorder="1" applyFont="1"/>
    <xf borderId="15" fillId="2" fontId="20" numFmtId="0" xfId="0" applyAlignment="1" applyBorder="1" applyFont="1">
      <alignment shrinkToFit="0" vertical="top" wrapText="1"/>
    </xf>
    <xf borderId="4" fillId="2" fontId="1" numFmtId="0" xfId="0" applyAlignment="1" applyBorder="1" applyFont="1">
      <alignment readingOrder="0" shrinkToFit="0" vertical="top" wrapText="1"/>
    </xf>
    <xf borderId="4" fillId="6" fontId="1" numFmtId="0" xfId="0" applyAlignment="1" applyBorder="1" applyFill="1" applyFont="1">
      <alignment shrinkToFit="0" vertical="top" wrapText="1"/>
    </xf>
    <xf borderId="4" fillId="6" fontId="17" numFmtId="0" xfId="0" applyAlignment="1" applyBorder="1" applyFont="1">
      <alignment horizontal="left" shrinkToFit="0" vertical="top" wrapText="1"/>
    </xf>
    <xf borderId="15" fillId="6" fontId="1" numFmtId="0" xfId="0" applyBorder="1" applyFont="1"/>
    <xf borderId="15" fillId="6" fontId="21" numFmtId="0" xfId="0" applyBorder="1" applyFont="1"/>
    <xf borderId="4" fillId="2" fontId="1" numFmtId="0" xfId="0" applyAlignment="1" applyBorder="1" applyFont="1">
      <alignment horizontal="left" shrinkToFit="0" vertical="top" wrapText="1"/>
    </xf>
    <xf borderId="56" fillId="2" fontId="1" numFmtId="0" xfId="0" applyAlignment="1" applyBorder="1" applyFont="1">
      <alignment shrinkToFit="0" vertical="top" wrapText="1"/>
    </xf>
    <xf borderId="56" fillId="2" fontId="22" numFmtId="0" xfId="0" applyAlignment="1" applyBorder="1" applyFont="1">
      <alignment shrinkToFit="0" vertical="top" wrapText="1"/>
    </xf>
    <xf borderId="4" fillId="5" fontId="23" numFmtId="0" xfId="0" applyBorder="1" applyFont="1"/>
    <xf borderId="52" fillId="5" fontId="24" numFmtId="0" xfId="0" applyBorder="1" applyFont="1"/>
    <xf borderId="52" fillId="5" fontId="23" numFmtId="0" xfId="0" applyBorder="1" applyFont="1"/>
    <xf borderId="27" fillId="5" fontId="23" numFmtId="0" xfId="0" applyBorder="1" applyFont="1"/>
    <xf borderId="15" fillId="2" fontId="25" numFmtId="0" xfId="0" applyBorder="1" applyFont="1"/>
    <xf borderId="0" fillId="0" fontId="25" numFmtId="0" xfId="0" applyFont="1"/>
    <xf borderId="57" fillId="2" fontId="22" numFmtId="0" xfId="0" applyAlignment="1" applyBorder="1" applyFont="1">
      <alignment shrinkToFit="0" vertical="top" wrapText="1"/>
    </xf>
    <xf borderId="57" fillId="5" fontId="23" numFmtId="0" xfId="0" applyBorder="1" applyFont="1"/>
    <xf borderId="58" fillId="5" fontId="24" numFmtId="0" xfId="0" applyBorder="1" applyFont="1"/>
    <xf borderId="58" fillId="5" fontId="23" numFmtId="0" xfId="0" applyBorder="1" applyFont="1"/>
    <xf borderId="56" fillId="5" fontId="23" numFmtId="0" xfId="0" applyBorder="1" applyFont="1"/>
    <xf borderId="39" fillId="2" fontId="1" numFmtId="0" xfId="0" applyAlignment="1" applyBorder="1" applyFont="1">
      <alignment shrinkToFit="0" vertical="top" wrapText="1"/>
    </xf>
    <xf borderId="15" fillId="2" fontId="1" numFmtId="0" xfId="0" applyAlignment="1" applyBorder="1" applyFont="1">
      <alignment vertical="top"/>
    </xf>
    <xf borderId="29" fillId="5" fontId="10" numFmtId="0" xfId="0" applyAlignment="1" applyBorder="1" applyFont="1">
      <alignment horizontal="left" vertical="center"/>
    </xf>
    <xf borderId="59" fillId="5" fontId="10" numFmtId="0" xfId="0" applyAlignment="1" applyBorder="1" applyFont="1">
      <alignment horizontal="left" vertical="center"/>
    </xf>
    <xf borderId="60" fillId="5" fontId="10" numFmtId="0" xfId="0" applyAlignment="1" applyBorder="1" applyFont="1">
      <alignment horizontal="left" vertical="center"/>
    </xf>
    <xf borderId="4" fillId="5" fontId="25" numFmtId="0" xfId="0" applyBorder="1" applyFont="1"/>
    <xf borderId="52" fillId="5" fontId="26" numFmtId="0" xfId="0" applyBorder="1" applyFont="1"/>
    <xf borderId="52" fillId="5" fontId="25" numFmtId="0" xfId="0" applyBorder="1" applyFont="1"/>
    <xf borderId="27" fillId="5" fontId="25" numFmtId="0" xfId="0" applyBorder="1" applyFont="1"/>
    <xf borderId="12" fillId="0" fontId="22" numFmtId="0" xfId="0" applyAlignment="1" applyBorder="1" applyFont="1">
      <alignment vertical="top"/>
    </xf>
    <xf borderId="58" fillId="5" fontId="25" numFmtId="164" xfId="0" applyBorder="1" applyFont="1" applyNumberFormat="1"/>
    <xf borderId="56" fillId="2" fontId="22" numFmtId="0" xfId="0" applyAlignment="1" applyBorder="1" applyFont="1">
      <alignment horizontal="left" shrinkToFit="0" vertical="top" wrapText="1"/>
    </xf>
    <xf borderId="52" fillId="5" fontId="25" numFmtId="164" xfId="0" applyBorder="1" applyFont="1" applyNumberFormat="1"/>
    <xf borderId="57" fillId="5" fontId="25" numFmtId="0" xfId="0" applyBorder="1" applyFont="1"/>
    <xf borderId="58" fillId="5" fontId="26" numFmtId="0" xfId="0" applyBorder="1" applyFont="1"/>
    <xf borderId="58" fillId="5" fontId="25" numFmtId="0" xfId="0" applyBorder="1" applyFont="1"/>
    <xf borderId="56" fillId="5" fontId="25" numFmtId="0" xfId="0" applyBorder="1" applyFont="1"/>
    <xf borderId="56" fillId="2" fontId="22" numFmtId="0" xfId="0" applyAlignment="1" applyBorder="1" applyFont="1">
      <alignment readingOrder="0" shrinkToFit="0" vertical="top" wrapText="1"/>
    </xf>
    <xf borderId="4" fillId="2" fontId="22" numFmtId="0" xfId="0" applyAlignment="1" applyBorder="1" applyFont="1">
      <alignment shrinkToFit="0" vertical="top" wrapText="1"/>
    </xf>
    <xf borderId="27" fillId="2" fontId="22" numFmtId="0" xfId="0" applyAlignment="1" applyBorder="1" applyFont="1">
      <alignment shrinkToFit="0" vertical="top" wrapText="1"/>
    </xf>
    <xf borderId="27" fillId="2" fontId="25" numFmtId="0" xfId="0" applyAlignment="1" applyBorder="1" applyFont="1">
      <alignment vertical="top"/>
    </xf>
    <xf borderId="56" fillId="2" fontId="25" numFmtId="0" xfId="0" applyAlignment="1" applyBorder="1" applyFont="1">
      <alignment vertical="top"/>
    </xf>
    <xf borderId="17" fillId="3" fontId="6" numFmtId="0" xfId="0" applyAlignment="1" applyBorder="1" applyFont="1">
      <alignment horizontal="center" shrinkToFit="0" vertical="center" wrapText="1"/>
    </xf>
    <xf borderId="57" fillId="2" fontId="1" numFmtId="164" xfId="0" applyAlignment="1" applyBorder="1" applyFont="1" applyNumberFormat="1">
      <alignment shrinkToFit="0" vertical="top" wrapText="1"/>
    </xf>
    <xf borderId="61" fillId="2" fontId="22" numFmtId="0" xfId="0" applyAlignment="1" applyBorder="1" applyFont="1">
      <alignment shrinkToFit="0" vertical="top"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customschemas.google.com/relationships/workbookmetadata" Target="metadata"/><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133350</xdr:colOff>
      <xdr:row>1</xdr:row>
      <xdr:rowOff>95250</xdr:rowOff>
    </xdr:from>
    <xdr:ext cx="1152525" cy="762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8"/>
    <col customWidth="1" min="2" max="2" width="19.63"/>
    <col customWidth="1" min="3" max="3" width="9.25"/>
    <col customWidth="1" min="4" max="4" width="15.88"/>
    <col customWidth="1" min="5" max="5" width="8.0"/>
    <col customWidth="1" min="6" max="6" width="39.0"/>
    <col customWidth="1" min="7" max="7" width="31.0"/>
    <col customWidth="1" min="8" max="26" width="8.0"/>
  </cols>
  <sheetData>
    <row r="1" ht="12.75" customHeight="1">
      <c r="A1" s="1"/>
      <c r="B1" s="2"/>
      <c r="C1" s="2"/>
      <c r="D1" s="2"/>
      <c r="E1" s="2"/>
      <c r="F1" s="2"/>
      <c r="G1" s="3"/>
      <c r="H1" s="4"/>
      <c r="I1" s="4"/>
      <c r="J1" s="4"/>
      <c r="K1" s="4"/>
      <c r="L1" s="4"/>
      <c r="M1" s="4"/>
      <c r="N1" s="4"/>
      <c r="O1" s="4"/>
      <c r="P1" s="4"/>
      <c r="Q1" s="4"/>
      <c r="R1" s="4"/>
      <c r="S1" s="4"/>
      <c r="T1" s="4"/>
      <c r="U1" s="4"/>
      <c r="V1" s="4"/>
      <c r="W1" s="4"/>
      <c r="X1" s="4"/>
      <c r="Y1" s="4"/>
      <c r="Z1" s="4"/>
    </row>
    <row r="2" ht="75.75" customHeight="1">
      <c r="A2" s="5"/>
      <c r="B2" s="6"/>
      <c r="C2" s="7" t="s">
        <v>0</v>
      </c>
      <c r="D2" s="2"/>
      <c r="E2" s="2"/>
      <c r="F2" s="2"/>
      <c r="G2" s="3"/>
      <c r="H2" s="4"/>
      <c r="I2" s="4"/>
      <c r="J2" s="4"/>
      <c r="K2" s="4"/>
      <c r="L2" s="4"/>
      <c r="M2" s="4"/>
      <c r="N2" s="4"/>
      <c r="O2" s="4"/>
      <c r="P2" s="4"/>
      <c r="Q2" s="4"/>
      <c r="R2" s="4"/>
      <c r="S2" s="4"/>
      <c r="T2" s="4"/>
      <c r="U2" s="4"/>
      <c r="V2" s="4"/>
      <c r="W2" s="4"/>
      <c r="X2" s="4"/>
      <c r="Y2" s="4"/>
      <c r="Z2" s="4"/>
    </row>
    <row r="3" ht="12.75" customHeight="1">
      <c r="A3" s="1"/>
      <c r="B3" s="2"/>
      <c r="C3" s="2"/>
      <c r="D3" s="2"/>
      <c r="E3" s="2"/>
      <c r="F3" s="2"/>
      <c r="G3" s="3"/>
      <c r="H3" s="4"/>
      <c r="I3" s="4"/>
      <c r="J3" s="4"/>
      <c r="K3" s="4"/>
      <c r="L3" s="4"/>
      <c r="M3" s="4"/>
      <c r="N3" s="4"/>
      <c r="O3" s="4"/>
      <c r="P3" s="4"/>
      <c r="Q3" s="4"/>
      <c r="R3" s="4"/>
      <c r="S3" s="4"/>
      <c r="T3" s="4"/>
      <c r="U3" s="4"/>
      <c r="V3" s="4"/>
      <c r="W3" s="4"/>
      <c r="X3" s="4"/>
      <c r="Y3" s="4"/>
      <c r="Z3" s="4"/>
    </row>
    <row r="4" ht="14.25" customHeight="1">
      <c r="A4" s="6"/>
      <c r="B4" s="8" t="s">
        <v>1</v>
      </c>
      <c r="C4" s="9" t="s">
        <v>2</v>
      </c>
      <c r="D4" s="2"/>
      <c r="E4" s="3"/>
      <c r="F4" s="8" t="s">
        <v>3</v>
      </c>
      <c r="G4" s="6" t="s">
        <v>4</v>
      </c>
      <c r="H4" s="4"/>
      <c r="I4" s="4"/>
      <c r="J4" s="4"/>
      <c r="K4" s="4"/>
      <c r="L4" s="4"/>
      <c r="M4" s="4"/>
      <c r="N4" s="4"/>
      <c r="O4" s="4"/>
      <c r="P4" s="4"/>
      <c r="Q4" s="4"/>
      <c r="R4" s="4"/>
      <c r="S4" s="4"/>
      <c r="T4" s="4"/>
      <c r="U4" s="4"/>
      <c r="V4" s="4"/>
      <c r="W4" s="4"/>
      <c r="X4" s="4"/>
      <c r="Y4" s="4"/>
      <c r="Z4" s="4"/>
    </row>
    <row r="5" ht="14.25" customHeight="1">
      <c r="A5" s="6"/>
      <c r="B5" s="8" t="s">
        <v>5</v>
      </c>
      <c r="C5" s="9" t="s">
        <v>6</v>
      </c>
      <c r="D5" s="2"/>
      <c r="E5" s="3"/>
      <c r="F5" s="8" t="s">
        <v>7</v>
      </c>
      <c r="G5" s="6"/>
      <c r="H5" s="4"/>
      <c r="I5" s="4"/>
      <c r="J5" s="4"/>
      <c r="K5" s="4"/>
      <c r="L5" s="4"/>
      <c r="M5" s="4"/>
      <c r="N5" s="4"/>
      <c r="O5" s="4"/>
      <c r="P5" s="4"/>
      <c r="Q5" s="4"/>
      <c r="R5" s="4"/>
      <c r="S5" s="4"/>
      <c r="T5" s="4"/>
      <c r="U5" s="4"/>
      <c r="V5" s="4"/>
      <c r="W5" s="4"/>
      <c r="X5" s="4"/>
      <c r="Y5" s="4"/>
      <c r="Z5" s="4"/>
    </row>
    <row r="6" ht="15.75" customHeight="1">
      <c r="A6" s="6"/>
      <c r="B6" s="10" t="s">
        <v>8</v>
      </c>
      <c r="C6" s="11" t="s">
        <v>9</v>
      </c>
      <c r="D6" s="12"/>
      <c r="E6" s="13"/>
      <c r="F6" s="8" t="s">
        <v>10</v>
      </c>
      <c r="G6" s="14">
        <v>44893.0</v>
      </c>
      <c r="H6" s="4"/>
      <c r="I6" s="4"/>
      <c r="J6" s="4"/>
      <c r="K6" s="4"/>
      <c r="L6" s="4"/>
      <c r="M6" s="4"/>
      <c r="N6" s="4"/>
      <c r="O6" s="4"/>
      <c r="P6" s="4"/>
      <c r="Q6" s="4"/>
      <c r="R6" s="4"/>
      <c r="S6" s="4"/>
      <c r="T6" s="4"/>
      <c r="U6" s="4"/>
      <c r="V6" s="4"/>
      <c r="W6" s="4"/>
      <c r="X6" s="4"/>
      <c r="Y6" s="4"/>
      <c r="Z6" s="4"/>
    </row>
    <row r="7" ht="13.5" customHeight="1">
      <c r="A7" s="6"/>
      <c r="B7" s="15"/>
      <c r="C7" s="16"/>
      <c r="D7" s="17"/>
      <c r="E7" s="18"/>
      <c r="F7" s="8" t="s">
        <v>11</v>
      </c>
      <c r="G7" s="19">
        <v>1.5</v>
      </c>
      <c r="H7" s="4"/>
      <c r="I7" s="4"/>
      <c r="J7" s="4"/>
      <c r="K7" s="4"/>
      <c r="L7" s="4"/>
      <c r="M7" s="4"/>
      <c r="N7" s="4"/>
      <c r="O7" s="4"/>
      <c r="P7" s="4"/>
      <c r="Q7" s="4"/>
      <c r="R7" s="4"/>
      <c r="S7" s="4"/>
      <c r="T7" s="4"/>
      <c r="U7" s="4"/>
      <c r="V7" s="4"/>
      <c r="W7" s="4"/>
      <c r="X7" s="4"/>
      <c r="Y7" s="4"/>
      <c r="Z7" s="4"/>
    </row>
    <row r="8" ht="12.75" customHeight="1">
      <c r="A8" s="6"/>
      <c r="B8" s="20" t="s">
        <v>12</v>
      </c>
      <c r="C8" s="12"/>
      <c r="D8" s="12"/>
      <c r="E8" s="12"/>
      <c r="F8" s="12"/>
      <c r="G8" s="13"/>
      <c r="H8" s="4"/>
      <c r="I8" s="4"/>
      <c r="J8" s="4"/>
      <c r="K8" s="4"/>
      <c r="L8" s="4"/>
      <c r="M8" s="4"/>
      <c r="N8" s="4"/>
      <c r="O8" s="4"/>
      <c r="P8" s="4"/>
      <c r="Q8" s="4"/>
      <c r="R8" s="4"/>
      <c r="S8" s="4"/>
      <c r="T8" s="4"/>
      <c r="U8" s="4"/>
      <c r="V8" s="4"/>
      <c r="W8" s="4"/>
      <c r="X8" s="4"/>
      <c r="Y8" s="4"/>
      <c r="Z8" s="4"/>
    </row>
    <row r="9" ht="12.75" customHeight="1">
      <c r="A9" s="4"/>
      <c r="B9" s="21"/>
      <c r="G9" s="22"/>
      <c r="H9" s="4"/>
      <c r="I9" s="4"/>
      <c r="J9" s="4"/>
      <c r="K9" s="4"/>
      <c r="L9" s="4"/>
      <c r="M9" s="4"/>
      <c r="N9" s="4"/>
      <c r="O9" s="4"/>
      <c r="P9" s="4"/>
      <c r="Q9" s="4"/>
      <c r="R9" s="4"/>
      <c r="S9" s="4"/>
      <c r="T9" s="4"/>
      <c r="U9" s="4"/>
      <c r="V9" s="4"/>
      <c r="W9" s="4"/>
      <c r="X9" s="4"/>
      <c r="Y9" s="4"/>
      <c r="Z9" s="4"/>
    </row>
    <row r="10" ht="12.75" customHeight="1">
      <c r="A10" s="4"/>
      <c r="B10" s="16"/>
      <c r="C10" s="17"/>
      <c r="D10" s="17"/>
      <c r="E10" s="17"/>
      <c r="F10" s="17"/>
      <c r="G10" s="18"/>
      <c r="H10" s="4"/>
      <c r="I10" s="4"/>
      <c r="J10" s="4"/>
      <c r="K10" s="4"/>
      <c r="L10" s="4"/>
      <c r="M10" s="4"/>
      <c r="N10" s="4"/>
      <c r="O10" s="4"/>
      <c r="P10" s="4"/>
      <c r="Q10" s="4"/>
      <c r="R10" s="4"/>
      <c r="S10" s="4"/>
      <c r="T10" s="4"/>
      <c r="U10" s="4"/>
      <c r="V10" s="4"/>
      <c r="W10" s="4"/>
      <c r="X10" s="4"/>
      <c r="Y10" s="4"/>
      <c r="Z10" s="4"/>
    </row>
    <row r="11" ht="12.75" customHeight="1">
      <c r="A11" s="6"/>
      <c r="B11" s="23" t="s">
        <v>13</v>
      </c>
      <c r="C11" s="24" t="s">
        <v>11</v>
      </c>
      <c r="D11" s="24" t="s">
        <v>14</v>
      </c>
      <c r="E11" s="24" t="s">
        <v>15</v>
      </c>
      <c r="F11" s="24" t="s">
        <v>16</v>
      </c>
      <c r="G11" s="24" t="s">
        <v>17</v>
      </c>
      <c r="H11" s="4"/>
      <c r="I11" s="4"/>
      <c r="J11" s="4"/>
      <c r="K11" s="4"/>
      <c r="L11" s="4"/>
      <c r="M11" s="4"/>
      <c r="N11" s="4"/>
      <c r="O11" s="4"/>
      <c r="P11" s="4"/>
      <c r="Q11" s="4"/>
      <c r="R11" s="4"/>
      <c r="S11" s="4"/>
      <c r="T11" s="4"/>
      <c r="U11" s="4"/>
      <c r="V11" s="4"/>
      <c r="W11" s="4"/>
      <c r="X11" s="4"/>
      <c r="Y11" s="4"/>
      <c r="Z11" s="4"/>
    </row>
    <row r="12" ht="25.5" customHeight="1">
      <c r="A12" s="25"/>
      <c r="B12" s="26">
        <v>44843.0</v>
      </c>
      <c r="C12" s="27" t="s">
        <v>18</v>
      </c>
      <c r="D12" s="25" t="s">
        <v>19</v>
      </c>
      <c r="E12" s="25" t="s">
        <v>20</v>
      </c>
      <c r="F12" s="28"/>
      <c r="G12" s="29" t="s">
        <v>21</v>
      </c>
      <c r="H12" s="30"/>
      <c r="I12" s="30"/>
      <c r="J12" s="30"/>
      <c r="K12" s="30"/>
      <c r="L12" s="30"/>
      <c r="M12" s="30"/>
      <c r="N12" s="30"/>
      <c r="O12" s="30"/>
      <c r="P12" s="30"/>
      <c r="Q12" s="30"/>
      <c r="R12" s="30"/>
      <c r="S12" s="30"/>
      <c r="T12" s="30"/>
      <c r="U12" s="30"/>
      <c r="V12" s="30"/>
      <c r="W12" s="30"/>
      <c r="X12" s="30"/>
      <c r="Y12" s="30"/>
      <c r="Z12" s="30"/>
    </row>
    <row r="13" ht="21.75" customHeight="1">
      <c r="A13" s="25"/>
      <c r="B13" s="26">
        <v>44893.0</v>
      </c>
      <c r="C13" s="27" t="s">
        <v>22</v>
      </c>
      <c r="D13" s="25" t="s">
        <v>23</v>
      </c>
      <c r="E13" s="25" t="s">
        <v>24</v>
      </c>
      <c r="F13" s="25"/>
      <c r="G13" s="29" t="s">
        <v>25</v>
      </c>
      <c r="H13" s="30"/>
      <c r="I13" s="30"/>
      <c r="J13" s="30"/>
      <c r="K13" s="30"/>
      <c r="L13" s="30"/>
      <c r="M13" s="30"/>
      <c r="N13" s="30"/>
      <c r="O13" s="30"/>
      <c r="P13" s="30"/>
      <c r="Q13" s="30"/>
      <c r="R13" s="30"/>
      <c r="S13" s="30"/>
      <c r="T13" s="30"/>
      <c r="U13" s="30"/>
      <c r="V13" s="30"/>
      <c r="W13" s="30"/>
      <c r="X13" s="30"/>
      <c r="Y13" s="30"/>
      <c r="Z13" s="30"/>
    </row>
    <row r="14" ht="19.5" customHeight="1">
      <c r="A14" s="25"/>
      <c r="B14" s="26"/>
      <c r="C14" s="27"/>
      <c r="D14" s="25"/>
      <c r="E14" s="25"/>
      <c r="F14" s="25"/>
      <c r="G14" s="29"/>
      <c r="H14" s="30"/>
      <c r="I14" s="30"/>
      <c r="J14" s="30"/>
      <c r="K14" s="30"/>
      <c r="L14" s="30"/>
      <c r="M14" s="30"/>
      <c r="N14" s="30"/>
      <c r="O14" s="30"/>
      <c r="P14" s="30"/>
      <c r="Q14" s="30"/>
      <c r="R14" s="30"/>
      <c r="S14" s="30"/>
      <c r="T14" s="30"/>
      <c r="U14" s="30"/>
      <c r="V14" s="30"/>
      <c r="W14" s="30"/>
      <c r="X14" s="30"/>
      <c r="Y14" s="30"/>
      <c r="Z14" s="30"/>
    </row>
    <row r="15" ht="21.75" customHeight="1">
      <c r="A15" s="25"/>
      <c r="B15" s="28"/>
      <c r="C15" s="27"/>
      <c r="D15" s="25"/>
      <c r="E15" s="25"/>
      <c r="F15" s="25"/>
      <c r="G15" s="29"/>
      <c r="H15" s="30"/>
      <c r="I15" s="30"/>
      <c r="J15" s="30"/>
      <c r="K15" s="30"/>
      <c r="L15" s="30"/>
      <c r="M15" s="30"/>
      <c r="N15" s="30"/>
      <c r="O15" s="30"/>
      <c r="P15" s="30"/>
      <c r="Q15" s="30"/>
      <c r="R15" s="30"/>
      <c r="S15" s="30"/>
      <c r="T15" s="30"/>
      <c r="U15" s="30"/>
      <c r="V15" s="30"/>
      <c r="W15" s="30"/>
      <c r="X15" s="30"/>
      <c r="Y15" s="30"/>
      <c r="Z15" s="30"/>
    </row>
    <row r="16" ht="19.5" customHeight="1">
      <c r="A16" s="25"/>
      <c r="B16" s="28"/>
      <c r="C16" s="27"/>
      <c r="D16" s="25"/>
      <c r="E16" s="25"/>
      <c r="F16" s="25"/>
      <c r="G16" s="29"/>
      <c r="H16" s="30"/>
      <c r="I16" s="30"/>
      <c r="J16" s="30"/>
      <c r="K16" s="30"/>
      <c r="L16" s="30"/>
      <c r="M16" s="30"/>
      <c r="N16" s="30"/>
      <c r="O16" s="30"/>
      <c r="P16" s="30"/>
      <c r="Q16" s="30"/>
      <c r="R16" s="30"/>
      <c r="S16" s="30"/>
      <c r="T16" s="30"/>
      <c r="U16" s="30"/>
      <c r="V16" s="30"/>
      <c r="W16" s="30"/>
      <c r="X16" s="30"/>
      <c r="Y16" s="30"/>
      <c r="Z16" s="30"/>
    </row>
    <row r="17" ht="21.75" customHeight="1">
      <c r="A17" s="25"/>
      <c r="B17" s="28"/>
      <c r="C17" s="27"/>
      <c r="D17" s="25"/>
      <c r="E17" s="25"/>
      <c r="F17" s="25"/>
      <c r="G17" s="29"/>
      <c r="H17" s="30"/>
      <c r="I17" s="30"/>
      <c r="J17" s="30"/>
      <c r="K17" s="30"/>
      <c r="L17" s="30"/>
      <c r="M17" s="30"/>
      <c r="N17" s="30"/>
      <c r="O17" s="30"/>
      <c r="P17" s="30"/>
      <c r="Q17" s="30"/>
      <c r="R17" s="30"/>
      <c r="S17" s="30"/>
      <c r="T17" s="30"/>
      <c r="U17" s="30"/>
      <c r="V17" s="30"/>
      <c r="W17" s="30"/>
      <c r="X17" s="30"/>
      <c r="Y17" s="30"/>
      <c r="Z17" s="30"/>
    </row>
    <row r="18" ht="19.5" customHeight="1">
      <c r="A18" s="25"/>
      <c r="B18" s="28"/>
      <c r="C18" s="27"/>
      <c r="D18" s="25"/>
      <c r="E18" s="25"/>
      <c r="F18" s="25"/>
      <c r="G18" s="25"/>
      <c r="H18" s="30"/>
      <c r="I18" s="30"/>
      <c r="J18" s="30"/>
      <c r="K18" s="30"/>
      <c r="L18" s="30"/>
      <c r="M18" s="30"/>
      <c r="N18" s="30"/>
      <c r="O18" s="30"/>
      <c r="P18" s="30"/>
      <c r="Q18" s="30"/>
      <c r="R18" s="30"/>
      <c r="S18" s="30"/>
      <c r="T18" s="30"/>
      <c r="U18" s="30"/>
      <c r="V18" s="30"/>
      <c r="W18" s="30"/>
      <c r="X18" s="30"/>
      <c r="Y18" s="30"/>
      <c r="Z18" s="30"/>
    </row>
    <row r="19" ht="12.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2.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2.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2.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2.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8">
    <mergeCell ref="A1:G1"/>
    <mergeCell ref="C2:G2"/>
    <mergeCell ref="A3:G3"/>
    <mergeCell ref="C4:E4"/>
    <mergeCell ref="C5:E5"/>
    <mergeCell ref="B6:B7"/>
    <mergeCell ref="C6:E7"/>
    <mergeCell ref="B8:G10"/>
  </mergeCells>
  <printOptions/>
  <pageMargins bottom="0.75" footer="0.0" header="0.0" left="0.7" right="0.7" top="0.75"/>
  <pageSetup orientation="landscape"/>
  <headerFooter>
    <oddFooter>&amp;L 02aj-BM/PM/HDCV/FSOFT v1/0&amp;CInternal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1.75"/>
    <col customWidth="1" min="3" max="3" width="33.75"/>
    <col customWidth="1" min="4" max="4" width="33.38"/>
    <col customWidth="1" min="5" max="5" width="28.13"/>
    <col customWidth="1" min="6" max="6" width="30.63"/>
    <col customWidth="1" min="7" max="26" width="8.0"/>
  </cols>
  <sheetData>
    <row r="1" ht="24.0" customHeight="1">
      <c r="A1" s="31"/>
      <c r="B1" s="32"/>
      <c r="C1" s="33"/>
      <c r="D1" s="34" t="s">
        <v>26</v>
      </c>
      <c r="E1" s="35"/>
      <c r="F1" s="33"/>
      <c r="G1" s="31"/>
      <c r="H1" s="31"/>
      <c r="I1" s="31"/>
      <c r="J1" s="31"/>
      <c r="K1" s="31"/>
      <c r="L1" s="31"/>
      <c r="M1" s="31"/>
      <c r="N1" s="31"/>
      <c r="O1" s="31"/>
      <c r="P1" s="31"/>
      <c r="Q1" s="31"/>
      <c r="R1" s="31"/>
      <c r="S1" s="31"/>
      <c r="T1" s="31"/>
      <c r="U1" s="31"/>
      <c r="V1" s="31"/>
      <c r="W1" s="31"/>
      <c r="X1" s="31"/>
      <c r="Y1" s="31"/>
      <c r="Z1" s="31"/>
    </row>
    <row r="2" ht="13.5" customHeight="1">
      <c r="A2" s="31"/>
      <c r="B2" s="32"/>
      <c r="C2" s="33"/>
      <c r="D2" s="36"/>
      <c r="E2" s="36"/>
      <c r="F2" s="33"/>
      <c r="G2" s="31"/>
      <c r="H2" s="31"/>
      <c r="I2" s="31"/>
      <c r="J2" s="31"/>
      <c r="K2" s="31"/>
      <c r="L2" s="31"/>
      <c r="M2" s="31"/>
      <c r="N2" s="31"/>
      <c r="O2" s="31"/>
      <c r="P2" s="31"/>
      <c r="Q2" s="31"/>
      <c r="R2" s="31"/>
      <c r="S2" s="31"/>
      <c r="T2" s="31"/>
      <c r="U2" s="31"/>
      <c r="V2" s="31"/>
      <c r="W2" s="31"/>
      <c r="X2" s="31"/>
      <c r="Y2" s="31"/>
      <c r="Z2" s="31"/>
    </row>
    <row r="3" ht="12.75" customHeight="1">
      <c r="A3" s="31"/>
      <c r="B3" s="37" t="s">
        <v>1</v>
      </c>
      <c r="C3" s="38"/>
      <c r="D3" s="39" t="str">
        <f>Cover!C4</f>
        <v>Second-Hand market Website</v>
      </c>
      <c r="E3" s="2"/>
      <c r="F3" s="3"/>
      <c r="G3" s="31"/>
      <c r="H3" s="31"/>
      <c r="I3" s="31"/>
      <c r="J3" s="31"/>
      <c r="K3" s="31"/>
      <c r="L3" s="31"/>
      <c r="M3" s="31"/>
      <c r="N3" s="31"/>
      <c r="O3" s="31"/>
      <c r="P3" s="31"/>
      <c r="Q3" s="31"/>
      <c r="R3" s="31"/>
      <c r="S3" s="31"/>
      <c r="T3" s="31"/>
      <c r="U3" s="31"/>
      <c r="V3" s="31"/>
      <c r="W3" s="31"/>
      <c r="X3" s="31"/>
      <c r="Y3" s="31"/>
      <c r="Z3" s="31"/>
    </row>
    <row r="4" ht="12.75" customHeight="1">
      <c r="A4" s="31"/>
      <c r="B4" s="37" t="s">
        <v>5</v>
      </c>
      <c r="C4" s="38"/>
      <c r="D4" s="39" t="str">
        <f>Cover!C5</f>
        <v>SCH</v>
      </c>
      <c r="E4" s="2"/>
      <c r="F4" s="3"/>
      <c r="G4" s="31"/>
      <c r="H4" s="31"/>
      <c r="I4" s="31"/>
      <c r="J4" s="31"/>
      <c r="K4" s="31"/>
      <c r="L4" s="31"/>
      <c r="M4" s="31"/>
      <c r="N4" s="31"/>
      <c r="O4" s="31"/>
      <c r="P4" s="31"/>
      <c r="Q4" s="31"/>
      <c r="R4" s="31"/>
      <c r="S4" s="31"/>
      <c r="T4" s="31"/>
      <c r="U4" s="31"/>
      <c r="V4" s="31"/>
      <c r="W4" s="31"/>
      <c r="X4" s="31"/>
      <c r="Y4" s="31"/>
      <c r="Z4" s="31"/>
    </row>
    <row r="5" ht="84.75" customHeight="1">
      <c r="A5" s="40"/>
      <c r="B5" s="41" t="s">
        <v>27</v>
      </c>
      <c r="C5" s="3"/>
      <c r="D5" s="42" t="s">
        <v>28</v>
      </c>
      <c r="E5" s="2"/>
      <c r="F5" s="3"/>
      <c r="G5" s="40"/>
      <c r="H5" s="40"/>
      <c r="I5" s="40"/>
      <c r="J5" s="40"/>
      <c r="K5" s="40"/>
      <c r="L5" s="40"/>
      <c r="M5" s="40"/>
      <c r="N5" s="40"/>
      <c r="O5" s="40"/>
      <c r="P5" s="40"/>
      <c r="Q5" s="40"/>
      <c r="R5" s="40"/>
      <c r="S5" s="40"/>
      <c r="T5" s="40"/>
      <c r="U5" s="40"/>
      <c r="V5" s="40"/>
      <c r="W5" s="40"/>
      <c r="X5" s="40"/>
      <c r="Y5" s="40"/>
      <c r="Z5" s="40"/>
    </row>
    <row r="6" ht="12.75" customHeight="1">
      <c r="A6" s="31"/>
      <c r="B6" s="43"/>
      <c r="C6" s="31"/>
      <c r="D6" s="31"/>
      <c r="E6" s="31"/>
      <c r="F6" s="31"/>
      <c r="G6" s="31"/>
      <c r="H6" s="31"/>
      <c r="I6" s="31"/>
      <c r="J6" s="31"/>
      <c r="K6" s="31"/>
      <c r="L6" s="31"/>
      <c r="M6" s="31"/>
      <c r="N6" s="31"/>
      <c r="O6" s="31"/>
      <c r="P6" s="31"/>
      <c r="Q6" s="31"/>
      <c r="R6" s="31"/>
      <c r="S6" s="31"/>
      <c r="T6" s="31"/>
      <c r="U6" s="31"/>
      <c r="V6" s="31"/>
      <c r="W6" s="31"/>
      <c r="X6" s="31"/>
      <c r="Y6" s="31"/>
      <c r="Z6" s="31"/>
    </row>
    <row r="7" ht="12.75" customHeight="1">
      <c r="A7" s="44"/>
      <c r="B7" s="45"/>
      <c r="C7" s="46"/>
      <c r="D7" s="46"/>
      <c r="E7" s="46"/>
      <c r="F7" s="46"/>
      <c r="G7" s="44"/>
      <c r="H7" s="44"/>
      <c r="I7" s="44"/>
      <c r="J7" s="44"/>
      <c r="K7" s="44"/>
      <c r="L7" s="44"/>
      <c r="M7" s="44"/>
      <c r="N7" s="44"/>
      <c r="O7" s="44"/>
      <c r="P7" s="44"/>
      <c r="Q7" s="44"/>
      <c r="R7" s="44"/>
      <c r="S7" s="44"/>
      <c r="T7" s="44"/>
      <c r="U7" s="44"/>
      <c r="V7" s="44"/>
      <c r="W7" s="44"/>
      <c r="X7" s="44"/>
      <c r="Y7" s="44"/>
      <c r="Z7" s="44"/>
    </row>
    <row r="8" ht="21.0" customHeight="1">
      <c r="A8" s="47"/>
      <c r="B8" s="48" t="s">
        <v>29</v>
      </c>
      <c r="C8" s="49" t="s">
        <v>30</v>
      </c>
      <c r="D8" s="49" t="s">
        <v>31</v>
      </c>
      <c r="E8" s="49" t="s">
        <v>32</v>
      </c>
      <c r="F8" s="49" t="s">
        <v>33</v>
      </c>
      <c r="G8" s="47"/>
      <c r="H8" s="47"/>
      <c r="I8" s="47"/>
      <c r="J8" s="47"/>
      <c r="K8" s="47"/>
      <c r="L8" s="47"/>
      <c r="M8" s="47"/>
      <c r="N8" s="47"/>
      <c r="O8" s="47"/>
      <c r="P8" s="47"/>
      <c r="Q8" s="47"/>
      <c r="R8" s="47"/>
      <c r="S8" s="47"/>
      <c r="T8" s="47"/>
      <c r="U8" s="47"/>
      <c r="V8" s="47"/>
      <c r="W8" s="47"/>
      <c r="X8" s="47"/>
      <c r="Y8" s="47"/>
      <c r="Z8" s="47"/>
    </row>
    <row r="9" ht="12.75" customHeight="1">
      <c r="A9" s="31"/>
      <c r="B9" s="50">
        <v>1.0</v>
      </c>
      <c r="C9" s="51" t="s">
        <v>34</v>
      </c>
      <c r="D9" s="52" t="s">
        <v>34</v>
      </c>
      <c r="E9" s="53"/>
      <c r="F9" s="54"/>
      <c r="G9" s="31"/>
      <c r="H9" s="31"/>
      <c r="I9" s="31"/>
      <c r="J9" s="31"/>
      <c r="K9" s="31"/>
      <c r="L9" s="31"/>
      <c r="M9" s="31"/>
      <c r="N9" s="31"/>
      <c r="O9" s="31"/>
      <c r="P9" s="31"/>
      <c r="Q9" s="31"/>
      <c r="R9" s="31"/>
      <c r="S9" s="31"/>
      <c r="T9" s="31"/>
      <c r="U9" s="31"/>
      <c r="V9" s="31"/>
      <c r="W9" s="31"/>
      <c r="X9" s="31"/>
      <c r="Y9" s="31"/>
      <c r="Z9" s="31"/>
    </row>
    <row r="10" ht="14.25" customHeight="1">
      <c r="A10" s="31"/>
      <c r="B10" s="50">
        <v>2.0</v>
      </c>
      <c r="C10" s="51" t="s">
        <v>35</v>
      </c>
      <c r="D10" s="55" t="s">
        <v>35</v>
      </c>
      <c r="E10" s="53"/>
      <c r="F10" s="54"/>
      <c r="G10" s="31"/>
      <c r="H10" s="31"/>
      <c r="I10" s="31"/>
      <c r="J10" s="31"/>
      <c r="K10" s="31"/>
      <c r="L10" s="31"/>
      <c r="M10" s="31"/>
      <c r="N10" s="31"/>
      <c r="O10" s="31"/>
      <c r="P10" s="31"/>
      <c r="Q10" s="31"/>
      <c r="R10" s="31"/>
      <c r="S10" s="31"/>
      <c r="T10" s="31"/>
      <c r="U10" s="31"/>
      <c r="V10" s="31"/>
      <c r="W10" s="31"/>
      <c r="X10" s="31"/>
      <c r="Y10" s="31"/>
      <c r="Z10" s="31"/>
    </row>
    <row r="11" ht="12.75" customHeight="1">
      <c r="A11" s="31"/>
      <c r="B11" s="50">
        <v>3.0</v>
      </c>
      <c r="C11" s="51" t="s">
        <v>36</v>
      </c>
      <c r="D11" s="56" t="s">
        <v>36</v>
      </c>
      <c r="E11" s="53"/>
      <c r="F11" s="54"/>
      <c r="G11" s="31"/>
      <c r="H11" s="31"/>
      <c r="I11" s="31"/>
      <c r="J11" s="31"/>
      <c r="K11" s="31"/>
      <c r="L11" s="31"/>
      <c r="M11" s="31"/>
      <c r="N11" s="31"/>
      <c r="O11" s="31"/>
      <c r="P11" s="31"/>
      <c r="Q11" s="31"/>
      <c r="R11" s="31"/>
      <c r="S11" s="31"/>
      <c r="T11" s="31"/>
      <c r="U11" s="31"/>
      <c r="V11" s="31"/>
      <c r="W11" s="31"/>
      <c r="X11" s="31"/>
      <c r="Y11" s="31"/>
      <c r="Z11" s="31"/>
    </row>
    <row r="12" ht="12.75" customHeight="1">
      <c r="A12" s="31"/>
      <c r="B12" s="50">
        <v>4.0</v>
      </c>
      <c r="C12" s="51" t="s">
        <v>37</v>
      </c>
      <c r="D12" s="56" t="s">
        <v>37</v>
      </c>
      <c r="E12" s="53"/>
      <c r="F12" s="54"/>
      <c r="G12" s="31"/>
      <c r="H12" s="31"/>
      <c r="I12" s="31"/>
      <c r="J12" s="31"/>
      <c r="K12" s="31"/>
      <c r="L12" s="31"/>
      <c r="M12" s="31"/>
      <c r="N12" s="31"/>
      <c r="O12" s="31"/>
      <c r="P12" s="31"/>
      <c r="Q12" s="31"/>
      <c r="R12" s="31"/>
      <c r="S12" s="31"/>
      <c r="T12" s="31"/>
      <c r="U12" s="31"/>
      <c r="V12" s="31"/>
      <c r="W12" s="31"/>
      <c r="X12" s="31"/>
      <c r="Y12" s="31"/>
      <c r="Z12" s="31"/>
    </row>
    <row r="13" ht="12.75" customHeight="1">
      <c r="A13" s="31"/>
      <c r="B13" s="50">
        <v>5.0</v>
      </c>
      <c r="C13" s="51" t="s">
        <v>38</v>
      </c>
      <c r="D13" s="56" t="s">
        <v>38</v>
      </c>
      <c r="E13" s="53"/>
      <c r="F13" s="54"/>
      <c r="G13" s="31"/>
      <c r="H13" s="31"/>
      <c r="I13" s="31"/>
      <c r="J13" s="31"/>
      <c r="K13" s="31"/>
      <c r="L13" s="31"/>
      <c r="M13" s="31"/>
      <c r="N13" s="31"/>
      <c r="O13" s="31"/>
      <c r="P13" s="31"/>
      <c r="Q13" s="31"/>
      <c r="R13" s="31"/>
      <c r="S13" s="31"/>
      <c r="T13" s="31"/>
      <c r="U13" s="31"/>
      <c r="V13" s="31"/>
      <c r="W13" s="31"/>
      <c r="X13" s="31"/>
      <c r="Y13" s="31"/>
      <c r="Z13" s="31"/>
    </row>
    <row r="14" ht="12.75" customHeight="1">
      <c r="A14" s="31"/>
      <c r="B14" s="50">
        <v>6.0</v>
      </c>
      <c r="C14" s="51" t="s">
        <v>39</v>
      </c>
      <c r="D14" s="56" t="s">
        <v>39</v>
      </c>
      <c r="E14" s="57"/>
      <c r="F14" s="54"/>
      <c r="G14" s="31"/>
      <c r="H14" s="31"/>
      <c r="I14" s="31"/>
      <c r="J14" s="31"/>
      <c r="K14" s="31"/>
      <c r="L14" s="31"/>
      <c r="M14" s="31"/>
      <c r="N14" s="31"/>
      <c r="O14" s="31"/>
      <c r="P14" s="31"/>
      <c r="Q14" s="31"/>
      <c r="R14" s="31"/>
      <c r="S14" s="31"/>
      <c r="T14" s="31"/>
      <c r="U14" s="31"/>
      <c r="V14" s="31"/>
      <c r="W14" s="31"/>
      <c r="X14" s="31"/>
      <c r="Y14" s="31"/>
      <c r="Z14" s="31"/>
    </row>
    <row r="15" ht="12.75" customHeight="1">
      <c r="A15" s="31"/>
      <c r="B15" s="50">
        <v>7.0</v>
      </c>
      <c r="C15" s="51" t="s">
        <v>40</v>
      </c>
      <c r="D15" s="56" t="s">
        <v>40</v>
      </c>
      <c r="E15" s="57"/>
      <c r="F15" s="54"/>
      <c r="G15" s="31"/>
      <c r="H15" s="31"/>
      <c r="I15" s="31"/>
      <c r="J15" s="31"/>
      <c r="K15" s="31"/>
      <c r="L15" s="31"/>
      <c r="M15" s="31"/>
      <c r="N15" s="31"/>
      <c r="O15" s="31"/>
      <c r="P15" s="31"/>
      <c r="Q15" s="31"/>
      <c r="R15" s="31"/>
      <c r="S15" s="31"/>
      <c r="T15" s="31"/>
      <c r="U15" s="31"/>
      <c r="V15" s="31"/>
      <c r="W15" s="31"/>
      <c r="X15" s="31"/>
      <c r="Y15" s="31"/>
      <c r="Z15" s="31"/>
    </row>
    <row r="16" ht="12.75" customHeight="1">
      <c r="A16" s="31"/>
      <c r="B16" s="50">
        <v>8.0</v>
      </c>
      <c r="C16" s="51" t="s">
        <v>41</v>
      </c>
      <c r="D16" s="56" t="s">
        <v>41</v>
      </c>
      <c r="E16" s="57"/>
      <c r="F16" s="54"/>
      <c r="G16" s="31"/>
      <c r="H16" s="31"/>
      <c r="I16" s="31"/>
      <c r="J16" s="31"/>
      <c r="K16" s="31"/>
      <c r="L16" s="31"/>
      <c r="M16" s="31"/>
      <c r="N16" s="31"/>
      <c r="O16" s="31"/>
      <c r="P16" s="31"/>
      <c r="Q16" s="31"/>
      <c r="R16" s="31"/>
      <c r="S16" s="31"/>
      <c r="T16" s="31"/>
      <c r="U16" s="31"/>
      <c r="V16" s="31"/>
      <c r="W16" s="31"/>
      <c r="X16" s="31"/>
      <c r="Y16" s="31"/>
      <c r="Z16" s="31"/>
    </row>
    <row r="17" ht="12.75" customHeight="1">
      <c r="A17" s="31"/>
      <c r="B17" s="50">
        <v>9.0</v>
      </c>
      <c r="C17" s="51" t="s">
        <v>42</v>
      </c>
      <c r="D17" s="56" t="s">
        <v>42</v>
      </c>
      <c r="E17" s="57"/>
      <c r="F17" s="54"/>
      <c r="G17" s="31"/>
      <c r="H17" s="31"/>
      <c r="I17" s="31"/>
      <c r="J17" s="31"/>
      <c r="K17" s="31"/>
      <c r="L17" s="31"/>
      <c r="M17" s="31"/>
      <c r="N17" s="31"/>
      <c r="O17" s="31"/>
      <c r="P17" s="31"/>
      <c r="Q17" s="31"/>
      <c r="R17" s="31"/>
      <c r="S17" s="31"/>
      <c r="T17" s="31"/>
      <c r="U17" s="31"/>
      <c r="V17" s="31"/>
      <c r="W17" s="31"/>
      <c r="X17" s="31"/>
      <c r="Y17" s="31"/>
      <c r="Z17" s="31"/>
    </row>
    <row r="18" ht="12.75" customHeight="1">
      <c r="A18" s="31"/>
      <c r="B18" s="50">
        <v>10.0</v>
      </c>
      <c r="C18" s="51" t="s">
        <v>43</v>
      </c>
      <c r="D18" s="56" t="s">
        <v>43</v>
      </c>
      <c r="E18" s="57"/>
      <c r="F18" s="54"/>
      <c r="G18" s="31"/>
      <c r="H18" s="31"/>
      <c r="I18" s="31"/>
      <c r="J18" s="31"/>
      <c r="K18" s="31"/>
      <c r="L18" s="31"/>
      <c r="M18" s="31"/>
      <c r="N18" s="31"/>
      <c r="O18" s="31"/>
      <c r="P18" s="31"/>
      <c r="Q18" s="31"/>
      <c r="R18" s="31"/>
      <c r="S18" s="31"/>
      <c r="T18" s="31"/>
      <c r="U18" s="31"/>
      <c r="V18" s="31"/>
      <c r="W18" s="31"/>
      <c r="X18" s="31"/>
      <c r="Y18" s="31"/>
      <c r="Z18" s="31"/>
    </row>
    <row r="19" ht="12.75" customHeight="1">
      <c r="A19" s="31"/>
      <c r="B19" s="50">
        <v>11.0</v>
      </c>
      <c r="C19" s="51" t="s">
        <v>44</v>
      </c>
      <c r="D19" s="56" t="s">
        <v>44</v>
      </c>
      <c r="E19" s="57"/>
      <c r="F19" s="54"/>
      <c r="G19" s="31"/>
      <c r="H19" s="31"/>
      <c r="I19" s="31"/>
      <c r="J19" s="31"/>
      <c r="K19" s="31"/>
      <c r="L19" s="31"/>
      <c r="M19" s="31"/>
      <c r="N19" s="31"/>
      <c r="O19" s="31"/>
      <c r="P19" s="31"/>
      <c r="Q19" s="31"/>
      <c r="R19" s="31"/>
      <c r="S19" s="31"/>
      <c r="T19" s="31"/>
      <c r="U19" s="31"/>
      <c r="V19" s="31"/>
      <c r="W19" s="31"/>
      <c r="X19" s="31"/>
      <c r="Y19" s="31"/>
      <c r="Z19" s="31"/>
    </row>
    <row r="20" ht="12.75" customHeight="1">
      <c r="A20" s="31"/>
      <c r="B20" s="50">
        <v>12.0</v>
      </c>
      <c r="C20" s="51" t="s">
        <v>45</v>
      </c>
      <c r="D20" s="56" t="s">
        <v>45</v>
      </c>
      <c r="E20" s="57"/>
      <c r="F20" s="54"/>
      <c r="G20" s="31"/>
      <c r="H20" s="31"/>
      <c r="I20" s="31"/>
      <c r="J20" s="31"/>
      <c r="K20" s="31"/>
      <c r="L20" s="31"/>
      <c r="M20" s="31"/>
      <c r="N20" s="31"/>
      <c r="O20" s="31"/>
      <c r="P20" s="31"/>
      <c r="Q20" s="31"/>
      <c r="R20" s="31"/>
      <c r="S20" s="31"/>
      <c r="T20" s="31"/>
      <c r="U20" s="31"/>
      <c r="V20" s="31"/>
      <c r="W20" s="31"/>
      <c r="X20" s="31"/>
      <c r="Y20" s="31"/>
      <c r="Z20" s="31"/>
    </row>
    <row r="21" ht="12.75" customHeight="1">
      <c r="A21" s="31"/>
      <c r="B21" s="50">
        <v>13.0</v>
      </c>
      <c r="C21" s="51" t="s">
        <v>46</v>
      </c>
      <c r="D21" s="56" t="s">
        <v>46</v>
      </c>
      <c r="E21" s="57"/>
      <c r="F21" s="54"/>
      <c r="G21" s="31"/>
      <c r="H21" s="31"/>
      <c r="I21" s="31"/>
      <c r="J21" s="31"/>
      <c r="K21" s="31"/>
      <c r="L21" s="31"/>
      <c r="M21" s="31"/>
      <c r="N21" s="31"/>
      <c r="O21" s="31"/>
      <c r="P21" s="31"/>
      <c r="Q21" s="31"/>
      <c r="R21" s="31"/>
      <c r="S21" s="31"/>
      <c r="T21" s="31"/>
      <c r="U21" s="31"/>
      <c r="V21" s="31"/>
      <c r="W21" s="31"/>
      <c r="X21" s="31"/>
      <c r="Y21" s="31"/>
      <c r="Z21" s="31"/>
    </row>
    <row r="22" ht="12.75" customHeight="1">
      <c r="A22" s="31"/>
      <c r="B22" s="50">
        <v>14.0</v>
      </c>
      <c r="C22" s="51" t="s">
        <v>47</v>
      </c>
      <c r="D22" s="56" t="s">
        <v>47</v>
      </c>
      <c r="E22" s="57"/>
      <c r="F22" s="54"/>
      <c r="G22" s="31"/>
      <c r="H22" s="31"/>
      <c r="I22" s="31"/>
      <c r="J22" s="31"/>
      <c r="K22" s="31"/>
      <c r="L22" s="31"/>
      <c r="M22" s="31"/>
      <c r="N22" s="31"/>
      <c r="O22" s="31"/>
      <c r="P22" s="31"/>
      <c r="Q22" s="31"/>
      <c r="R22" s="31"/>
      <c r="S22" s="31"/>
      <c r="T22" s="31"/>
      <c r="U22" s="31"/>
      <c r="V22" s="31"/>
      <c r="W22" s="31"/>
      <c r="X22" s="31"/>
      <c r="Y22" s="31"/>
      <c r="Z22" s="31"/>
    </row>
    <row r="23" ht="12.75" customHeight="1">
      <c r="A23" s="31"/>
      <c r="B23" s="50">
        <v>15.0</v>
      </c>
      <c r="C23" s="51" t="s">
        <v>48</v>
      </c>
      <c r="D23" s="56" t="s">
        <v>48</v>
      </c>
      <c r="E23" s="57"/>
      <c r="F23" s="54"/>
      <c r="G23" s="31"/>
      <c r="H23" s="31"/>
      <c r="I23" s="58"/>
      <c r="J23" s="31"/>
      <c r="K23" s="31"/>
      <c r="L23" s="31"/>
      <c r="M23" s="31"/>
      <c r="N23" s="31"/>
      <c r="O23" s="31"/>
      <c r="P23" s="31"/>
      <c r="Q23" s="31"/>
      <c r="R23" s="31"/>
      <c r="S23" s="31"/>
      <c r="T23" s="31"/>
      <c r="U23" s="31"/>
      <c r="V23" s="31"/>
      <c r="W23" s="31"/>
      <c r="X23" s="31"/>
      <c r="Y23" s="31"/>
      <c r="Z23" s="31"/>
    </row>
    <row r="24" ht="12.75" customHeight="1">
      <c r="A24" s="31"/>
      <c r="B24" s="50">
        <v>16.0</v>
      </c>
      <c r="C24" s="51" t="s">
        <v>49</v>
      </c>
      <c r="D24" s="56" t="s">
        <v>49</v>
      </c>
      <c r="E24" s="57"/>
      <c r="F24" s="54"/>
      <c r="G24" s="31"/>
      <c r="H24" s="31"/>
      <c r="I24" s="31"/>
      <c r="J24" s="31"/>
      <c r="K24" s="31"/>
      <c r="L24" s="31"/>
      <c r="M24" s="31"/>
      <c r="N24" s="31"/>
      <c r="O24" s="31"/>
      <c r="P24" s="31"/>
      <c r="Q24" s="31"/>
      <c r="R24" s="31"/>
      <c r="S24" s="31"/>
      <c r="T24" s="31"/>
      <c r="U24" s="31"/>
      <c r="V24" s="31"/>
      <c r="W24" s="31"/>
      <c r="X24" s="31"/>
      <c r="Y24" s="31"/>
      <c r="Z24" s="31"/>
    </row>
    <row r="25" ht="12.75" customHeight="1">
      <c r="A25" s="31"/>
      <c r="B25" s="50">
        <v>17.0</v>
      </c>
      <c r="C25" s="51" t="s">
        <v>50</v>
      </c>
      <c r="D25" s="56" t="s">
        <v>50</v>
      </c>
      <c r="E25" s="57"/>
      <c r="F25" s="54"/>
      <c r="G25" s="31"/>
      <c r="H25" s="31"/>
      <c r="I25" s="31"/>
      <c r="J25" s="31"/>
      <c r="K25" s="31"/>
      <c r="L25" s="31"/>
      <c r="M25" s="31"/>
      <c r="N25" s="31"/>
      <c r="O25" s="31"/>
      <c r="P25" s="31"/>
      <c r="Q25" s="31"/>
      <c r="R25" s="31"/>
      <c r="S25" s="31"/>
      <c r="T25" s="31"/>
      <c r="U25" s="31"/>
      <c r="V25" s="31"/>
      <c r="W25" s="31"/>
      <c r="X25" s="31"/>
      <c r="Y25" s="31"/>
      <c r="Z25" s="31"/>
    </row>
    <row r="26" ht="12.75" customHeight="1">
      <c r="A26" s="31"/>
      <c r="B26" s="50">
        <v>18.0</v>
      </c>
      <c r="C26" s="51" t="s">
        <v>51</v>
      </c>
      <c r="D26" s="56" t="s">
        <v>51</v>
      </c>
      <c r="E26" s="57"/>
      <c r="F26" s="54"/>
      <c r="G26" s="31"/>
      <c r="H26" s="31"/>
      <c r="I26" s="31"/>
      <c r="J26" s="31"/>
      <c r="K26" s="31"/>
      <c r="L26" s="31"/>
      <c r="M26" s="31"/>
      <c r="N26" s="31"/>
      <c r="O26" s="31"/>
      <c r="P26" s="31"/>
      <c r="Q26" s="31"/>
      <c r="R26" s="31"/>
      <c r="S26" s="31"/>
      <c r="T26" s="31"/>
      <c r="U26" s="31"/>
      <c r="V26" s="31"/>
      <c r="W26" s="31"/>
      <c r="X26" s="31"/>
      <c r="Y26" s="31"/>
      <c r="Z26" s="31"/>
    </row>
    <row r="27" ht="12.75" customHeight="1">
      <c r="A27" s="31"/>
      <c r="B27" s="50">
        <v>19.0</v>
      </c>
      <c r="C27" s="51" t="s">
        <v>52</v>
      </c>
      <c r="D27" s="56" t="s">
        <v>52</v>
      </c>
      <c r="E27" s="57"/>
      <c r="F27" s="54"/>
      <c r="G27" s="31"/>
      <c r="H27" s="31"/>
      <c r="I27" s="31"/>
      <c r="J27" s="31"/>
      <c r="K27" s="31"/>
      <c r="L27" s="31"/>
      <c r="M27" s="31"/>
      <c r="N27" s="31"/>
      <c r="O27" s="31"/>
      <c r="P27" s="31"/>
      <c r="Q27" s="31"/>
      <c r="R27" s="31"/>
      <c r="S27" s="31"/>
      <c r="T27" s="31"/>
      <c r="U27" s="31"/>
      <c r="V27" s="31"/>
      <c r="W27" s="31"/>
      <c r="X27" s="31"/>
      <c r="Y27" s="31"/>
      <c r="Z27" s="31"/>
    </row>
    <row r="28" ht="12.75" customHeight="1">
      <c r="A28" s="31"/>
      <c r="B28" s="50">
        <v>20.0</v>
      </c>
      <c r="C28" s="51" t="s">
        <v>53</v>
      </c>
      <c r="D28" s="56" t="s">
        <v>53</v>
      </c>
      <c r="E28" s="57"/>
      <c r="F28" s="54"/>
      <c r="G28" s="31"/>
      <c r="H28" s="31"/>
      <c r="I28" s="31"/>
      <c r="J28" s="31"/>
      <c r="K28" s="31"/>
      <c r="L28" s="31"/>
      <c r="M28" s="31"/>
      <c r="N28" s="31"/>
      <c r="O28" s="31"/>
      <c r="P28" s="31"/>
      <c r="Q28" s="31"/>
      <c r="R28" s="31"/>
      <c r="S28" s="31"/>
      <c r="T28" s="31"/>
      <c r="U28" s="31"/>
      <c r="V28" s="31"/>
      <c r="W28" s="31"/>
      <c r="X28" s="31"/>
      <c r="Y28" s="31"/>
      <c r="Z28" s="31"/>
    </row>
    <row r="29" ht="12.75" customHeight="1">
      <c r="A29" s="31"/>
      <c r="B29" s="50">
        <v>21.0</v>
      </c>
      <c r="C29" s="51" t="s">
        <v>54</v>
      </c>
      <c r="D29" s="56" t="s">
        <v>54</v>
      </c>
      <c r="E29" s="57"/>
      <c r="F29" s="54"/>
      <c r="G29" s="31"/>
      <c r="H29" s="31"/>
      <c r="I29" s="31"/>
      <c r="J29" s="31"/>
      <c r="K29" s="31"/>
      <c r="L29" s="31"/>
      <c r="M29" s="31"/>
      <c r="N29" s="31"/>
      <c r="O29" s="31"/>
      <c r="P29" s="31"/>
      <c r="Q29" s="31"/>
      <c r="R29" s="31"/>
      <c r="S29" s="31"/>
      <c r="T29" s="31"/>
      <c r="U29" s="31"/>
      <c r="V29" s="31"/>
      <c r="W29" s="31"/>
      <c r="X29" s="31"/>
      <c r="Y29" s="31"/>
      <c r="Z29" s="31"/>
    </row>
    <row r="30" ht="12.75" customHeight="1">
      <c r="A30" s="31"/>
      <c r="B30" s="50">
        <v>22.0</v>
      </c>
      <c r="C30" s="51" t="s">
        <v>55</v>
      </c>
      <c r="D30" s="56" t="s">
        <v>55</v>
      </c>
      <c r="E30" s="57"/>
      <c r="F30" s="54"/>
      <c r="G30" s="31"/>
      <c r="H30" s="31"/>
      <c r="I30" s="31"/>
      <c r="J30" s="31"/>
      <c r="K30" s="31"/>
      <c r="L30" s="31"/>
      <c r="M30" s="31"/>
      <c r="N30" s="31"/>
      <c r="O30" s="31"/>
      <c r="P30" s="31"/>
      <c r="Q30" s="31"/>
      <c r="R30" s="31"/>
      <c r="S30" s="31"/>
      <c r="T30" s="31"/>
      <c r="U30" s="31"/>
      <c r="V30" s="31"/>
      <c r="W30" s="31"/>
      <c r="X30" s="31"/>
      <c r="Y30" s="31"/>
      <c r="Z30" s="31"/>
    </row>
    <row r="31" ht="12.75" customHeight="1">
      <c r="A31" s="31"/>
      <c r="B31" s="50">
        <v>23.0</v>
      </c>
      <c r="C31" s="51" t="s">
        <v>56</v>
      </c>
      <c r="D31" s="56" t="s">
        <v>56</v>
      </c>
      <c r="E31" s="57"/>
      <c r="F31" s="54"/>
      <c r="G31" s="31"/>
      <c r="H31" s="31"/>
      <c r="I31" s="31"/>
      <c r="J31" s="31"/>
      <c r="K31" s="31"/>
      <c r="L31" s="31"/>
      <c r="M31" s="31"/>
      <c r="N31" s="31"/>
      <c r="O31" s="31"/>
      <c r="P31" s="31"/>
      <c r="Q31" s="31"/>
      <c r="R31" s="31"/>
      <c r="S31" s="31"/>
      <c r="T31" s="31"/>
      <c r="U31" s="31"/>
      <c r="V31" s="31"/>
      <c r="W31" s="31"/>
      <c r="X31" s="31"/>
      <c r="Y31" s="31"/>
      <c r="Z31" s="31"/>
    </row>
    <row r="32" ht="12.75" customHeight="1">
      <c r="A32" s="31"/>
      <c r="B32" s="50">
        <v>24.0</v>
      </c>
      <c r="C32" s="59" t="s">
        <v>57</v>
      </c>
      <c r="D32" s="60" t="s">
        <v>57</v>
      </c>
      <c r="E32" s="61"/>
      <c r="F32" s="62"/>
      <c r="G32" s="31"/>
      <c r="H32" s="31"/>
      <c r="I32" s="31"/>
      <c r="J32" s="31"/>
      <c r="K32" s="31"/>
      <c r="L32" s="31"/>
      <c r="M32" s="31"/>
      <c r="N32" s="31"/>
      <c r="O32" s="31"/>
      <c r="P32" s="31"/>
      <c r="Q32" s="31"/>
      <c r="R32" s="31"/>
      <c r="S32" s="31"/>
      <c r="T32" s="31"/>
      <c r="U32" s="31"/>
      <c r="V32" s="31"/>
      <c r="W32" s="31"/>
      <c r="X32" s="31"/>
      <c r="Y32" s="31"/>
      <c r="Z32" s="31"/>
    </row>
    <row r="33" ht="12.75" customHeight="1">
      <c r="A33" s="31"/>
      <c r="B33" s="32"/>
      <c r="C33" s="33"/>
      <c r="D33" s="33"/>
      <c r="E33" s="33"/>
      <c r="F33" s="33"/>
      <c r="G33" s="31"/>
      <c r="H33" s="31"/>
      <c r="I33" s="31"/>
      <c r="J33" s="31"/>
      <c r="K33" s="31"/>
      <c r="L33" s="31"/>
      <c r="M33" s="31"/>
      <c r="N33" s="31"/>
      <c r="O33" s="31"/>
      <c r="P33" s="31"/>
      <c r="Q33" s="31"/>
      <c r="R33" s="31"/>
      <c r="S33" s="31"/>
      <c r="T33" s="31"/>
      <c r="U33" s="31"/>
      <c r="V33" s="31"/>
      <c r="W33" s="31"/>
      <c r="X33" s="31"/>
      <c r="Y33" s="31"/>
      <c r="Z33" s="31"/>
    </row>
    <row r="34" ht="12.75" customHeight="1">
      <c r="A34" s="31"/>
      <c r="B34" s="32"/>
      <c r="C34" s="33"/>
      <c r="D34" s="33"/>
      <c r="E34" s="33"/>
      <c r="F34" s="33"/>
      <c r="G34" s="31"/>
      <c r="H34" s="31"/>
      <c r="I34" s="31"/>
      <c r="J34" s="31"/>
      <c r="K34" s="31"/>
      <c r="L34" s="31"/>
      <c r="M34" s="31"/>
      <c r="N34" s="31"/>
      <c r="O34" s="31"/>
      <c r="P34" s="31"/>
      <c r="Q34" s="31"/>
      <c r="R34" s="31"/>
      <c r="S34" s="31"/>
      <c r="T34" s="31"/>
      <c r="U34" s="31"/>
      <c r="V34" s="31"/>
      <c r="W34" s="31"/>
      <c r="X34" s="31"/>
      <c r="Y34" s="31"/>
      <c r="Z34" s="31"/>
    </row>
    <row r="35" ht="12.75" customHeight="1">
      <c r="A35" s="31"/>
      <c r="B35" s="32"/>
      <c r="C35" s="33"/>
      <c r="D35" s="33"/>
      <c r="E35" s="33"/>
      <c r="F35" s="33"/>
      <c r="G35" s="31"/>
      <c r="H35" s="31"/>
      <c r="I35" s="31"/>
      <c r="J35" s="31"/>
      <c r="K35" s="31"/>
      <c r="L35" s="31"/>
      <c r="M35" s="31"/>
      <c r="N35" s="31"/>
      <c r="O35" s="31"/>
      <c r="P35" s="31"/>
      <c r="Q35" s="31"/>
      <c r="R35" s="31"/>
      <c r="S35" s="31"/>
      <c r="T35" s="31"/>
      <c r="U35" s="31"/>
      <c r="V35" s="31"/>
      <c r="W35" s="31"/>
      <c r="X35" s="31"/>
      <c r="Y35" s="31"/>
      <c r="Z35" s="31"/>
    </row>
    <row r="36" ht="12.75" customHeight="1">
      <c r="A36" s="31"/>
      <c r="B36" s="32"/>
      <c r="C36" s="33"/>
      <c r="D36" s="33"/>
      <c r="E36" s="33"/>
      <c r="F36" s="33"/>
      <c r="G36" s="31"/>
      <c r="H36" s="31"/>
      <c r="I36" s="31"/>
      <c r="J36" s="31"/>
      <c r="K36" s="31"/>
      <c r="L36" s="31"/>
      <c r="M36" s="31"/>
      <c r="N36" s="31"/>
      <c r="O36" s="31"/>
      <c r="P36" s="31"/>
      <c r="Q36" s="31"/>
      <c r="R36" s="31"/>
      <c r="S36" s="31"/>
      <c r="T36" s="31"/>
      <c r="U36" s="31"/>
      <c r="V36" s="31"/>
      <c r="W36" s="31"/>
      <c r="X36" s="31"/>
      <c r="Y36" s="31"/>
      <c r="Z36" s="31"/>
    </row>
    <row r="37" ht="12.75" customHeight="1">
      <c r="A37" s="31"/>
      <c r="B37" s="32"/>
      <c r="C37" s="33"/>
      <c r="D37" s="33"/>
      <c r="E37" s="33"/>
      <c r="F37" s="33"/>
      <c r="G37" s="31"/>
      <c r="H37" s="31"/>
      <c r="I37" s="31"/>
      <c r="J37" s="31"/>
      <c r="K37" s="31"/>
      <c r="L37" s="31"/>
      <c r="M37" s="31"/>
      <c r="N37" s="31"/>
      <c r="O37" s="31"/>
      <c r="P37" s="31"/>
      <c r="Q37" s="31"/>
      <c r="R37" s="31"/>
      <c r="S37" s="31"/>
      <c r="T37" s="31"/>
      <c r="U37" s="31"/>
      <c r="V37" s="31"/>
      <c r="W37" s="31"/>
      <c r="X37" s="31"/>
      <c r="Y37" s="31"/>
      <c r="Z37" s="31"/>
    </row>
    <row r="38" ht="12.75" customHeight="1">
      <c r="A38" s="31"/>
      <c r="B38" s="32"/>
      <c r="C38" s="33"/>
      <c r="D38" s="33"/>
      <c r="E38" s="33"/>
      <c r="F38" s="33"/>
      <c r="G38" s="31"/>
      <c r="H38" s="31"/>
      <c r="I38" s="31"/>
      <c r="J38" s="31"/>
      <c r="K38" s="31"/>
      <c r="L38" s="31"/>
      <c r="M38" s="31"/>
      <c r="N38" s="31"/>
      <c r="O38" s="31"/>
      <c r="P38" s="31"/>
      <c r="Q38" s="31"/>
      <c r="R38" s="31"/>
      <c r="S38" s="31"/>
      <c r="T38" s="31"/>
      <c r="U38" s="31"/>
      <c r="V38" s="31"/>
      <c r="W38" s="31"/>
      <c r="X38" s="31"/>
      <c r="Y38" s="31"/>
      <c r="Z38" s="31"/>
    </row>
    <row r="39" ht="12.75" customHeight="1">
      <c r="A39" s="31"/>
      <c r="B39" s="32"/>
      <c r="C39" s="33"/>
      <c r="D39" s="33"/>
      <c r="E39" s="33"/>
      <c r="F39" s="33"/>
      <c r="G39" s="31"/>
      <c r="H39" s="31"/>
      <c r="I39" s="31"/>
      <c r="J39" s="31"/>
      <c r="K39" s="31"/>
      <c r="L39" s="31"/>
      <c r="M39" s="31"/>
      <c r="N39" s="31"/>
      <c r="O39" s="31"/>
      <c r="P39" s="31"/>
      <c r="Q39" s="31"/>
      <c r="R39" s="31"/>
      <c r="S39" s="31"/>
      <c r="T39" s="31"/>
      <c r="U39" s="31"/>
      <c r="V39" s="31"/>
      <c r="W39" s="31"/>
      <c r="X39" s="31"/>
      <c r="Y39" s="31"/>
      <c r="Z39" s="31"/>
    </row>
    <row r="40" ht="12.75" customHeight="1">
      <c r="A40" s="31"/>
      <c r="B40" s="32"/>
      <c r="C40" s="33"/>
      <c r="D40" s="33"/>
      <c r="E40" s="33"/>
      <c r="F40" s="33"/>
      <c r="G40" s="31"/>
      <c r="H40" s="31"/>
      <c r="I40" s="31"/>
      <c r="J40" s="31"/>
      <c r="K40" s="31"/>
      <c r="L40" s="31"/>
      <c r="M40" s="31"/>
      <c r="N40" s="31"/>
      <c r="O40" s="31"/>
      <c r="P40" s="31"/>
      <c r="Q40" s="31"/>
      <c r="R40" s="31"/>
      <c r="S40" s="31"/>
      <c r="T40" s="31"/>
      <c r="U40" s="31"/>
      <c r="V40" s="31"/>
      <c r="W40" s="31"/>
      <c r="X40" s="31"/>
      <c r="Y40" s="31"/>
      <c r="Z40" s="31"/>
    </row>
    <row r="41" ht="12.75" customHeight="1">
      <c r="A41" s="31"/>
      <c r="B41" s="32"/>
      <c r="C41" s="33"/>
      <c r="D41" s="33"/>
      <c r="E41" s="33"/>
      <c r="F41" s="33"/>
      <c r="G41" s="31"/>
      <c r="H41" s="31"/>
      <c r="I41" s="31"/>
      <c r="J41" s="31"/>
      <c r="K41" s="31"/>
      <c r="L41" s="31"/>
      <c r="M41" s="31"/>
      <c r="N41" s="31"/>
      <c r="O41" s="31"/>
      <c r="P41" s="31"/>
      <c r="Q41" s="31"/>
      <c r="R41" s="31"/>
      <c r="S41" s="31"/>
      <c r="T41" s="31"/>
      <c r="U41" s="31"/>
      <c r="V41" s="31"/>
      <c r="W41" s="31"/>
      <c r="X41" s="31"/>
      <c r="Y41" s="31"/>
      <c r="Z41" s="31"/>
    </row>
    <row r="42" ht="12.75" customHeight="1">
      <c r="A42" s="31"/>
      <c r="B42" s="32"/>
      <c r="C42" s="33"/>
      <c r="D42" s="33"/>
      <c r="E42" s="33"/>
      <c r="F42" s="33"/>
      <c r="G42" s="31"/>
      <c r="H42" s="31"/>
      <c r="I42" s="31"/>
      <c r="J42" s="31"/>
      <c r="K42" s="31"/>
      <c r="L42" s="31"/>
      <c r="M42" s="31"/>
      <c r="N42" s="31"/>
      <c r="O42" s="31"/>
      <c r="P42" s="31"/>
      <c r="Q42" s="31"/>
      <c r="R42" s="31"/>
      <c r="S42" s="31"/>
      <c r="T42" s="31"/>
      <c r="U42" s="31"/>
      <c r="V42" s="31"/>
      <c r="W42" s="31"/>
      <c r="X42" s="31"/>
      <c r="Y42" s="31"/>
      <c r="Z42" s="31"/>
    </row>
    <row r="43" ht="12.75" customHeight="1">
      <c r="A43" s="31"/>
      <c r="B43" s="32"/>
      <c r="C43" s="33"/>
      <c r="D43" s="33"/>
      <c r="E43" s="33"/>
      <c r="F43" s="33"/>
      <c r="G43" s="31"/>
      <c r="H43" s="31"/>
      <c r="I43" s="31"/>
      <c r="J43" s="31"/>
      <c r="K43" s="31"/>
      <c r="L43" s="31"/>
      <c r="M43" s="31"/>
      <c r="N43" s="31"/>
      <c r="O43" s="31"/>
      <c r="P43" s="31"/>
      <c r="Q43" s="31"/>
      <c r="R43" s="31"/>
      <c r="S43" s="31"/>
      <c r="T43" s="31"/>
      <c r="U43" s="31"/>
      <c r="V43" s="31"/>
      <c r="W43" s="31"/>
      <c r="X43" s="31"/>
      <c r="Y43" s="31"/>
      <c r="Z43" s="31"/>
    </row>
    <row r="44" ht="12.75" customHeight="1">
      <c r="A44" s="31"/>
      <c r="B44" s="32"/>
      <c r="C44" s="33"/>
      <c r="D44" s="33"/>
      <c r="E44" s="33"/>
      <c r="F44" s="33"/>
      <c r="G44" s="31"/>
      <c r="H44" s="31"/>
      <c r="I44" s="31"/>
      <c r="J44" s="31"/>
      <c r="K44" s="31"/>
      <c r="L44" s="31"/>
      <c r="M44" s="31"/>
      <c r="N44" s="31"/>
      <c r="O44" s="31"/>
      <c r="P44" s="31"/>
      <c r="Q44" s="31"/>
      <c r="R44" s="31"/>
      <c r="S44" s="31"/>
      <c r="T44" s="31"/>
      <c r="U44" s="31"/>
      <c r="V44" s="31"/>
      <c r="W44" s="31"/>
      <c r="X44" s="31"/>
      <c r="Y44" s="31"/>
      <c r="Z44" s="31"/>
    </row>
    <row r="45" ht="12.75" customHeight="1">
      <c r="A45" s="31"/>
      <c r="B45" s="32"/>
      <c r="C45" s="33"/>
      <c r="D45" s="33"/>
      <c r="E45" s="33"/>
      <c r="F45" s="33"/>
      <c r="G45" s="31"/>
      <c r="H45" s="31"/>
      <c r="I45" s="31"/>
      <c r="J45" s="31"/>
      <c r="K45" s="31"/>
      <c r="L45" s="31"/>
      <c r="M45" s="31"/>
      <c r="N45" s="31"/>
      <c r="O45" s="31"/>
      <c r="P45" s="31"/>
      <c r="Q45" s="31"/>
      <c r="R45" s="31"/>
      <c r="S45" s="31"/>
      <c r="T45" s="31"/>
      <c r="U45" s="31"/>
      <c r="V45" s="31"/>
      <c r="W45" s="31"/>
      <c r="X45" s="31"/>
      <c r="Y45" s="31"/>
      <c r="Z45" s="31"/>
    </row>
    <row r="46" ht="12.75" customHeight="1">
      <c r="A46" s="31"/>
      <c r="B46" s="32"/>
      <c r="C46" s="33"/>
      <c r="D46" s="33"/>
      <c r="E46" s="33"/>
      <c r="F46" s="33"/>
      <c r="G46" s="31"/>
      <c r="H46" s="31"/>
      <c r="I46" s="31"/>
      <c r="J46" s="31"/>
      <c r="K46" s="31"/>
      <c r="L46" s="31"/>
      <c r="M46" s="31"/>
      <c r="N46" s="31"/>
      <c r="O46" s="31"/>
      <c r="P46" s="31"/>
      <c r="Q46" s="31"/>
      <c r="R46" s="31"/>
      <c r="S46" s="31"/>
      <c r="T46" s="31"/>
      <c r="U46" s="31"/>
      <c r="V46" s="31"/>
      <c r="W46" s="31"/>
      <c r="X46" s="31"/>
      <c r="Y46" s="31"/>
      <c r="Z46" s="31"/>
    </row>
    <row r="47" ht="12.75" customHeight="1">
      <c r="A47" s="31"/>
      <c r="B47" s="32"/>
      <c r="C47" s="33"/>
      <c r="D47" s="33"/>
      <c r="E47" s="33"/>
      <c r="F47" s="33"/>
      <c r="G47" s="31"/>
      <c r="H47" s="31"/>
      <c r="I47" s="31"/>
      <c r="J47" s="31"/>
      <c r="K47" s="31"/>
      <c r="L47" s="31"/>
      <c r="M47" s="31"/>
      <c r="N47" s="31"/>
      <c r="O47" s="31"/>
      <c r="P47" s="31"/>
      <c r="Q47" s="31"/>
      <c r="R47" s="31"/>
      <c r="S47" s="31"/>
      <c r="T47" s="31"/>
      <c r="U47" s="31"/>
      <c r="V47" s="31"/>
      <c r="W47" s="31"/>
      <c r="X47" s="31"/>
      <c r="Y47" s="31"/>
      <c r="Z47" s="31"/>
    </row>
    <row r="48" ht="12.75" customHeight="1">
      <c r="A48" s="31"/>
      <c r="B48" s="32"/>
      <c r="C48" s="33"/>
      <c r="D48" s="33"/>
      <c r="E48" s="33"/>
      <c r="F48" s="33"/>
      <c r="G48" s="31"/>
      <c r="H48" s="31"/>
      <c r="I48" s="31"/>
      <c r="J48" s="31"/>
      <c r="K48" s="31"/>
      <c r="L48" s="31"/>
      <c r="M48" s="31"/>
      <c r="N48" s="31"/>
      <c r="O48" s="31"/>
      <c r="P48" s="31"/>
      <c r="Q48" s="31"/>
      <c r="R48" s="31"/>
      <c r="S48" s="31"/>
      <c r="T48" s="31"/>
      <c r="U48" s="31"/>
      <c r="V48" s="31"/>
      <c r="W48" s="31"/>
      <c r="X48" s="31"/>
      <c r="Y48" s="31"/>
      <c r="Z48" s="31"/>
    </row>
    <row r="49" ht="12.75" customHeight="1">
      <c r="A49" s="31"/>
      <c r="B49" s="32"/>
      <c r="C49" s="33"/>
      <c r="D49" s="33"/>
      <c r="E49" s="33"/>
      <c r="F49" s="33"/>
      <c r="G49" s="31"/>
      <c r="H49" s="31"/>
      <c r="I49" s="31"/>
      <c r="J49" s="31"/>
      <c r="K49" s="31"/>
      <c r="L49" s="31"/>
      <c r="M49" s="31"/>
      <c r="N49" s="31"/>
      <c r="O49" s="31"/>
      <c r="P49" s="31"/>
      <c r="Q49" s="31"/>
      <c r="R49" s="31"/>
      <c r="S49" s="31"/>
      <c r="T49" s="31"/>
      <c r="U49" s="31"/>
      <c r="V49" s="31"/>
      <c r="W49" s="31"/>
      <c r="X49" s="31"/>
      <c r="Y49" s="31"/>
      <c r="Z49" s="31"/>
    </row>
    <row r="50" ht="12.75" customHeight="1">
      <c r="A50" s="31"/>
      <c r="B50" s="32"/>
      <c r="C50" s="33"/>
      <c r="D50" s="33"/>
      <c r="E50" s="33"/>
      <c r="F50" s="33"/>
      <c r="G50" s="31"/>
      <c r="H50" s="31"/>
      <c r="I50" s="31"/>
      <c r="J50" s="31"/>
      <c r="K50" s="31"/>
      <c r="L50" s="31"/>
      <c r="M50" s="31"/>
      <c r="N50" s="31"/>
      <c r="O50" s="31"/>
      <c r="P50" s="31"/>
      <c r="Q50" s="31"/>
      <c r="R50" s="31"/>
      <c r="S50" s="31"/>
      <c r="T50" s="31"/>
      <c r="U50" s="31"/>
      <c r="V50" s="31"/>
      <c r="W50" s="31"/>
      <c r="X50" s="31"/>
      <c r="Y50" s="31"/>
      <c r="Z50" s="31"/>
    </row>
    <row r="51" ht="12.75" customHeight="1">
      <c r="A51" s="31"/>
      <c r="B51" s="32"/>
      <c r="C51" s="33"/>
      <c r="D51" s="33"/>
      <c r="E51" s="33"/>
      <c r="F51" s="33"/>
      <c r="G51" s="31"/>
      <c r="H51" s="31"/>
      <c r="I51" s="31"/>
      <c r="J51" s="31"/>
      <c r="K51" s="31"/>
      <c r="L51" s="31"/>
      <c r="M51" s="31"/>
      <c r="N51" s="31"/>
      <c r="O51" s="31"/>
      <c r="P51" s="31"/>
      <c r="Q51" s="31"/>
      <c r="R51" s="31"/>
      <c r="S51" s="31"/>
      <c r="T51" s="31"/>
      <c r="U51" s="31"/>
      <c r="V51" s="31"/>
      <c r="W51" s="31"/>
      <c r="X51" s="31"/>
      <c r="Y51" s="31"/>
      <c r="Z51" s="31"/>
    </row>
    <row r="52" ht="12.75" customHeight="1">
      <c r="A52" s="31"/>
      <c r="B52" s="32"/>
      <c r="C52" s="33"/>
      <c r="D52" s="33"/>
      <c r="E52" s="33"/>
      <c r="F52" s="33"/>
      <c r="G52" s="31"/>
      <c r="H52" s="31"/>
      <c r="I52" s="31"/>
      <c r="J52" s="31"/>
      <c r="K52" s="31"/>
      <c r="L52" s="31"/>
      <c r="M52" s="31"/>
      <c r="N52" s="31"/>
      <c r="O52" s="31"/>
      <c r="P52" s="31"/>
      <c r="Q52" s="31"/>
      <c r="R52" s="31"/>
      <c r="S52" s="31"/>
      <c r="T52" s="31"/>
      <c r="U52" s="31"/>
      <c r="V52" s="31"/>
      <c r="W52" s="31"/>
      <c r="X52" s="31"/>
      <c r="Y52" s="31"/>
      <c r="Z52" s="31"/>
    </row>
    <row r="53" ht="12.75" customHeight="1">
      <c r="A53" s="31"/>
      <c r="B53" s="32"/>
      <c r="C53" s="33"/>
      <c r="D53" s="33"/>
      <c r="E53" s="33"/>
      <c r="F53" s="33"/>
      <c r="G53" s="31"/>
      <c r="H53" s="31"/>
      <c r="I53" s="31"/>
      <c r="J53" s="31"/>
      <c r="K53" s="31"/>
      <c r="L53" s="31"/>
      <c r="M53" s="31"/>
      <c r="N53" s="31"/>
      <c r="O53" s="31"/>
      <c r="P53" s="31"/>
      <c r="Q53" s="31"/>
      <c r="R53" s="31"/>
      <c r="S53" s="31"/>
      <c r="T53" s="31"/>
      <c r="U53" s="31"/>
      <c r="V53" s="31"/>
      <c r="W53" s="31"/>
      <c r="X53" s="31"/>
      <c r="Y53" s="31"/>
      <c r="Z53" s="31"/>
    </row>
    <row r="54" ht="12.75" customHeight="1">
      <c r="A54" s="31"/>
      <c r="B54" s="32"/>
      <c r="C54" s="33"/>
      <c r="D54" s="33"/>
      <c r="E54" s="33"/>
      <c r="F54" s="33"/>
      <c r="G54" s="31"/>
      <c r="H54" s="31"/>
      <c r="I54" s="31"/>
      <c r="J54" s="31"/>
      <c r="K54" s="31"/>
      <c r="L54" s="31"/>
      <c r="M54" s="31"/>
      <c r="N54" s="31"/>
      <c r="O54" s="31"/>
      <c r="P54" s="31"/>
      <c r="Q54" s="31"/>
      <c r="R54" s="31"/>
      <c r="S54" s="31"/>
      <c r="T54" s="31"/>
      <c r="U54" s="31"/>
      <c r="V54" s="31"/>
      <c r="W54" s="31"/>
      <c r="X54" s="31"/>
      <c r="Y54" s="31"/>
      <c r="Z54" s="31"/>
    </row>
    <row r="55" ht="12.75" customHeight="1">
      <c r="A55" s="31"/>
      <c r="B55" s="32"/>
      <c r="C55" s="33"/>
      <c r="D55" s="33"/>
      <c r="E55" s="33"/>
      <c r="F55" s="33"/>
      <c r="G55" s="31"/>
      <c r="H55" s="31"/>
      <c r="I55" s="31"/>
      <c r="J55" s="31"/>
      <c r="K55" s="31"/>
      <c r="L55" s="31"/>
      <c r="M55" s="31"/>
      <c r="N55" s="31"/>
      <c r="O55" s="31"/>
      <c r="P55" s="31"/>
      <c r="Q55" s="31"/>
      <c r="R55" s="31"/>
      <c r="S55" s="31"/>
      <c r="T55" s="31"/>
      <c r="U55" s="31"/>
      <c r="V55" s="31"/>
      <c r="W55" s="31"/>
      <c r="X55" s="31"/>
      <c r="Y55" s="31"/>
      <c r="Z55" s="31"/>
    </row>
    <row r="56" ht="12.75" customHeight="1">
      <c r="A56" s="31"/>
      <c r="B56" s="32"/>
      <c r="C56" s="33"/>
      <c r="D56" s="33"/>
      <c r="E56" s="33"/>
      <c r="F56" s="33"/>
      <c r="G56" s="31"/>
      <c r="H56" s="31"/>
      <c r="I56" s="31"/>
      <c r="J56" s="31"/>
      <c r="K56" s="31"/>
      <c r="L56" s="31"/>
      <c r="M56" s="31"/>
      <c r="N56" s="31"/>
      <c r="O56" s="31"/>
      <c r="P56" s="31"/>
      <c r="Q56" s="31"/>
      <c r="R56" s="31"/>
      <c r="S56" s="31"/>
      <c r="T56" s="31"/>
      <c r="U56" s="31"/>
      <c r="V56" s="31"/>
      <c r="W56" s="31"/>
      <c r="X56" s="31"/>
      <c r="Y56" s="31"/>
      <c r="Z56" s="31"/>
    </row>
    <row r="57" ht="12.75" customHeight="1">
      <c r="A57" s="31"/>
      <c r="B57" s="32"/>
      <c r="C57" s="33"/>
      <c r="D57" s="33"/>
      <c r="E57" s="33"/>
      <c r="F57" s="33"/>
      <c r="G57" s="31"/>
      <c r="H57" s="31"/>
      <c r="I57" s="31"/>
      <c r="J57" s="31"/>
      <c r="K57" s="31"/>
      <c r="L57" s="31"/>
      <c r="M57" s="31"/>
      <c r="N57" s="31"/>
      <c r="O57" s="31"/>
      <c r="P57" s="31"/>
      <c r="Q57" s="31"/>
      <c r="R57" s="31"/>
      <c r="S57" s="31"/>
      <c r="T57" s="31"/>
      <c r="U57" s="31"/>
      <c r="V57" s="31"/>
      <c r="W57" s="31"/>
      <c r="X57" s="31"/>
      <c r="Y57" s="31"/>
      <c r="Z57" s="31"/>
    </row>
    <row r="58" ht="12.75" customHeight="1">
      <c r="A58" s="31"/>
      <c r="B58" s="32"/>
      <c r="C58" s="33"/>
      <c r="D58" s="33"/>
      <c r="E58" s="33"/>
      <c r="F58" s="33"/>
      <c r="G58" s="31"/>
      <c r="H58" s="31"/>
      <c r="I58" s="31"/>
      <c r="J58" s="31"/>
      <c r="K58" s="31"/>
      <c r="L58" s="31"/>
      <c r="M58" s="31"/>
      <c r="N58" s="31"/>
      <c r="O58" s="31"/>
      <c r="P58" s="31"/>
      <c r="Q58" s="31"/>
      <c r="R58" s="31"/>
      <c r="S58" s="31"/>
      <c r="T58" s="31"/>
      <c r="U58" s="31"/>
      <c r="V58" s="31"/>
      <c r="W58" s="31"/>
      <c r="X58" s="31"/>
      <c r="Y58" s="31"/>
      <c r="Z58" s="31"/>
    </row>
    <row r="59" ht="12.75" customHeight="1">
      <c r="A59" s="31"/>
      <c r="B59" s="32"/>
      <c r="C59" s="33"/>
      <c r="D59" s="33"/>
      <c r="E59" s="33"/>
      <c r="F59" s="33"/>
      <c r="G59" s="31"/>
      <c r="H59" s="31"/>
      <c r="I59" s="31"/>
      <c r="J59" s="31"/>
      <c r="K59" s="31"/>
      <c r="L59" s="31"/>
      <c r="M59" s="31"/>
      <c r="N59" s="31"/>
      <c r="O59" s="31"/>
      <c r="P59" s="31"/>
      <c r="Q59" s="31"/>
      <c r="R59" s="31"/>
      <c r="S59" s="31"/>
      <c r="T59" s="31"/>
      <c r="U59" s="31"/>
      <c r="V59" s="31"/>
      <c r="W59" s="31"/>
      <c r="X59" s="31"/>
      <c r="Y59" s="31"/>
      <c r="Z59" s="31"/>
    </row>
    <row r="60" ht="12.75" customHeight="1">
      <c r="A60" s="31"/>
      <c r="B60" s="32"/>
      <c r="C60" s="33"/>
      <c r="D60" s="33"/>
      <c r="E60" s="33"/>
      <c r="F60" s="33"/>
      <c r="G60" s="31"/>
      <c r="H60" s="31"/>
      <c r="I60" s="31"/>
      <c r="J60" s="31"/>
      <c r="K60" s="31"/>
      <c r="L60" s="31"/>
      <c r="M60" s="31"/>
      <c r="N60" s="31"/>
      <c r="O60" s="31"/>
      <c r="P60" s="31"/>
      <c r="Q60" s="31"/>
      <c r="R60" s="31"/>
      <c r="S60" s="31"/>
      <c r="T60" s="31"/>
      <c r="U60" s="31"/>
      <c r="V60" s="31"/>
      <c r="W60" s="31"/>
      <c r="X60" s="31"/>
      <c r="Y60" s="31"/>
      <c r="Z60" s="31"/>
    </row>
    <row r="61" ht="12.75" customHeight="1">
      <c r="A61" s="31"/>
      <c r="B61" s="32"/>
      <c r="C61" s="33"/>
      <c r="D61" s="33"/>
      <c r="E61" s="33"/>
      <c r="F61" s="33"/>
      <c r="G61" s="31"/>
      <c r="H61" s="31"/>
      <c r="I61" s="31"/>
      <c r="J61" s="31"/>
      <c r="K61" s="31"/>
      <c r="L61" s="31"/>
      <c r="M61" s="31"/>
      <c r="N61" s="31"/>
      <c r="O61" s="31"/>
      <c r="P61" s="31"/>
      <c r="Q61" s="31"/>
      <c r="R61" s="31"/>
      <c r="S61" s="31"/>
      <c r="T61" s="31"/>
      <c r="U61" s="31"/>
      <c r="V61" s="31"/>
      <c r="W61" s="31"/>
      <c r="X61" s="31"/>
      <c r="Y61" s="31"/>
      <c r="Z61" s="31"/>
    </row>
    <row r="62" ht="12.75" customHeight="1">
      <c r="A62" s="31"/>
      <c r="B62" s="32"/>
      <c r="C62" s="33"/>
      <c r="D62" s="33"/>
      <c r="E62" s="33"/>
      <c r="F62" s="33"/>
      <c r="G62" s="31"/>
      <c r="H62" s="31"/>
      <c r="I62" s="31"/>
      <c r="J62" s="31"/>
      <c r="K62" s="31"/>
      <c r="L62" s="31"/>
      <c r="M62" s="31"/>
      <c r="N62" s="31"/>
      <c r="O62" s="31"/>
      <c r="P62" s="31"/>
      <c r="Q62" s="31"/>
      <c r="R62" s="31"/>
      <c r="S62" s="31"/>
      <c r="T62" s="31"/>
      <c r="U62" s="31"/>
      <c r="V62" s="31"/>
      <c r="W62" s="31"/>
      <c r="X62" s="31"/>
      <c r="Y62" s="31"/>
      <c r="Z62" s="31"/>
    </row>
    <row r="63" ht="12.75" customHeight="1">
      <c r="A63" s="31"/>
      <c r="B63" s="32"/>
      <c r="C63" s="33"/>
      <c r="D63" s="33"/>
      <c r="E63" s="33"/>
      <c r="F63" s="33"/>
      <c r="G63" s="31"/>
      <c r="H63" s="31"/>
      <c r="I63" s="31"/>
      <c r="J63" s="31"/>
      <c r="K63" s="31"/>
      <c r="L63" s="31"/>
      <c r="M63" s="31"/>
      <c r="N63" s="31"/>
      <c r="O63" s="31"/>
      <c r="P63" s="31"/>
      <c r="Q63" s="31"/>
      <c r="R63" s="31"/>
      <c r="S63" s="31"/>
      <c r="T63" s="31"/>
      <c r="U63" s="31"/>
      <c r="V63" s="31"/>
      <c r="W63" s="31"/>
      <c r="X63" s="31"/>
      <c r="Y63" s="31"/>
      <c r="Z63" s="31"/>
    </row>
    <row r="64" ht="12.75" customHeight="1">
      <c r="A64" s="31"/>
      <c r="B64" s="32"/>
      <c r="C64" s="33"/>
      <c r="D64" s="33"/>
      <c r="E64" s="33"/>
      <c r="F64" s="33"/>
      <c r="G64" s="31"/>
      <c r="H64" s="31"/>
      <c r="I64" s="31"/>
      <c r="J64" s="31"/>
      <c r="K64" s="31"/>
      <c r="L64" s="31"/>
      <c r="M64" s="31"/>
      <c r="N64" s="31"/>
      <c r="O64" s="31"/>
      <c r="P64" s="31"/>
      <c r="Q64" s="31"/>
      <c r="R64" s="31"/>
      <c r="S64" s="31"/>
      <c r="T64" s="31"/>
      <c r="U64" s="31"/>
      <c r="V64" s="31"/>
      <c r="W64" s="31"/>
      <c r="X64" s="31"/>
      <c r="Y64" s="31"/>
      <c r="Z64" s="31"/>
    </row>
    <row r="65" ht="12.75" customHeight="1">
      <c r="A65" s="31"/>
      <c r="B65" s="32"/>
      <c r="C65" s="33"/>
      <c r="D65" s="33"/>
      <c r="E65" s="33"/>
      <c r="F65" s="33"/>
      <c r="G65" s="31"/>
      <c r="H65" s="31"/>
      <c r="I65" s="31"/>
      <c r="J65" s="31"/>
      <c r="K65" s="31"/>
      <c r="L65" s="31"/>
      <c r="M65" s="31"/>
      <c r="N65" s="31"/>
      <c r="O65" s="31"/>
      <c r="P65" s="31"/>
      <c r="Q65" s="31"/>
      <c r="R65" s="31"/>
      <c r="S65" s="31"/>
      <c r="T65" s="31"/>
      <c r="U65" s="31"/>
      <c r="V65" s="31"/>
      <c r="W65" s="31"/>
      <c r="X65" s="31"/>
      <c r="Y65" s="31"/>
      <c r="Z65" s="31"/>
    </row>
    <row r="66" ht="12.75" customHeight="1">
      <c r="A66" s="31"/>
      <c r="B66" s="32"/>
      <c r="C66" s="33"/>
      <c r="D66" s="33"/>
      <c r="E66" s="33"/>
      <c r="F66" s="33"/>
      <c r="G66" s="31"/>
      <c r="H66" s="31"/>
      <c r="I66" s="31"/>
      <c r="J66" s="31"/>
      <c r="K66" s="31"/>
      <c r="L66" s="31"/>
      <c r="M66" s="31"/>
      <c r="N66" s="31"/>
      <c r="O66" s="31"/>
      <c r="P66" s="31"/>
      <c r="Q66" s="31"/>
      <c r="R66" s="31"/>
      <c r="S66" s="31"/>
      <c r="T66" s="31"/>
      <c r="U66" s="31"/>
      <c r="V66" s="31"/>
      <c r="W66" s="31"/>
      <c r="X66" s="31"/>
      <c r="Y66" s="31"/>
      <c r="Z66" s="31"/>
    </row>
    <row r="67" ht="12.75" customHeight="1">
      <c r="A67" s="31"/>
      <c r="B67" s="32"/>
      <c r="C67" s="33"/>
      <c r="D67" s="33"/>
      <c r="E67" s="33"/>
      <c r="F67" s="33"/>
      <c r="G67" s="31"/>
      <c r="H67" s="31"/>
      <c r="I67" s="31"/>
      <c r="J67" s="31"/>
      <c r="K67" s="31"/>
      <c r="L67" s="31"/>
      <c r="M67" s="31"/>
      <c r="N67" s="31"/>
      <c r="O67" s="31"/>
      <c r="P67" s="31"/>
      <c r="Q67" s="31"/>
      <c r="R67" s="31"/>
      <c r="S67" s="31"/>
      <c r="T67" s="31"/>
      <c r="U67" s="31"/>
      <c r="V67" s="31"/>
      <c r="W67" s="31"/>
      <c r="X67" s="31"/>
      <c r="Y67" s="31"/>
      <c r="Z67" s="31"/>
    </row>
    <row r="68" ht="12.75" customHeight="1">
      <c r="A68" s="31"/>
      <c r="B68" s="32"/>
      <c r="C68" s="33"/>
      <c r="D68" s="33"/>
      <c r="E68" s="33"/>
      <c r="F68" s="33"/>
      <c r="G68" s="31"/>
      <c r="H68" s="31"/>
      <c r="I68" s="31"/>
      <c r="J68" s="31"/>
      <c r="K68" s="31"/>
      <c r="L68" s="31"/>
      <c r="M68" s="31"/>
      <c r="N68" s="31"/>
      <c r="O68" s="31"/>
      <c r="P68" s="31"/>
      <c r="Q68" s="31"/>
      <c r="R68" s="31"/>
      <c r="S68" s="31"/>
      <c r="T68" s="31"/>
      <c r="U68" s="31"/>
      <c r="V68" s="31"/>
      <c r="W68" s="31"/>
      <c r="X68" s="31"/>
      <c r="Y68" s="31"/>
      <c r="Z68" s="31"/>
    </row>
    <row r="69" ht="12.75" customHeight="1">
      <c r="A69" s="31"/>
      <c r="B69" s="32"/>
      <c r="C69" s="33"/>
      <c r="D69" s="33"/>
      <c r="E69" s="33"/>
      <c r="F69" s="33"/>
      <c r="G69" s="31"/>
      <c r="H69" s="31"/>
      <c r="I69" s="31"/>
      <c r="J69" s="31"/>
      <c r="K69" s="31"/>
      <c r="L69" s="31"/>
      <c r="M69" s="31"/>
      <c r="N69" s="31"/>
      <c r="O69" s="31"/>
      <c r="P69" s="31"/>
      <c r="Q69" s="31"/>
      <c r="R69" s="31"/>
      <c r="S69" s="31"/>
      <c r="T69" s="31"/>
      <c r="U69" s="31"/>
      <c r="V69" s="31"/>
      <c r="W69" s="31"/>
      <c r="X69" s="31"/>
      <c r="Y69" s="31"/>
      <c r="Z69" s="31"/>
    </row>
    <row r="70" ht="12.75" customHeight="1">
      <c r="A70" s="31"/>
      <c r="B70" s="32"/>
      <c r="C70" s="33"/>
      <c r="D70" s="33"/>
      <c r="E70" s="33"/>
      <c r="F70" s="33"/>
      <c r="G70" s="31"/>
      <c r="H70" s="31"/>
      <c r="I70" s="31"/>
      <c r="J70" s="31"/>
      <c r="K70" s="31"/>
      <c r="L70" s="31"/>
      <c r="M70" s="31"/>
      <c r="N70" s="31"/>
      <c r="O70" s="31"/>
      <c r="P70" s="31"/>
      <c r="Q70" s="31"/>
      <c r="R70" s="31"/>
      <c r="S70" s="31"/>
      <c r="T70" s="31"/>
      <c r="U70" s="31"/>
      <c r="V70" s="31"/>
      <c r="W70" s="31"/>
      <c r="X70" s="31"/>
      <c r="Y70" s="31"/>
      <c r="Z70" s="31"/>
    </row>
    <row r="71" ht="12.75" customHeight="1">
      <c r="A71" s="31"/>
      <c r="B71" s="32"/>
      <c r="C71" s="33"/>
      <c r="D71" s="33"/>
      <c r="E71" s="33"/>
      <c r="F71" s="33"/>
      <c r="G71" s="31"/>
      <c r="H71" s="31"/>
      <c r="I71" s="31"/>
      <c r="J71" s="31"/>
      <c r="K71" s="31"/>
      <c r="L71" s="31"/>
      <c r="M71" s="31"/>
      <c r="N71" s="31"/>
      <c r="O71" s="31"/>
      <c r="P71" s="31"/>
      <c r="Q71" s="31"/>
      <c r="R71" s="31"/>
      <c r="S71" s="31"/>
      <c r="T71" s="31"/>
      <c r="U71" s="31"/>
      <c r="V71" s="31"/>
      <c r="W71" s="31"/>
      <c r="X71" s="31"/>
      <c r="Y71" s="31"/>
      <c r="Z71" s="31"/>
    </row>
    <row r="72" ht="12.75" customHeight="1">
      <c r="A72" s="31"/>
      <c r="B72" s="32"/>
      <c r="C72" s="33"/>
      <c r="D72" s="33"/>
      <c r="E72" s="33"/>
      <c r="F72" s="33"/>
      <c r="G72" s="31"/>
      <c r="H72" s="31"/>
      <c r="I72" s="31"/>
      <c r="J72" s="31"/>
      <c r="K72" s="31"/>
      <c r="L72" s="31"/>
      <c r="M72" s="31"/>
      <c r="N72" s="31"/>
      <c r="O72" s="31"/>
      <c r="P72" s="31"/>
      <c r="Q72" s="31"/>
      <c r="R72" s="31"/>
      <c r="S72" s="31"/>
      <c r="T72" s="31"/>
      <c r="U72" s="31"/>
      <c r="V72" s="31"/>
      <c r="W72" s="31"/>
      <c r="X72" s="31"/>
      <c r="Y72" s="31"/>
      <c r="Z72" s="31"/>
    </row>
    <row r="73" ht="12.75" customHeight="1">
      <c r="A73" s="31"/>
      <c r="B73" s="32"/>
      <c r="C73" s="33"/>
      <c r="D73" s="33"/>
      <c r="E73" s="33"/>
      <c r="F73" s="33"/>
      <c r="G73" s="31"/>
      <c r="H73" s="31"/>
      <c r="I73" s="31"/>
      <c r="J73" s="31"/>
      <c r="K73" s="31"/>
      <c r="L73" s="31"/>
      <c r="M73" s="31"/>
      <c r="N73" s="31"/>
      <c r="O73" s="31"/>
      <c r="P73" s="31"/>
      <c r="Q73" s="31"/>
      <c r="R73" s="31"/>
      <c r="S73" s="31"/>
      <c r="T73" s="31"/>
      <c r="U73" s="31"/>
      <c r="V73" s="31"/>
      <c r="W73" s="31"/>
      <c r="X73" s="31"/>
      <c r="Y73" s="31"/>
      <c r="Z73" s="31"/>
    </row>
    <row r="74" ht="12.75" customHeight="1">
      <c r="A74" s="31"/>
      <c r="B74" s="32"/>
      <c r="C74" s="33"/>
      <c r="D74" s="33"/>
      <c r="E74" s="33"/>
      <c r="F74" s="33"/>
      <c r="G74" s="31"/>
      <c r="H74" s="31"/>
      <c r="I74" s="31"/>
      <c r="J74" s="31"/>
      <c r="K74" s="31"/>
      <c r="L74" s="31"/>
      <c r="M74" s="31"/>
      <c r="N74" s="31"/>
      <c r="O74" s="31"/>
      <c r="P74" s="31"/>
      <c r="Q74" s="31"/>
      <c r="R74" s="31"/>
      <c r="S74" s="31"/>
      <c r="T74" s="31"/>
      <c r="U74" s="31"/>
      <c r="V74" s="31"/>
      <c r="W74" s="31"/>
      <c r="X74" s="31"/>
      <c r="Y74" s="31"/>
      <c r="Z74" s="31"/>
    </row>
    <row r="75" ht="12.75" customHeight="1">
      <c r="A75" s="31"/>
      <c r="B75" s="32"/>
      <c r="C75" s="33"/>
      <c r="D75" s="33"/>
      <c r="E75" s="33"/>
      <c r="F75" s="33"/>
      <c r="G75" s="31"/>
      <c r="H75" s="31"/>
      <c r="I75" s="31"/>
      <c r="J75" s="31"/>
      <c r="K75" s="31"/>
      <c r="L75" s="31"/>
      <c r="M75" s="31"/>
      <c r="N75" s="31"/>
      <c r="O75" s="31"/>
      <c r="P75" s="31"/>
      <c r="Q75" s="31"/>
      <c r="R75" s="31"/>
      <c r="S75" s="31"/>
      <c r="T75" s="31"/>
      <c r="U75" s="31"/>
      <c r="V75" s="31"/>
      <c r="W75" s="31"/>
      <c r="X75" s="31"/>
      <c r="Y75" s="31"/>
      <c r="Z75" s="31"/>
    </row>
    <row r="76" ht="12.75" customHeight="1">
      <c r="A76" s="31"/>
      <c r="B76" s="32"/>
      <c r="C76" s="33"/>
      <c r="D76" s="33"/>
      <c r="E76" s="33"/>
      <c r="F76" s="33"/>
      <c r="G76" s="31"/>
      <c r="H76" s="31"/>
      <c r="I76" s="31"/>
      <c r="J76" s="31"/>
      <c r="K76" s="31"/>
      <c r="L76" s="31"/>
      <c r="M76" s="31"/>
      <c r="N76" s="31"/>
      <c r="O76" s="31"/>
      <c r="P76" s="31"/>
      <c r="Q76" s="31"/>
      <c r="R76" s="31"/>
      <c r="S76" s="31"/>
      <c r="T76" s="31"/>
      <c r="U76" s="31"/>
      <c r="V76" s="31"/>
      <c r="W76" s="31"/>
      <c r="X76" s="31"/>
      <c r="Y76" s="31"/>
      <c r="Z76" s="31"/>
    </row>
    <row r="77" ht="12.75" customHeight="1">
      <c r="A77" s="31"/>
      <c r="B77" s="32"/>
      <c r="C77" s="33"/>
      <c r="D77" s="33"/>
      <c r="E77" s="33"/>
      <c r="F77" s="33"/>
      <c r="G77" s="31"/>
      <c r="H77" s="31"/>
      <c r="I77" s="31"/>
      <c r="J77" s="31"/>
      <c r="K77" s="31"/>
      <c r="L77" s="31"/>
      <c r="M77" s="31"/>
      <c r="N77" s="31"/>
      <c r="O77" s="31"/>
      <c r="P77" s="31"/>
      <c r="Q77" s="31"/>
      <c r="R77" s="31"/>
      <c r="S77" s="31"/>
      <c r="T77" s="31"/>
      <c r="U77" s="31"/>
      <c r="V77" s="31"/>
      <c r="W77" s="31"/>
      <c r="X77" s="31"/>
      <c r="Y77" s="31"/>
      <c r="Z77" s="31"/>
    </row>
    <row r="78" ht="12.75" customHeight="1">
      <c r="A78" s="31"/>
      <c r="B78" s="32"/>
      <c r="C78" s="33"/>
      <c r="D78" s="33"/>
      <c r="E78" s="33"/>
      <c r="F78" s="33"/>
      <c r="G78" s="31"/>
      <c r="H78" s="31"/>
      <c r="I78" s="31"/>
      <c r="J78" s="31"/>
      <c r="K78" s="31"/>
      <c r="L78" s="31"/>
      <c r="M78" s="31"/>
      <c r="N78" s="31"/>
      <c r="O78" s="31"/>
      <c r="P78" s="31"/>
      <c r="Q78" s="31"/>
      <c r="R78" s="31"/>
      <c r="S78" s="31"/>
      <c r="T78" s="31"/>
      <c r="U78" s="31"/>
      <c r="V78" s="31"/>
      <c r="W78" s="31"/>
      <c r="X78" s="31"/>
      <c r="Y78" s="31"/>
      <c r="Z78" s="31"/>
    </row>
    <row r="79" ht="12.75" customHeight="1">
      <c r="A79" s="31"/>
      <c r="B79" s="32"/>
      <c r="C79" s="33"/>
      <c r="D79" s="33"/>
      <c r="E79" s="33"/>
      <c r="F79" s="33"/>
      <c r="G79" s="31"/>
      <c r="H79" s="31"/>
      <c r="I79" s="31"/>
      <c r="J79" s="31"/>
      <c r="K79" s="31"/>
      <c r="L79" s="31"/>
      <c r="M79" s="31"/>
      <c r="N79" s="31"/>
      <c r="O79" s="31"/>
      <c r="P79" s="31"/>
      <c r="Q79" s="31"/>
      <c r="R79" s="31"/>
      <c r="S79" s="31"/>
      <c r="T79" s="31"/>
      <c r="U79" s="31"/>
      <c r="V79" s="31"/>
      <c r="W79" s="31"/>
      <c r="X79" s="31"/>
      <c r="Y79" s="31"/>
      <c r="Z79" s="31"/>
    </row>
    <row r="80" ht="12.75" customHeight="1">
      <c r="A80" s="31"/>
      <c r="B80" s="32"/>
      <c r="C80" s="33"/>
      <c r="D80" s="33"/>
      <c r="E80" s="33"/>
      <c r="F80" s="33"/>
      <c r="G80" s="31"/>
      <c r="H80" s="31"/>
      <c r="I80" s="31"/>
      <c r="J80" s="31"/>
      <c r="K80" s="31"/>
      <c r="L80" s="31"/>
      <c r="M80" s="31"/>
      <c r="N80" s="31"/>
      <c r="O80" s="31"/>
      <c r="P80" s="31"/>
      <c r="Q80" s="31"/>
      <c r="R80" s="31"/>
      <c r="S80" s="31"/>
      <c r="T80" s="31"/>
      <c r="U80" s="31"/>
      <c r="V80" s="31"/>
      <c r="W80" s="31"/>
      <c r="X80" s="31"/>
      <c r="Y80" s="31"/>
      <c r="Z80" s="31"/>
    </row>
    <row r="81" ht="12.75" customHeight="1">
      <c r="A81" s="31"/>
      <c r="B81" s="32"/>
      <c r="C81" s="33"/>
      <c r="D81" s="33"/>
      <c r="E81" s="33"/>
      <c r="F81" s="33"/>
      <c r="G81" s="31"/>
      <c r="H81" s="31"/>
      <c r="I81" s="31"/>
      <c r="J81" s="31"/>
      <c r="K81" s="31"/>
      <c r="L81" s="31"/>
      <c r="M81" s="31"/>
      <c r="N81" s="31"/>
      <c r="O81" s="31"/>
      <c r="P81" s="31"/>
      <c r="Q81" s="31"/>
      <c r="R81" s="31"/>
      <c r="S81" s="31"/>
      <c r="T81" s="31"/>
      <c r="U81" s="31"/>
      <c r="V81" s="31"/>
      <c r="W81" s="31"/>
      <c r="X81" s="31"/>
      <c r="Y81" s="31"/>
      <c r="Z81" s="31"/>
    </row>
    <row r="82" ht="12.75" customHeight="1">
      <c r="A82" s="31"/>
      <c r="B82" s="32"/>
      <c r="C82" s="33"/>
      <c r="D82" s="33"/>
      <c r="E82" s="33"/>
      <c r="F82" s="33"/>
      <c r="G82" s="31"/>
      <c r="H82" s="31"/>
      <c r="I82" s="31"/>
      <c r="J82" s="31"/>
      <c r="K82" s="31"/>
      <c r="L82" s="31"/>
      <c r="M82" s="31"/>
      <c r="N82" s="31"/>
      <c r="O82" s="31"/>
      <c r="P82" s="31"/>
      <c r="Q82" s="31"/>
      <c r="R82" s="31"/>
      <c r="S82" s="31"/>
      <c r="T82" s="31"/>
      <c r="U82" s="31"/>
      <c r="V82" s="31"/>
      <c r="W82" s="31"/>
      <c r="X82" s="31"/>
      <c r="Y82" s="31"/>
      <c r="Z82" s="31"/>
    </row>
    <row r="83" ht="12.75" customHeight="1">
      <c r="A83" s="31"/>
      <c r="B83" s="32"/>
      <c r="C83" s="33"/>
      <c r="D83" s="33"/>
      <c r="E83" s="33"/>
      <c r="F83" s="33"/>
      <c r="G83" s="31"/>
      <c r="H83" s="31"/>
      <c r="I83" s="31"/>
      <c r="J83" s="31"/>
      <c r="K83" s="31"/>
      <c r="L83" s="31"/>
      <c r="M83" s="31"/>
      <c r="N83" s="31"/>
      <c r="O83" s="31"/>
      <c r="P83" s="31"/>
      <c r="Q83" s="31"/>
      <c r="R83" s="31"/>
      <c r="S83" s="31"/>
      <c r="T83" s="31"/>
      <c r="U83" s="31"/>
      <c r="V83" s="31"/>
      <c r="W83" s="31"/>
      <c r="X83" s="31"/>
      <c r="Y83" s="31"/>
      <c r="Z83" s="31"/>
    </row>
    <row r="84" ht="12.75" customHeight="1">
      <c r="A84" s="31"/>
      <c r="B84" s="32"/>
      <c r="C84" s="33"/>
      <c r="D84" s="33"/>
      <c r="E84" s="33"/>
      <c r="F84" s="33"/>
      <c r="G84" s="31"/>
      <c r="H84" s="31"/>
      <c r="I84" s="31"/>
      <c r="J84" s="31"/>
      <c r="K84" s="31"/>
      <c r="L84" s="31"/>
      <c r="M84" s="31"/>
      <c r="N84" s="31"/>
      <c r="O84" s="31"/>
      <c r="P84" s="31"/>
      <c r="Q84" s="31"/>
      <c r="R84" s="31"/>
      <c r="S84" s="31"/>
      <c r="T84" s="31"/>
      <c r="U84" s="31"/>
      <c r="V84" s="31"/>
      <c r="W84" s="31"/>
      <c r="X84" s="31"/>
      <c r="Y84" s="31"/>
      <c r="Z84" s="31"/>
    </row>
    <row r="85" ht="12.75" customHeight="1">
      <c r="A85" s="31"/>
      <c r="B85" s="32"/>
      <c r="C85" s="33"/>
      <c r="D85" s="33"/>
      <c r="E85" s="33"/>
      <c r="F85" s="33"/>
      <c r="G85" s="31"/>
      <c r="H85" s="31"/>
      <c r="I85" s="31"/>
      <c r="J85" s="31"/>
      <c r="K85" s="31"/>
      <c r="L85" s="31"/>
      <c r="M85" s="31"/>
      <c r="N85" s="31"/>
      <c r="O85" s="31"/>
      <c r="P85" s="31"/>
      <c r="Q85" s="31"/>
      <c r="R85" s="31"/>
      <c r="S85" s="31"/>
      <c r="T85" s="31"/>
      <c r="U85" s="31"/>
      <c r="V85" s="31"/>
      <c r="W85" s="31"/>
      <c r="X85" s="31"/>
      <c r="Y85" s="31"/>
      <c r="Z85" s="31"/>
    </row>
    <row r="86" ht="12.75" customHeight="1">
      <c r="A86" s="31"/>
      <c r="B86" s="32"/>
      <c r="C86" s="33"/>
      <c r="D86" s="33"/>
      <c r="E86" s="33"/>
      <c r="F86" s="33"/>
      <c r="G86" s="31"/>
      <c r="H86" s="31"/>
      <c r="I86" s="31"/>
      <c r="J86" s="31"/>
      <c r="K86" s="31"/>
      <c r="L86" s="31"/>
      <c r="M86" s="31"/>
      <c r="N86" s="31"/>
      <c r="O86" s="31"/>
      <c r="P86" s="31"/>
      <c r="Q86" s="31"/>
      <c r="R86" s="31"/>
      <c r="S86" s="31"/>
      <c r="T86" s="31"/>
      <c r="U86" s="31"/>
      <c r="V86" s="31"/>
      <c r="W86" s="31"/>
      <c r="X86" s="31"/>
      <c r="Y86" s="31"/>
      <c r="Z86" s="31"/>
    </row>
    <row r="87" ht="12.75" customHeight="1">
      <c r="A87" s="31"/>
      <c r="B87" s="32"/>
      <c r="C87" s="33"/>
      <c r="D87" s="33"/>
      <c r="E87" s="33"/>
      <c r="F87" s="33"/>
      <c r="G87" s="31"/>
      <c r="H87" s="31"/>
      <c r="I87" s="31"/>
      <c r="J87" s="31"/>
      <c r="K87" s="31"/>
      <c r="L87" s="31"/>
      <c r="M87" s="31"/>
      <c r="N87" s="31"/>
      <c r="O87" s="31"/>
      <c r="P87" s="31"/>
      <c r="Q87" s="31"/>
      <c r="R87" s="31"/>
      <c r="S87" s="31"/>
      <c r="T87" s="31"/>
      <c r="U87" s="31"/>
      <c r="V87" s="31"/>
      <c r="W87" s="31"/>
      <c r="X87" s="31"/>
      <c r="Y87" s="31"/>
      <c r="Z87" s="31"/>
    </row>
    <row r="88" ht="12.75" customHeight="1">
      <c r="A88" s="31"/>
      <c r="B88" s="32"/>
      <c r="C88" s="33"/>
      <c r="D88" s="33"/>
      <c r="E88" s="33"/>
      <c r="F88" s="33"/>
      <c r="G88" s="31"/>
      <c r="H88" s="31"/>
      <c r="I88" s="31"/>
      <c r="J88" s="31"/>
      <c r="K88" s="31"/>
      <c r="L88" s="31"/>
      <c r="M88" s="31"/>
      <c r="N88" s="31"/>
      <c r="O88" s="31"/>
      <c r="P88" s="31"/>
      <c r="Q88" s="31"/>
      <c r="R88" s="31"/>
      <c r="S88" s="31"/>
      <c r="T88" s="31"/>
      <c r="U88" s="31"/>
      <c r="V88" s="31"/>
      <c r="W88" s="31"/>
      <c r="X88" s="31"/>
      <c r="Y88" s="31"/>
      <c r="Z88" s="31"/>
    </row>
    <row r="89" ht="12.75" customHeight="1">
      <c r="A89" s="31"/>
      <c r="B89" s="32"/>
      <c r="C89" s="33"/>
      <c r="D89" s="33"/>
      <c r="E89" s="33"/>
      <c r="F89" s="33"/>
      <c r="G89" s="31"/>
      <c r="H89" s="31"/>
      <c r="I89" s="31"/>
      <c r="J89" s="31"/>
      <c r="K89" s="31"/>
      <c r="L89" s="31"/>
      <c r="M89" s="31"/>
      <c r="N89" s="31"/>
      <c r="O89" s="31"/>
      <c r="P89" s="31"/>
      <c r="Q89" s="31"/>
      <c r="R89" s="31"/>
      <c r="S89" s="31"/>
      <c r="T89" s="31"/>
      <c r="U89" s="31"/>
      <c r="V89" s="31"/>
      <c r="W89" s="31"/>
      <c r="X89" s="31"/>
      <c r="Y89" s="31"/>
      <c r="Z89" s="31"/>
    </row>
    <row r="90" ht="12.75" customHeight="1">
      <c r="A90" s="31"/>
      <c r="B90" s="32"/>
      <c r="C90" s="33"/>
      <c r="D90" s="33"/>
      <c r="E90" s="33"/>
      <c r="F90" s="33"/>
      <c r="G90" s="31"/>
      <c r="H90" s="31"/>
      <c r="I90" s="31"/>
      <c r="J90" s="31"/>
      <c r="K90" s="31"/>
      <c r="L90" s="31"/>
      <c r="M90" s="31"/>
      <c r="N90" s="31"/>
      <c r="O90" s="31"/>
      <c r="P90" s="31"/>
      <c r="Q90" s="31"/>
      <c r="R90" s="31"/>
      <c r="S90" s="31"/>
      <c r="T90" s="31"/>
      <c r="U90" s="31"/>
      <c r="V90" s="31"/>
      <c r="W90" s="31"/>
      <c r="X90" s="31"/>
      <c r="Y90" s="31"/>
      <c r="Z90" s="31"/>
    </row>
    <row r="91" ht="12.75" customHeight="1">
      <c r="A91" s="31"/>
      <c r="B91" s="32"/>
      <c r="C91" s="33"/>
      <c r="D91" s="33"/>
      <c r="E91" s="33"/>
      <c r="F91" s="33"/>
      <c r="G91" s="31"/>
      <c r="H91" s="31"/>
      <c r="I91" s="31"/>
      <c r="J91" s="31"/>
      <c r="K91" s="31"/>
      <c r="L91" s="31"/>
      <c r="M91" s="31"/>
      <c r="N91" s="31"/>
      <c r="O91" s="31"/>
      <c r="P91" s="31"/>
      <c r="Q91" s="31"/>
      <c r="R91" s="31"/>
      <c r="S91" s="31"/>
      <c r="T91" s="31"/>
      <c r="U91" s="31"/>
      <c r="V91" s="31"/>
      <c r="W91" s="31"/>
      <c r="X91" s="31"/>
      <c r="Y91" s="31"/>
      <c r="Z91" s="31"/>
    </row>
    <row r="92" ht="12.75" customHeight="1">
      <c r="A92" s="31"/>
      <c r="B92" s="32"/>
      <c r="C92" s="33"/>
      <c r="D92" s="33"/>
      <c r="E92" s="33"/>
      <c r="F92" s="33"/>
      <c r="G92" s="31"/>
      <c r="H92" s="31"/>
      <c r="I92" s="31"/>
      <c r="J92" s="31"/>
      <c r="K92" s="31"/>
      <c r="L92" s="31"/>
      <c r="M92" s="31"/>
      <c r="N92" s="31"/>
      <c r="O92" s="31"/>
      <c r="P92" s="31"/>
      <c r="Q92" s="31"/>
      <c r="R92" s="31"/>
      <c r="S92" s="31"/>
      <c r="T92" s="31"/>
      <c r="U92" s="31"/>
      <c r="V92" s="31"/>
      <c r="W92" s="31"/>
      <c r="X92" s="31"/>
      <c r="Y92" s="31"/>
      <c r="Z92" s="31"/>
    </row>
    <row r="93" ht="12.75" customHeight="1">
      <c r="A93" s="31"/>
      <c r="B93" s="32"/>
      <c r="C93" s="33"/>
      <c r="D93" s="33"/>
      <c r="E93" s="33"/>
      <c r="F93" s="33"/>
      <c r="G93" s="31"/>
      <c r="H93" s="31"/>
      <c r="I93" s="31"/>
      <c r="J93" s="31"/>
      <c r="K93" s="31"/>
      <c r="L93" s="31"/>
      <c r="M93" s="31"/>
      <c r="N93" s="31"/>
      <c r="O93" s="31"/>
      <c r="P93" s="31"/>
      <c r="Q93" s="31"/>
      <c r="R93" s="31"/>
      <c r="S93" s="31"/>
      <c r="T93" s="31"/>
      <c r="U93" s="31"/>
      <c r="V93" s="31"/>
      <c r="W93" s="31"/>
      <c r="X93" s="31"/>
      <c r="Y93" s="31"/>
      <c r="Z93" s="31"/>
    </row>
    <row r="94" ht="12.75" customHeight="1">
      <c r="A94" s="31"/>
      <c r="B94" s="32"/>
      <c r="C94" s="33"/>
      <c r="D94" s="33"/>
      <c r="E94" s="33"/>
      <c r="F94" s="33"/>
      <c r="G94" s="31"/>
      <c r="H94" s="31"/>
      <c r="I94" s="31"/>
      <c r="J94" s="31"/>
      <c r="K94" s="31"/>
      <c r="L94" s="31"/>
      <c r="M94" s="31"/>
      <c r="N94" s="31"/>
      <c r="O94" s="31"/>
      <c r="P94" s="31"/>
      <c r="Q94" s="31"/>
      <c r="R94" s="31"/>
      <c r="S94" s="31"/>
      <c r="T94" s="31"/>
      <c r="U94" s="31"/>
      <c r="V94" s="31"/>
      <c r="W94" s="31"/>
      <c r="X94" s="31"/>
      <c r="Y94" s="31"/>
      <c r="Z94" s="31"/>
    </row>
    <row r="95" ht="12.75" customHeight="1">
      <c r="A95" s="31"/>
      <c r="B95" s="32"/>
      <c r="C95" s="33"/>
      <c r="D95" s="33"/>
      <c r="E95" s="33"/>
      <c r="F95" s="33"/>
      <c r="G95" s="31"/>
      <c r="H95" s="31"/>
      <c r="I95" s="31"/>
      <c r="J95" s="31"/>
      <c r="K95" s="31"/>
      <c r="L95" s="31"/>
      <c r="M95" s="31"/>
      <c r="N95" s="31"/>
      <c r="O95" s="31"/>
      <c r="P95" s="31"/>
      <c r="Q95" s="31"/>
      <c r="R95" s="31"/>
      <c r="S95" s="31"/>
      <c r="T95" s="31"/>
      <c r="U95" s="31"/>
      <c r="V95" s="31"/>
      <c r="W95" s="31"/>
      <c r="X95" s="31"/>
      <c r="Y95" s="31"/>
      <c r="Z95" s="31"/>
    </row>
    <row r="96" ht="12.75" customHeight="1">
      <c r="A96" s="31"/>
      <c r="B96" s="32"/>
      <c r="C96" s="33"/>
      <c r="D96" s="33"/>
      <c r="E96" s="33"/>
      <c r="F96" s="33"/>
      <c r="G96" s="31"/>
      <c r="H96" s="31"/>
      <c r="I96" s="31"/>
      <c r="J96" s="31"/>
      <c r="K96" s="31"/>
      <c r="L96" s="31"/>
      <c r="M96" s="31"/>
      <c r="N96" s="31"/>
      <c r="O96" s="31"/>
      <c r="P96" s="31"/>
      <c r="Q96" s="31"/>
      <c r="R96" s="31"/>
      <c r="S96" s="31"/>
      <c r="T96" s="31"/>
      <c r="U96" s="31"/>
      <c r="V96" s="31"/>
      <c r="W96" s="31"/>
      <c r="X96" s="31"/>
      <c r="Y96" s="31"/>
      <c r="Z96" s="31"/>
    </row>
    <row r="97" ht="12.75" customHeight="1">
      <c r="A97" s="31"/>
      <c r="B97" s="32"/>
      <c r="C97" s="33"/>
      <c r="D97" s="33"/>
      <c r="E97" s="33"/>
      <c r="F97" s="33"/>
      <c r="G97" s="31"/>
      <c r="H97" s="31"/>
      <c r="I97" s="31"/>
      <c r="J97" s="31"/>
      <c r="K97" s="31"/>
      <c r="L97" s="31"/>
      <c r="M97" s="31"/>
      <c r="N97" s="31"/>
      <c r="O97" s="31"/>
      <c r="P97" s="31"/>
      <c r="Q97" s="31"/>
      <c r="R97" s="31"/>
      <c r="S97" s="31"/>
      <c r="T97" s="31"/>
      <c r="U97" s="31"/>
      <c r="V97" s="31"/>
      <c r="W97" s="31"/>
      <c r="X97" s="31"/>
      <c r="Y97" s="31"/>
      <c r="Z97" s="31"/>
    </row>
    <row r="98" ht="12.75" customHeight="1">
      <c r="A98" s="31"/>
      <c r="B98" s="32"/>
      <c r="C98" s="33"/>
      <c r="D98" s="33"/>
      <c r="E98" s="33"/>
      <c r="F98" s="33"/>
      <c r="G98" s="31"/>
      <c r="H98" s="31"/>
      <c r="I98" s="31"/>
      <c r="J98" s="31"/>
      <c r="K98" s="31"/>
      <c r="L98" s="31"/>
      <c r="M98" s="31"/>
      <c r="N98" s="31"/>
      <c r="O98" s="31"/>
      <c r="P98" s="31"/>
      <c r="Q98" s="31"/>
      <c r="R98" s="31"/>
      <c r="S98" s="31"/>
      <c r="T98" s="31"/>
      <c r="U98" s="31"/>
      <c r="V98" s="31"/>
      <c r="W98" s="31"/>
      <c r="X98" s="31"/>
      <c r="Y98" s="31"/>
      <c r="Z98" s="31"/>
    </row>
    <row r="99" ht="12.75" customHeight="1">
      <c r="A99" s="31"/>
      <c r="B99" s="32"/>
      <c r="C99" s="33"/>
      <c r="D99" s="33"/>
      <c r="E99" s="33"/>
      <c r="F99" s="33"/>
      <c r="G99" s="31"/>
      <c r="H99" s="31"/>
      <c r="I99" s="31"/>
      <c r="J99" s="31"/>
      <c r="K99" s="31"/>
      <c r="L99" s="31"/>
      <c r="M99" s="31"/>
      <c r="N99" s="31"/>
      <c r="O99" s="31"/>
      <c r="P99" s="31"/>
      <c r="Q99" s="31"/>
      <c r="R99" s="31"/>
      <c r="S99" s="31"/>
      <c r="T99" s="31"/>
      <c r="U99" s="31"/>
      <c r="V99" s="31"/>
      <c r="W99" s="31"/>
      <c r="X99" s="31"/>
      <c r="Y99" s="31"/>
      <c r="Z99" s="31"/>
    </row>
    <row r="100" ht="12.75" customHeight="1">
      <c r="A100" s="31"/>
      <c r="B100" s="32"/>
      <c r="C100" s="33"/>
      <c r="D100" s="33"/>
      <c r="E100" s="33"/>
      <c r="F100" s="33"/>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2"/>
      <c r="C101" s="33"/>
      <c r="D101" s="33"/>
      <c r="E101" s="33"/>
      <c r="F101" s="33"/>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2"/>
      <c r="C102" s="33"/>
      <c r="D102" s="33"/>
      <c r="E102" s="33"/>
      <c r="F102" s="33"/>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2"/>
      <c r="C103" s="33"/>
      <c r="D103" s="33"/>
      <c r="E103" s="33"/>
      <c r="F103" s="33"/>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2"/>
      <c r="C104" s="33"/>
      <c r="D104" s="33"/>
      <c r="E104" s="33"/>
      <c r="F104" s="33"/>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2"/>
      <c r="C105" s="33"/>
      <c r="D105" s="33"/>
      <c r="E105" s="33"/>
      <c r="F105" s="33"/>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2"/>
      <c r="C106" s="33"/>
      <c r="D106" s="33"/>
      <c r="E106" s="33"/>
      <c r="F106" s="33"/>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2"/>
      <c r="C107" s="33"/>
      <c r="D107" s="33"/>
      <c r="E107" s="33"/>
      <c r="F107" s="33"/>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2"/>
      <c r="C108" s="33"/>
      <c r="D108" s="33"/>
      <c r="E108" s="33"/>
      <c r="F108" s="33"/>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2"/>
      <c r="C109" s="33"/>
      <c r="D109" s="33"/>
      <c r="E109" s="33"/>
      <c r="F109" s="33"/>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2"/>
      <c r="C110" s="33"/>
      <c r="D110" s="33"/>
      <c r="E110" s="33"/>
      <c r="F110" s="33"/>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2"/>
      <c r="C111" s="33"/>
      <c r="D111" s="33"/>
      <c r="E111" s="33"/>
      <c r="F111" s="33"/>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2"/>
      <c r="C112" s="33"/>
      <c r="D112" s="33"/>
      <c r="E112" s="33"/>
      <c r="F112" s="33"/>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2"/>
      <c r="C113" s="33"/>
      <c r="D113" s="33"/>
      <c r="E113" s="33"/>
      <c r="F113" s="33"/>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2"/>
      <c r="C114" s="33"/>
      <c r="D114" s="33"/>
      <c r="E114" s="33"/>
      <c r="F114" s="33"/>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2"/>
      <c r="C115" s="33"/>
      <c r="D115" s="33"/>
      <c r="E115" s="33"/>
      <c r="F115" s="33"/>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2"/>
      <c r="C116" s="33"/>
      <c r="D116" s="33"/>
      <c r="E116" s="33"/>
      <c r="F116" s="33"/>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2"/>
      <c r="C117" s="33"/>
      <c r="D117" s="33"/>
      <c r="E117" s="33"/>
      <c r="F117" s="33"/>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2"/>
      <c r="C118" s="33"/>
      <c r="D118" s="33"/>
      <c r="E118" s="33"/>
      <c r="F118" s="33"/>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2"/>
      <c r="C119" s="33"/>
      <c r="D119" s="33"/>
      <c r="E119" s="33"/>
      <c r="F119" s="33"/>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2"/>
      <c r="C120" s="33"/>
      <c r="D120" s="33"/>
      <c r="E120" s="33"/>
      <c r="F120" s="33"/>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2"/>
      <c r="C121" s="33"/>
      <c r="D121" s="33"/>
      <c r="E121" s="33"/>
      <c r="F121" s="33"/>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2"/>
      <c r="C122" s="33"/>
      <c r="D122" s="33"/>
      <c r="E122" s="33"/>
      <c r="F122" s="33"/>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2"/>
      <c r="C123" s="33"/>
      <c r="D123" s="33"/>
      <c r="E123" s="33"/>
      <c r="F123" s="33"/>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2"/>
      <c r="C124" s="33"/>
      <c r="D124" s="33"/>
      <c r="E124" s="33"/>
      <c r="F124" s="33"/>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2"/>
      <c r="C125" s="33"/>
      <c r="D125" s="33"/>
      <c r="E125" s="33"/>
      <c r="F125" s="33"/>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2"/>
      <c r="C126" s="33"/>
      <c r="D126" s="33"/>
      <c r="E126" s="33"/>
      <c r="F126" s="33"/>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2"/>
      <c r="C127" s="33"/>
      <c r="D127" s="33"/>
      <c r="E127" s="33"/>
      <c r="F127" s="33"/>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2"/>
      <c r="C128" s="33"/>
      <c r="D128" s="33"/>
      <c r="E128" s="33"/>
      <c r="F128" s="33"/>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2"/>
      <c r="C129" s="33"/>
      <c r="D129" s="33"/>
      <c r="E129" s="33"/>
      <c r="F129" s="33"/>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2"/>
      <c r="C130" s="33"/>
      <c r="D130" s="33"/>
      <c r="E130" s="33"/>
      <c r="F130" s="33"/>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2"/>
      <c r="C131" s="33"/>
      <c r="D131" s="33"/>
      <c r="E131" s="33"/>
      <c r="F131" s="33"/>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2"/>
      <c r="C132" s="33"/>
      <c r="D132" s="33"/>
      <c r="E132" s="33"/>
      <c r="F132" s="33"/>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2"/>
      <c r="C133" s="33"/>
      <c r="D133" s="33"/>
      <c r="E133" s="33"/>
      <c r="F133" s="33"/>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2"/>
      <c r="C134" s="33"/>
      <c r="D134" s="33"/>
      <c r="E134" s="33"/>
      <c r="F134" s="33"/>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2"/>
      <c r="C135" s="33"/>
      <c r="D135" s="33"/>
      <c r="E135" s="33"/>
      <c r="F135" s="33"/>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2"/>
      <c r="C136" s="33"/>
      <c r="D136" s="33"/>
      <c r="E136" s="33"/>
      <c r="F136" s="33"/>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2"/>
      <c r="C137" s="33"/>
      <c r="D137" s="33"/>
      <c r="E137" s="33"/>
      <c r="F137" s="33"/>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2"/>
      <c r="C138" s="33"/>
      <c r="D138" s="33"/>
      <c r="E138" s="33"/>
      <c r="F138" s="33"/>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2"/>
      <c r="C139" s="33"/>
      <c r="D139" s="33"/>
      <c r="E139" s="33"/>
      <c r="F139" s="33"/>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2"/>
      <c r="C140" s="33"/>
      <c r="D140" s="33"/>
      <c r="E140" s="33"/>
      <c r="F140" s="33"/>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2"/>
      <c r="C141" s="33"/>
      <c r="D141" s="33"/>
      <c r="E141" s="33"/>
      <c r="F141" s="33"/>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2"/>
      <c r="C142" s="33"/>
      <c r="D142" s="33"/>
      <c r="E142" s="33"/>
      <c r="F142" s="33"/>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2"/>
      <c r="C143" s="33"/>
      <c r="D143" s="33"/>
      <c r="E143" s="33"/>
      <c r="F143" s="33"/>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2"/>
      <c r="C144" s="33"/>
      <c r="D144" s="33"/>
      <c r="E144" s="33"/>
      <c r="F144" s="33"/>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2"/>
      <c r="C145" s="33"/>
      <c r="D145" s="33"/>
      <c r="E145" s="33"/>
      <c r="F145" s="33"/>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2"/>
      <c r="C146" s="33"/>
      <c r="D146" s="33"/>
      <c r="E146" s="33"/>
      <c r="F146" s="33"/>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2"/>
      <c r="C147" s="33"/>
      <c r="D147" s="33"/>
      <c r="E147" s="33"/>
      <c r="F147" s="33"/>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2"/>
      <c r="C148" s="33"/>
      <c r="D148" s="33"/>
      <c r="E148" s="33"/>
      <c r="F148" s="33"/>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2"/>
      <c r="C149" s="33"/>
      <c r="D149" s="33"/>
      <c r="E149" s="33"/>
      <c r="F149" s="33"/>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2"/>
      <c r="C150" s="33"/>
      <c r="D150" s="33"/>
      <c r="E150" s="33"/>
      <c r="F150" s="33"/>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2"/>
      <c r="C151" s="33"/>
      <c r="D151" s="33"/>
      <c r="E151" s="33"/>
      <c r="F151" s="33"/>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2"/>
      <c r="C152" s="33"/>
      <c r="D152" s="33"/>
      <c r="E152" s="33"/>
      <c r="F152" s="33"/>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2"/>
      <c r="C153" s="33"/>
      <c r="D153" s="33"/>
      <c r="E153" s="33"/>
      <c r="F153" s="33"/>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2"/>
      <c r="C154" s="33"/>
      <c r="D154" s="33"/>
      <c r="E154" s="33"/>
      <c r="F154" s="33"/>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2"/>
      <c r="C155" s="33"/>
      <c r="D155" s="33"/>
      <c r="E155" s="33"/>
      <c r="F155" s="33"/>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2"/>
      <c r="C156" s="33"/>
      <c r="D156" s="33"/>
      <c r="E156" s="33"/>
      <c r="F156" s="33"/>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2"/>
      <c r="C157" s="33"/>
      <c r="D157" s="33"/>
      <c r="E157" s="33"/>
      <c r="F157" s="33"/>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2"/>
      <c r="C158" s="33"/>
      <c r="D158" s="33"/>
      <c r="E158" s="33"/>
      <c r="F158" s="33"/>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2"/>
      <c r="C159" s="33"/>
      <c r="D159" s="33"/>
      <c r="E159" s="33"/>
      <c r="F159" s="33"/>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2"/>
      <c r="C160" s="33"/>
      <c r="D160" s="33"/>
      <c r="E160" s="33"/>
      <c r="F160" s="33"/>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2"/>
      <c r="C161" s="33"/>
      <c r="D161" s="33"/>
      <c r="E161" s="33"/>
      <c r="F161" s="33"/>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2"/>
      <c r="C162" s="33"/>
      <c r="D162" s="33"/>
      <c r="E162" s="33"/>
      <c r="F162" s="33"/>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2"/>
      <c r="C163" s="33"/>
      <c r="D163" s="33"/>
      <c r="E163" s="33"/>
      <c r="F163" s="33"/>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2"/>
      <c r="C164" s="33"/>
      <c r="D164" s="33"/>
      <c r="E164" s="33"/>
      <c r="F164" s="33"/>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2"/>
      <c r="C165" s="33"/>
      <c r="D165" s="33"/>
      <c r="E165" s="33"/>
      <c r="F165" s="33"/>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2"/>
      <c r="C166" s="33"/>
      <c r="D166" s="33"/>
      <c r="E166" s="33"/>
      <c r="F166" s="33"/>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2"/>
      <c r="C167" s="33"/>
      <c r="D167" s="33"/>
      <c r="E167" s="33"/>
      <c r="F167" s="33"/>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2"/>
      <c r="C168" s="33"/>
      <c r="D168" s="33"/>
      <c r="E168" s="33"/>
      <c r="F168" s="33"/>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2"/>
      <c r="C169" s="33"/>
      <c r="D169" s="33"/>
      <c r="E169" s="33"/>
      <c r="F169" s="33"/>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2"/>
      <c r="C170" s="33"/>
      <c r="D170" s="33"/>
      <c r="E170" s="33"/>
      <c r="F170" s="33"/>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2"/>
      <c r="C171" s="33"/>
      <c r="D171" s="33"/>
      <c r="E171" s="33"/>
      <c r="F171" s="33"/>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2"/>
      <c r="C172" s="33"/>
      <c r="D172" s="33"/>
      <c r="E172" s="33"/>
      <c r="F172" s="33"/>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2"/>
      <c r="C173" s="33"/>
      <c r="D173" s="33"/>
      <c r="E173" s="33"/>
      <c r="F173" s="33"/>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2"/>
      <c r="C174" s="33"/>
      <c r="D174" s="33"/>
      <c r="E174" s="33"/>
      <c r="F174" s="33"/>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2"/>
      <c r="C175" s="33"/>
      <c r="D175" s="33"/>
      <c r="E175" s="33"/>
      <c r="F175" s="33"/>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2"/>
      <c r="C176" s="33"/>
      <c r="D176" s="33"/>
      <c r="E176" s="33"/>
      <c r="F176" s="33"/>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2"/>
      <c r="C177" s="33"/>
      <c r="D177" s="33"/>
      <c r="E177" s="33"/>
      <c r="F177" s="33"/>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2"/>
      <c r="C178" s="33"/>
      <c r="D178" s="33"/>
      <c r="E178" s="33"/>
      <c r="F178" s="33"/>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2"/>
      <c r="C179" s="33"/>
      <c r="D179" s="33"/>
      <c r="E179" s="33"/>
      <c r="F179" s="33"/>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2"/>
      <c r="C180" s="33"/>
      <c r="D180" s="33"/>
      <c r="E180" s="33"/>
      <c r="F180" s="33"/>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2"/>
      <c r="C181" s="33"/>
      <c r="D181" s="33"/>
      <c r="E181" s="33"/>
      <c r="F181" s="33"/>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2"/>
      <c r="C182" s="33"/>
      <c r="D182" s="33"/>
      <c r="E182" s="33"/>
      <c r="F182" s="33"/>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2"/>
      <c r="C183" s="33"/>
      <c r="D183" s="33"/>
      <c r="E183" s="33"/>
      <c r="F183" s="33"/>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2"/>
      <c r="C184" s="33"/>
      <c r="D184" s="33"/>
      <c r="E184" s="33"/>
      <c r="F184" s="33"/>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2"/>
      <c r="C185" s="33"/>
      <c r="D185" s="33"/>
      <c r="E185" s="33"/>
      <c r="F185" s="33"/>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2"/>
      <c r="C186" s="33"/>
      <c r="D186" s="33"/>
      <c r="E186" s="33"/>
      <c r="F186" s="33"/>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2"/>
      <c r="C187" s="33"/>
      <c r="D187" s="33"/>
      <c r="E187" s="33"/>
      <c r="F187" s="33"/>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2"/>
      <c r="C188" s="33"/>
      <c r="D188" s="33"/>
      <c r="E188" s="33"/>
      <c r="F188" s="33"/>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2"/>
      <c r="C189" s="33"/>
      <c r="D189" s="33"/>
      <c r="E189" s="33"/>
      <c r="F189" s="33"/>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2"/>
      <c r="C190" s="33"/>
      <c r="D190" s="33"/>
      <c r="E190" s="33"/>
      <c r="F190" s="33"/>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2"/>
      <c r="C191" s="33"/>
      <c r="D191" s="33"/>
      <c r="E191" s="33"/>
      <c r="F191" s="33"/>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2"/>
      <c r="C192" s="33"/>
      <c r="D192" s="33"/>
      <c r="E192" s="33"/>
      <c r="F192" s="33"/>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2"/>
      <c r="C193" s="33"/>
      <c r="D193" s="33"/>
      <c r="E193" s="33"/>
      <c r="F193" s="33"/>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2"/>
      <c r="C194" s="33"/>
      <c r="D194" s="33"/>
      <c r="E194" s="33"/>
      <c r="F194" s="33"/>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2"/>
      <c r="C195" s="33"/>
      <c r="D195" s="33"/>
      <c r="E195" s="33"/>
      <c r="F195" s="33"/>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2"/>
      <c r="C196" s="33"/>
      <c r="D196" s="33"/>
      <c r="E196" s="33"/>
      <c r="F196" s="33"/>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2"/>
      <c r="C197" s="33"/>
      <c r="D197" s="33"/>
      <c r="E197" s="33"/>
      <c r="F197" s="33"/>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2"/>
      <c r="C198" s="33"/>
      <c r="D198" s="33"/>
      <c r="E198" s="33"/>
      <c r="F198" s="33"/>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2"/>
      <c r="C199" s="33"/>
      <c r="D199" s="33"/>
      <c r="E199" s="33"/>
      <c r="F199" s="33"/>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2"/>
      <c r="C200" s="33"/>
      <c r="D200" s="33"/>
      <c r="E200" s="33"/>
      <c r="F200" s="33"/>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2"/>
      <c r="C201" s="33"/>
      <c r="D201" s="33"/>
      <c r="E201" s="33"/>
      <c r="F201" s="33"/>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2"/>
      <c r="C202" s="33"/>
      <c r="D202" s="33"/>
      <c r="E202" s="33"/>
      <c r="F202" s="33"/>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2"/>
      <c r="C203" s="33"/>
      <c r="D203" s="33"/>
      <c r="E203" s="33"/>
      <c r="F203" s="33"/>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2"/>
      <c r="C204" s="33"/>
      <c r="D204" s="33"/>
      <c r="E204" s="33"/>
      <c r="F204" s="33"/>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2"/>
      <c r="C205" s="33"/>
      <c r="D205" s="33"/>
      <c r="E205" s="33"/>
      <c r="F205" s="33"/>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2"/>
      <c r="C206" s="33"/>
      <c r="D206" s="33"/>
      <c r="E206" s="33"/>
      <c r="F206" s="33"/>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2"/>
      <c r="C207" s="33"/>
      <c r="D207" s="33"/>
      <c r="E207" s="33"/>
      <c r="F207" s="33"/>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2"/>
      <c r="C208" s="33"/>
      <c r="D208" s="33"/>
      <c r="E208" s="33"/>
      <c r="F208" s="33"/>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2"/>
      <c r="C209" s="33"/>
      <c r="D209" s="33"/>
      <c r="E209" s="33"/>
      <c r="F209" s="33"/>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2"/>
      <c r="C210" s="33"/>
      <c r="D210" s="33"/>
      <c r="E210" s="33"/>
      <c r="F210" s="33"/>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2"/>
      <c r="C211" s="33"/>
      <c r="D211" s="33"/>
      <c r="E211" s="33"/>
      <c r="F211" s="33"/>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2"/>
      <c r="C212" s="33"/>
      <c r="D212" s="33"/>
      <c r="E212" s="33"/>
      <c r="F212" s="33"/>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2"/>
      <c r="C213" s="33"/>
      <c r="D213" s="33"/>
      <c r="E213" s="33"/>
      <c r="F213" s="33"/>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2"/>
      <c r="C214" s="33"/>
      <c r="D214" s="33"/>
      <c r="E214" s="33"/>
      <c r="F214" s="33"/>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2"/>
      <c r="C215" s="33"/>
      <c r="D215" s="33"/>
      <c r="E215" s="33"/>
      <c r="F215" s="33"/>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2"/>
      <c r="C216" s="33"/>
      <c r="D216" s="33"/>
      <c r="E216" s="33"/>
      <c r="F216" s="33"/>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2"/>
      <c r="C217" s="33"/>
      <c r="D217" s="33"/>
      <c r="E217" s="33"/>
      <c r="F217" s="33"/>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2"/>
      <c r="C218" s="33"/>
      <c r="D218" s="33"/>
      <c r="E218" s="33"/>
      <c r="F218" s="33"/>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2"/>
      <c r="C219" s="33"/>
      <c r="D219" s="33"/>
      <c r="E219" s="33"/>
      <c r="F219" s="33"/>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2"/>
      <c r="C220" s="33"/>
      <c r="D220" s="33"/>
      <c r="E220" s="33"/>
      <c r="F220" s="33"/>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2"/>
      <c r="C221" s="33"/>
      <c r="D221" s="33"/>
      <c r="E221" s="33"/>
      <c r="F221" s="33"/>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2"/>
      <c r="C222" s="33"/>
      <c r="D222" s="33"/>
      <c r="E222" s="33"/>
      <c r="F222" s="33"/>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2"/>
      <c r="C223" s="33"/>
      <c r="D223" s="33"/>
      <c r="E223" s="33"/>
      <c r="F223" s="33"/>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2"/>
      <c r="C224" s="33"/>
      <c r="D224" s="33"/>
      <c r="E224" s="33"/>
      <c r="F224" s="33"/>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2"/>
      <c r="C225" s="33"/>
      <c r="D225" s="33"/>
      <c r="E225" s="33"/>
      <c r="F225" s="33"/>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2"/>
      <c r="C226" s="33"/>
      <c r="D226" s="33"/>
      <c r="E226" s="33"/>
      <c r="F226" s="33"/>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2"/>
      <c r="C227" s="33"/>
      <c r="D227" s="33"/>
      <c r="E227" s="33"/>
      <c r="F227" s="33"/>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2"/>
      <c r="C228" s="33"/>
      <c r="D228" s="33"/>
      <c r="E228" s="33"/>
      <c r="F228" s="33"/>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2"/>
      <c r="C229" s="33"/>
      <c r="D229" s="33"/>
      <c r="E229" s="33"/>
      <c r="F229" s="33"/>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2"/>
      <c r="C230" s="33"/>
      <c r="D230" s="33"/>
      <c r="E230" s="33"/>
      <c r="F230" s="33"/>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2"/>
      <c r="C231" s="33"/>
      <c r="D231" s="33"/>
      <c r="E231" s="33"/>
      <c r="F231" s="33"/>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2"/>
      <c r="C232" s="33"/>
      <c r="D232" s="33"/>
      <c r="E232" s="33"/>
      <c r="F232" s="33"/>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2"/>
      <c r="C233" s="33"/>
      <c r="D233" s="33"/>
      <c r="E233" s="33"/>
      <c r="F233" s="33"/>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2"/>
      <c r="C234" s="33"/>
      <c r="D234" s="33"/>
      <c r="E234" s="33"/>
      <c r="F234" s="33"/>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2"/>
      <c r="C235" s="33"/>
      <c r="D235" s="33"/>
      <c r="E235" s="33"/>
      <c r="F235" s="33"/>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2"/>
      <c r="C236" s="33"/>
      <c r="D236" s="33"/>
      <c r="E236" s="33"/>
      <c r="F236" s="33"/>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2"/>
      <c r="C237" s="33"/>
      <c r="D237" s="33"/>
      <c r="E237" s="33"/>
      <c r="F237" s="33"/>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2"/>
      <c r="C238" s="33"/>
      <c r="D238" s="33"/>
      <c r="E238" s="33"/>
      <c r="F238" s="33"/>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2"/>
      <c r="C239" s="33"/>
      <c r="D239" s="33"/>
      <c r="E239" s="33"/>
      <c r="F239" s="33"/>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2"/>
      <c r="C240" s="33"/>
      <c r="D240" s="33"/>
      <c r="E240" s="33"/>
      <c r="F240" s="33"/>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2"/>
      <c r="C241" s="33"/>
      <c r="D241" s="33"/>
      <c r="E241" s="33"/>
      <c r="F241" s="33"/>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2"/>
      <c r="C242" s="33"/>
      <c r="D242" s="33"/>
      <c r="E242" s="33"/>
      <c r="F242" s="33"/>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2"/>
      <c r="C243" s="33"/>
      <c r="D243" s="33"/>
      <c r="E243" s="33"/>
      <c r="F243" s="33"/>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2"/>
      <c r="C244" s="33"/>
      <c r="D244" s="33"/>
      <c r="E244" s="33"/>
      <c r="F244" s="33"/>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2"/>
      <c r="C245" s="33"/>
      <c r="D245" s="33"/>
      <c r="E245" s="33"/>
      <c r="F245" s="33"/>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2"/>
      <c r="C246" s="33"/>
      <c r="D246" s="33"/>
      <c r="E246" s="33"/>
      <c r="F246" s="33"/>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2"/>
      <c r="C247" s="33"/>
      <c r="D247" s="33"/>
      <c r="E247" s="33"/>
      <c r="F247" s="33"/>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2"/>
      <c r="C248" s="33"/>
      <c r="D248" s="33"/>
      <c r="E248" s="33"/>
      <c r="F248" s="33"/>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2"/>
      <c r="C249" s="33"/>
      <c r="D249" s="33"/>
      <c r="E249" s="33"/>
      <c r="F249" s="33"/>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2"/>
      <c r="C250" s="33"/>
      <c r="D250" s="33"/>
      <c r="E250" s="33"/>
      <c r="F250" s="33"/>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2"/>
      <c r="C251" s="33"/>
      <c r="D251" s="33"/>
      <c r="E251" s="33"/>
      <c r="F251" s="33"/>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2"/>
      <c r="C252" s="33"/>
      <c r="D252" s="33"/>
      <c r="E252" s="33"/>
      <c r="F252" s="33"/>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2"/>
      <c r="C253" s="33"/>
      <c r="D253" s="33"/>
      <c r="E253" s="33"/>
      <c r="F253" s="33"/>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2"/>
      <c r="C254" s="33"/>
      <c r="D254" s="33"/>
      <c r="E254" s="33"/>
      <c r="F254" s="33"/>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2"/>
      <c r="C255" s="33"/>
      <c r="D255" s="33"/>
      <c r="E255" s="33"/>
      <c r="F255" s="33"/>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2"/>
      <c r="C256" s="33"/>
      <c r="D256" s="33"/>
      <c r="E256" s="33"/>
      <c r="F256" s="33"/>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2"/>
      <c r="C257" s="33"/>
      <c r="D257" s="33"/>
      <c r="E257" s="33"/>
      <c r="F257" s="33"/>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2"/>
      <c r="C258" s="33"/>
      <c r="D258" s="33"/>
      <c r="E258" s="33"/>
      <c r="F258" s="33"/>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2"/>
      <c r="C259" s="33"/>
      <c r="D259" s="33"/>
      <c r="E259" s="33"/>
      <c r="F259" s="33"/>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2"/>
      <c r="C260" s="33"/>
      <c r="D260" s="33"/>
      <c r="E260" s="33"/>
      <c r="F260" s="33"/>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2"/>
      <c r="C261" s="33"/>
      <c r="D261" s="33"/>
      <c r="E261" s="33"/>
      <c r="F261" s="33"/>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2"/>
      <c r="C262" s="33"/>
      <c r="D262" s="33"/>
      <c r="E262" s="33"/>
      <c r="F262" s="33"/>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2"/>
      <c r="C263" s="33"/>
      <c r="D263" s="33"/>
      <c r="E263" s="33"/>
      <c r="F263" s="33"/>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2"/>
      <c r="C264" s="33"/>
      <c r="D264" s="33"/>
      <c r="E264" s="33"/>
      <c r="F264" s="33"/>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2"/>
      <c r="C265" s="33"/>
      <c r="D265" s="33"/>
      <c r="E265" s="33"/>
      <c r="F265" s="33"/>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2"/>
      <c r="C266" s="33"/>
      <c r="D266" s="33"/>
      <c r="E266" s="33"/>
      <c r="F266" s="33"/>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2"/>
      <c r="C267" s="33"/>
      <c r="D267" s="33"/>
      <c r="E267" s="33"/>
      <c r="F267" s="33"/>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2"/>
      <c r="C268" s="33"/>
      <c r="D268" s="33"/>
      <c r="E268" s="33"/>
      <c r="F268" s="33"/>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2"/>
      <c r="C269" s="33"/>
      <c r="D269" s="33"/>
      <c r="E269" s="33"/>
      <c r="F269" s="33"/>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2"/>
      <c r="C270" s="33"/>
      <c r="D270" s="33"/>
      <c r="E270" s="33"/>
      <c r="F270" s="33"/>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2"/>
      <c r="C271" s="33"/>
      <c r="D271" s="33"/>
      <c r="E271" s="33"/>
      <c r="F271" s="33"/>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2"/>
      <c r="C272" s="33"/>
      <c r="D272" s="33"/>
      <c r="E272" s="33"/>
      <c r="F272" s="33"/>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2"/>
      <c r="C273" s="33"/>
      <c r="D273" s="33"/>
      <c r="E273" s="33"/>
      <c r="F273" s="33"/>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2"/>
      <c r="C274" s="33"/>
      <c r="D274" s="33"/>
      <c r="E274" s="33"/>
      <c r="F274" s="33"/>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2"/>
      <c r="C275" s="33"/>
      <c r="D275" s="33"/>
      <c r="E275" s="33"/>
      <c r="F275" s="33"/>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2"/>
      <c r="C276" s="33"/>
      <c r="D276" s="33"/>
      <c r="E276" s="33"/>
      <c r="F276" s="33"/>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2"/>
      <c r="C277" s="33"/>
      <c r="D277" s="33"/>
      <c r="E277" s="33"/>
      <c r="F277" s="33"/>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2"/>
      <c r="C278" s="33"/>
      <c r="D278" s="33"/>
      <c r="E278" s="33"/>
      <c r="F278" s="33"/>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2"/>
      <c r="C279" s="33"/>
      <c r="D279" s="33"/>
      <c r="E279" s="33"/>
      <c r="F279" s="33"/>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2"/>
      <c r="C280" s="33"/>
      <c r="D280" s="33"/>
      <c r="E280" s="33"/>
      <c r="F280" s="33"/>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2"/>
      <c r="C281" s="33"/>
      <c r="D281" s="33"/>
      <c r="E281" s="33"/>
      <c r="F281" s="33"/>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2"/>
      <c r="C282" s="33"/>
      <c r="D282" s="33"/>
      <c r="E282" s="33"/>
      <c r="F282" s="33"/>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2"/>
      <c r="C283" s="33"/>
      <c r="D283" s="33"/>
      <c r="E283" s="33"/>
      <c r="F283" s="33"/>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2"/>
      <c r="C284" s="33"/>
      <c r="D284" s="33"/>
      <c r="E284" s="33"/>
      <c r="F284" s="33"/>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2"/>
      <c r="C285" s="33"/>
      <c r="D285" s="33"/>
      <c r="E285" s="33"/>
      <c r="F285" s="33"/>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2"/>
      <c r="C286" s="33"/>
      <c r="D286" s="33"/>
      <c r="E286" s="33"/>
      <c r="F286" s="33"/>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2"/>
      <c r="C287" s="33"/>
      <c r="D287" s="33"/>
      <c r="E287" s="33"/>
      <c r="F287" s="33"/>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2"/>
      <c r="C288" s="33"/>
      <c r="D288" s="33"/>
      <c r="E288" s="33"/>
      <c r="F288" s="33"/>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2"/>
      <c r="C289" s="33"/>
      <c r="D289" s="33"/>
      <c r="E289" s="33"/>
      <c r="F289" s="33"/>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2"/>
      <c r="C290" s="33"/>
      <c r="D290" s="33"/>
      <c r="E290" s="33"/>
      <c r="F290" s="33"/>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2"/>
      <c r="C291" s="33"/>
      <c r="D291" s="33"/>
      <c r="E291" s="33"/>
      <c r="F291" s="33"/>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2"/>
      <c r="C292" s="33"/>
      <c r="D292" s="33"/>
      <c r="E292" s="33"/>
      <c r="F292" s="33"/>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2"/>
      <c r="C293" s="33"/>
      <c r="D293" s="33"/>
      <c r="E293" s="33"/>
      <c r="F293" s="33"/>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2"/>
      <c r="C294" s="33"/>
      <c r="D294" s="33"/>
      <c r="E294" s="33"/>
      <c r="F294" s="33"/>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2"/>
      <c r="C295" s="33"/>
      <c r="D295" s="33"/>
      <c r="E295" s="33"/>
      <c r="F295" s="33"/>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2"/>
      <c r="C296" s="33"/>
      <c r="D296" s="33"/>
      <c r="E296" s="33"/>
      <c r="F296" s="33"/>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2"/>
      <c r="C297" s="33"/>
      <c r="D297" s="33"/>
      <c r="E297" s="33"/>
      <c r="F297" s="33"/>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2"/>
      <c r="C298" s="33"/>
      <c r="D298" s="33"/>
      <c r="E298" s="33"/>
      <c r="F298" s="33"/>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2"/>
      <c r="C299" s="33"/>
      <c r="D299" s="33"/>
      <c r="E299" s="33"/>
      <c r="F299" s="33"/>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2"/>
      <c r="C300" s="33"/>
      <c r="D300" s="33"/>
      <c r="E300" s="33"/>
      <c r="F300" s="33"/>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2"/>
      <c r="C301" s="33"/>
      <c r="D301" s="33"/>
      <c r="E301" s="33"/>
      <c r="F301" s="33"/>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2"/>
      <c r="C302" s="33"/>
      <c r="D302" s="33"/>
      <c r="E302" s="33"/>
      <c r="F302" s="33"/>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2"/>
      <c r="C303" s="33"/>
      <c r="D303" s="33"/>
      <c r="E303" s="33"/>
      <c r="F303" s="33"/>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2"/>
      <c r="C304" s="33"/>
      <c r="D304" s="33"/>
      <c r="E304" s="33"/>
      <c r="F304" s="33"/>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2"/>
      <c r="C305" s="33"/>
      <c r="D305" s="33"/>
      <c r="E305" s="33"/>
      <c r="F305" s="33"/>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2"/>
      <c r="C306" s="33"/>
      <c r="D306" s="33"/>
      <c r="E306" s="33"/>
      <c r="F306" s="33"/>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2"/>
      <c r="C307" s="33"/>
      <c r="D307" s="33"/>
      <c r="E307" s="33"/>
      <c r="F307" s="33"/>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2"/>
      <c r="C308" s="33"/>
      <c r="D308" s="33"/>
      <c r="E308" s="33"/>
      <c r="F308" s="33"/>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2"/>
      <c r="C309" s="33"/>
      <c r="D309" s="33"/>
      <c r="E309" s="33"/>
      <c r="F309" s="33"/>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2"/>
      <c r="C310" s="33"/>
      <c r="D310" s="33"/>
      <c r="E310" s="33"/>
      <c r="F310" s="33"/>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2"/>
      <c r="C311" s="33"/>
      <c r="D311" s="33"/>
      <c r="E311" s="33"/>
      <c r="F311" s="33"/>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2"/>
      <c r="C312" s="33"/>
      <c r="D312" s="33"/>
      <c r="E312" s="33"/>
      <c r="F312" s="33"/>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2"/>
      <c r="C313" s="33"/>
      <c r="D313" s="33"/>
      <c r="E313" s="33"/>
      <c r="F313" s="33"/>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2"/>
      <c r="C314" s="33"/>
      <c r="D314" s="33"/>
      <c r="E314" s="33"/>
      <c r="F314" s="33"/>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2"/>
      <c r="C315" s="33"/>
      <c r="D315" s="33"/>
      <c r="E315" s="33"/>
      <c r="F315" s="33"/>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2"/>
      <c r="C316" s="33"/>
      <c r="D316" s="33"/>
      <c r="E316" s="33"/>
      <c r="F316" s="33"/>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2"/>
      <c r="C317" s="33"/>
      <c r="D317" s="33"/>
      <c r="E317" s="33"/>
      <c r="F317" s="33"/>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2"/>
      <c r="C318" s="33"/>
      <c r="D318" s="33"/>
      <c r="E318" s="33"/>
      <c r="F318" s="33"/>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2"/>
      <c r="C319" s="33"/>
      <c r="D319" s="33"/>
      <c r="E319" s="33"/>
      <c r="F319" s="33"/>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2"/>
      <c r="C320" s="33"/>
      <c r="D320" s="33"/>
      <c r="E320" s="33"/>
      <c r="F320" s="33"/>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2"/>
      <c r="C321" s="33"/>
      <c r="D321" s="33"/>
      <c r="E321" s="33"/>
      <c r="F321" s="33"/>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2"/>
      <c r="C322" s="33"/>
      <c r="D322" s="33"/>
      <c r="E322" s="33"/>
      <c r="F322" s="33"/>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2"/>
      <c r="C323" s="33"/>
      <c r="D323" s="33"/>
      <c r="E323" s="33"/>
      <c r="F323" s="33"/>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2"/>
      <c r="C324" s="33"/>
      <c r="D324" s="33"/>
      <c r="E324" s="33"/>
      <c r="F324" s="33"/>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2"/>
      <c r="C325" s="33"/>
      <c r="D325" s="33"/>
      <c r="E325" s="33"/>
      <c r="F325" s="33"/>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2"/>
      <c r="C326" s="33"/>
      <c r="D326" s="33"/>
      <c r="E326" s="33"/>
      <c r="F326" s="33"/>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2"/>
      <c r="C327" s="33"/>
      <c r="D327" s="33"/>
      <c r="E327" s="33"/>
      <c r="F327" s="33"/>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2"/>
      <c r="C328" s="33"/>
      <c r="D328" s="33"/>
      <c r="E328" s="33"/>
      <c r="F328" s="33"/>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2"/>
      <c r="C329" s="33"/>
      <c r="D329" s="33"/>
      <c r="E329" s="33"/>
      <c r="F329" s="33"/>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2"/>
      <c r="C330" s="33"/>
      <c r="D330" s="33"/>
      <c r="E330" s="33"/>
      <c r="F330" s="33"/>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2"/>
      <c r="C331" s="33"/>
      <c r="D331" s="33"/>
      <c r="E331" s="33"/>
      <c r="F331" s="33"/>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2"/>
      <c r="C332" s="33"/>
      <c r="D332" s="33"/>
      <c r="E332" s="33"/>
      <c r="F332" s="33"/>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2"/>
      <c r="C333" s="33"/>
      <c r="D333" s="33"/>
      <c r="E333" s="33"/>
      <c r="F333" s="33"/>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2"/>
      <c r="C334" s="33"/>
      <c r="D334" s="33"/>
      <c r="E334" s="33"/>
      <c r="F334" s="33"/>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2"/>
      <c r="C335" s="33"/>
      <c r="D335" s="33"/>
      <c r="E335" s="33"/>
      <c r="F335" s="33"/>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2"/>
      <c r="C336" s="33"/>
      <c r="D336" s="33"/>
      <c r="E336" s="33"/>
      <c r="F336" s="33"/>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2"/>
      <c r="C337" s="33"/>
      <c r="D337" s="33"/>
      <c r="E337" s="33"/>
      <c r="F337" s="33"/>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2"/>
      <c r="C338" s="33"/>
      <c r="D338" s="33"/>
      <c r="E338" s="33"/>
      <c r="F338" s="33"/>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2"/>
      <c r="C339" s="33"/>
      <c r="D339" s="33"/>
      <c r="E339" s="33"/>
      <c r="F339" s="33"/>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2"/>
      <c r="C340" s="33"/>
      <c r="D340" s="33"/>
      <c r="E340" s="33"/>
      <c r="F340" s="33"/>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2"/>
      <c r="C341" s="33"/>
      <c r="D341" s="33"/>
      <c r="E341" s="33"/>
      <c r="F341" s="33"/>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2"/>
      <c r="C342" s="33"/>
      <c r="D342" s="33"/>
      <c r="E342" s="33"/>
      <c r="F342" s="33"/>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2"/>
      <c r="C343" s="33"/>
      <c r="D343" s="33"/>
      <c r="E343" s="33"/>
      <c r="F343" s="33"/>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2"/>
      <c r="C344" s="33"/>
      <c r="D344" s="33"/>
      <c r="E344" s="33"/>
      <c r="F344" s="33"/>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2"/>
      <c r="C345" s="33"/>
      <c r="D345" s="33"/>
      <c r="E345" s="33"/>
      <c r="F345" s="33"/>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2"/>
      <c r="C346" s="33"/>
      <c r="D346" s="33"/>
      <c r="E346" s="33"/>
      <c r="F346" s="33"/>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2"/>
      <c r="C347" s="33"/>
      <c r="D347" s="33"/>
      <c r="E347" s="33"/>
      <c r="F347" s="33"/>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2"/>
      <c r="C348" s="33"/>
      <c r="D348" s="33"/>
      <c r="E348" s="33"/>
      <c r="F348" s="33"/>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2"/>
      <c r="C349" s="33"/>
      <c r="D349" s="33"/>
      <c r="E349" s="33"/>
      <c r="F349" s="33"/>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2"/>
      <c r="C350" s="33"/>
      <c r="D350" s="33"/>
      <c r="E350" s="33"/>
      <c r="F350" s="33"/>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2"/>
      <c r="C351" s="33"/>
      <c r="D351" s="33"/>
      <c r="E351" s="33"/>
      <c r="F351" s="33"/>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2"/>
      <c r="C352" s="33"/>
      <c r="D352" s="33"/>
      <c r="E352" s="33"/>
      <c r="F352" s="33"/>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2"/>
      <c r="C353" s="33"/>
      <c r="D353" s="33"/>
      <c r="E353" s="33"/>
      <c r="F353" s="33"/>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2"/>
      <c r="C354" s="33"/>
      <c r="D354" s="33"/>
      <c r="E354" s="33"/>
      <c r="F354" s="33"/>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2"/>
      <c r="C355" s="33"/>
      <c r="D355" s="33"/>
      <c r="E355" s="33"/>
      <c r="F355" s="33"/>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2"/>
      <c r="C356" s="33"/>
      <c r="D356" s="33"/>
      <c r="E356" s="33"/>
      <c r="F356" s="33"/>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2"/>
      <c r="C357" s="33"/>
      <c r="D357" s="33"/>
      <c r="E357" s="33"/>
      <c r="F357" s="33"/>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2"/>
      <c r="C358" s="33"/>
      <c r="D358" s="33"/>
      <c r="E358" s="33"/>
      <c r="F358" s="33"/>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2"/>
      <c r="C359" s="33"/>
      <c r="D359" s="33"/>
      <c r="E359" s="33"/>
      <c r="F359" s="33"/>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2"/>
      <c r="C360" s="33"/>
      <c r="D360" s="33"/>
      <c r="E360" s="33"/>
      <c r="F360" s="33"/>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2"/>
      <c r="C361" s="33"/>
      <c r="D361" s="33"/>
      <c r="E361" s="33"/>
      <c r="F361" s="33"/>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2"/>
      <c r="C362" s="33"/>
      <c r="D362" s="33"/>
      <c r="E362" s="33"/>
      <c r="F362" s="33"/>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2"/>
      <c r="C363" s="33"/>
      <c r="D363" s="33"/>
      <c r="E363" s="33"/>
      <c r="F363" s="33"/>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2"/>
      <c r="C364" s="33"/>
      <c r="D364" s="33"/>
      <c r="E364" s="33"/>
      <c r="F364" s="33"/>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2"/>
      <c r="C365" s="33"/>
      <c r="D365" s="33"/>
      <c r="E365" s="33"/>
      <c r="F365" s="33"/>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2"/>
      <c r="C366" s="33"/>
      <c r="D366" s="33"/>
      <c r="E366" s="33"/>
      <c r="F366" s="33"/>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2"/>
      <c r="C367" s="33"/>
      <c r="D367" s="33"/>
      <c r="E367" s="33"/>
      <c r="F367" s="33"/>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2"/>
      <c r="C368" s="33"/>
      <c r="D368" s="33"/>
      <c r="E368" s="33"/>
      <c r="F368" s="33"/>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2"/>
      <c r="C369" s="33"/>
      <c r="D369" s="33"/>
      <c r="E369" s="33"/>
      <c r="F369" s="33"/>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2"/>
      <c r="C370" s="33"/>
      <c r="D370" s="33"/>
      <c r="E370" s="33"/>
      <c r="F370" s="33"/>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2"/>
      <c r="C371" s="33"/>
      <c r="D371" s="33"/>
      <c r="E371" s="33"/>
      <c r="F371" s="33"/>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2"/>
      <c r="C372" s="33"/>
      <c r="D372" s="33"/>
      <c r="E372" s="33"/>
      <c r="F372" s="33"/>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2"/>
      <c r="C373" s="33"/>
      <c r="D373" s="33"/>
      <c r="E373" s="33"/>
      <c r="F373" s="33"/>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2"/>
      <c r="C374" s="33"/>
      <c r="D374" s="33"/>
      <c r="E374" s="33"/>
      <c r="F374" s="33"/>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2"/>
      <c r="C375" s="33"/>
      <c r="D375" s="33"/>
      <c r="E375" s="33"/>
      <c r="F375" s="33"/>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2"/>
      <c r="C376" s="33"/>
      <c r="D376" s="33"/>
      <c r="E376" s="33"/>
      <c r="F376" s="33"/>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2"/>
      <c r="C377" s="33"/>
      <c r="D377" s="33"/>
      <c r="E377" s="33"/>
      <c r="F377" s="33"/>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2"/>
      <c r="C378" s="33"/>
      <c r="D378" s="33"/>
      <c r="E378" s="33"/>
      <c r="F378" s="33"/>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2"/>
      <c r="C379" s="33"/>
      <c r="D379" s="33"/>
      <c r="E379" s="33"/>
      <c r="F379" s="33"/>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2"/>
      <c r="C380" s="33"/>
      <c r="D380" s="33"/>
      <c r="E380" s="33"/>
      <c r="F380" s="33"/>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2"/>
      <c r="C381" s="33"/>
      <c r="D381" s="33"/>
      <c r="E381" s="33"/>
      <c r="F381" s="33"/>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2"/>
      <c r="C382" s="33"/>
      <c r="D382" s="33"/>
      <c r="E382" s="33"/>
      <c r="F382" s="33"/>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2"/>
      <c r="C383" s="33"/>
      <c r="D383" s="33"/>
      <c r="E383" s="33"/>
      <c r="F383" s="33"/>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2"/>
      <c r="C384" s="33"/>
      <c r="D384" s="33"/>
      <c r="E384" s="33"/>
      <c r="F384" s="33"/>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2"/>
      <c r="C385" s="33"/>
      <c r="D385" s="33"/>
      <c r="E385" s="33"/>
      <c r="F385" s="33"/>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2"/>
      <c r="C386" s="33"/>
      <c r="D386" s="33"/>
      <c r="E386" s="33"/>
      <c r="F386" s="33"/>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2"/>
      <c r="C387" s="33"/>
      <c r="D387" s="33"/>
      <c r="E387" s="33"/>
      <c r="F387" s="33"/>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2"/>
      <c r="C388" s="33"/>
      <c r="D388" s="33"/>
      <c r="E388" s="33"/>
      <c r="F388" s="33"/>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2"/>
      <c r="C389" s="33"/>
      <c r="D389" s="33"/>
      <c r="E389" s="33"/>
      <c r="F389" s="33"/>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2"/>
      <c r="C390" s="33"/>
      <c r="D390" s="33"/>
      <c r="E390" s="33"/>
      <c r="F390" s="33"/>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2"/>
      <c r="C391" s="33"/>
      <c r="D391" s="33"/>
      <c r="E391" s="33"/>
      <c r="F391" s="33"/>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2"/>
      <c r="C392" s="33"/>
      <c r="D392" s="33"/>
      <c r="E392" s="33"/>
      <c r="F392" s="33"/>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2"/>
      <c r="C393" s="33"/>
      <c r="D393" s="33"/>
      <c r="E393" s="33"/>
      <c r="F393" s="33"/>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2"/>
      <c r="C394" s="33"/>
      <c r="D394" s="33"/>
      <c r="E394" s="33"/>
      <c r="F394" s="33"/>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2"/>
      <c r="C395" s="33"/>
      <c r="D395" s="33"/>
      <c r="E395" s="33"/>
      <c r="F395" s="33"/>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2"/>
      <c r="C396" s="33"/>
      <c r="D396" s="33"/>
      <c r="E396" s="33"/>
      <c r="F396" s="33"/>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2"/>
      <c r="C397" s="33"/>
      <c r="D397" s="33"/>
      <c r="E397" s="33"/>
      <c r="F397" s="33"/>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2"/>
      <c r="C398" s="33"/>
      <c r="D398" s="33"/>
      <c r="E398" s="33"/>
      <c r="F398" s="33"/>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2"/>
      <c r="C399" s="33"/>
      <c r="D399" s="33"/>
      <c r="E399" s="33"/>
      <c r="F399" s="33"/>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2"/>
      <c r="C400" s="33"/>
      <c r="D400" s="33"/>
      <c r="E400" s="33"/>
      <c r="F400" s="33"/>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2"/>
      <c r="C401" s="33"/>
      <c r="D401" s="33"/>
      <c r="E401" s="33"/>
      <c r="F401" s="33"/>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2"/>
      <c r="C402" s="33"/>
      <c r="D402" s="33"/>
      <c r="E402" s="33"/>
      <c r="F402" s="33"/>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2"/>
      <c r="C403" s="33"/>
      <c r="D403" s="33"/>
      <c r="E403" s="33"/>
      <c r="F403" s="33"/>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2"/>
      <c r="C404" s="33"/>
      <c r="D404" s="33"/>
      <c r="E404" s="33"/>
      <c r="F404" s="33"/>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2"/>
      <c r="C405" s="33"/>
      <c r="D405" s="33"/>
      <c r="E405" s="33"/>
      <c r="F405" s="33"/>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2"/>
      <c r="C406" s="33"/>
      <c r="D406" s="33"/>
      <c r="E406" s="33"/>
      <c r="F406" s="33"/>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2"/>
      <c r="C407" s="33"/>
      <c r="D407" s="33"/>
      <c r="E407" s="33"/>
      <c r="F407" s="33"/>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2"/>
      <c r="C408" s="33"/>
      <c r="D408" s="33"/>
      <c r="E408" s="33"/>
      <c r="F408" s="33"/>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2"/>
      <c r="C409" s="33"/>
      <c r="D409" s="33"/>
      <c r="E409" s="33"/>
      <c r="F409" s="33"/>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2"/>
      <c r="C410" s="33"/>
      <c r="D410" s="33"/>
      <c r="E410" s="33"/>
      <c r="F410" s="33"/>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2"/>
      <c r="C411" s="33"/>
      <c r="D411" s="33"/>
      <c r="E411" s="33"/>
      <c r="F411" s="33"/>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2"/>
      <c r="C412" s="33"/>
      <c r="D412" s="33"/>
      <c r="E412" s="33"/>
      <c r="F412" s="33"/>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2"/>
      <c r="C413" s="33"/>
      <c r="D413" s="33"/>
      <c r="E413" s="33"/>
      <c r="F413" s="33"/>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2"/>
      <c r="C414" s="33"/>
      <c r="D414" s="33"/>
      <c r="E414" s="33"/>
      <c r="F414" s="33"/>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2"/>
      <c r="C415" s="33"/>
      <c r="D415" s="33"/>
      <c r="E415" s="33"/>
      <c r="F415" s="33"/>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2"/>
      <c r="C416" s="33"/>
      <c r="D416" s="33"/>
      <c r="E416" s="33"/>
      <c r="F416" s="33"/>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2"/>
      <c r="C417" s="33"/>
      <c r="D417" s="33"/>
      <c r="E417" s="33"/>
      <c r="F417" s="33"/>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2"/>
      <c r="C418" s="33"/>
      <c r="D418" s="33"/>
      <c r="E418" s="33"/>
      <c r="F418" s="33"/>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2"/>
      <c r="C419" s="33"/>
      <c r="D419" s="33"/>
      <c r="E419" s="33"/>
      <c r="F419" s="33"/>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2"/>
      <c r="C420" s="33"/>
      <c r="D420" s="33"/>
      <c r="E420" s="33"/>
      <c r="F420" s="33"/>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2"/>
      <c r="C421" s="33"/>
      <c r="D421" s="33"/>
      <c r="E421" s="33"/>
      <c r="F421" s="33"/>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2"/>
      <c r="C422" s="33"/>
      <c r="D422" s="33"/>
      <c r="E422" s="33"/>
      <c r="F422" s="33"/>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2"/>
      <c r="C423" s="33"/>
      <c r="D423" s="33"/>
      <c r="E423" s="33"/>
      <c r="F423" s="33"/>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2"/>
      <c r="C424" s="33"/>
      <c r="D424" s="33"/>
      <c r="E424" s="33"/>
      <c r="F424" s="33"/>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2"/>
      <c r="C425" s="33"/>
      <c r="D425" s="33"/>
      <c r="E425" s="33"/>
      <c r="F425" s="33"/>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2"/>
      <c r="C426" s="33"/>
      <c r="D426" s="33"/>
      <c r="E426" s="33"/>
      <c r="F426" s="33"/>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2"/>
      <c r="C427" s="33"/>
      <c r="D427" s="33"/>
      <c r="E427" s="33"/>
      <c r="F427" s="33"/>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2"/>
      <c r="C428" s="33"/>
      <c r="D428" s="33"/>
      <c r="E428" s="33"/>
      <c r="F428" s="33"/>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2"/>
      <c r="C429" s="33"/>
      <c r="D429" s="33"/>
      <c r="E429" s="33"/>
      <c r="F429" s="33"/>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2"/>
      <c r="C430" s="33"/>
      <c r="D430" s="33"/>
      <c r="E430" s="33"/>
      <c r="F430" s="33"/>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2"/>
      <c r="C431" s="33"/>
      <c r="D431" s="33"/>
      <c r="E431" s="33"/>
      <c r="F431" s="33"/>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2"/>
      <c r="C432" s="33"/>
      <c r="D432" s="33"/>
      <c r="E432" s="33"/>
      <c r="F432" s="33"/>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2"/>
      <c r="C433" s="33"/>
      <c r="D433" s="33"/>
      <c r="E433" s="33"/>
      <c r="F433" s="33"/>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2"/>
      <c r="C434" s="33"/>
      <c r="D434" s="33"/>
      <c r="E434" s="33"/>
      <c r="F434" s="33"/>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2"/>
      <c r="C435" s="33"/>
      <c r="D435" s="33"/>
      <c r="E435" s="33"/>
      <c r="F435" s="33"/>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2"/>
      <c r="C436" s="33"/>
      <c r="D436" s="33"/>
      <c r="E436" s="33"/>
      <c r="F436" s="33"/>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2"/>
      <c r="C437" s="33"/>
      <c r="D437" s="33"/>
      <c r="E437" s="33"/>
      <c r="F437" s="33"/>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2"/>
      <c r="C438" s="33"/>
      <c r="D438" s="33"/>
      <c r="E438" s="33"/>
      <c r="F438" s="33"/>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2"/>
      <c r="C439" s="33"/>
      <c r="D439" s="33"/>
      <c r="E439" s="33"/>
      <c r="F439" s="33"/>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2"/>
      <c r="C440" s="33"/>
      <c r="D440" s="33"/>
      <c r="E440" s="33"/>
      <c r="F440" s="33"/>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2"/>
      <c r="C441" s="33"/>
      <c r="D441" s="33"/>
      <c r="E441" s="33"/>
      <c r="F441" s="33"/>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2"/>
      <c r="C442" s="33"/>
      <c r="D442" s="33"/>
      <c r="E442" s="33"/>
      <c r="F442" s="33"/>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2"/>
      <c r="C443" s="33"/>
      <c r="D443" s="33"/>
      <c r="E443" s="33"/>
      <c r="F443" s="33"/>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2"/>
      <c r="C444" s="33"/>
      <c r="D444" s="33"/>
      <c r="E444" s="33"/>
      <c r="F444" s="33"/>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2"/>
      <c r="C445" s="33"/>
      <c r="D445" s="33"/>
      <c r="E445" s="33"/>
      <c r="F445" s="33"/>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2"/>
      <c r="C446" s="33"/>
      <c r="D446" s="33"/>
      <c r="E446" s="33"/>
      <c r="F446" s="33"/>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2"/>
      <c r="C447" s="33"/>
      <c r="D447" s="33"/>
      <c r="E447" s="33"/>
      <c r="F447" s="33"/>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2"/>
      <c r="C448" s="33"/>
      <c r="D448" s="33"/>
      <c r="E448" s="33"/>
      <c r="F448" s="33"/>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2"/>
      <c r="C449" s="33"/>
      <c r="D449" s="33"/>
      <c r="E449" s="33"/>
      <c r="F449" s="33"/>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2"/>
      <c r="C450" s="33"/>
      <c r="D450" s="33"/>
      <c r="E450" s="33"/>
      <c r="F450" s="33"/>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2"/>
      <c r="C451" s="33"/>
      <c r="D451" s="33"/>
      <c r="E451" s="33"/>
      <c r="F451" s="33"/>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2"/>
      <c r="C452" s="33"/>
      <c r="D452" s="33"/>
      <c r="E452" s="33"/>
      <c r="F452" s="33"/>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2"/>
      <c r="C453" s="33"/>
      <c r="D453" s="33"/>
      <c r="E453" s="33"/>
      <c r="F453" s="33"/>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2"/>
      <c r="C454" s="33"/>
      <c r="D454" s="33"/>
      <c r="E454" s="33"/>
      <c r="F454" s="33"/>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2"/>
      <c r="C455" s="33"/>
      <c r="D455" s="33"/>
      <c r="E455" s="33"/>
      <c r="F455" s="33"/>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2"/>
      <c r="C456" s="33"/>
      <c r="D456" s="33"/>
      <c r="E456" s="33"/>
      <c r="F456" s="33"/>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2"/>
      <c r="C457" s="33"/>
      <c r="D457" s="33"/>
      <c r="E457" s="33"/>
      <c r="F457" s="33"/>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2"/>
      <c r="C458" s="33"/>
      <c r="D458" s="33"/>
      <c r="E458" s="33"/>
      <c r="F458" s="33"/>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2"/>
      <c r="C459" s="33"/>
      <c r="D459" s="33"/>
      <c r="E459" s="33"/>
      <c r="F459" s="33"/>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2"/>
      <c r="C460" s="33"/>
      <c r="D460" s="33"/>
      <c r="E460" s="33"/>
      <c r="F460" s="33"/>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2"/>
      <c r="C461" s="33"/>
      <c r="D461" s="33"/>
      <c r="E461" s="33"/>
      <c r="F461" s="33"/>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2"/>
      <c r="C462" s="33"/>
      <c r="D462" s="33"/>
      <c r="E462" s="33"/>
      <c r="F462" s="33"/>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2"/>
      <c r="C463" s="33"/>
      <c r="D463" s="33"/>
      <c r="E463" s="33"/>
      <c r="F463" s="33"/>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2"/>
      <c r="C464" s="33"/>
      <c r="D464" s="33"/>
      <c r="E464" s="33"/>
      <c r="F464" s="33"/>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2"/>
      <c r="C465" s="33"/>
      <c r="D465" s="33"/>
      <c r="E465" s="33"/>
      <c r="F465" s="33"/>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2"/>
      <c r="C466" s="33"/>
      <c r="D466" s="33"/>
      <c r="E466" s="33"/>
      <c r="F466" s="33"/>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2"/>
      <c r="C467" s="33"/>
      <c r="D467" s="33"/>
      <c r="E467" s="33"/>
      <c r="F467" s="33"/>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2"/>
      <c r="C468" s="33"/>
      <c r="D468" s="33"/>
      <c r="E468" s="33"/>
      <c r="F468" s="33"/>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2"/>
      <c r="C469" s="33"/>
      <c r="D469" s="33"/>
      <c r="E469" s="33"/>
      <c r="F469" s="33"/>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2"/>
      <c r="C470" s="33"/>
      <c r="D470" s="33"/>
      <c r="E470" s="33"/>
      <c r="F470" s="33"/>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2"/>
      <c r="C471" s="33"/>
      <c r="D471" s="33"/>
      <c r="E471" s="33"/>
      <c r="F471" s="33"/>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2"/>
      <c r="C472" s="33"/>
      <c r="D472" s="33"/>
      <c r="E472" s="33"/>
      <c r="F472" s="33"/>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2"/>
      <c r="C473" s="33"/>
      <c r="D473" s="33"/>
      <c r="E473" s="33"/>
      <c r="F473" s="33"/>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2"/>
      <c r="C474" s="33"/>
      <c r="D474" s="33"/>
      <c r="E474" s="33"/>
      <c r="F474" s="33"/>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2"/>
      <c r="C475" s="33"/>
      <c r="D475" s="33"/>
      <c r="E475" s="33"/>
      <c r="F475" s="33"/>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2"/>
      <c r="C476" s="33"/>
      <c r="D476" s="33"/>
      <c r="E476" s="33"/>
      <c r="F476" s="33"/>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2"/>
      <c r="C477" s="33"/>
      <c r="D477" s="33"/>
      <c r="E477" s="33"/>
      <c r="F477" s="33"/>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2"/>
      <c r="C478" s="33"/>
      <c r="D478" s="33"/>
      <c r="E478" s="33"/>
      <c r="F478" s="33"/>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2"/>
      <c r="C479" s="33"/>
      <c r="D479" s="33"/>
      <c r="E479" s="33"/>
      <c r="F479" s="33"/>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2"/>
      <c r="C480" s="33"/>
      <c r="D480" s="33"/>
      <c r="E480" s="33"/>
      <c r="F480" s="33"/>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2"/>
      <c r="C481" s="33"/>
      <c r="D481" s="33"/>
      <c r="E481" s="33"/>
      <c r="F481" s="33"/>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2"/>
      <c r="C482" s="33"/>
      <c r="D482" s="33"/>
      <c r="E482" s="33"/>
      <c r="F482" s="33"/>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2"/>
      <c r="C483" s="33"/>
      <c r="D483" s="33"/>
      <c r="E483" s="33"/>
      <c r="F483" s="33"/>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2"/>
      <c r="C484" s="33"/>
      <c r="D484" s="33"/>
      <c r="E484" s="33"/>
      <c r="F484" s="33"/>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2"/>
      <c r="C485" s="33"/>
      <c r="D485" s="33"/>
      <c r="E485" s="33"/>
      <c r="F485" s="33"/>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2"/>
      <c r="C486" s="33"/>
      <c r="D486" s="33"/>
      <c r="E486" s="33"/>
      <c r="F486" s="33"/>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2"/>
      <c r="C487" s="33"/>
      <c r="D487" s="33"/>
      <c r="E487" s="33"/>
      <c r="F487" s="33"/>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2"/>
      <c r="C488" s="33"/>
      <c r="D488" s="33"/>
      <c r="E488" s="33"/>
      <c r="F488" s="33"/>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2"/>
      <c r="C489" s="33"/>
      <c r="D489" s="33"/>
      <c r="E489" s="33"/>
      <c r="F489" s="33"/>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2"/>
      <c r="C490" s="33"/>
      <c r="D490" s="33"/>
      <c r="E490" s="33"/>
      <c r="F490" s="33"/>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2"/>
      <c r="C491" s="33"/>
      <c r="D491" s="33"/>
      <c r="E491" s="33"/>
      <c r="F491" s="33"/>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2"/>
      <c r="C492" s="33"/>
      <c r="D492" s="33"/>
      <c r="E492" s="33"/>
      <c r="F492" s="33"/>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2"/>
      <c r="C493" s="33"/>
      <c r="D493" s="33"/>
      <c r="E493" s="33"/>
      <c r="F493" s="33"/>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2"/>
      <c r="C494" s="33"/>
      <c r="D494" s="33"/>
      <c r="E494" s="33"/>
      <c r="F494" s="33"/>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2"/>
      <c r="C495" s="33"/>
      <c r="D495" s="33"/>
      <c r="E495" s="33"/>
      <c r="F495" s="33"/>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2"/>
      <c r="C496" s="33"/>
      <c r="D496" s="33"/>
      <c r="E496" s="33"/>
      <c r="F496" s="33"/>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2"/>
      <c r="C497" s="33"/>
      <c r="D497" s="33"/>
      <c r="E497" s="33"/>
      <c r="F497" s="33"/>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2"/>
      <c r="C498" s="33"/>
      <c r="D498" s="33"/>
      <c r="E498" s="33"/>
      <c r="F498" s="33"/>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2"/>
      <c r="C499" s="33"/>
      <c r="D499" s="33"/>
      <c r="E499" s="33"/>
      <c r="F499" s="33"/>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2"/>
      <c r="C500" s="33"/>
      <c r="D500" s="33"/>
      <c r="E500" s="33"/>
      <c r="F500" s="33"/>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2"/>
      <c r="C501" s="33"/>
      <c r="D501" s="33"/>
      <c r="E501" s="33"/>
      <c r="F501" s="33"/>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2"/>
      <c r="C502" s="33"/>
      <c r="D502" s="33"/>
      <c r="E502" s="33"/>
      <c r="F502" s="33"/>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2"/>
      <c r="C503" s="33"/>
      <c r="D503" s="33"/>
      <c r="E503" s="33"/>
      <c r="F503" s="33"/>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2"/>
      <c r="C504" s="33"/>
      <c r="D504" s="33"/>
      <c r="E504" s="33"/>
      <c r="F504" s="33"/>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2"/>
      <c r="C505" s="33"/>
      <c r="D505" s="33"/>
      <c r="E505" s="33"/>
      <c r="F505" s="33"/>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2"/>
      <c r="C506" s="33"/>
      <c r="D506" s="33"/>
      <c r="E506" s="33"/>
      <c r="F506" s="33"/>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2"/>
      <c r="C507" s="33"/>
      <c r="D507" s="33"/>
      <c r="E507" s="33"/>
      <c r="F507" s="33"/>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2"/>
      <c r="C508" s="33"/>
      <c r="D508" s="33"/>
      <c r="E508" s="33"/>
      <c r="F508" s="33"/>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2"/>
      <c r="C509" s="33"/>
      <c r="D509" s="33"/>
      <c r="E509" s="33"/>
      <c r="F509" s="33"/>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2"/>
      <c r="C510" s="33"/>
      <c r="D510" s="33"/>
      <c r="E510" s="33"/>
      <c r="F510" s="33"/>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2"/>
      <c r="C511" s="33"/>
      <c r="D511" s="33"/>
      <c r="E511" s="33"/>
      <c r="F511" s="33"/>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2"/>
      <c r="C512" s="33"/>
      <c r="D512" s="33"/>
      <c r="E512" s="33"/>
      <c r="F512" s="33"/>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2"/>
      <c r="C513" s="33"/>
      <c r="D513" s="33"/>
      <c r="E513" s="33"/>
      <c r="F513" s="33"/>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2"/>
      <c r="C514" s="33"/>
      <c r="D514" s="33"/>
      <c r="E514" s="33"/>
      <c r="F514" s="33"/>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2"/>
      <c r="C515" s="33"/>
      <c r="D515" s="33"/>
      <c r="E515" s="33"/>
      <c r="F515" s="33"/>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2"/>
      <c r="C516" s="33"/>
      <c r="D516" s="33"/>
      <c r="E516" s="33"/>
      <c r="F516" s="33"/>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2"/>
      <c r="C517" s="33"/>
      <c r="D517" s="33"/>
      <c r="E517" s="33"/>
      <c r="F517" s="33"/>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2"/>
      <c r="C518" s="33"/>
      <c r="D518" s="33"/>
      <c r="E518" s="33"/>
      <c r="F518" s="33"/>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2"/>
      <c r="C519" s="33"/>
      <c r="D519" s="33"/>
      <c r="E519" s="33"/>
      <c r="F519" s="33"/>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2"/>
      <c r="C520" s="33"/>
      <c r="D520" s="33"/>
      <c r="E520" s="33"/>
      <c r="F520" s="33"/>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2"/>
      <c r="C521" s="33"/>
      <c r="D521" s="33"/>
      <c r="E521" s="33"/>
      <c r="F521" s="33"/>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2"/>
      <c r="C522" s="33"/>
      <c r="D522" s="33"/>
      <c r="E522" s="33"/>
      <c r="F522" s="33"/>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2"/>
      <c r="C523" s="33"/>
      <c r="D523" s="33"/>
      <c r="E523" s="33"/>
      <c r="F523" s="33"/>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2"/>
      <c r="C524" s="33"/>
      <c r="D524" s="33"/>
      <c r="E524" s="33"/>
      <c r="F524" s="33"/>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2"/>
      <c r="C525" s="33"/>
      <c r="D525" s="33"/>
      <c r="E525" s="33"/>
      <c r="F525" s="33"/>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2"/>
      <c r="C526" s="33"/>
      <c r="D526" s="33"/>
      <c r="E526" s="33"/>
      <c r="F526" s="33"/>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2"/>
      <c r="C527" s="33"/>
      <c r="D527" s="33"/>
      <c r="E527" s="33"/>
      <c r="F527" s="33"/>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2"/>
      <c r="C528" s="33"/>
      <c r="D528" s="33"/>
      <c r="E528" s="33"/>
      <c r="F528" s="33"/>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2"/>
      <c r="C529" s="33"/>
      <c r="D529" s="33"/>
      <c r="E529" s="33"/>
      <c r="F529" s="33"/>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2"/>
      <c r="C530" s="33"/>
      <c r="D530" s="33"/>
      <c r="E530" s="33"/>
      <c r="F530" s="33"/>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2"/>
      <c r="C531" s="33"/>
      <c r="D531" s="33"/>
      <c r="E531" s="33"/>
      <c r="F531" s="33"/>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2"/>
      <c r="C532" s="33"/>
      <c r="D532" s="33"/>
      <c r="E532" s="33"/>
      <c r="F532" s="33"/>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2"/>
      <c r="C533" s="33"/>
      <c r="D533" s="33"/>
      <c r="E533" s="33"/>
      <c r="F533" s="33"/>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2"/>
      <c r="C534" s="33"/>
      <c r="D534" s="33"/>
      <c r="E534" s="33"/>
      <c r="F534" s="33"/>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2"/>
      <c r="C535" s="33"/>
      <c r="D535" s="33"/>
      <c r="E535" s="33"/>
      <c r="F535" s="33"/>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2"/>
      <c r="C536" s="33"/>
      <c r="D536" s="33"/>
      <c r="E536" s="33"/>
      <c r="F536" s="33"/>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2"/>
      <c r="C537" s="33"/>
      <c r="D537" s="33"/>
      <c r="E537" s="33"/>
      <c r="F537" s="33"/>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2"/>
      <c r="C538" s="33"/>
      <c r="D538" s="33"/>
      <c r="E538" s="33"/>
      <c r="F538" s="33"/>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2"/>
      <c r="C539" s="33"/>
      <c r="D539" s="33"/>
      <c r="E539" s="33"/>
      <c r="F539" s="33"/>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2"/>
      <c r="C540" s="33"/>
      <c r="D540" s="33"/>
      <c r="E540" s="33"/>
      <c r="F540" s="33"/>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2"/>
      <c r="C541" s="33"/>
      <c r="D541" s="33"/>
      <c r="E541" s="33"/>
      <c r="F541" s="33"/>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2"/>
      <c r="C542" s="33"/>
      <c r="D542" s="33"/>
      <c r="E542" s="33"/>
      <c r="F542" s="33"/>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2"/>
      <c r="C543" s="33"/>
      <c r="D543" s="33"/>
      <c r="E543" s="33"/>
      <c r="F543" s="33"/>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2"/>
      <c r="C544" s="33"/>
      <c r="D544" s="33"/>
      <c r="E544" s="33"/>
      <c r="F544" s="33"/>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2"/>
      <c r="C545" s="33"/>
      <c r="D545" s="33"/>
      <c r="E545" s="33"/>
      <c r="F545" s="33"/>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2"/>
      <c r="C546" s="33"/>
      <c r="D546" s="33"/>
      <c r="E546" s="33"/>
      <c r="F546" s="33"/>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2"/>
      <c r="C547" s="33"/>
      <c r="D547" s="33"/>
      <c r="E547" s="33"/>
      <c r="F547" s="33"/>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2"/>
      <c r="C548" s="33"/>
      <c r="D548" s="33"/>
      <c r="E548" s="33"/>
      <c r="F548" s="33"/>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2"/>
      <c r="C549" s="33"/>
      <c r="D549" s="33"/>
      <c r="E549" s="33"/>
      <c r="F549" s="33"/>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2"/>
      <c r="C550" s="33"/>
      <c r="D550" s="33"/>
      <c r="E550" s="33"/>
      <c r="F550" s="33"/>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2"/>
      <c r="C551" s="33"/>
      <c r="D551" s="33"/>
      <c r="E551" s="33"/>
      <c r="F551" s="33"/>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2"/>
      <c r="C552" s="33"/>
      <c r="D552" s="33"/>
      <c r="E552" s="33"/>
      <c r="F552" s="33"/>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2"/>
      <c r="C553" s="33"/>
      <c r="D553" s="33"/>
      <c r="E553" s="33"/>
      <c r="F553" s="33"/>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2"/>
      <c r="C554" s="33"/>
      <c r="D554" s="33"/>
      <c r="E554" s="33"/>
      <c r="F554" s="33"/>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2"/>
      <c r="C555" s="33"/>
      <c r="D555" s="33"/>
      <c r="E555" s="33"/>
      <c r="F555" s="33"/>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2"/>
      <c r="C556" s="33"/>
      <c r="D556" s="33"/>
      <c r="E556" s="33"/>
      <c r="F556" s="33"/>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2"/>
      <c r="C557" s="33"/>
      <c r="D557" s="33"/>
      <c r="E557" s="33"/>
      <c r="F557" s="33"/>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2"/>
      <c r="C558" s="33"/>
      <c r="D558" s="33"/>
      <c r="E558" s="33"/>
      <c r="F558" s="33"/>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2"/>
      <c r="C559" s="33"/>
      <c r="D559" s="33"/>
      <c r="E559" s="33"/>
      <c r="F559" s="33"/>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2"/>
      <c r="C560" s="33"/>
      <c r="D560" s="33"/>
      <c r="E560" s="33"/>
      <c r="F560" s="33"/>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2"/>
      <c r="C561" s="33"/>
      <c r="D561" s="33"/>
      <c r="E561" s="33"/>
      <c r="F561" s="33"/>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2"/>
      <c r="C562" s="33"/>
      <c r="D562" s="33"/>
      <c r="E562" s="33"/>
      <c r="F562" s="33"/>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2"/>
      <c r="C563" s="33"/>
      <c r="D563" s="33"/>
      <c r="E563" s="33"/>
      <c r="F563" s="33"/>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2"/>
      <c r="C564" s="33"/>
      <c r="D564" s="33"/>
      <c r="E564" s="33"/>
      <c r="F564" s="33"/>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2"/>
      <c r="C565" s="33"/>
      <c r="D565" s="33"/>
      <c r="E565" s="33"/>
      <c r="F565" s="33"/>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2"/>
      <c r="C566" s="33"/>
      <c r="D566" s="33"/>
      <c r="E566" s="33"/>
      <c r="F566" s="33"/>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2"/>
      <c r="C567" s="33"/>
      <c r="D567" s="33"/>
      <c r="E567" s="33"/>
      <c r="F567" s="33"/>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2"/>
      <c r="C568" s="33"/>
      <c r="D568" s="33"/>
      <c r="E568" s="33"/>
      <c r="F568" s="33"/>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2"/>
      <c r="C569" s="33"/>
      <c r="D569" s="33"/>
      <c r="E569" s="33"/>
      <c r="F569" s="33"/>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2"/>
      <c r="C570" s="33"/>
      <c r="D570" s="33"/>
      <c r="E570" s="33"/>
      <c r="F570" s="33"/>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2"/>
      <c r="C571" s="33"/>
      <c r="D571" s="33"/>
      <c r="E571" s="33"/>
      <c r="F571" s="33"/>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2"/>
      <c r="C572" s="33"/>
      <c r="D572" s="33"/>
      <c r="E572" s="33"/>
      <c r="F572" s="33"/>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2"/>
      <c r="C573" s="33"/>
      <c r="D573" s="33"/>
      <c r="E573" s="33"/>
      <c r="F573" s="33"/>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2"/>
      <c r="C574" s="33"/>
      <c r="D574" s="33"/>
      <c r="E574" s="33"/>
      <c r="F574" s="33"/>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2"/>
      <c r="C575" s="33"/>
      <c r="D575" s="33"/>
      <c r="E575" s="33"/>
      <c r="F575" s="33"/>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2"/>
      <c r="C576" s="33"/>
      <c r="D576" s="33"/>
      <c r="E576" s="33"/>
      <c r="F576" s="33"/>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2"/>
      <c r="C577" s="33"/>
      <c r="D577" s="33"/>
      <c r="E577" s="33"/>
      <c r="F577" s="33"/>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2"/>
      <c r="C578" s="33"/>
      <c r="D578" s="33"/>
      <c r="E578" s="33"/>
      <c r="F578" s="33"/>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2"/>
      <c r="C579" s="33"/>
      <c r="D579" s="33"/>
      <c r="E579" s="33"/>
      <c r="F579" s="33"/>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2"/>
      <c r="C580" s="33"/>
      <c r="D580" s="33"/>
      <c r="E580" s="33"/>
      <c r="F580" s="33"/>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2"/>
      <c r="C581" s="33"/>
      <c r="D581" s="33"/>
      <c r="E581" s="33"/>
      <c r="F581" s="33"/>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2"/>
      <c r="C582" s="33"/>
      <c r="D582" s="33"/>
      <c r="E582" s="33"/>
      <c r="F582" s="33"/>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2"/>
      <c r="C583" s="33"/>
      <c r="D583" s="33"/>
      <c r="E583" s="33"/>
      <c r="F583" s="33"/>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2"/>
      <c r="C584" s="33"/>
      <c r="D584" s="33"/>
      <c r="E584" s="33"/>
      <c r="F584" s="33"/>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2"/>
      <c r="C585" s="33"/>
      <c r="D585" s="33"/>
      <c r="E585" s="33"/>
      <c r="F585" s="33"/>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2"/>
      <c r="C586" s="33"/>
      <c r="D586" s="33"/>
      <c r="E586" s="33"/>
      <c r="F586" s="33"/>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2"/>
      <c r="C587" s="33"/>
      <c r="D587" s="33"/>
      <c r="E587" s="33"/>
      <c r="F587" s="33"/>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2"/>
      <c r="C588" s="33"/>
      <c r="D588" s="33"/>
      <c r="E588" s="33"/>
      <c r="F588" s="33"/>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2"/>
      <c r="C589" s="33"/>
      <c r="D589" s="33"/>
      <c r="E589" s="33"/>
      <c r="F589" s="33"/>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2"/>
      <c r="C590" s="33"/>
      <c r="D590" s="33"/>
      <c r="E590" s="33"/>
      <c r="F590" s="33"/>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2"/>
      <c r="C591" s="33"/>
      <c r="D591" s="33"/>
      <c r="E591" s="33"/>
      <c r="F591" s="33"/>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2"/>
      <c r="C592" s="33"/>
      <c r="D592" s="33"/>
      <c r="E592" s="33"/>
      <c r="F592" s="33"/>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2"/>
      <c r="C593" s="33"/>
      <c r="D593" s="33"/>
      <c r="E593" s="33"/>
      <c r="F593" s="33"/>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2"/>
      <c r="C594" s="33"/>
      <c r="D594" s="33"/>
      <c r="E594" s="33"/>
      <c r="F594" s="33"/>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2"/>
      <c r="C595" s="33"/>
      <c r="D595" s="33"/>
      <c r="E595" s="33"/>
      <c r="F595" s="33"/>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2"/>
      <c r="C596" s="33"/>
      <c r="D596" s="33"/>
      <c r="E596" s="33"/>
      <c r="F596" s="33"/>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2"/>
      <c r="C597" s="33"/>
      <c r="D597" s="33"/>
      <c r="E597" s="33"/>
      <c r="F597" s="33"/>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2"/>
      <c r="C598" s="33"/>
      <c r="D598" s="33"/>
      <c r="E598" s="33"/>
      <c r="F598" s="33"/>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2"/>
      <c r="C599" s="33"/>
      <c r="D599" s="33"/>
      <c r="E599" s="33"/>
      <c r="F599" s="33"/>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2"/>
      <c r="C600" s="33"/>
      <c r="D600" s="33"/>
      <c r="E600" s="33"/>
      <c r="F600" s="33"/>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2"/>
      <c r="C601" s="33"/>
      <c r="D601" s="33"/>
      <c r="E601" s="33"/>
      <c r="F601" s="33"/>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2"/>
      <c r="C602" s="33"/>
      <c r="D602" s="33"/>
      <c r="E602" s="33"/>
      <c r="F602" s="33"/>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2"/>
      <c r="C603" s="33"/>
      <c r="D603" s="33"/>
      <c r="E603" s="33"/>
      <c r="F603" s="33"/>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2"/>
      <c r="C604" s="33"/>
      <c r="D604" s="33"/>
      <c r="E604" s="33"/>
      <c r="F604" s="33"/>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2"/>
      <c r="C605" s="33"/>
      <c r="D605" s="33"/>
      <c r="E605" s="33"/>
      <c r="F605" s="33"/>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2"/>
      <c r="C606" s="33"/>
      <c r="D606" s="33"/>
      <c r="E606" s="33"/>
      <c r="F606" s="33"/>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2"/>
      <c r="C607" s="33"/>
      <c r="D607" s="33"/>
      <c r="E607" s="33"/>
      <c r="F607" s="33"/>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2"/>
      <c r="C608" s="33"/>
      <c r="D608" s="33"/>
      <c r="E608" s="33"/>
      <c r="F608" s="33"/>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2"/>
      <c r="C609" s="33"/>
      <c r="D609" s="33"/>
      <c r="E609" s="33"/>
      <c r="F609" s="33"/>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2"/>
      <c r="C610" s="33"/>
      <c r="D610" s="33"/>
      <c r="E610" s="33"/>
      <c r="F610" s="33"/>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2"/>
      <c r="C611" s="33"/>
      <c r="D611" s="33"/>
      <c r="E611" s="33"/>
      <c r="F611" s="33"/>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2"/>
      <c r="C612" s="33"/>
      <c r="D612" s="33"/>
      <c r="E612" s="33"/>
      <c r="F612" s="33"/>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2"/>
      <c r="C613" s="33"/>
      <c r="D613" s="33"/>
      <c r="E613" s="33"/>
      <c r="F613" s="33"/>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2"/>
      <c r="C614" s="33"/>
      <c r="D614" s="33"/>
      <c r="E614" s="33"/>
      <c r="F614" s="33"/>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2"/>
      <c r="C615" s="33"/>
      <c r="D615" s="33"/>
      <c r="E615" s="33"/>
      <c r="F615" s="33"/>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2"/>
      <c r="C616" s="33"/>
      <c r="D616" s="33"/>
      <c r="E616" s="33"/>
      <c r="F616" s="33"/>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2"/>
      <c r="C617" s="33"/>
      <c r="D617" s="33"/>
      <c r="E617" s="33"/>
      <c r="F617" s="33"/>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2"/>
      <c r="C618" s="33"/>
      <c r="D618" s="33"/>
      <c r="E618" s="33"/>
      <c r="F618" s="33"/>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2"/>
      <c r="C619" s="33"/>
      <c r="D619" s="33"/>
      <c r="E619" s="33"/>
      <c r="F619" s="33"/>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2"/>
      <c r="C620" s="33"/>
      <c r="D620" s="33"/>
      <c r="E620" s="33"/>
      <c r="F620" s="33"/>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2"/>
      <c r="C621" s="33"/>
      <c r="D621" s="33"/>
      <c r="E621" s="33"/>
      <c r="F621" s="33"/>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2"/>
      <c r="C622" s="33"/>
      <c r="D622" s="33"/>
      <c r="E622" s="33"/>
      <c r="F622" s="33"/>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2"/>
      <c r="C623" s="33"/>
      <c r="D623" s="33"/>
      <c r="E623" s="33"/>
      <c r="F623" s="33"/>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2"/>
      <c r="C624" s="33"/>
      <c r="D624" s="33"/>
      <c r="E624" s="33"/>
      <c r="F624" s="33"/>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2"/>
      <c r="C625" s="33"/>
      <c r="D625" s="33"/>
      <c r="E625" s="33"/>
      <c r="F625" s="33"/>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2"/>
      <c r="C626" s="33"/>
      <c r="D626" s="33"/>
      <c r="E626" s="33"/>
      <c r="F626" s="33"/>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2"/>
      <c r="C627" s="33"/>
      <c r="D627" s="33"/>
      <c r="E627" s="33"/>
      <c r="F627" s="33"/>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2"/>
      <c r="C628" s="33"/>
      <c r="D628" s="33"/>
      <c r="E628" s="33"/>
      <c r="F628" s="33"/>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2"/>
      <c r="C629" s="33"/>
      <c r="D629" s="33"/>
      <c r="E629" s="33"/>
      <c r="F629" s="33"/>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2"/>
      <c r="C630" s="33"/>
      <c r="D630" s="33"/>
      <c r="E630" s="33"/>
      <c r="F630" s="33"/>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2"/>
      <c r="C631" s="33"/>
      <c r="D631" s="33"/>
      <c r="E631" s="33"/>
      <c r="F631" s="33"/>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2"/>
      <c r="C632" s="33"/>
      <c r="D632" s="33"/>
      <c r="E632" s="33"/>
      <c r="F632" s="33"/>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2"/>
      <c r="C633" s="33"/>
      <c r="D633" s="33"/>
      <c r="E633" s="33"/>
      <c r="F633" s="33"/>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2"/>
      <c r="C634" s="33"/>
      <c r="D634" s="33"/>
      <c r="E634" s="33"/>
      <c r="F634" s="33"/>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2"/>
      <c r="C635" s="33"/>
      <c r="D635" s="33"/>
      <c r="E635" s="33"/>
      <c r="F635" s="33"/>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2"/>
      <c r="C636" s="33"/>
      <c r="D636" s="33"/>
      <c r="E636" s="33"/>
      <c r="F636" s="33"/>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2"/>
      <c r="C637" s="33"/>
      <c r="D637" s="33"/>
      <c r="E637" s="33"/>
      <c r="F637" s="33"/>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2"/>
      <c r="C638" s="33"/>
      <c r="D638" s="33"/>
      <c r="E638" s="33"/>
      <c r="F638" s="33"/>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2"/>
      <c r="C639" s="33"/>
      <c r="D639" s="33"/>
      <c r="E639" s="33"/>
      <c r="F639" s="33"/>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2"/>
      <c r="C640" s="33"/>
      <c r="D640" s="33"/>
      <c r="E640" s="33"/>
      <c r="F640" s="33"/>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2"/>
      <c r="C641" s="33"/>
      <c r="D641" s="33"/>
      <c r="E641" s="33"/>
      <c r="F641" s="33"/>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2"/>
      <c r="C642" s="33"/>
      <c r="D642" s="33"/>
      <c r="E642" s="33"/>
      <c r="F642" s="33"/>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2"/>
      <c r="C643" s="33"/>
      <c r="D643" s="33"/>
      <c r="E643" s="33"/>
      <c r="F643" s="33"/>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2"/>
      <c r="C644" s="33"/>
      <c r="D644" s="33"/>
      <c r="E644" s="33"/>
      <c r="F644" s="33"/>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2"/>
      <c r="C645" s="33"/>
      <c r="D645" s="33"/>
      <c r="E645" s="33"/>
      <c r="F645" s="33"/>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2"/>
      <c r="C646" s="33"/>
      <c r="D646" s="33"/>
      <c r="E646" s="33"/>
      <c r="F646" s="33"/>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2"/>
      <c r="C647" s="33"/>
      <c r="D647" s="33"/>
      <c r="E647" s="33"/>
      <c r="F647" s="33"/>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2"/>
      <c r="C648" s="33"/>
      <c r="D648" s="33"/>
      <c r="E648" s="33"/>
      <c r="F648" s="33"/>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2"/>
      <c r="C649" s="33"/>
      <c r="D649" s="33"/>
      <c r="E649" s="33"/>
      <c r="F649" s="33"/>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2"/>
      <c r="C650" s="33"/>
      <c r="D650" s="33"/>
      <c r="E650" s="33"/>
      <c r="F650" s="33"/>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2"/>
      <c r="C651" s="33"/>
      <c r="D651" s="33"/>
      <c r="E651" s="33"/>
      <c r="F651" s="33"/>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2"/>
      <c r="C652" s="33"/>
      <c r="D652" s="33"/>
      <c r="E652" s="33"/>
      <c r="F652" s="33"/>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2"/>
      <c r="C653" s="33"/>
      <c r="D653" s="33"/>
      <c r="E653" s="33"/>
      <c r="F653" s="33"/>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2"/>
      <c r="C654" s="33"/>
      <c r="D654" s="33"/>
      <c r="E654" s="33"/>
      <c r="F654" s="33"/>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2"/>
      <c r="C655" s="33"/>
      <c r="D655" s="33"/>
      <c r="E655" s="33"/>
      <c r="F655" s="33"/>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2"/>
      <c r="C656" s="33"/>
      <c r="D656" s="33"/>
      <c r="E656" s="33"/>
      <c r="F656" s="33"/>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2"/>
      <c r="C657" s="33"/>
      <c r="D657" s="33"/>
      <c r="E657" s="33"/>
      <c r="F657" s="33"/>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2"/>
      <c r="C658" s="33"/>
      <c r="D658" s="33"/>
      <c r="E658" s="33"/>
      <c r="F658" s="33"/>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2"/>
      <c r="C659" s="33"/>
      <c r="D659" s="33"/>
      <c r="E659" s="33"/>
      <c r="F659" s="33"/>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2"/>
      <c r="C660" s="33"/>
      <c r="D660" s="33"/>
      <c r="E660" s="33"/>
      <c r="F660" s="33"/>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2"/>
      <c r="C661" s="33"/>
      <c r="D661" s="33"/>
      <c r="E661" s="33"/>
      <c r="F661" s="33"/>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2"/>
      <c r="C662" s="33"/>
      <c r="D662" s="33"/>
      <c r="E662" s="33"/>
      <c r="F662" s="33"/>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2"/>
      <c r="C663" s="33"/>
      <c r="D663" s="33"/>
      <c r="E663" s="33"/>
      <c r="F663" s="33"/>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2"/>
      <c r="C664" s="33"/>
      <c r="D664" s="33"/>
      <c r="E664" s="33"/>
      <c r="F664" s="33"/>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2"/>
      <c r="C665" s="33"/>
      <c r="D665" s="33"/>
      <c r="E665" s="33"/>
      <c r="F665" s="33"/>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2"/>
      <c r="C666" s="33"/>
      <c r="D666" s="33"/>
      <c r="E666" s="33"/>
      <c r="F666" s="33"/>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2"/>
      <c r="C667" s="33"/>
      <c r="D667" s="33"/>
      <c r="E667" s="33"/>
      <c r="F667" s="33"/>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2"/>
      <c r="C668" s="33"/>
      <c r="D668" s="33"/>
      <c r="E668" s="33"/>
      <c r="F668" s="33"/>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2"/>
      <c r="C669" s="33"/>
      <c r="D669" s="33"/>
      <c r="E669" s="33"/>
      <c r="F669" s="33"/>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2"/>
      <c r="C670" s="33"/>
      <c r="D670" s="33"/>
      <c r="E670" s="33"/>
      <c r="F670" s="33"/>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2"/>
      <c r="C671" s="33"/>
      <c r="D671" s="33"/>
      <c r="E671" s="33"/>
      <c r="F671" s="33"/>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2"/>
      <c r="C672" s="33"/>
      <c r="D672" s="33"/>
      <c r="E672" s="33"/>
      <c r="F672" s="33"/>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2"/>
      <c r="C673" s="33"/>
      <c r="D673" s="33"/>
      <c r="E673" s="33"/>
      <c r="F673" s="33"/>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2"/>
      <c r="C674" s="33"/>
      <c r="D674" s="33"/>
      <c r="E674" s="33"/>
      <c r="F674" s="33"/>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2"/>
      <c r="C675" s="33"/>
      <c r="D675" s="33"/>
      <c r="E675" s="33"/>
      <c r="F675" s="33"/>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2"/>
      <c r="C676" s="33"/>
      <c r="D676" s="33"/>
      <c r="E676" s="33"/>
      <c r="F676" s="33"/>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2"/>
      <c r="C677" s="33"/>
      <c r="D677" s="33"/>
      <c r="E677" s="33"/>
      <c r="F677" s="33"/>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2"/>
      <c r="C678" s="33"/>
      <c r="D678" s="33"/>
      <c r="E678" s="33"/>
      <c r="F678" s="33"/>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2"/>
      <c r="C679" s="33"/>
      <c r="D679" s="33"/>
      <c r="E679" s="33"/>
      <c r="F679" s="33"/>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2"/>
      <c r="C680" s="33"/>
      <c r="D680" s="33"/>
      <c r="E680" s="33"/>
      <c r="F680" s="33"/>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2"/>
      <c r="C681" s="33"/>
      <c r="D681" s="33"/>
      <c r="E681" s="33"/>
      <c r="F681" s="33"/>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2"/>
      <c r="C682" s="33"/>
      <c r="D682" s="33"/>
      <c r="E682" s="33"/>
      <c r="F682" s="33"/>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2"/>
      <c r="C683" s="33"/>
      <c r="D683" s="33"/>
      <c r="E683" s="33"/>
      <c r="F683" s="33"/>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2"/>
      <c r="C684" s="33"/>
      <c r="D684" s="33"/>
      <c r="E684" s="33"/>
      <c r="F684" s="33"/>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2"/>
      <c r="C685" s="33"/>
      <c r="D685" s="33"/>
      <c r="E685" s="33"/>
      <c r="F685" s="33"/>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2"/>
      <c r="C686" s="33"/>
      <c r="D686" s="33"/>
      <c r="E686" s="33"/>
      <c r="F686" s="33"/>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2"/>
      <c r="C687" s="33"/>
      <c r="D687" s="33"/>
      <c r="E687" s="33"/>
      <c r="F687" s="33"/>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2"/>
      <c r="C688" s="33"/>
      <c r="D688" s="33"/>
      <c r="E688" s="33"/>
      <c r="F688" s="33"/>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2"/>
      <c r="C689" s="33"/>
      <c r="D689" s="33"/>
      <c r="E689" s="33"/>
      <c r="F689" s="33"/>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2"/>
      <c r="C690" s="33"/>
      <c r="D690" s="33"/>
      <c r="E690" s="33"/>
      <c r="F690" s="33"/>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2"/>
      <c r="C691" s="33"/>
      <c r="D691" s="33"/>
      <c r="E691" s="33"/>
      <c r="F691" s="33"/>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2"/>
      <c r="C692" s="33"/>
      <c r="D692" s="33"/>
      <c r="E692" s="33"/>
      <c r="F692" s="33"/>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2"/>
      <c r="C693" s="33"/>
      <c r="D693" s="33"/>
      <c r="E693" s="33"/>
      <c r="F693" s="33"/>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2"/>
      <c r="C694" s="33"/>
      <c r="D694" s="33"/>
      <c r="E694" s="33"/>
      <c r="F694" s="33"/>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2"/>
      <c r="C695" s="33"/>
      <c r="D695" s="33"/>
      <c r="E695" s="33"/>
      <c r="F695" s="33"/>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2"/>
      <c r="C696" s="33"/>
      <c r="D696" s="33"/>
      <c r="E696" s="33"/>
      <c r="F696" s="33"/>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2"/>
      <c r="C697" s="33"/>
      <c r="D697" s="33"/>
      <c r="E697" s="33"/>
      <c r="F697" s="33"/>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2"/>
      <c r="C698" s="33"/>
      <c r="D698" s="33"/>
      <c r="E698" s="33"/>
      <c r="F698" s="33"/>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2"/>
      <c r="C699" s="33"/>
      <c r="D699" s="33"/>
      <c r="E699" s="33"/>
      <c r="F699" s="33"/>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2"/>
      <c r="C700" s="33"/>
      <c r="D700" s="33"/>
      <c r="E700" s="33"/>
      <c r="F700" s="33"/>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2"/>
      <c r="C701" s="33"/>
      <c r="D701" s="33"/>
      <c r="E701" s="33"/>
      <c r="F701" s="33"/>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2"/>
      <c r="C702" s="33"/>
      <c r="D702" s="33"/>
      <c r="E702" s="33"/>
      <c r="F702" s="33"/>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2"/>
      <c r="C703" s="33"/>
      <c r="D703" s="33"/>
      <c r="E703" s="33"/>
      <c r="F703" s="33"/>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2"/>
      <c r="C704" s="33"/>
      <c r="D704" s="33"/>
      <c r="E704" s="33"/>
      <c r="F704" s="33"/>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2"/>
      <c r="C705" s="33"/>
      <c r="D705" s="33"/>
      <c r="E705" s="33"/>
      <c r="F705" s="33"/>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2"/>
      <c r="C706" s="33"/>
      <c r="D706" s="33"/>
      <c r="E706" s="33"/>
      <c r="F706" s="33"/>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2"/>
      <c r="C707" s="33"/>
      <c r="D707" s="33"/>
      <c r="E707" s="33"/>
      <c r="F707" s="33"/>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2"/>
      <c r="C708" s="33"/>
      <c r="D708" s="33"/>
      <c r="E708" s="33"/>
      <c r="F708" s="33"/>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2"/>
      <c r="C709" s="33"/>
      <c r="D709" s="33"/>
      <c r="E709" s="33"/>
      <c r="F709" s="33"/>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2"/>
      <c r="C710" s="33"/>
      <c r="D710" s="33"/>
      <c r="E710" s="33"/>
      <c r="F710" s="33"/>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2"/>
      <c r="C711" s="33"/>
      <c r="D711" s="33"/>
      <c r="E711" s="33"/>
      <c r="F711" s="33"/>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2"/>
      <c r="C712" s="33"/>
      <c r="D712" s="33"/>
      <c r="E712" s="33"/>
      <c r="F712" s="33"/>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2"/>
      <c r="C713" s="33"/>
      <c r="D713" s="33"/>
      <c r="E713" s="33"/>
      <c r="F713" s="33"/>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2"/>
      <c r="C714" s="33"/>
      <c r="D714" s="33"/>
      <c r="E714" s="33"/>
      <c r="F714" s="33"/>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2"/>
      <c r="C715" s="33"/>
      <c r="D715" s="33"/>
      <c r="E715" s="33"/>
      <c r="F715" s="33"/>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2"/>
      <c r="C716" s="33"/>
      <c r="D716" s="33"/>
      <c r="E716" s="33"/>
      <c r="F716" s="33"/>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2"/>
      <c r="C717" s="33"/>
      <c r="D717" s="33"/>
      <c r="E717" s="33"/>
      <c r="F717" s="33"/>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2"/>
      <c r="C718" s="33"/>
      <c r="D718" s="33"/>
      <c r="E718" s="33"/>
      <c r="F718" s="33"/>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2"/>
      <c r="C719" s="33"/>
      <c r="D719" s="33"/>
      <c r="E719" s="33"/>
      <c r="F719" s="33"/>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2"/>
      <c r="C720" s="33"/>
      <c r="D720" s="33"/>
      <c r="E720" s="33"/>
      <c r="F720" s="33"/>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2"/>
      <c r="C721" s="33"/>
      <c r="D721" s="33"/>
      <c r="E721" s="33"/>
      <c r="F721" s="33"/>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2"/>
      <c r="C722" s="33"/>
      <c r="D722" s="33"/>
      <c r="E722" s="33"/>
      <c r="F722" s="33"/>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2"/>
      <c r="C723" s="33"/>
      <c r="D723" s="33"/>
      <c r="E723" s="33"/>
      <c r="F723" s="33"/>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2"/>
      <c r="C724" s="33"/>
      <c r="D724" s="33"/>
      <c r="E724" s="33"/>
      <c r="F724" s="33"/>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2"/>
      <c r="C725" s="33"/>
      <c r="D725" s="33"/>
      <c r="E725" s="33"/>
      <c r="F725" s="33"/>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2"/>
      <c r="C726" s="33"/>
      <c r="D726" s="33"/>
      <c r="E726" s="33"/>
      <c r="F726" s="33"/>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2"/>
      <c r="C727" s="33"/>
      <c r="D727" s="33"/>
      <c r="E727" s="33"/>
      <c r="F727" s="33"/>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2"/>
      <c r="C728" s="33"/>
      <c r="D728" s="33"/>
      <c r="E728" s="33"/>
      <c r="F728" s="33"/>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2"/>
      <c r="C729" s="33"/>
      <c r="D729" s="33"/>
      <c r="E729" s="33"/>
      <c r="F729" s="33"/>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2"/>
      <c r="C730" s="33"/>
      <c r="D730" s="33"/>
      <c r="E730" s="33"/>
      <c r="F730" s="33"/>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2"/>
      <c r="C731" s="33"/>
      <c r="D731" s="33"/>
      <c r="E731" s="33"/>
      <c r="F731" s="33"/>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2"/>
      <c r="C732" s="33"/>
      <c r="D732" s="33"/>
      <c r="E732" s="33"/>
      <c r="F732" s="33"/>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2"/>
      <c r="C733" s="33"/>
      <c r="D733" s="33"/>
      <c r="E733" s="33"/>
      <c r="F733" s="33"/>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2"/>
      <c r="C734" s="33"/>
      <c r="D734" s="33"/>
      <c r="E734" s="33"/>
      <c r="F734" s="33"/>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2"/>
      <c r="C735" s="33"/>
      <c r="D735" s="33"/>
      <c r="E735" s="33"/>
      <c r="F735" s="33"/>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2"/>
      <c r="C736" s="33"/>
      <c r="D736" s="33"/>
      <c r="E736" s="33"/>
      <c r="F736" s="33"/>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2"/>
      <c r="C737" s="33"/>
      <c r="D737" s="33"/>
      <c r="E737" s="33"/>
      <c r="F737" s="33"/>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2"/>
      <c r="C738" s="33"/>
      <c r="D738" s="33"/>
      <c r="E738" s="33"/>
      <c r="F738" s="33"/>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2"/>
      <c r="C739" s="33"/>
      <c r="D739" s="33"/>
      <c r="E739" s="33"/>
      <c r="F739" s="33"/>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2"/>
      <c r="C740" s="33"/>
      <c r="D740" s="33"/>
      <c r="E740" s="33"/>
      <c r="F740" s="33"/>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2"/>
      <c r="C741" s="33"/>
      <c r="D741" s="33"/>
      <c r="E741" s="33"/>
      <c r="F741" s="33"/>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2"/>
      <c r="C742" s="33"/>
      <c r="D742" s="33"/>
      <c r="E742" s="33"/>
      <c r="F742" s="33"/>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2"/>
      <c r="C743" s="33"/>
      <c r="D743" s="33"/>
      <c r="E743" s="33"/>
      <c r="F743" s="33"/>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2"/>
      <c r="C744" s="33"/>
      <c r="D744" s="33"/>
      <c r="E744" s="33"/>
      <c r="F744" s="33"/>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2"/>
      <c r="C745" s="33"/>
      <c r="D745" s="33"/>
      <c r="E745" s="33"/>
      <c r="F745" s="33"/>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2"/>
      <c r="C746" s="33"/>
      <c r="D746" s="33"/>
      <c r="E746" s="33"/>
      <c r="F746" s="33"/>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2"/>
      <c r="C747" s="33"/>
      <c r="D747" s="33"/>
      <c r="E747" s="33"/>
      <c r="F747" s="33"/>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2"/>
      <c r="C748" s="33"/>
      <c r="D748" s="33"/>
      <c r="E748" s="33"/>
      <c r="F748" s="33"/>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2"/>
      <c r="C749" s="33"/>
      <c r="D749" s="33"/>
      <c r="E749" s="33"/>
      <c r="F749" s="33"/>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2"/>
      <c r="C750" s="33"/>
      <c r="D750" s="33"/>
      <c r="E750" s="33"/>
      <c r="F750" s="33"/>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2"/>
      <c r="C751" s="33"/>
      <c r="D751" s="33"/>
      <c r="E751" s="33"/>
      <c r="F751" s="33"/>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2"/>
      <c r="C752" s="33"/>
      <c r="D752" s="33"/>
      <c r="E752" s="33"/>
      <c r="F752" s="33"/>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2"/>
      <c r="C753" s="33"/>
      <c r="D753" s="33"/>
      <c r="E753" s="33"/>
      <c r="F753" s="33"/>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2"/>
      <c r="C754" s="33"/>
      <c r="D754" s="33"/>
      <c r="E754" s="33"/>
      <c r="F754" s="33"/>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2"/>
      <c r="C755" s="33"/>
      <c r="D755" s="33"/>
      <c r="E755" s="33"/>
      <c r="F755" s="33"/>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2"/>
      <c r="C756" s="33"/>
      <c r="D756" s="33"/>
      <c r="E756" s="33"/>
      <c r="F756" s="33"/>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2"/>
      <c r="C757" s="33"/>
      <c r="D757" s="33"/>
      <c r="E757" s="33"/>
      <c r="F757" s="33"/>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2"/>
      <c r="C758" s="33"/>
      <c r="D758" s="33"/>
      <c r="E758" s="33"/>
      <c r="F758" s="33"/>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2"/>
      <c r="C759" s="33"/>
      <c r="D759" s="33"/>
      <c r="E759" s="33"/>
      <c r="F759" s="33"/>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2"/>
      <c r="C760" s="33"/>
      <c r="D760" s="33"/>
      <c r="E760" s="33"/>
      <c r="F760" s="33"/>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2"/>
      <c r="C761" s="33"/>
      <c r="D761" s="33"/>
      <c r="E761" s="33"/>
      <c r="F761" s="33"/>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2"/>
      <c r="C762" s="33"/>
      <c r="D762" s="33"/>
      <c r="E762" s="33"/>
      <c r="F762" s="33"/>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2"/>
      <c r="C763" s="33"/>
      <c r="D763" s="33"/>
      <c r="E763" s="33"/>
      <c r="F763" s="33"/>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2"/>
      <c r="C764" s="33"/>
      <c r="D764" s="33"/>
      <c r="E764" s="33"/>
      <c r="F764" s="33"/>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2"/>
      <c r="C765" s="33"/>
      <c r="D765" s="33"/>
      <c r="E765" s="33"/>
      <c r="F765" s="33"/>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2"/>
      <c r="C766" s="33"/>
      <c r="D766" s="33"/>
      <c r="E766" s="33"/>
      <c r="F766" s="33"/>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2"/>
      <c r="C767" s="33"/>
      <c r="D767" s="33"/>
      <c r="E767" s="33"/>
      <c r="F767" s="33"/>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2"/>
      <c r="C768" s="33"/>
      <c r="D768" s="33"/>
      <c r="E768" s="33"/>
      <c r="F768" s="33"/>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2"/>
      <c r="C769" s="33"/>
      <c r="D769" s="33"/>
      <c r="E769" s="33"/>
      <c r="F769" s="33"/>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2"/>
      <c r="C770" s="33"/>
      <c r="D770" s="33"/>
      <c r="E770" s="33"/>
      <c r="F770" s="33"/>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2"/>
      <c r="C771" s="33"/>
      <c r="D771" s="33"/>
      <c r="E771" s="33"/>
      <c r="F771" s="33"/>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2"/>
      <c r="C772" s="33"/>
      <c r="D772" s="33"/>
      <c r="E772" s="33"/>
      <c r="F772" s="33"/>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2"/>
      <c r="C773" s="33"/>
      <c r="D773" s="33"/>
      <c r="E773" s="33"/>
      <c r="F773" s="33"/>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2"/>
      <c r="C774" s="33"/>
      <c r="D774" s="33"/>
      <c r="E774" s="33"/>
      <c r="F774" s="33"/>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2"/>
      <c r="C775" s="33"/>
      <c r="D775" s="33"/>
      <c r="E775" s="33"/>
      <c r="F775" s="33"/>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2"/>
      <c r="C776" s="33"/>
      <c r="D776" s="33"/>
      <c r="E776" s="33"/>
      <c r="F776" s="33"/>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2"/>
      <c r="C777" s="33"/>
      <c r="D777" s="33"/>
      <c r="E777" s="33"/>
      <c r="F777" s="33"/>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2"/>
      <c r="C778" s="33"/>
      <c r="D778" s="33"/>
      <c r="E778" s="33"/>
      <c r="F778" s="33"/>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2"/>
      <c r="C779" s="33"/>
      <c r="D779" s="33"/>
      <c r="E779" s="33"/>
      <c r="F779" s="33"/>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2"/>
      <c r="C780" s="33"/>
      <c r="D780" s="33"/>
      <c r="E780" s="33"/>
      <c r="F780" s="33"/>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2"/>
      <c r="C781" s="33"/>
      <c r="D781" s="33"/>
      <c r="E781" s="33"/>
      <c r="F781" s="33"/>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2"/>
      <c r="C782" s="33"/>
      <c r="D782" s="33"/>
      <c r="E782" s="33"/>
      <c r="F782" s="33"/>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2"/>
      <c r="C783" s="33"/>
      <c r="D783" s="33"/>
      <c r="E783" s="33"/>
      <c r="F783" s="33"/>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2"/>
      <c r="C784" s="33"/>
      <c r="D784" s="33"/>
      <c r="E784" s="33"/>
      <c r="F784" s="33"/>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2"/>
      <c r="C785" s="33"/>
      <c r="D785" s="33"/>
      <c r="E785" s="33"/>
      <c r="F785" s="33"/>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2"/>
      <c r="C786" s="33"/>
      <c r="D786" s="33"/>
      <c r="E786" s="33"/>
      <c r="F786" s="33"/>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2"/>
      <c r="C787" s="33"/>
      <c r="D787" s="33"/>
      <c r="E787" s="33"/>
      <c r="F787" s="33"/>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2"/>
      <c r="C788" s="33"/>
      <c r="D788" s="33"/>
      <c r="E788" s="33"/>
      <c r="F788" s="33"/>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2"/>
      <c r="C789" s="33"/>
      <c r="D789" s="33"/>
      <c r="E789" s="33"/>
      <c r="F789" s="33"/>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2"/>
      <c r="C790" s="33"/>
      <c r="D790" s="33"/>
      <c r="E790" s="33"/>
      <c r="F790" s="33"/>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2"/>
      <c r="C791" s="33"/>
      <c r="D791" s="33"/>
      <c r="E791" s="33"/>
      <c r="F791" s="33"/>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2"/>
      <c r="C792" s="33"/>
      <c r="D792" s="33"/>
      <c r="E792" s="33"/>
      <c r="F792" s="33"/>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2"/>
      <c r="C793" s="33"/>
      <c r="D793" s="33"/>
      <c r="E793" s="33"/>
      <c r="F793" s="33"/>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2"/>
      <c r="C794" s="33"/>
      <c r="D794" s="33"/>
      <c r="E794" s="33"/>
      <c r="F794" s="33"/>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2"/>
      <c r="C795" s="33"/>
      <c r="D795" s="33"/>
      <c r="E795" s="33"/>
      <c r="F795" s="33"/>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2"/>
      <c r="C796" s="33"/>
      <c r="D796" s="33"/>
      <c r="E796" s="33"/>
      <c r="F796" s="33"/>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2"/>
      <c r="C797" s="33"/>
      <c r="D797" s="33"/>
      <c r="E797" s="33"/>
      <c r="F797" s="33"/>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2"/>
      <c r="C798" s="33"/>
      <c r="D798" s="33"/>
      <c r="E798" s="33"/>
      <c r="F798" s="33"/>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2"/>
      <c r="C799" s="33"/>
      <c r="D799" s="33"/>
      <c r="E799" s="33"/>
      <c r="F799" s="33"/>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2"/>
      <c r="C800" s="33"/>
      <c r="D800" s="33"/>
      <c r="E800" s="33"/>
      <c r="F800" s="33"/>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2"/>
      <c r="C801" s="33"/>
      <c r="D801" s="33"/>
      <c r="E801" s="33"/>
      <c r="F801" s="33"/>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2"/>
      <c r="C802" s="33"/>
      <c r="D802" s="33"/>
      <c r="E802" s="33"/>
      <c r="F802" s="33"/>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2"/>
      <c r="C803" s="33"/>
      <c r="D803" s="33"/>
      <c r="E803" s="33"/>
      <c r="F803" s="33"/>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2"/>
      <c r="C804" s="33"/>
      <c r="D804" s="33"/>
      <c r="E804" s="33"/>
      <c r="F804" s="33"/>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2"/>
      <c r="C805" s="33"/>
      <c r="D805" s="33"/>
      <c r="E805" s="33"/>
      <c r="F805" s="33"/>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2"/>
      <c r="C806" s="33"/>
      <c r="D806" s="33"/>
      <c r="E806" s="33"/>
      <c r="F806" s="33"/>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2"/>
      <c r="C807" s="33"/>
      <c r="D807" s="33"/>
      <c r="E807" s="33"/>
      <c r="F807" s="33"/>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2"/>
      <c r="C808" s="33"/>
      <c r="D808" s="33"/>
      <c r="E808" s="33"/>
      <c r="F808" s="33"/>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2"/>
      <c r="C809" s="33"/>
      <c r="D809" s="33"/>
      <c r="E809" s="33"/>
      <c r="F809" s="33"/>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2"/>
      <c r="C810" s="33"/>
      <c r="D810" s="33"/>
      <c r="E810" s="33"/>
      <c r="F810" s="33"/>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2"/>
      <c r="C811" s="33"/>
      <c r="D811" s="33"/>
      <c r="E811" s="33"/>
      <c r="F811" s="33"/>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2"/>
      <c r="C812" s="33"/>
      <c r="D812" s="33"/>
      <c r="E812" s="33"/>
      <c r="F812" s="33"/>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2"/>
      <c r="C813" s="33"/>
      <c r="D813" s="33"/>
      <c r="E813" s="33"/>
      <c r="F813" s="33"/>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2"/>
      <c r="C814" s="33"/>
      <c r="D814" s="33"/>
      <c r="E814" s="33"/>
      <c r="F814" s="33"/>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2"/>
      <c r="C815" s="33"/>
      <c r="D815" s="33"/>
      <c r="E815" s="33"/>
      <c r="F815" s="33"/>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2"/>
      <c r="C816" s="33"/>
      <c r="D816" s="33"/>
      <c r="E816" s="33"/>
      <c r="F816" s="33"/>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2"/>
      <c r="C817" s="33"/>
      <c r="D817" s="33"/>
      <c r="E817" s="33"/>
      <c r="F817" s="33"/>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2"/>
      <c r="C818" s="33"/>
      <c r="D818" s="33"/>
      <c r="E818" s="33"/>
      <c r="F818" s="33"/>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2"/>
      <c r="C819" s="33"/>
      <c r="D819" s="33"/>
      <c r="E819" s="33"/>
      <c r="F819" s="33"/>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2"/>
      <c r="C820" s="33"/>
      <c r="D820" s="33"/>
      <c r="E820" s="33"/>
      <c r="F820" s="33"/>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2"/>
      <c r="C821" s="33"/>
      <c r="D821" s="33"/>
      <c r="E821" s="33"/>
      <c r="F821" s="33"/>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2"/>
      <c r="C822" s="33"/>
      <c r="D822" s="33"/>
      <c r="E822" s="33"/>
      <c r="F822" s="33"/>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2"/>
      <c r="C823" s="33"/>
      <c r="D823" s="33"/>
      <c r="E823" s="33"/>
      <c r="F823" s="33"/>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2"/>
      <c r="C824" s="33"/>
      <c r="D824" s="33"/>
      <c r="E824" s="33"/>
      <c r="F824" s="33"/>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2"/>
      <c r="C825" s="33"/>
      <c r="D825" s="33"/>
      <c r="E825" s="33"/>
      <c r="F825" s="33"/>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2"/>
      <c r="C826" s="33"/>
      <c r="D826" s="33"/>
      <c r="E826" s="33"/>
      <c r="F826" s="33"/>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2"/>
      <c r="C827" s="33"/>
      <c r="D827" s="33"/>
      <c r="E827" s="33"/>
      <c r="F827" s="33"/>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2"/>
      <c r="C828" s="33"/>
      <c r="D828" s="33"/>
      <c r="E828" s="33"/>
      <c r="F828" s="33"/>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2"/>
      <c r="C829" s="33"/>
      <c r="D829" s="33"/>
      <c r="E829" s="33"/>
      <c r="F829" s="33"/>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2"/>
      <c r="C830" s="33"/>
      <c r="D830" s="33"/>
      <c r="E830" s="33"/>
      <c r="F830" s="33"/>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2"/>
      <c r="C831" s="33"/>
      <c r="D831" s="33"/>
      <c r="E831" s="33"/>
      <c r="F831" s="33"/>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2"/>
      <c r="C832" s="33"/>
      <c r="D832" s="33"/>
      <c r="E832" s="33"/>
      <c r="F832" s="33"/>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2"/>
      <c r="C833" s="33"/>
      <c r="D833" s="33"/>
      <c r="E833" s="33"/>
      <c r="F833" s="33"/>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2"/>
      <c r="C834" s="33"/>
      <c r="D834" s="33"/>
      <c r="E834" s="33"/>
      <c r="F834" s="33"/>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2"/>
      <c r="C835" s="33"/>
      <c r="D835" s="33"/>
      <c r="E835" s="33"/>
      <c r="F835" s="33"/>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2"/>
      <c r="C836" s="33"/>
      <c r="D836" s="33"/>
      <c r="E836" s="33"/>
      <c r="F836" s="33"/>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2"/>
      <c r="C837" s="33"/>
      <c r="D837" s="33"/>
      <c r="E837" s="33"/>
      <c r="F837" s="33"/>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2"/>
      <c r="C838" s="33"/>
      <c r="D838" s="33"/>
      <c r="E838" s="33"/>
      <c r="F838" s="33"/>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2"/>
      <c r="C839" s="33"/>
      <c r="D839" s="33"/>
      <c r="E839" s="33"/>
      <c r="F839" s="33"/>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2"/>
      <c r="C840" s="33"/>
      <c r="D840" s="33"/>
      <c r="E840" s="33"/>
      <c r="F840" s="33"/>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2"/>
      <c r="C841" s="33"/>
      <c r="D841" s="33"/>
      <c r="E841" s="33"/>
      <c r="F841" s="33"/>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2"/>
      <c r="C842" s="33"/>
      <c r="D842" s="33"/>
      <c r="E842" s="33"/>
      <c r="F842" s="33"/>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2"/>
      <c r="C843" s="33"/>
      <c r="D843" s="33"/>
      <c r="E843" s="33"/>
      <c r="F843" s="33"/>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2"/>
      <c r="C844" s="33"/>
      <c r="D844" s="33"/>
      <c r="E844" s="33"/>
      <c r="F844" s="33"/>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2"/>
      <c r="C845" s="33"/>
      <c r="D845" s="33"/>
      <c r="E845" s="33"/>
      <c r="F845" s="33"/>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2"/>
      <c r="C846" s="33"/>
      <c r="D846" s="33"/>
      <c r="E846" s="33"/>
      <c r="F846" s="33"/>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2"/>
      <c r="C847" s="33"/>
      <c r="D847" s="33"/>
      <c r="E847" s="33"/>
      <c r="F847" s="33"/>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2"/>
      <c r="C848" s="33"/>
      <c r="D848" s="33"/>
      <c r="E848" s="33"/>
      <c r="F848" s="33"/>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2"/>
      <c r="C849" s="33"/>
      <c r="D849" s="33"/>
      <c r="E849" s="33"/>
      <c r="F849" s="33"/>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2"/>
      <c r="C850" s="33"/>
      <c r="D850" s="33"/>
      <c r="E850" s="33"/>
      <c r="F850" s="33"/>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2"/>
      <c r="C851" s="33"/>
      <c r="D851" s="33"/>
      <c r="E851" s="33"/>
      <c r="F851" s="33"/>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2"/>
      <c r="C852" s="33"/>
      <c r="D852" s="33"/>
      <c r="E852" s="33"/>
      <c r="F852" s="33"/>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2"/>
      <c r="C853" s="33"/>
      <c r="D853" s="33"/>
      <c r="E853" s="33"/>
      <c r="F853" s="33"/>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2"/>
      <c r="C854" s="33"/>
      <c r="D854" s="33"/>
      <c r="E854" s="33"/>
      <c r="F854" s="33"/>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2"/>
      <c r="C855" s="33"/>
      <c r="D855" s="33"/>
      <c r="E855" s="33"/>
      <c r="F855" s="33"/>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2"/>
      <c r="C856" s="33"/>
      <c r="D856" s="33"/>
      <c r="E856" s="33"/>
      <c r="F856" s="33"/>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2"/>
      <c r="C857" s="33"/>
      <c r="D857" s="33"/>
      <c r="E857" s="33"/>
      <c r="F857" s="33"/>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2"/>
      <c r="C858" s="33"/>
      <c r="D858" s="33"/>
      <c r="E858" s="33"/>
      <c r="F858" s="33"/>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2"/>
      <c r="C859" s="33"/>
      <c r="D859" s="33"/>
      <c r="E859" s="33"/>
      <c r="F859" s="33"/>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2"/>
      <c r="C860" s="33"/>
      <c r="D860" s="33"/>
      <c r="E860" s="33"/>
      <c r="F860" s="33"/>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2"/>
      <c r="C861" s="33"/>
      <c r="D861" s="33"/>
      <c r="E861" s="33"/>
      <c r="F861" s="33"/>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2"/>
      <c r="C862" s="33"/>
      <c r="D862" s="33"/>
      <c r="E862" s="33"/>
      <c r="F862" s="33"/>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2"/>
      <c r="C863" s="33"/>
      <c r="D863" s="33"/>
      <c r="E863" s="33"/>
      <c r="F863" s="33"/>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2"/>
      <c r="C864" s="33"/>
      <c r="D864" s="33"/>
      <c r="E864" s="33"/>
      <c r="F864" s="33"/>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2"/>
      <c r="C865" s="33"/>
      <c r="D865" s="33"/>
      <c r="E865" s="33"/>
      <c r="F865" s="33"/>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2"/>
      <c r="C866" s="33"/>
      <c r="D866" s="33"/>
      <c r="E866" s="33"/>
      <c r="F866" s="33"/>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2"/>
      <c r="C867" s="33"/>
      <c r="D867" s="33"/>
      <c r="E867" s="33"/>
      <c r="F867" s="33"/>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2"/>
      <c r="C868" s="33"/>
      <c r="D868" s="33"/>
      <c r="E868" s="33"/>
      <c r="F868" s="33"/>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2"/>
      <c r="C869" s="33"/>
      <c r="D869" s="33"/>
      <c r="E869" s="33"/>
      <c r="F869" s="33"/>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2"/>
      <c r="C870" s="33"/>
      <c r="D870" s="33"/>
      <c r="E870" s="33"/>
      <c r="F870" s="33"/>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2"/>
      <c r="C871" s="33"/>
      <c r="D871" s="33"/>
      <c r="E871" s="33"/>
      <c r="F871" s="33"/>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2"/>
      <c r="C872" s="33"/>
      <c r="D872" s="33"/>
      <c r="E872" s="33"/>
      <c r="F872" s="33"/>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2"/>
      <c r="C873" s="33"/>
      <c r="D873" s="33"/>
      <c r="E873" s="33"/>
      <c r="F873" s="33"/>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2"/>
      <c r="C874" s="33"/>
      <c r="D874" s="33"/>
      <c r="E874" s="33"/>
      <c r="F874" s="33"/>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2"/>
      <c r="C875" s="33"/>
      <c r="D875" s="33"/>
      <c r="E875" s="33"/>
      <c r="F875" s="33"/>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2"/>
      <c r="C876" s="33"/>
      <c r="D876" s="33"/>
      <c r="E876" s="33"/>
      <c r="F876" s="33"/>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2"/>
      <c r="C877" s="33"/>
      <c r="D877" s="33"/>
      <c r="E877" s="33"/>
      <c r="F877" s="33"/>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2"/>
      <c r="C878" s="33"/>
      <c r="D878" s="33"/>
      <c r="E878" s="33"/>
      <c r="F878" s="33"/>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2"/>
      <c r="C879" s="33"/>
      <c r="D879" s="33"/>
      <c r="E879" s="33"/>
      <c r="F879" s="33"/>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2"/>
      <c r="C880" s="33"/>
      <c r="D880" s="33"/>
      <c r="E880" s="33"/>
      <c r="F880" s="33"/>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2"/>
      <c r="C881" s="33"/>
      <c r="D881" s="33"/>
      <c r="E881" s="33"/>
      <c r="F881" s="33"/>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2"/>
      <c r="C882" s="33"/>
      <c r="D882" s="33"/>
      <c r="E882" s="33"/>
      <c r="F882" s="33"/>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2"/>
      <c r="C883" s="33"/>
      <c r="D883" s="33"/>
      <c r="E883" s="33"/>
      <c r="F883" s="33"/>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2"/>
      <c r="C884" s="33"/>
      <c r="D884" s="33"/>
      <c r="E884" s="33"/>
      <c r="F884" s="33"/>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2"/>
      <c r="C885" s="33"/>
      <c r="D885" s="33"/>
      <c r="E885" s="33"/>
      <c r="F885" s="33"/>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2"/>
      <c r="C886" s="33"/>
      <c r="D886" s="33"/>
      <c r="E886" s="33"/>
      <c r="F886" s="33"/>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2"/>
      <c r="C887" s="33"/>
      <c r="D887" s="33"/>
      <c r="E887" s="33"/>
      <c r="F887" s="33"/>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2"/>
      <c r="C888" s="33"/>
      <c r="D888" s="33"/>
      <c r="E888" s="33"/>
      <c r="F888" s="33"/>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2"/>
      <c r="C889" s="33"/>
      <c r="D889" s="33"/>
      <c r="E889" s="33"/>
      <c r="F889" s="33"/>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2"/>
      <c r="C890" s="33"/>
      <c r="D890" s="33"/>
      <c r="E890" s="33"/>
      <c r="F890" s="33"/>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2"/>
      <c r="C891" s="33"/>
      <c r="D891" s="33"/>
      <c r="E891" s="33"/>
      <c r="F891" s="33"/>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2"/>
      <c r="C892" s="33"/>
      <c r="D892" s="33"/>
      <c r="E892" s="33"/>
      <c r="F892" s="33"/>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2"/>
      <c r="C893" s="33"/>
      <c r="D893" s="33"/>
      <c r="E893" s="33"/>
      <c r="F893" s="33"/>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2"/>
      <c r="C894" s="33"/>
      <c r="D894" s="33"/>
      <c r="E894" s="33"/>
      <c r="F894" s="33"/>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2"/>
      <c r="C895" s="33"/>
      <c r="D895" s="33"/>
      <c r="E895" s="33"/>
      <c r="F895" s="33"/>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2"/>
      <c r="C896" s="33"/>
      <c r="D896" s="33"/>
      <c r="E896" s="33"/>
      <c r="F896" s="33"/>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2"/>
      <c r="C897" s="33"/>
      <c r="D897" s="33"/>
      <c r="E897" s="33"/>
      <c r="F897" s="33"/>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2"/>
      <c r="C898" s="33"/>
      <c r="D898" s="33"/>
      <c r="E898" s="33"/>
      <c r="F898" s="33"/>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2"/>
      <c r="C899" s="33"/>
      <c r="D899" s="33"/>
      <c r="E899" s="33"/>
      <c r="F899" s="33"/>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2"/>
      <c r="C900" s="33"/>
      <c r="D900" s="33"/>
      <c r="E900" s="33"/>
      <c r="F900" s="33"/>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2"/>
      <c r="C901" s="33"/>
      <c r="D901" s="33"/>
      <c r="E901" s="33"/>
      <c r="F901" s="33"/>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2"/>
      <c r="C902" s="33"/>
      <c r="D902" s="33"/>
      <c r="E902" s="33"/>
      <c r="F902" s="33"/>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2"/>
      <c r="C903" s="33"/>
      <c r="D903" s="33"/>
      <c r="E903" s="33"/>
      <c r="F903" s="33"/>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2"/>
      <c r="C904" s="33"/>
      <c r="D904" s="33"/>
      <c r="E904" s="33"/>
      <c r="F904" s="33"/>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2"/>
      <c r="C905" s="33"/>
      <c r="D905" s="33"/>
      <c r="E905" s="33"/>
      <c r="F905" s="33"/>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2"/>
      <c r="C906" s="33"/>
      <c r="D906" s="33"/>
      <c r="E906" s="33"/>
      <c r="F906" s="33"/>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2"/>
      <c r="C907" s="33"/>
      <c r="D907" s="33"/>
      <c r="E907" s="33"/>
      <c r="F907" s="33"/>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2"/>
      <c r="C908" s="33"/>
      <c r="D908" s="33"/>
      <c r="E908" s="33"/>
      <c r="F908" s="33"/>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2"/>
      <c r="C909" s="33"/>
      <c r="D909" s="33"/>
      <c r="E909" s="33"/>
      <c r="F909" s="33"/>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2"/>
      <c r="C910" s="33"/>
      <c r="D910" s="33"/>
      <c r="E910" s="33"/>
      <c r="F910" s="33"/>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2"/>
      <c r="C911" s="33"/>
      <c r="D911" s="33"/>
      <c r="E911" s="33"/>
      <c r="F911" s="33"/>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2"/>
      <c r="C912" s="33"/>
      <c r="D912" s="33"/>
      <c r="E912" s="33"/>
      <c r="F912" s="33"/>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2"/>
      <c r="C913" s="33"/>
      <c r="D913" s="33"/>
      <c r="E913" s="33"/>
      <c r="F913" s="33"/>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2"/>
      <c r="C914" s="33"/>
      <c r="D914" s="33"/>
      <c r="E914" s="33"/>
      <c r="F914" s="33"/>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2"/>
      <c r="C915" s="33"/>
      <c r="D915" s="33"/>
      <c r="E915" s="33"/>
      <c r="F915" s="33"/>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2"/>
      <c r="C916" s="33"/>
      <c r="D916" s="33"/>
      <c r="E916" s="33"/>
      <c r="F916" s="33"/>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2"/>
      <c r="C917" s="33"/>
      <c r="D917" s="33"/>
      <c r="E917" s="33"/>
      <c r="F917" s="33"/>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2"/>
      <c r="C918" s="33"/>
      <c r="D918" s="33"/>
      <c r="E918" s="33"/>
      <c r="F918" s="33"/>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2"/>
      <c r="C919" s="33"/>
      <c r="D919" s="33"/>
      <c r="E919" s="33"/>
      <c r="F919" s="33"/>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2"/>
      <c r="C920" s="33"/>
      <c r="D920" s="33"/>
      <c r="E920" s="33"/>
      <c r="F920" s="33"/>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2"/>
      <c r="C921" s="33"/>
      <c r="D921" s="33"/>
      <c r="E921" s="33"/>
      <c r="F921" s="33"/>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2"/>
      <c r="C922" s="33"/>
      <c r="D922" s="33"/>
      <c r="E922" s="33"/>
      <c r="F922" s="33"/>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2"/>
      <c r="C923" s="33"/>
      <c r="D923" s="33"/>
      <c r="E923" s="33"/>
      <c r="F923" s="33"/>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2"/>
      <c r="C924" s="33"/>
      <c r="D924" s="33"/>
      <c r="E924" s="33"/>
      <c r="F924" s="33"/>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2"/>
      <c r="C925" s="33"/>
      <c r="D925" s="33"/>
      <c r="E925" s="33"/>
      <c r="F925" s="33"/>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2"/>
      <c r="C926" s="33"/>
      <c r="D926" s="33"/>
      <c r="E926" s="33"/>
      <c r="F926" s="33"/>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2"/>
      <c r="C927" s="33"/>
      <c r="D927" s="33"/>
      <c r="E927" s="33"/>
      <c r="F927" s="33"/>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2"/>
      <c r="C928" s="33"/>
      <c r="D928" s="33"/>
      <c r="E928" s="33"/>
      <c r="F928" s="33"/>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2"/>
      <c r="C929" s="33"/>
      <c r="D929" s="33"/>
      <c r="E929" s="33"/>
      <c r="F929" s="33"/>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2"/>
      <c r="C930" s="33"/>
      <c r="D930" s="33"/>
      <c r="E930" s="33"/>
      <c r="F930" s="33"/>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2"/>
      <c r="C931" s="33"/>
      <c r="D931" s="33"/>
      <c r="E931" s="33"/>
      <c r="F931" s="33"/>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2"/>
      <c r="C932" s="33"/>
      <c r="D932" s="33"/>
      <c r="E932" s="33"/>
      <c r="F932" s="33"/>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2"/>
      <c r="C933" s="33"/>
      <c r="D933" s="33"/>
      <c r="E933" s="33"/>
      <c r="F933" s="33"/>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2"/>
      <c r="C934" s="33"/>
      <c r="D934" s="33"/>
      <c r="E934" s="33"/>
      <c r="F934" s="33"/>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2"/>
      <c r="C935" s="33"/>
      <c r="D935" s="33"/>
      <c r="E935" s="33"/>
      <c r="F935" s="33"/>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2"/>
      <c r="C936" s="33"/>
      <c r="D936" s="33"/>
      <c r="E936" s="33"/>
      <c r="F936" s="33"/>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2"/>
      <c r="C937" s="33"/>
      <c r="D937" s="33"/>
      <c r="E937" s="33"/>
      <c r="F937" s="33"/>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2"/>
      <c r="C938" s="33"/>
      <c r="D938" s="33"/>
      <c r="E938" s="33"/>
      <c r="F938" s="33"/>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2"/>
      <c r="C939" s="33"/>
      <c r="D939" s="33"/>
      <c r="E939" s="33"/>
      <c r="F939" s="33"/>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2"/>
      <c r="C940" s="33"/>
      <c r="D940" s="33"/>
      <c r="E940" s="33"/>
      <c r="F940" s="33"/>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2"/>
      <c r="C941" s="33"/>
      <c r="D941" s="33"/>
      <c r="E941" s="33"/>
      <c r="F941" s="33"/>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2"/>
      <c r="C942" s="33"/>
      <c r="D942" s="33"/>
      <c r="E942" s="33"/>
      <c r="F942" s="33"/>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2"/>
      <c r="C943" s="33"/>
      <c r="D943" s="33"/>
      <c r="E943" s="33"/>
      <c r="F943" s="33"/>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2"/>
      <c r="C944" s="33"/>
      <c r="D944" s="33"/>
      <c r="E944" s="33"/>
      <c r="F944" s="33"/>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2"/>
      <c r="C945" s="33"/>
      <c r="D945" s="33"/>
      <c r="E945" s="33"/>
      <c r="F945" s="33"/>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2"/>
      <c r="C946" s="33"/>
      <c r="D946" s="33"/>
      <c r="E946" s="33"/>
      <c r="F946" s="33"/>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2"/>
      <c r="C947" s="33"/>
      <c r="D947" s="33"/>
      <c r="E947" s="33"/>
      <c r="F947" s="33"/>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2"/>
      <c r="C948" s="33"/>
      <c r="D948" s="33"/>
      <c r="E948" s="33"/>
      <c r="F948" s="33"/>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2"/>
      <c r="C949" s="33"/>
      <c r="D949" s="33"/>
      <c r="E949" s="33"/>
      <c r="F949" s="33"/>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2"/>
      <c r="C950" s="33"/>
      <c r="D950" s="33"/>
      <c r="E950" s="33"/>
      <c r="F950" s="33"/>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2"/>
      <c r="C951" s="33"/>
      <c r="D951" s="33"/>
      <c r="E951" s="33"/>
      <c r="F951" s="33"/>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2"/>
      <c r="C952" s="33"/>
      <c r="D952" s="33"/>
      <c r="E952" s="33"/>
      <c r="F952" s="33"/>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2"/>
      <c r="C953" s="33"/>
      <c r="D953" s="33"/>
      <c r="E953" s="33"/>
      <c r="F953" s="33"/>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2"/>
      <c r="C954" s="33"/>
      <c r="D954" s="33"/>
      <c r="E954" s="33"/>
      <c r="F954" s="33"/>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2"/>
      <c r="C955" s="33"/>
      <c r="D955" s="33"/>
      <c r="E955" s="33"/>
      <c r="F955" s="33"/>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2"/>
      <c r="C956" s="33"/>
      <c r="D956" s="33"/>
      <c r="E956" s="33"/>
      <c r="F956" s="33"/>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2"/>
      <c r="C957" s="33"/>
      <c r="D957" s="33"/>
      <c r="E957" s="33"/>
      <c r="F957" s="33"/>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2"/>
      <c r="C958" s="33"/>
      <c r="D958" s="33"/>
      <c r="E958" s="33"/>
      <c r="F958" s="33"/>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2"/>
      <c r="C959" s="33"/>
      <c r="D959" s="33"/>
      <c r="E959" s="33"/>
      <c r="F959" s="33"/>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2"/>
      <c r="C960" s="33"/>
      <c r="D960" s="33"/>
      <c r="E960" s="33"/>
      <c r="F960" s="33"/>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2"/>
      <c r="C961" s="33"/>
      <c r="D961" s="33"/>
      <c r="E961" s="33"/>
      <c r="F961" s="33"/>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2"/>
      <c r="C962" s="33"/>
      <c r="D962" s="33"/>
      <c r="E962" s="33"/>
      <c r="F962" s="33"/>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2"/>
      <c r="C963" s="33"/>
      <c r="D963" s="33"/>
      <c r="E963" s="33"/>
      <c r="F963" s="33"/>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2"/>
      <c r="C964" s="33"/>
      <c r="D964" s="33"/>
      <c r="E964" s="33"/>
      <c r="F964" s="33"/>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2"/>
      <c r="C965" s="33"/>
      <c r="D965" s="33"/>
      <c r="E965" s="33"/>
      <c r="F965" s="33"/>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2"/>
      <c r="C966" s="33"/>
      <c r="D966" s="33"/>
      <c r="E966" s="33"/>
      <c r="F966" s="33"/>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2"/>
      <c r="C967" s="33"/>
      <c r="D967" s="33"/>
      <c r="E967" s="33"/>
      <c r="F967" s="33"/>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2"/>
      <c r="C968" s="33"/>
      <c r="D968" s="33"/>
      <c r="E968" s="33"/>
      <c r="F968" s="33"/>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2"/>
      <c r="C969" s="33"/>
      <c r="D969" s="33"/>
      <c r="E969" s="33"/>
      <c r="F969" s="33"/>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2"/>
      <c r="C970" s="33"/>
      <c r="D970" s="33"/>
      <c r="E970" s="33"/>
      <c r="F970" s="33"/>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2"/>
      <c r="C971" s="33"/>
      <c r="D971" s="33"/>
      <c r="E971" s="33"/>
      <c r="F971" s="33"/>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2"/>
      <c r="C972" s="33"/>
      <c r="D972" s="33"/>
      <c r="E972" s="33"/>
      <c r="F972" s="33"/>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2"/>
      <c r="C973" s="33"/>
      <c r="D973" s="33"/>
      <c r="E973" s="33"/>
      <c r="F973" s="33"/>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2"/>
      <c r="C974" s="33"/>
      <c r="D974" s="33"/>
      <c r="E974" s="33"/>
      <c r="F974" s="33"/>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2"/>
      <c r="C975" s="33"/>
      <c r="D975" s="33"/>
      <c r="E975" s="33"/>
      <c r="F975" s="33"/>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2"/>
      <c r="C976" s="33"/>
      <c r="D976" s="33"/>
      <c r="E976" s="33"/>
      <c r="F976" s="33"/>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2"/>
      <c r="C977" s="33"/>
      <c r="D977" s="33"/>
      <c r="E977" s="33"/>
      <c r="F977" s="33"/>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2"/>
      <c r="C978" s="33"/>
      <c r="D978" s="33"/>
      <c r="E978" s="33"/>
      <c r="F978" s="33"/>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2"/>
      <c r="C979" s="33"/>
      <c r="D979" s="33"/>
      <c r="E979" s="33"/>
      <c r="F979" s="33"/>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2"/>
      <c r="C980" s="33"/>
      <c r="D980" s="33"/>
      <c r="E980" s="33"/>
      <c r="F980" s="33"/>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2"/>
      <c r="C981" s="33"/>
      <c r="D981" s="33"/>
      <c r="E981" s="33"/>
      <c r="F981" s="33"/>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2"/>
      <c r="C982" s="33"/>
      <c r="D982" s="33"/>
      <c r="E982" s="33"/>
      <c r="F982" s="33"/>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2"/>
      <c r="C983" s="33"/>
      <c r="D983" s="33"/>
      <c r="E983" s="33"/>
      <c r="F983" s="33"/>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2"/>
      <c r="C984" s="33"/>
      <c r="D984" s="33"/>
      <c r="E984" s="33"/>
      <c r="F984" s="33"/>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2"/>
      <c r="C985" s="33"/>
      <c r="D985" s="33"/>
      <c r="E985" s="33"/>
      <c r="F985" s="33"/>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2"/>
      <c r="C986" s="33"/>
      <c r="D986" s="33"/>
      <c r="E986" s="33"/>
      <c r="F986" s="33"/>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2"/>
      <c r="C987" s="33"/>
      <c r="D987" s="33"/>
      <c r="E987" s="33"/>
      <c r="F987" s="33"/>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2"/>
      <c r="C988" s="33"/>
      <c r="D988" s="33"/>
      <c r="E988" s="33"/>
      <c r="F988" s="33"/>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2"/>
      <c r="C989" s="33"/>
      <c r="D989" s="33"/>
      <c r="E989" s="33"/>
      <c r="F989" s="33"/>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2"/>
      <c r="C990" s="33"/>
      <c r="D990" s="33"/>
      <c r="E990" s="33"/>
      <c r="F990" s="33"/>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2"/>
      <c r="C991" s="33"/>
      <c r="D991" s="33"/>
      <c r="E991" s="33"/>
      <c r="F991" s="33"/>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2"/>
      <c r="C992" s="33"/>
      <c r="D992" s="33"/>
      <c r="E992" s="33"/>
      <c r="F992" s="33"/>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2"/>
      <c r="C993" s="33"/>
      <c r="D993" s="33"/>
      <c r="E993" s="33"/>
      <c r="F993" s="33"/>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2"/>
      <c r="C994" s="33"/>
      <c r="D994" s="33"/>
      <c r="E994" s="33"/>
      <c r="F994" s="33"/>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2"/>
      <c r="C995" s="33"/>
      <c r="D995" s="33"/>
      <c r="E995" s="33"/>
      <c r="F995" s="33"/>
      <c r="G995" s="31"/>
      <c r="H995" s="31"/>
      <c r="I995" s="31"/>
      <c r="J995" s="31"/>
      <c r="K995" s="31"/>
      <c r="L995" s="31"/>
      <c r="M995" s="31"/>
      <c r="N995" s="31"/>
      <c r="O995" s="31"/>
      <c r="P995" s="31"/>
      <c r="Q995" s="31"/>
      <c r="R995" s="31"/>
      <c r="S995" s="31"/>
      <c r="T995" s="31"/>
      <c r="U995" s="31"/>
      <c r="V995" s="31"/>
      <c r="W995" s="31"/>
      <c r="X995" s="31"/>
      <c r="Y995" s="31"/>
      <c r="Z995" s="31"/>
    </row>
    <row r="996" ht="15.0" customHeight="1">
      <c r="B996" s="32"/>
      <c r="C996" s="33"/>
      <c r="D996" s="33"/>
      <c r="E996" s="33"/>
      <c r="F996" s="33"/>
    </row>
    <row r="997" ht="15.0" customHeight="1">
      <c r="B997" s="32"/>
      <c r="C997" s="33"/>
      <c r="D997" s="33"/>
      <c r="E997" s="33"/>
      <c r="F997" s="33"/>
    </row>
    <row r="998" ht="15.0" customHeight="1">
      <c r="B998" s="32"/>
      <c r="C998" s="33"/>
      <c r="D998" s="33"/>
      <c r="E998" s="33"/>
      <c r="F998" s="33"/>
    </row>
    <row r="999" ht="15.0" customHeight="1">
      <c r="B999" s="32"/>
      <c r="C999" s="33"/>
      <c r="D999" s="33"/>
      <c r="E999" s="33"/>
      <c r="F999" s="33"/>
    </row>
    <row r="1000" ht="15.0" customHeight="1">
      <c r="B1000" s="32"/>
      <c r="C1000" s="33"/>
      <c r="D1000" s="33"/>
      <c r="E1000" s="33"/>
      <c r="F1000" s="33"/>
    </row>
    <row r="1001" ht="15.0" customHeight="1">
      <c r="B1001" s="32"/>
      <c r="C1001" s="33"/>
      <c r="D1001" s="33"/>
      <c r="E1001" s="33"/>
      <c r="F1001" s="33"/>
    </row>
    <row r="1002" ht="15.0" customHeight="1">
      <c r="B1002" s="32"/>
      <c r="C1002" s="33"/>
      <c r="D1002" s="33"/>
      <c r="E1002" s="33"/>
      <c r="F1002" s="33"/>
    </row>
    <row r="1003" ht="15.0" customHeight="1">
      <c r="B1003" s="32"/>
      <c r="C1003" s="33"/>
      <c r="D1003" s="33"/>
      <c r="E1003" s="33"/>
      <c r="F1003" s="33"/>
    </row>
    <row r="1004" ht="15.0" customHeight="1">
      <c r="B1004" s="32"/>
      <c r="C1004" s="33"/>
      <c r="D1004" s="33"/>
      <c r="E1004" s="33"/>
      <c r="F1004" s="33"/>
    </row>
    <row r="1005" ht="15.0" customHeight="1">
      <c r="B1005" s="32"/>
      <c r="C1005" s="33"/>
      <c r="D1005" s="33"/>
      <c r="E1005" s="33"/>
      <c r="F1005" s="33"/>
    </row>
    <row r="1006" ht="15.0" customHeight="1">
      <c r="B1006" s="32"/>
      <c r="C1006" s="33"/>
      <c r="D1006" s="33"/>
      <c r="E1006" s="33"/>
      <c r="F1006" s="33"/>
    </row>
    <row r="1007" ht="15.0" customHeight="1">
      <c r="B1007" s="32"/>
      <c r="C1007" s="33"/>
      <c r="D1007" s="33"/>
      <c r="E1007" s="33"/>
      <c r="F1007" s="33"/>
    </row>
    <row r="1008" ht="15.0" customHeight="1">
      <c r="B1008" s="32"/>
      <c r="C1008" s="33"/>
      <c r="D1008" s="33"/>
      <c r="E1008" s="33"/>
      <c r="F1008" s="33"/>
    </row>
    <row r="1009" ht="15.0" customHeight="1">
      <c r="B1009" s="32"/>
      <c r="C1009" s="33"/>
      <c r="D1009" s="33"/>
      <c r="E1009" s="33"/>
      <c r="F1009" s="33"/>
    </row>
    <row r="1010" ht="15.0" customHeight="1">
      <c r="B1010" s="32"/>
      <c r="C1010" s="33"/>
      <c r="D1010" s="33"/>
      <c r="E1010" s="33"/>
      <c r="F1010" s="33"/>
    </row>
    <row r="1011" ht="15.0" customHeight="1">
      <c r="B1011" s="32"/>
      <c r="C1011" s="33"/>
      <c r="D1011" s="33"/>
      <c r="E1011" s="33"/>
      <c r="F1011" s="33"/>
    </row>
  </sheetData>
  <mergeCells count="6">
    <mergeCell ref="B3:C3"/>
    <mergeCell ref="D3:F3"/>
    <mergeCell ref="B4:C4"/>
    <mergeCell ref="D4:F4"/>
    <mergeCell ref="B5:C5"/>
    <mergeCell ref="D5:F5"/>
  </mergeCells>
  <hyperlinks>
    <hyperlink display="Register" location="Register!A1" ref="D9"/>
    <hyperlink display="Log in" location="Log in!A1" ref="D10"/>
    <hyperlink display="Log out" location="Log out!A1" ref="D11"/>
    <hyperlink display="Forgot password" location="Forgot password!A1" ref="D12"/>
    <hyperlink display="Search Product by Name" location="Search Product by Name!A1" ref="D13"/>
    <hyperlink display="View products" location="View products!A1" ref="D14"/>
    <hyperlink display="Filter product by category" location="Filter product by category!A1" ref="D15"/>
    <hyperlink display="Filter product by location" location="Filter product by location!A1" ref="D16"/>
    <hyperlink display="Manage Product to sell " location="Manage Product to sell !A1" ref="D17"/>
    <hyperlink display="Post product to sell" location="Post product to sell!A1" ref="D18"/>
    <hyperlink display="Manage auctioned product" location="Manage auctioned product!A1" ref="D19"/>
    <hyperlink display="Schedule product auction" location="null!A1" ref="D20"/>
    <hyperlink display="Create aution" location="Create auction!A1" ref="D21"/>
    <hyperlink display="View other user’s account information " location="View other user’s account infor!A1" ref="D22"/>
    <hyperlink display="Manage order  " location="Manage order  !A1" ref="D23"/>
    <hyperlink display="Buy product" location="Buy product!A1" ref="D24"/>
    <hyperlink display="Payment" location="Payment!A1" ref="D25"/>
    <hyperlink display="Mange favorite product list" location="Mange favorite product list!A1" ref="D26"/>
    <hyperlink display="Add favorite product" location="Add favorite product!A1" ref="D27"/>
    <hyperlink display="User manage account" location="Manage account!A1" ref="D28"/>
    <hyperlink display="Manage category" location="Manage category!A1" ref="D29"/>
    <hyperlink display="Manage all posting" location="Manage all posting!A1" ref="D30"/>
    <hyperlink display="Statistics and Report" location="Statistics and Report!A1" ref="D31"/>
    <hyperlink display="Mange all account User and Admin" location="Mange all account User and Mana!A1" ref="D32"/>
  </hyperlinks>
  <printOptions/>
  <pageMargins bottom="0.75" footer="0.0" header="0.0" left="0.7" right="0.7" top="0.75"/>
  <pageSetup orientation="landscape"/>
  <headerFooter>
    <oddFooter>&amp;L 02aj-BM/PM/HDCV/FSOFT v1/0&amp;CInternal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0"/>
    <col customWidth="1" min="2" max="2" width="13.5"/>
    <col customWidth="1" min="3" max="3" width="31.5"/>
    <col customWidth="1" min="4" max="7" width="9.0"/>
    <col customWidth="1" min="8" max="8" width="33.13"/>
    <col customWidth="1" min="9" max="26" width="8.0"/>
  </cols>
  <sheetData>
    <row r="1" ht="25.5" customHeight="1">
      <c r="A1" s="31"/>
      <c r="B1" s="63" t="s">
        <v>58</v>
      </c>
      <c r="C1" s="64"/>
      <c r="D1" s="64"/>
      <c r="E1" s="64"/>
      <c r="F1" s="64"/>
      <c r="G1" s="64"/>
      <c r="H1" s="65"/>
      <c r="I1" s="31"/>
      <c r="J1" s="31"/>
      <c r="K1" s="31"/>
      <c r="L1" s="31"/>
      <c r="M1" s="31"/>
      <c r="N1" s="31"/>
      <c r="O1" s="31"/>
      <c r="P1" s="31"/>
      <c r="Q1" s="31"/>
      <c r="R1" s="31"/>
      <c r="S1" s="31"/>
      <c r="T1" s="31"/>
      <c r="U1" s="31"/>
      <c r="V1" s="31"/>
      <c r="W1" s="31"/>
      <c r="X1" s="31"/>
      <c r="Y1" s="31"/>
      <c r="Z1" s="31"/>
    </row>
    <row r="2" ht="14.25" customHeight="1">
      <c r="A2" s="66"/>
      <c r="B2" s="66"/>
      <c r="C2" s="31"/>
      <c r="D2" s="31"/>
      <c r="E2" s="31"/>
      <c r="F2" s="31"/>
      <c r="G2" s="31"/>
      <c r="H2" s="67"/>
      <c r="I2" s="31"/>
      <c r="J2" s="31"/>
      <c r="K2" s="31"/>
      <c r="L2" s="31"/>
      <c r="M2" s="31"/>
      <c r="N2" s="31"/>
      <c r="O2" s="31"/>
      <c r="P2" s="31"/>
      <c r="Q2" s="31"/>
      <c r="R2" s="31"/>
      <c r="S2" s="31"/>
      <c r="T2" s="31"/>
      <c r="U2" s="31"/>
      <c r="V2" s="31"/>
      <c r="W2" s="31"/>
      <c r="X2" s="31"/>
      <c r="Y2" s="31"/>
      <c r="Z2" s="31"/>
    </row>
    <row r="3" ht="12.0" customHeight="1">
      <c r="A3" s="31"/>
      <c r="B3" s="68" t="s">
        <v>1</v>
      </c>
      <c r="C3" s="39" t="s">
        <v>2</v>
      </c>
      <c r="D3" s="3"/>
      <c r="E3" s="69" t="s">
        <v>3</v>
      </c>
      <c r="F3" s="3"/>
      <c r="G3" s="70" t="s">
        <v>19</v>
      </c>
      <c r="H3" s="3"/>
      <c r="I3" s="31"/>
      <c r="J3" s="31"/>
      <c r="K3" s="31"/>
      <c r="L3" s="31"/>
      <c r="M3" s="31"/>
      <c r="N3" s="31"/>
      <c r="O3" s="31"/>
      <c r="P3" s="31"/>
      <c r="Q3" s="31"/>
      <c r="R3" s="31"/>
      <c r="S3" s="31"/>
      <c r="T3" s="31"/>
      <c r="U3" s="31"/>
      <c r="V3" s="31"/>
      <c r="W3" s="31"/>
      <c r="X3" s="31"/>
      <c r="Y3" s="31"/>
      <c r="Z3" s="31"/>
    </row>
    <row r="4" ht="12.0" customHeight="1">
      <c r="A4" s="31"/>
      <c r="B4" s="68" t="s">
        <v>5</v>
      </c>
      <c r="C4" s="39" t="s">
        <v>6</v>
      </c>
      <c r="D4" s="3"/>
      <c r="E4" s="71" t="s">
        <v>7</v>
      </c>
      <c r="F4" s="72"/>
      <c r="G4" s="73"/>
      <c r="H4" s="3"/>
      <c r="I4" s="31"/>
      <c r="J4" s="31"/>
      <c r="K4" s="31"/>
      <c r="L4" s="31"/>
      <c r="M4" s="31"/>
      <c r="N4" s="31"/>
      <c r="O4" s="31"/>
      <c r="P4" s="31"/>
      <c r="Q4" s="31"/>
      <c r="R4" s="31"/>
      <c r="S4" s="31"/>
      <c r="T4" s="31"/>
      <c r="U4" s="31"/>
      <c r="V4" s="31"/>
      <c r="W4" s="31"/>
      <c r="X4" s="31"/>
      <c r="Y4" s="31"/>
      <c r="Z4" s="31"/>
    </row>
    <row r="5" ht="12.0" customHeight="1">
      <c r="A5" s="31"/>
      <c r="B5" s="74" t="s">
        <v>8</v>
      </c>
      <c r="C5" s="39" t="s">
        <v>59</v>
      </c>
      <c r="D5" s="3"/>
      <c r="E5" s="71" t="s">
        <v>10</v>
      </c>
      <c r="F5" s="72"/>
      <c r="G5" s="75">
        <v>44893.0</v>
      </c>
      <c r="H5" s="3"/>
      <c r="I5" s="31"/>
      <c r="J5" s="31"/>
      <c r="K5" s="31"/>
      <c r="L5" s="31"/>
      <c r="M5" s="31"/>
      <c r="N5" s="31"/>
      <c r="O5" s="31"/>
      <c r="P5" s="31"/>
      <c r="Q5" s="31"/>
      <c r="R5" s="31"/>
      <c r="S5" s="31"/>
      <c r="T5" s="31"/>
      <c r="U5" s="31"/>
      <c r="V5" s="31"/>
      <c r="W5" s="31"/>
      <c r="X5" s="31"/>
      <c r="Y5" s="31"/>
      <c r="Z5" s="31"/>
    </row>
    <row r="6" ht="21.75" customHeight="1">
      <c r="A6" s="66"/>
      <c r="B6" s="74" t="s">
        <v>60</v>
      </c>
      <c r="C6" s="76"/>
      <c r="D6" s="2"/>
      <c r="E6" s="2"/>
      <c r="F6" s="2"/>
      <c r="G6" s="2"/>
      <c r="H6" s="3"/>
      <c r="I6" s="31"/>
      <c r="J6" s="31"/>
      <c r="K6" s="31"/>
      <c r="L6" s="31"/>
      <c r="M6" s="31"/>
      <c r="N6" s="31"/>
      <c r="O6" s="31"/>
      <c r="P6" s="31"/>
      <c r="Q6" s="31"/>
      <c r="R6" s="31"/>
      <c r="S6" s="31"/>
      <c r="T6" s="31"/>
      <c r="U6" s="31"/>
      <c r="V6" s="31"/>
      <c r="W6" s="31"/>
      <c r="X6" s="31"/>
      <c r="Y6" s="31"/>
      <c r="Z6" s="31"/>
    </row>
    <row r="7" ht="14.25" customHeight="1">
      <c r="A7" s="66"/>
      <c r="B7" s="77"/>
      <c r="C7" s="78"/>
      <c r="D7" s="31"/>
      <c r="E7" s="31"/>
      <c r="F7" s="31"/>
      <c r="G7" s="31"/>
      <c r="H7" s="67"/>
      <c r="I7" s="31"/>
      <c r="J7" s="31"/>
      <c r="K7" s="31"/>
      <c r="L7" s="31"/>
      <c r="M7" s="31"/>
      <c r="N7" s="31"/>
      <c r="O7" s="31"/>
      <c r="P7" s="31"/>
      <c r="Q7" s="31"/>
      <c r="R7" s="31"/>
      <c r="S7" s="31"/>
      <c r="T7" s="31"/>
      <c r="U7" s="31"/>
      <c r="V7" s="31"/>
      <c r="W7" s="31"/>
      <c r="X7" s="31"/>
      <c r="Y7" s="31"/>
      <c r="Z7" s="31"/>
    </row>
    <row r="8" ht="12.75" customHeight="1">
      <c r="A8" s="31"/>
      <c r="B8" s="77"/>
      <c r="C8" s="78"/>
      <c r="D8" s="31"/>
      <c r="E8" s="31"/>
      <c r="F8" s="31"/>
      <c r="G8" s="31"/>
      <c r="H8" s="67"/>
      <c r="I8" s="31"/>
      <c r="J8" s="31"/>
      <c r="K8" s="31"/>
      <c r="L8" s="31"/>
      <c r="M8" s="31"/>
      <c r="N8" s="31"/>
      <c r="O8" s="31"/>
      <c r="P8" s="31"/>
      <c r="Q8" s="31"/>
      <c r="R8" s="31"/>
      <c r="S8" s="31"/>
      <c r="T8" s="31"/>
      <c r="U8" s="31"/>
      <c r="V8" s="31"/>
      <c r="W8" s="31"/>
      <c r="X8" s="31"/>
      <c r="Y8" s="31"/>
      <c r="Z8" s="31"/>
    </row>
    <row r="9" ht="12.75" customHeight="1">
      <c r="A9" s="31"/>
      <c r="B9" s="31"/>
      <c r="C9" s="31"/>
      <c r="D9" s="31"/>
      <c r="E9" s="31"/>
      <c r="F9" s="31"/>
      <c r="G9" s="31"/>
      <c r="H9" s="31"/>
      <c r="I9" s="31"/>
      <c r="J9" s="31"/>
      <c r="K9" s="31"/>
      <c r="L9" s="31"/>
      <c r="M9" s="31"/>
      <c r="N9" s="31"/>
      <c r="O9" s="31"/>
      <c r="P9" s="31"/>
      <c r="Q9" s="31"/>
      <c r="R9" s="31"/>
      <c r="S9" s="31"/>
      <c r="T9" s="31"/>
      <c r="U9" s="31"/>
      <c r="V9" s="31"/>
      <c r="W9" s="31"/>
      <c r="X9" s="31"/>
      <c r="Y9" s="31"/>
      <c r="Z9" s="31"/>
    </row>
    <row r="10" ht="12.75" customHeight="1">
      <c r="A10" s="31"/>
      <c r="B10" s="79" t="s">
        <v>29</v>
      </c>
      <c r="C10" s="80" t="s">
        <v>61</v>
      </c>
      <c r="D10" s="81" t="s">
        <v>62</v>
      </c>
      <c r="E10" s="80" t="s">
        <v>63</v>
      </c>
      <c r="F10" s="82" t="s">
        <v>64</v>
      </c>
      <c r="G10" s="83" t="s">
        <v>65</v>
      </c>
      <c r="H10" s="84" t="s">
        <v>66</v>
      </c>
      <c r="I10" s="31"/>
      <c r="J10" s="31"/>
      <c r="K10" s="31"/>
      <c r="L10" s="31"/>
      <c r="M10" s="31"/>
      <c r="N10" s="31"/>
      <c r="O10" s="31"/>
      <c r="P10" s="31"/>
      <c r="Q10" s="31"/>
      <c r="R10" s="31"/>
      <c r="S10" s="31"/>
      <c r="T10" s="31"/>
      <c r="U10" s="31"/>
      <c r="V10" s="31"/>
      <c r="W10" s="31"/>
      <c r="X10" s="31"/>
      <c r="Y10" s="31"/>
      <c r="Z10" s="31"/>
    </row>
    <row r="11" ht="12.75" customHeight="1">
      <c r="A11" s="31"/>
      <c r="B11" s="85">
        <v>1.0</v>
      </c>
      <c r="C11" s="58" t="str">
        <f>Register!B2</f>
        <v>Register</v>
      </c>
      <c r="D11" s="86">
        <f>Register!A6</f>
        <v>34</v>
      </c>
      <c r="E11" s="86">
        <f>Register!B6</f>
        <v>0</v>
      </c>
      <c r="F11" s="86">
        <f>Register!C6</f>
        <v>0</v>
      </c>
      <c r="G11" s="86">
        <f>Register!D6</f>
        <v>0</v>
      </c>
      <c r="H11" s="87">
        <f>Register!E6</f>
        <v>34</v>
      </c>
      <c r="I11" s="31"/>
      <c r="J11" s="31"/>
      <c r="K11" s="31"/>
      <c r="L11" s="31"/>
      <c r="M11" s="31"/>
      <c r="N11" s="31"/>
      <c r="O11" s="31"/>
      <c r="P11" s="31"/>
      <c r="Q11" s="31"/>
      <c r="R11" s="31"/>
      <c r="S11" s="31"/>
      <c r="T11" s="31"/>
      <c r="U11" s="31"/>
      <c r="V11" s="31"/>
      <c r="W11" s="31"/>
      <c r="X11" s="31"/>
      <c r="Y11" s="31"/>
      <c r="Z11" s="31"/>
    </row>
    <row r="12" ht="12.75" customHeight="1">
      <c r="A12" s="31"/>
      <c r="B12" s="85">
        <v>2.0</v>
      </c>
      <c r="C12" s="58" t="str">
        <f>'Log in'!B2</f>
        <v>Log in</v>
      </c>
      <c r="D12" s="86">
        <f>'Log in'!A6</f>
        <v>12</v>
      </c>
      <c r="E12" s="86">
        <f>'Log in'!B6</f>
        <v>1</v>
      </c>
      <c r="F12" s="86">
        <f>'Log in'!C6</f>
        <v>0</v>
      </c>
      <c r="G12" s="86">
        <f>'Log in'!D6</f>
        <v>0</v>
      </c>
      <c r="H12" s="87">
        <f>'Log in'!E6</f>
        <v>13</v>
      </c>
      <c r="I12" s="31"/>
      <c r="J12" s="31"/>
      <c r="K12" s="31"/>
      <c r="L12" s="31"/>
      <c r="M12" s="31"/>
      <c r="N12" s="31"/>
      <c r="O12" s="31"/>
      <c r="P12" s="31"/>
      <c r="Q12" s="31"/>
      <c r="R12" s="31"/>
      <c r="S12" s="31"/>
      <c r="T12" s="31"/>
      <c r="U12" s="31"/>
      <c r="V12" s="31"/>
      <c r="W12" s="31"/>
      <c r="X12" s="31"/>
      <c r="Y12" s="31"/>
      <c r="Z12" s="31"/>
    </row>
    <row r="13" ht="12.75" customHeight="1">
      <c r="A13" s="31"/>
      <c r="B13" s="85">
        <v>3.0</v>
      </c>
      <c r="C13" s="58" t="str">
        <f>'Log out'!B2</f>
        <v>Log out</v>
      </c>
      <c r="D13" s="86">
        <f>'Log out'!A6</f>
        <v>2</v>
      </c>
      <c r="E13" s="86">
        <f>'Log out'!B6</f>
        <v>0</v>
      </c>
      <c r="F13" s="86">
        <f>'Log out'!C6</f>
        <v>0</v>
      </c>
      <c r="G13" s="86">
        <f>'Log out'!D6</f>
        <v>0</v>
      </c>
      <c r="H13" s="87">
        <f>'Log out'!E6</f>
        <v>2</v>
      </c>
      <c r="I13" s="31"/>
      <c r="J13" s="31"/>
      <c r="K13" s="31"/>
      <c r="L13" s="31"/>
      <c r="M13" s="31"/>
      <c r="N13" s="31"/>
      <c r="O13" s="31"/>
      <c r="P13" s="31"/>
      <c r="Q13" s="31"/>
      <c r="R13" s="31"/>
      <c r="S13" s="31"/>
      <c r="T13" s="31"/>
      <c r="U13" s="31"/>
      <c r="V13" s="31"/>
      <c r="W13" s="31"/>
      <c r="X13" s="31"/>
      <c r="Y13" s="31"/>
      <c r="Z13" s="31"/>
    </row>
    <row r="14" ht="12.75" customHeight="1">
      <c r="A14" s="31"/>
      <c r="B14" s="85">
        <v>4.0</v>
      </c>
      <c r="C14" s="58" t="str">
        <f>'Forgot password'!B2</f>
        <v>Forgot password</v>
      </c>
      <c r="D14" s="86">
        <f>'Forgot password'!A6</f>
        <v>16</v>
      </c>
      <c r="E14" s="86">
        <f>'Forgot password'!B6</f>
        <v>0</v>
      </c>
      <c r="F14" s="86">
        <f>'Forgot password'!C6</f>
        <v>0</v>
      </c>
      <c r="G14" s="86">
        <f>'Forgot password'!D6</f>
        <v>0</v>
      </c>
      <c r="H14" s="87">
        <f>'Forgot password'!E6</f>
        <v>16</v>
      </c>
      <c r="I14" s="31"/>
      <c r="J14" s="31"/>
      <c r="K14" s="31"/>
      <c r="L14" s="31"/>
      <c r="M14" s="31"/>
      <c r="N14" s="31"/>
      <c r="O14" s="31"/>
      <c r="P14" s="31"/>
      <c r="Q14" s="31"/>
      <c r="R14" s="31"/>
      <c r="S14" s="31"/>
      <c r="T14" s="31"/>
      <c r="U14" s="31"/>
      <c r="V14" s="31"/>
      <c r="W14" s="31"/>
      <c r="X14" s="31"/>
      <c r="Y14" s="31"/>
      <c r="Z14" s="31"/>
    </row>
    <row r="15" ht="12.75" customHeight="1">
      <c r="A15" s="31"/>
      <c r="B15" s="85">
        <v>5.0</v>
      </c>
      <c r="C15" s="58" t="str">
        <f>'Search Product by Name'!B2</f>
        <v>Search Product by Name</v>
      </c>
      <c r="D15" s="86">
        <f>'Search Product by Name'!A6</f>
        <v>8</v>
      </c>
      <c r="E15" s="86">
        <f>'Search Product by Name'!B6</f>
        <v>0</v>
      </c>
      <c r="F15" s="86">
        <f>'Search Product by Name'!C6</f>
        <v>0</v>
      </c>
      <c r="G15" s="86">
        <f>'Search Product by Name'!D6</f>
        <v>0</v>
      </c>
      <c r="H15" s="87">
        <f>'Search Product by Name'!E6</f>
        <v>8</v>
      </c>
      <c r="I15" s="31"/>
      <c r="J15" s="31"/>
      <c r="K15" s="31"/>
      <c r="L15" s="31"/>
      <c r="M15" s="31"/>
      <c r="N15" s="31"/>
      <c r="O15" s="31"/>
      <c r="P15" s="31"/>
      <c r="Q15" s="31"/>
      <c r="R15" s="31"/>
      <c r="S15" s="31"/>
      <c r="T15" s="31"/>
      <c r="U15" s="31"/>
      <c r="V15" s="31"/>
      <c r="W15" s="31"/>
      <c r="X15" s="31"/>
      <c r="Y15" s="31"/>
      <c r="Z15" s="31"/>
    </row>
    <row r="16" ht="12.75" customHeight="1">
      <c r="A16" s="31"/>
      <c r="B16" s="85">
        <v>6.0</v>
      </c>
      <c r="C16" s="58" t="str">
        <f>'View products'!B2</f>
        <v>View products</v>
      </c>
      <c r="D16" s="86">
        <f>'View products'!A6</f>
        <v>17</v>
      </c>
      <c r="E16" s="86">
        <f>'View products'!B6</f>
        <v>0</v>
      </c>
      <c r="F16" s="86">
        <f>'View products'!C6</f>
        <v>0</v>
      </c>
      <c r="G16" s="86">
        <f>'View products'!D6</f>
        <v>0</v>
      </c>
      <c r="H16" s="87">
        <f>'View products'!E6</f>
        <v>17</v>
      </c>
      <c r="I16" s="31"/>
      <c r="J16" s="31"/>
      <c r="K16" s="31"/>
      <c r="L16" s="31"/>
      <c r="M16" s="31"/>
      <c r="N16" s="31"/>
      <c r="O16" s="31"/>
      <c r="P16" s="31"/>
      <c r="Q16" s="31"/>
      <c r="R16" s="31"/>
      <c r="S16" s="31"/>
      <c r="T16" s="31"/>
      <c r="U16" s="31"/>
      <c r="V16" s="31"/>
      <c r="W16" s="31"/>
      <c r="X16" s="31"/>
      <c r="Y16" s="31"/>
      <c r="Z16" s="31"/>
    </row>
    <row r="17" ht="12.75" customHeight="1">
      <c r="A17" s="31"/>
      <c r="B17" s="85">
        <v>7.0</v>
      </c>
      <c r="C17" s="58" t="str">
        <f>'Filter product by category'!B2</f>
        <v>Filter product by category</v>
      </c>
      <c r="D17" s="86">
        <f>'Filter product by category'!A6</f>
        <v>5</v>
      </c>
      <c r="E17" s="86">
        <f>'Filter product by category'!B6</f>
        <v>0</v>
      </c>
      <c r="F17" s="86">
        <f>'Filter product by category'!C6</f>
        <v>0</v>
      </c>
      <c r="G17" s="86">
        <f>'Filter product by category'!D6</f>
        <v>0</v>
      </c>
      <c r="H17" s="87">
        <f>'Filter product by category'!E6</f>
        <v>5</v>
      </c>
      <c r="I17" s="31"/>
      <c r="J17" s="31"/>
      <c r="K17" s="31"/>
      <c r="L17" s="31"/>
      <c r="M17" s="31"/>
      <c r="N17" s="31"/>
      <c r="O17" s="31"/>
      <c r="P17" s="31"/>
      <c r="Q17" s="31"/>
      <c r="R17" s="31"/>
      <c r="S17" s="31"/>
      <c r="T17" s="31"/>
      <c r="U17" s="31"/>
      <c r="V17" s="31"/>
      <c r="W17" s="31"/>
      <c r="X17" s="31"/>
      <c r="Y17" s="31"/>
      <c r="Z17" s="31"/>
    </row>
    <row r="18" ht="12.75" customHeight="1">
      <c r="A18" s="31"/>
      <c r="B18" s="85">
        <v>8.0</v>
      </c>
      <c r="C18" s="58" t="str">
        <f>'Filter product by location'!B2</f>
        <v>Filter product by location</v>
      </c>
      <c r="D18" s="86">
        <f>'Filter product by location'!A6</f>
        <v>3</v>
      </c>
      <c r="E18" s="86">
        <f>'Filter product by location'!B6</f>
        <v>0</v>
      </c>
      <c r="F18" s="86">
        <f>'Filter product by location'!C6</f>
        <v>0</v>
      </c>
      <c r="G18" s="86">
        <f>'Filter product by location'!D6</f>
        <v>0</v>
      </c>
      <c r="H18" s="87">
        <f>'Filter product by location'!E6</f>
        <v>3</v>
      </c>
      <c r="I18" s="31"/>
      <c r="J18" s="31"/>
      <c r="K18" s="31"/>
      <c r="L18" s="31"/>
      <c r="M18" s="31"/>
      <c r="N18" s="31"/>
      <c r="O18" s="31"/>
      <c r="P18" s="31"/>
      <c r="Q18" s="31"/>
      <c r="R18" s="31"/>
      <c r="S18" s="31"/>
      <c r="T18" s="31"/>
      <c r="U18" s="31"/>
      <c r="V18" s="31"/>
      <c r="W18" s="31"/>
      <c r="X18" s="31"/>
      <c r="Y18" s="31"/>
      <c r="Z18" s="31"/>
    </row>
    <row r="19" ht="12.75" customHeight="1">
      <c r="A19" s="31"/>
      <c r="B19" s="85">
        <v>9.0</v>
      </c>
      <c r="C19" s="58" t="str">
        <f>'Manage Product to sell '!B2</f>
        <v>Manage Product to sell </v>
      </c>
      <c r="D19" s="86">
        <f>'Manage Product to sell '!A6</f>
        <v>40</v>
      </c>
      <c r="E19" s="86">
        <f>'Manage Product to sell '!B6</f>
        <v>0</v>
      </c>
      <c r="F19" s="86">
        <f>'Manage Product to sell '!C6</f>
        <v>0</v>
      </c>
      <c r="G19" s="86">
        <f>'Manage Product to sell '!D6</f>
        <v>0</v>
      </c>
      <c r="H19" s="87">
        <f>'Manage Product to sell '!E6</f>
        <v>40</v>
      </c>
      <c r="I19" s="31"/>
      <c r="J19" s="31"/>
      <c r="K19" s="31"/>
      <c r="L19" s="31"/>
      <c r="M19" s="31"/>
      <c r="N19" s="31"/>
      <c r="O19" s="31"/>
      <c r="P19" s="31"/>
      <c r="Q19" s="31"/>
      <c r="R19" s="31"/>
      <c r="S19" s="31"/>
      <c r="T19" s="31"/>
      <c r="U19" s="31"/>
      <c r="V19" s="31"/>
      <c r="W19" s="31"/>
      <c r="X19" s="31"/>
      <c r="Y19" s="31"/>
      <c r="Z19" s="31"/>
    </row>
    <row r="20" ht="12.75" customHeight="1">
      <c r="A20" s="31"/>
      <c r="B20" s="85">
        <v>10.0</v>
      </c>
      <c r="C20" s="58" t="str">
        <f>'Post product to sell'!B2</f>
        <v>Post product to sell</v>
      </c>
      <c r="D20" s="86">
        <f>'Post product to sell'!A6</f>
        <v>59</v>
      </c>
      <c r="E20" s="86">
        <f>'Post product to sell'!B6</f>
        <v>0</v>
      </c>
      <c r="F20" s="86">
        <f>'Post product to sell'!C6</f>
        <v>0</v>
      </c>
      <c r="G20" s="86">
        <f>'Post product to sell'!D6</f>
        <v>0</v>
      </c>
      <c r="H20" s="87">
        <f>'Post product to sell'!E6</f>
        <v>59</v>
      </c>
      <c r="I20" s="31"/>
      <c r="J20" s="31"/>
      <c r="K20" s="31"/>
      <c r="L20" s="31"/>
      <c r="M20" s="31"/>
      <c r="N20" s="31"/>
      <c r="O20" s="31"/>
      <c r="P20" s="31"/>
      <c r="Q20" s="31"/>
      <c r="R20" s="31"/>
      <c r="S20" s="31"/>
      <c r="T20" s="31"/>
      <c r="U20" s="31"/>
      <c r="V20" s="31"/>
      <c r="W20" s="31"/>
      <c r="X20" s="31"/>
      <c r="Y20" s="31"/>
      <c r="Z20" s="31"/>
    </row>
    <row r="21" ht="12.75" customHeight="1">
      <c r="A21" s="31"/>
      <c r="B21" s="85">
        <v>11.0</v>
      </c>
      <c r="C21" s="58" t="str">
        <f>'Manage auctioned product'!B2</f>
        <v>Manage auctioned product</v>
      </c>
      <c r="D21" s="86">
        <f>'Manage auctioned product'!A6</f>
        <v>40</v>
      </c>
      <c r="E21" s="86">
        <f>'Manage auctioned product'!B6</f>
        <v>0</v>
      </c>
      <c r="F21" s="86">
        <f>'Manage auctioned product'!C6</f>
        <v>0</v>
      </c>
      <c r="G21" s="86">
        <f>'Manage auctioned product'!D6</f>
        <v>0</v>
      </c>
      <c r="H21" s="87">
        <f>'Manage auctioned product'!E6</f>
        <v>40</v>
      </c>
      <c r="I21" s="31"/>
      <c r="J21" s="31"/>
      <c r="K21" s="31"/>
      <c r="L21" s="31"/>
      <c r="M21" s="31"/>
      <c r="N21" s="31"/>
      <c r="O21" s="31"/>
      <c r="P21" s="31"/>
      <c r="Q21" s="31"/>
      <c r="R21" s="31"/>
      <c r="S21" s="31"/>
      <c r="T21" s="31"/>
      <c r="U21" s="31"/>
      <c r="V21" s="31"/>
      <c r="W21" s="31"/>
      <c r="X21" s="31"/>
      <c r="Y21" s="31"/>
      <c r="Z21" s="31"/>
    </row>
    <row r="22" ht="12.75" customHeight="1">
      <c r="A22" s="31"/>
      <c r="B22" s="85">
        <v>12.0</v>
      </c>
      <c r="C22" s="58" t="str">
        <f>'Schedule product auction'!B2</f>
        <v>Product auction</v>
      </c>
      <c r="D22" s="86">
        <f>'Schedule product auction'!A6</f>
        <v>17</v>
      </c>
      <c r="E22" s="86">
        <f>'Schedule product auction'!B6</f>
        <v>0</v>
      </c>
      <c r="F22" s="86">
        <f>'Schedule product auction'!C6</f>
        <v>0</v>
      </c>
      <c r="G22" s="86">
        <f>'Schedule product auction'!D6</f>
        <v>0</v>
      </c>
      <c r="H22" s="87">
        <f>'Schedule product auction'!E6</f>
        <v>17</v>
      </c>
      <c r="I22" s="31"/>
      <c r="J22" s="31"/>
      <c r="K22" s="31"/>
      <c r="L22" s="31"/>
      <c r="M22" s="31"/>
      <c r="N22" s="31"/>
      <c r="O22" s="31"/>
      <c r="P22" s="31"/>
      <c r="Q22" s="31"/>
      <c r="R22" s="31"/>
      <c r="S22" s="31"/>
      <c r="T22" s="31"/>
      <c r="U22" s="31"/>
      <c r="V22" s="31"/>
      <c r="W22" s="31"/>
      <c r="X22" s="31"/>
      <c r="Y22" s="31"/>
      <c r="Z22" s="31"/>
    </row>
    <row r="23" ht="12.75" customHeight="1">
      <c r="A23" s="31"/>
      <c r="B23" s="85">
        <v>13.0</v>
      </c>
      <c r="C23" s="58" t="str">
        <f>'Create auction'!B2</f>
        <v>Create aution</v>
      </c>
      <c r="D23" s="86">
        <f>'Create auction'!A6</f>
        <v>35</v>
      </c>
      <c r="E23" s="86">
        <f>'Create auction'!B6</f>
        <v>0</v>
      </c>
      <c r="F23" s="86">
        <f>'Create auction'!C6</f>
        <v>0</v>
      </c>
      <c r="G23" s="86">
        <f>'Create auction'!D6</f>
        <v>0</v>
      </c>
      <c r="H23" s="87">
        <f>'Create auction'!E6</f>
        <v>35</v>
      </c>
      <c r="I23" s="31"/>
      <c r="J23" s="31"/>
      <c r="K23" s="31"/>
      <c r="L23" s="31"/>
      <c r="M23" s="31"/>
      <c r="N23" s="31"/>
      <c r="O23" s="31"/>
      <c r="P23" s="31"/>
      <c r="Q23" s="31"/>
      <c r="R23" s="31"/>
      <c r="S23" s="31"/>
      <c r="T23" s="31"/>
      <c r="U23" s="31"/>
      <c r="V23" s="31"/>
      <c r="W23" s="31"/>
      <c r="X23" s="31"/>
      <c r="Y23" s="31"/>
      <c r="Z23" s="31"/>
    </row>
    <row r="24" ht="12.75" customHeight="1">
      <c r="A24" s="31"/>
      <c r="B24" s="85">
        <v>14.0</v>
      </c>
      <c r="C24" s="58" t="str">
        <f>'View other user’s account infor'!B2</f>
        <v>View other user</v>
      </c>
      <c r="D24" s="86">
        <f>'View other user’s account infor'!A6</f>
        <v>22</v>
      </c>
      <c r="E24" s="86">
        <f>'View other user’s account infor'!B6</f>
        <v>0</v>
      </c>
      <c r="F24" s="86">
        <f>'View other user’s account infor'!C6</f>
        <v>0</v>
      </c>
      <c r="G24" s="86">
        <f>'View other user’s account infor'!D6</f>
        <v>0</v>
      </c>
      <c r="H24" s="87">
        <f>'View other user’s account infor'!E6</f>
        <v>22</v>
      </c>
      <c r="I24" s="31"/>
      <c r="J24" s="31"/>
      <c r="K24" s="31"/>
      <c r="L24" s="31"/>
      <c r="M24" s="31"/>
      <c r="N24" s="31"/>
      <c r="O24" s="31"/>
      <c r="P24" s="31"/>
      <c r="Q24" s="31"/>
      <c r="R24" s="31"/>
      <c r="S24" s="31"/>
      <c r="T24" s="31"/>
      <c r="U24" s="31"/>
      <c r="V24" s="31"/>
      <c r="W24" s="31"/>
      <c r="X24" s="31"/>
      <c r="Y24" s="31"/>
      <c r="Z24" s="31"/>
    </row>
    <row r="25" ht="12.75" customHeight="1">
      <c r="A25" s="31"/>
      <c r="B25" s="85">
        <v>15.0</v>
      </c>
      <c r="C25" s="58" t="str">
        <f>'Manage order  '!B2</f>
        <v>Manage order  </v>
      </c>
      <c r="D25" s="86">
        <f>'Manage order  '!A6</f>
        <v>38</v>
      </c>
      <c r="E25" s="86">
        <f>'Manage order  '!B6</f>
        <v>0</v>
      </c>
      <c r="F25" s="86">
        <f>'Manage order  '!C6</f>
        <v>0</v>
      </c>
      <c r="G25" s="86">
        <f>'Manage order  '!D6</f>
        <v>0</v>
      </c>
      <c r="H25" s="87">
        <f>'Manage order  '!E6</f>
        <v>38</v>
      </c>
      <c r="I25" s="31"/>
      <c r="J25" s="31"/>
      <c r="K25" s="31"/>
      <c r="L25" s="31"/>
      <c r="M25" s="31"/>
      <c r="N25" s="31"/>
      <c r="O25" s="31"/>
      <c r="P25" s="31"/>
      <c r="Q25" s="31"/>
      <c r="R25" s="31"/>
      <c r="S25" s="31"/>
      <c r="T25" s="31"/>
      <c r="U25" s="31"/>
      <c r="V25" s="31"/>
      <c r="W25" s="31"/>
      <c r="X25" s="31"/>
      <c r="Y25" s="31"/>
      <c r="Z25" s="31"/>
    </row>
    <row r="26" ht="12.75" customHeight="1">
      <c r="A26" s="31"/>
      <c r="B26" s="85">
        <v>16.0</v>
      </c>
      <c r="C26" s="58" t="str">
        <f>'Buy product'!B2</f>
        <v>Buy product</v>
      </c>
      <c r="D26" s="86">
        <f>'Buy product'!A6</f>
        <v>22</v>
      </c>
      <c r="E26" s="86">
        <f>'Buy product'!B6</f>
        <v>0</v>
      </c>
      <c r="F26" s="86">
        <f>'Buy product'!C6</f>
        <v>0</v>
      </c>
      <c r="G26" s="86">
        <f>'Buy product'!D6</f>
        <v>0</v>
      </c>
      <c r="H26" s="87">
        <f>'Buy product'!E6</f>
        <v>22</v>
      </c>
      <c r="I26" s="31"/>
      <c r="J26" s="31"/>
      <c r="K26" s="31"/>
      <c r="L26" s="31"/>
      <c r="M26" s="31"/>
      <c r="N26" s="31"/>
      <c r="O26" s="31"/>
      <c r="P26" s="31"/>
      <c r="Q26" s="31"/>
      <c r="R26" s="31"/>
      <c r="S26" s="31"/>
      <c r="T26" s="31"/>
      <c r="U26" s="31"/>
      <c r="V26" s="31"/>
      <c r="W26" s="31"/>
      <c r="X26" s="31"/>
      <c r="Y26" s="31"/>
      <c r="Z26" s="31"/>
    </row>
    <row r="27" ht="12.75" customHeight="1">
      <c r="A27" s="31"/>
      <c r="B27" s="85">
        <v>17.0</v>
      </c>
      <c r="C27" s="58" t="str">
        <f>Payment!B2</f>
        <v>Payment</v>
      </c>
      <c r="D27" s="86">
        <f>Payment!A6</f>
        <v>25</v>
      </c>
      <c r="E27" s="86">
        <f>Payment!B6</f>
        <v>0</v>
      </c>
      <c r="F27" s="86">
        <f>Payment!C6</f>
        <v>0</v>
      </c>
      <c r="G27" s="86">
        <f>Payment!D6</f>
        <v>0</v>
      </c>
      <c r="H27" s="88">
        <f>Payment!E6</f>
        <v>25</v>
      </c>
      <c r="I27" s="31"/>
      <c r="J27" s="31"/>
      <c r="K27" s="31"/>
      <c r="L27" s="31"/>
      <c r="M27" s="31"/>
      <c r="N27" s="31"/>
      <c r="O27" s="31"/>
      <c r="P27" s="31"/>
      <c r="Q27" s="31"/>
      <c r="R27" s="31"/>
      <c r="S27" s="31"/>
      <c r="T27" s="31"/>
      <c r="U27" s="31"/>
      <c r="V27" s="31"/>
      <c r="W27" s="31"/>
      <c r="X27" s="31"/>
      <c r="Y27" s="31"/>
      <c r="Z27" s="31"/>
    </row>
    <row r="28" ht="12.75" customHeight="1">
      <c r="A28" s="31"/>
      <c r="B28" s="85">
        <v>18.0</v>
      </c>
      <c r="C28" s="58" t="str">
        <f>'Mange favorite product list'!B2</f>
        <v>Mange favorite product list</v>
      </c>
      <c r="D28" s="86">
        <f>'Mange favorite product list'!A6</f>
        <v>43</v>
      </c>
      <c r="E28" s="86">
        <f>'Mange favorite product list'!B6</f>
        <v>0</v>
      </c>
      <c r="F28" s="86">
        <f>'Mange favorite product list'!C6</f>
        <v>0</v>
      </c>
      <c r="G28" s="86">
        <f>'Mange favorite product list'!D6</f>
        <v>0</v>
      </c>
      <c r="H28" s="88">
        <f>'Mange favorite product list'!E6</f>
        <v>43</v>
      </c>
      <c r="I28" s="31"/>
      <c r="J28" s="31"/>
      <c r="K28" s="31"/>
      <c r="L28" s="31"/>
      <c r="M28" s="31"/>
      <c r="N28" s="31"/>
      <c r="O28" s="31"/>
      <c r="P28" s="31"/>
      <c r="Q28" s="31"/>
      <c r="R28" s="31"/>
      <c r="S28" s="31"/>
      <c r="T28" s="31"/>
      <c r="U28" s="31"/>
      <c r="V28" s="31"/>
      <c r="W28" s="31"/>
      <c r="X28" s="31"/>
      <c r="Y28" s="31"/>
      <c r="Z28" s="31"/>
    </row>
    <row r="29" ht="12.75" customHeight="1">
      <c r="A29" s="31"/>
      <c r="B29" s="85">
        <v>19.0</v>
      </c>
      <c r="C29" s="58" t="str">
        <f>'Add favorite product'!B2</f>
        <v>Add favorite product</v>
      </c>
      <c r="D29" s="86">
        <f>'Add favorite product'!A6</f>
        <v>12</v>
      </c>
      <c r="E29" s="86">
        <f>'Add favorite product'!B6</f>
        <v>0</v>
      </c>
      <c r="F29" s="86">
        <f>'Add favorite product'!C6</f>
        <v>0</v>
      </c>
      <c r="G29" s="86">
        <f>'Add favorite product'!D6</f>
        <v>0</v>
      </c>
      <c r="H29" s="88">
        <f>'Add favorite product'!E6</f>
        <v>12</v>
      </c>
      <c r="I29" s="31"/>
      <c r="J29" s="31"/>
      <c r="K29" s="31"/>
      <c r="L29" s="31"/>
      <c r="M29" s="31"/>
      <c r="N29" s="31"/>
      <c r="O29" s="31"/>
      <c r="P29" s="31"/>
      <c r="Q29" s="31"/>
      <c r="R29" s="31"/>
      <c r="S29" s="31"/>
      <c r="T29" s="31"/>
      <c r="U29" s="31"/>
      <c r="V29" s="31"/>
      <c r="W29" s="31"/>
      <c r="X29" s="31"/>
      <c r="Y29" s="31"/>
      <c r="Z29" s="31"/>
    </row>
    <row r="30" ht="12.75" customHeight="1">
      <c r="A30" s="31"/>
      <c r="B30" s="85">
        <v>20.0</v>
      </c>
      <c r="C30" s="58" t="str">
        <f>'Manage account'!B2</f>
        <v>Manage account</v>
      </c>
      <c r="D30" s="86">
        <f>'Manage account'!A6</f>
        <v>29</v>
      </c>
      <c r="E30" s="86">
        <f>'Manage account'!B6</f>
        <v>0</v>
      </c>
      <c r="F30" s="86">
        <f>'Manage account'!C6</f>
        <v>0</v>
      </c>
      <c r="G30" s="86">
        <f>'Manage account'!D6</f>
        <v>0</v>
      </c>
      <c r="H30" s="89">
        <f>'Manage account'!E6</f>
        <v>29</v>
      </c>
      <c r="I30" s="31"/>
      <c r="J30" s="31"/>
      <c r="K30" s="31"/>
      <c r="L30" s="31"/>
      <c r="M30" s="31"/>
      <c r="N30" s="31"/>
      <c r="O30" s="31"/>
      <c r="P30" s="31"/>
      <c r="Q30" s="31"/>
      <c r="R30" s="31"/>
      <c r="S30" s="31"/>
      <c r="T30" s="31"/>
      <c r="U30" s="31"/>
      <c r="V30" s="31"/>
      <c r="W30" s="31"/>
      <c r="X30" s="31"/>
      <c r="Y30" s="31"/>
      <c r="Z30" s="31"/>
    </row>
    <row r="31" ht="12.75" customHeight="1">
      <c r="A31" s="31"/>
      <c r="B31" s="85">
        <v>21.0</v>
      </c>
      <c r="C31" s="58" t="str">
        <f>'Manage category'!B2</f>
        <v>Manage category</v>
      </c>
      <c r="D31" s="86">
        <f>'Manage category'!A6</f>
        <v>26</v>
      </c>
      <c r="E31" s="86">
        <f>'Manage category'!B6</f>
        <v>1</v>
      </c>
      <c r="F31" s="86">
        <f>'Manage category'!C6</f>
        <v>0</v>
      </c>
      <c r="G31" s="86">
        <f>'Manage category'!D6</f>
        <v>0</v>
      </c>
      <c r="H31" s="90">
        <f>'Manage category'!E6</f>
        <v>27</v>
      </c>
      <c r="I31" s="31"/>
      <c r="J31" s="31"/>
      <c r="K31" s="31"/>
      <c r="L31" s="31"/>
      <c r="M31" s="31"/>
      <c r="N31" s="31"/>
      <c r="O31" s="31"/>
      <c r="P31" s="31"/>
      <c r="Q31" s="31"/>
      <c r="R31" s="31"/>
      <c r="S31" s="31"/>
      <c r="T31" s="31"/>
      <c r="U31" s="31"/>
      <c r="V31" s="31"/>
      <c r="W31" s="31"/>
      <c r="X31" s="31"/>
      <c r="Y31" s="31"/>
      <c r="Z31" s="31"/>
    </row>
    <row r="32" ht="12.75" customHeight="1">
      <c r="A32" s="31"/>
      <c r="B32" s="85">
        <v>22.0</v>
      </c>
      <c r="C32" s="58" t="str">
        <f>'Manage all posting'!B2</f>
        <v>Manage all posting</v>
      </c>
      <c r="D32" s="86">
        <f>'Manage all posting'!A6</f>
        <v>50</v>
      </c>
      <c r="E32" s="86">
        <f>'Manage all posting'!B6</f>
        <v>0</v>
      </c>
      <c r="F32" s="86">
        <f>'Manage all posting'!C6</f>
        <v>0</v>
      </c>
      <c r="G32" s="86">
        <f>'Manage all posting'!D6</f>
        <v>0</v>
      </c>
      <c r="H32" s="88">
        <f>'Manage all posting'!E6</f>
        <v>50</v>
      </c>
      <c r="I32" s="31"/>
      <c r="J32" s="31"/>
      <c r="K32" s="31"/>
      <c r="L32" s="31"/>
      <c r="M32" s="31"/>
      <c r="N32" s="31"/>
      <c r="O32" s="31"/>
      <c r="P32" s="31"/>
      <c r="Q32" s="31"/>
      <c r="R32" s="31"/>
      <c r="S32" s="31"/>
      <c r="T32" s="31"/>
      <c r="U32" s="31"/>
      <c r="V32" s="31"/>
      <c r="W32" s="31"/>
      <c r="X32" s="31"/>
      <c r="Y32" s="31"/>
      <c r="Z32" s="31"/>
    </row>
    <row r="33" ht="12.75" customHeight="1">
      <c r="A33" s="31"/>
      <c r="B33" s="85">
        <v>23.0</v>
      </c>
      <c r="C33" s="58" t="str">
        <f>'Statistics and Report'!B2</f>
        <v>Statistics and Report</v>
      </c>
      <c r="D33" s="86">
        <f>'Statistics and Report'!A6</f>
        <v>41</v>
      </c>
      <c r="E33" s="86">
        <f>'Statistics and Report'!B6</f>
        <v>0</v>
      </c>
      <c r="F33" s="86">
        <f>'Statistics and Report'!C6</f>
        <v>0</v>
      </c>
      <c r="G33" s="86">
        <f>'Statistics and Report'!D6</f>
        <v>0</v>
      </c>
      <c r="H33" s="88">
        <f>'Statistics and Report'!E6</f>
        <v>41</v>
      </c>
      <c r="I33" s="31"/>
      <c r="J33" s="31"/>
      <c r="K33" s="31"/>
      <c r="L33" s="31"/>
      <c r="M33" s="31"/>
      <c r="N33" s="31"/>
      <c r="O33" s="31"/>
      <c r="P33" s="31"/>
      <c r="Q33" s="31"/>
      <c r="R33" s="31"/>
      <c r="S33" s="31"/>
      <c r="T33" s="31"/>
      <c r="U33" s="31"/>
      <c r="V33" s="31"/>
      <c r="W33" s="31"/>
      <c r="X33" s="31"/>
      <c r="Y33" s="31"/>
      <c r="Z33" s="31"/>
    </row>
    <row r="34" ht="12.75" customHeight="1">
      <c r="A34" s="31"/>
      <c r="B34" s="85">
        <v>24.0</v>
      </c>
      <c r="C34" s="58" t="str">
        <f>'Mange all account User and Mana'!B2</f>
        <v>Manage all account </v>
      </c>
      <c r="D34" s="86">
        <f>'Mange all account User and Mana'!A6</f>
        <v>47</v>
      </c>
      <c r="E34" s="86">
        <f>'Mange all account User and Mana'!B6</f>
        <v>0</v>
      </c>
      <c r="F34" s="86">
        <f>'Mange all account User and Mana'!C6</f>
        <v>0</v>
      </c>
      <c r="G34" s="86">
        <f>'Mange all account User and Mana'!D6</f>
        <v>0</v>
      </c>
      <c r="H34" s="89">
        <f>'Mange all account User and Mana'!E6</f>
        <v>47</v>
      </c>
      <c r="I34" s="31"/>
      <c r="J34" s="31"/>
      <c r="K34" s="31"/>
      <c r="L34" s="31"/>
      <c r="M34" s="31"/>
      <c r="N34" s="31"/>
      <c r="O34" s="31"/>
      <c r="P34" s="31"/>
      <c r="Q34" s="31"/>
      <c r="R34" s="31"/>
      <c r="S34" s="31"/>
      <c r="T34" s="31"/>
      <c r="U34" s="31"/>
      <c r="V34" s="31"/>
      <c r="W34" s="31"/>
      <c r="X34" s="31"/>
      <c r="Y34" s="31"/>
      <c r="Z34" s="31"/>
    </row>
    <row r="35" ht="12.75" customHeight="1">
      <c r="A35" s="31"/>
      <c r="B35" s="91"/>
      <c r="C35" s="92" t="s">
        <v>67</v>
      </c>
      <c r="D35" s="93">
        <f t="shared" ref="D35:H35" si="1">SUM(D9:D34)</f>
        <v>643</v>
      </c>
      <c r="E35" s="93">
        <f t="shared" si="1"/>
        <v>2</v>
      </c>
      <c r="F35" s="93">
        <f t="shared" si="1"/>
        <v>0</v>
      </c>
      <c r="G35" s="93">
        <f t="shared" si="1"/>
        <v>0</v>
      </c>
      <c r="H35" s="94">
        <f t="shared" si="1"/>
        <v>645</v>
      </c>
      <c r="I35" s="31"/>
      <c r="J35" s="31"/>
      <c r="K35" s="31"/>
      <c r="L35" s="31"/>
      <c r="M35" s="31"/>
      <c r="N35" s="31"/>
      <c r="O35" s="31"/>
      <c r="P35" s="31"/>
      <c r="Q35" s="31"/>
      <c r="R35" s="31"/>
      <c r="S35" s="31"/>
      <c r="T35" s="31"/>
      <c r="U35" s="31"/>
      <c r="V35" s="31"/>
      <c r="W35" s="31"/>
      <c r="X35" s="31"/>
      <c r="Y35" s="31"/>
      <c r="Z35" s="31"/>
    </row>
    <row r="36" ht="12.75" customHeight="1">
      <c r="A36" s="31"/>
      <c r="B36" s="95"/>
      <c r="C36" s="31"/>
      <c r="D36" s="96"/>
      <c r="E36" s="97"/>
      <c r="F36" s="97"/>
      <c r="G36" s="97"/>
      <c r="H36" s="97"/>
      <c r="I36" s="31"/>
      <c r="J36" s="31"/>
      <c r="K36" s="31"/>
      <c r="L36" s="31"/>
      <c r="M36" s="31"/>
      <c r="N36" s="31"/>
      <c r="O36" s="31"/>
      <c r="P36" s="31"/>
      <c r="Q36" s="31"/>
      <c r="R36" s="31"/>
      <c r="S36" s="31"/>
      <c r="T36" s="31"/>
      <c r="U36" s="31"/>
      <c r="V36" s="31"/>
      <c r="W36" s="31"/>
      <c r="X36" s="31"/>
      <c r="Y36" s="31"/>
      <c r="Z36" s="31"/>
    </row>
    <row r="37" ht="12.75" customHeight="1">
      <c r="A37" s="31"/>
      <c r="B37" s="31"/>
      <c r="C37" s="98" t="s">
        <v>68</v>
      </c>
      <c r="D37" s="31"/>
      <c r="E37" s="99">
        <f>(D35+E35)*100/(H35-G35)</f>
        <v>100</v>
      </c>
      <c r="F37" s="31" t="s">
        <v>69</v>
      </c>
      <c r="G37" s="31"/>
      <c r="H37" s="100"/>
      <c r="I37" s="31"/>
      <c r="J37" s="31"/>
      <c r="K37" s="31"/>
      <c r="L37" s="31"/>
      <c r="M37" s="31"/>
      <c r="N37" s="31"/>
      <c r="O37" s="31"/>
      <c r="P37" s="31"/>
      <c r="Q37" s="31"/>
      <c r="R37" s="31"/>
      <c r="S37" s="31"/>
      <c r="T37" s="31"/>
      <c r="U37" s="31"/>
      <c r="V37" s="31"/>
      <c r="W37" s="31"/>
      <c r="X37" s="31"/>
      <c r="Y37" s="31"/>
      <c r="Z37" s="31"/>
    </row>
    <row r="38" ht="12.75" customHeight="1">
      <c r="A38" s="31"/>
      <c r="B38" s="31"/>
      <c r="C38" s="98" t="s">
        <v>70</v>
      </c>
      <c r="D38" s="31"/>
      <c r="E38" s="99">
        <f>D35*100/(H35-G35)</f>
        <v>99.68992248</v>
      </c>
      <c r="F38" s="31" t="s">
        <v>69</v>
      </c>
      <c r="G38" s="31"/>
      <c r="H38" s="100"/>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5.0" customHeight="1">
      <c r="B1000" s="31"/>
      <c r="C1000" s="31"/>
      <c r="D1000" s="31"/>
      <c r="E1000" s="31"/>
      <c r="F1000" s="31"/>
      <c r="G1000" s="31"/>
      <c r="H1000" s="31"/>
    </row>
    <row r="1001" ht="15.0" customHeight="1">
      <c r="B1001" s="31"/>
      <c r="C1001" s="31"/>
      <c r="D1001" s="31"/>
      <c r="E1001" s="31"/>
      <c r="F1001" s="31"/>
      <c r="G1001" s="31"/>
      <c r="H1001" s="31"/>
    </row>
    <row r="1002" ht="15.0" customHeight="1">
      <c r="B1002" s="31"/>
      <c r="C1002" s="31"/>
      <c r="D1002" s="31"/>
      <c r="E1002" s="31"/>
      <c r="F1002" s="31"/>
      <c r="G1002" s="31"/>
      <c r="H1002" s="31"/>
    </row>
    <row r="1003" ht="15.0" customHeight="1">
      <c r="B1003" s="31"/>
      <c r="C1003" s="31"/>
      <c r="D1003" s="31"/>
      <c r="E1003" s="31"/>
      <c r="F1003" s="31"/>
      <c r="G1003" s="31"/>
      <c r="H1003" s="31"/>
    </row>
    <row r="1004" ht="15.0" customHeight="1">
      <c r="B1004" s="31"/>
      <c r="C1004" s="31"/>
      <c r="D1004" s="31"/>
      <c r="E1004" s="31"/>
      <c r="F1004" s="31"/>
      <c r="G1004" s="31"/>
      <c r="H1004" s="31"/>
    </row>
    <row r="1005" ht="15.0" customHeight="1">
      <c r="B1005" s="31"/>
      <c r="C1005" s="31"/>
      <c r="D1005" s="31"/>
      <c r="E1005" s="31"/>
      <c r="F1005" s="31"/>
      <c r="G1005" s="31"/>
      <c r="H1005" s="31"/>
    </row>
    <row r="1006" ht="15.0" customHeight="1">
      <c r="B1006" s="31"/>
      <c r="C1006" s="31"/>
      <c r="D1006" s="31"/>
      <c r="E1006" s="31"/>
      <c r="F1006" s="31"/>
      <c r="G1006" s="31"/>
      <c r="H1006" s="31"/>
    </row>
    <row r="1007" ht="15.0" customHeight="1">
      <c r="B1007" s="31"/>
      <c r="C1007" s="31"/>
      <c r="D1007" s="31"/>
      <c r="E1007" s="31"/>
      <c r="F1007" s="31"/>
      <c r="G1007" s="31"/>
      <c r="H1007" s="31"/>
    </row>
    <row r="1008" ht="15.0" customHeight="1">
      <c r="B1008" s="31"/>
      <c r="C1008" s="31"/>
      <c r="D1008" s="31"/>
      <c r="E1008" s="31"/>
      <c r="F1008" s="31"/>
      <c r="G1008" s="31"/>
      <c r="H1008" s="31"/>
    </row>
    <row r="1009" ht="15.0" customHeight="1">
      <c r="B1009" s="31"/>
      <c r="C1009" s="31"/>
      <c r="D1009" s="31"/>
      <c r="E1009" s="31"/>
      <c r="F1009" s="31"/>
      <c r="G1009" s="31"/>
      <c r="H1009" s="31"/>
    </row>
    <row r="1010" ht="15.0" customHeight="1">
      <c r="B1010" s="31"/>
      <c r="C1010" s="31"/>
      <c r="D1010" s="31"/>
      <c r="E1010" s="31"/>
      <c r="F1010" s="31"/>
      <c r="G1010" s="31"/>
      <c r="H1010" s="31"/>
    </row>
    <row r="1011" ht="15.0" customHeight="1">
      <c r="B1011" s="31"/>
      <c r="C1011" s="31"/>
      <c r="D1011" s="31"/>
      <c r="E1011" s="31"/>
      <c r="F1011" s="31"/>
      <c r="G1011" s="31"/>
      <c r="H1011" s="31"/>
    </row>
    <row r="1012" ht="15.0" customHeight="1">
      <c r="B1012" s="31"/>
      <c r="C1012" s="31"/>
      <c r="D1012" s="31"/>
      <c r="E1012" s="31"/>
      <c r="F1012" s="31"/>
      <c r="G1012" s="31"/>
      <c r="H1012" s="31"/>
    </row>
    <row r="1013" ht="15.0" customHeight="1">
      <c r="B1013" s="31"/>
      <c r="C1013" s="31"/>
      <c r="D1013" s="31"/>
      <c r="E1013" s="31"/>
      <c r="F1013" s="31"/>
      <c r="G1013" s="31"/>
      <c r="H1013" s="31"/>
    </row>
    <row r="1014" ht="15.0" customHeight="1">
      <c r="B1014" s="31"/>
      <c r="C1014" s="31"/>
      <c r="D1014" s="31"/>
      <c r="E1014" s="31"/>
      <c r="F1014" s="31"/>
      <c r="G1014" s="31"/>
      <c r="H1014" s="31"/>
    </row>
    <row r="1015" ht="15.0" customHeight="1">
      <c r="B1015" s="31"/>
      <c r="C1015" s="31"/>
      <c r="D1015" s="31"/>
      <c r="E1015" s="31"/>
      <c r="F1015" s="31"/>
      <c r="G1015" s="31"/>
      <c r="H1015" s="31"/>
    </row>
    <row r="1016" ht="15.0" customHeight="1">
      <c r="B1016" s="31"/>
      <c r="C1016" s="31"/>
      <c r="D1016" s="31"/>
      <c r="E1016" s="31"/>
      <c r="F1016" s="31"/>
      <c r="G1016" s="31"/>
      <c r="H1016" s="31"/>
    </row>
    <row r="1017" ht="15.0" customHeight="1">
      <c r="B1017" s="31"/>
      <c r="C1017" s="31"/>
      <c r="D1017" s="31"/>
      <c r="E1017" s="31"/>
      <c r="F1017" s="31"/>
      <c r="G1017" s="31"/>
      <c r="H1017" s="31"/>
    </row>
    <row r="1018" ht="15.0" customHeight="1">
      <c r="B1018" s="31"/>
      <c r="C1018" s="31"/>
      <c r="D1018" s="31"/>
      <c r="E1018" s="31"/>
      <c r="F1018" s="31"/>
      <c r="G1018" s="31"/>
      <c r="H1018" s="31"/>
    </row>
    <row r="1019" ht="15.0" customHeight="1">
      <c r="B1019" s="31"/>
      <c r="C1019" s="31"/>
      <c r="D1019" s="31"/>
      <c r="E1019" s="31"/>
      <c r="F1019" s="31"/>
      <c r="G1019" s="31"/>
      <c r="H1019" s="31"/>
    </row>
    <row r="1020" ht="15.0" customHeight="1">
      <c r="B1020" s="31"/>
      <c r="C1020" s="31"/>
      <c r="D1020" s="31"/>
      <c r="E1020" s="31"/>
      <c r="F1020" s="31"/>
      <c r="G1020" s="31"/>
      <c r="H1020" s="31"/>
    </row>
    <row r="1021" ht="15.0" customHeight="1">
      <c r="B1021" s="31"/>
      <c r="C1021" s="31"/>
      <c r="D1021" s="31"/>
      <c r="E1021" s="31"/>
      <c r="F1021" s="31"/>
      <c r="G1021" s="31"/>
      <c r="H1021" s="31"/>
    </row>
  </sheetData>
  <mergeCells count="9">
    <mergeCell ref="G5:H5"/>
    <mergeCell ref="C6:H6"/>
    <mergeCell ref="B1:H1"/>
    <mergeCell ref="C3:D3"/>
    <mergeCell ref="E3:F3"/>
    <mergeCell ref="G3:H3"/>
    <mergeCell ref="C4:D4"/>
    <mergeCell ref="G4:H4"/>
    <mergeCell ref="C5:D5"/>
  </mergeCells>
  <printOptions/>
  <pageMargins bottom="0.75" footer="0.0" header="0.0" left="0.7" right="0.7" top="0.75"/>
  <pageSetup orientation="landscape"/>
  <headerFooter>
    <oddFooter>&amp;L 02aj-BM/PM/HDCV/FSOFT v1/0&amp;CInternal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11.38"/>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08" t="s">
        <v>34</v>
      </c>
      <c r="C2" s="109"/>
      <c r="D2" s="109"/>
      <c r="E2" s="109"/>
      <c r="F2" s="110"/>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73</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12" t="s">
        <v>19</v>
      </c>
      <c r="C4" s="2"/>
      <c r="D4" s="2"/>
      <c r="E4" s="2"/>
      <c r="F4" s="113"/>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COUNTIF(F10:F907,"Pass")</f>
        <v>34</v>
      </c>
      <c r="B6" s="121">
        <f>COUNTIF(F10:F907,"Fail")</f>
        <v>0</v>
      </c>
      <c r="C6" s="121">
        <f>E6-D6-B6-A6</f>
        <v>0</v>
      </c>
      <c r="D6" s="122">
        <f>COUNTIF(F$112:F$907,"N/A")</f>
        <v>0</v>
      </c>
      <c r="E6" s="123">
        <f>COUNTA(A10:A907)</f>
        <v>34</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15.75" customHeight="1">
      <c r="A9" s="128"/>
      <c r="B9" s="128" t="s">
        <v>85</v>
      </c>
      <c r="C9" s="129"/>
      <c r="D9" s="129"/>
      <c r="E9" s="129"/>
      <c r="F9" s="129"/>
      <c r="G9" s="129"/>
      <c r="H9" s="130"/>
      <c r="I9" s="131"/>
      <c r="J9" s="131"/>
      <c r="K9" s="131"/>
      <c r="L9" s="131"/>
      <c r="M9" s="131"/>
      <c r="N9" s="131"/>
      <c r="O9" s="131"/>
      <c r="P9" s="131"/>
      <c r="Q9" s="131"/>
      <c r="R9" s="131"/>
      <c r="S9" s="131"/>
      <c r="T9" s="131"/>
      <c r="U9" s="131"/>
      <c r="V9" s="131"/>
      <c r="W9" s="131"/>
      <c r="X9" s="131"/>
      <c r="Y9" s="131"/>
      <c r="Z9" s="131"/>
    </row>
    <row r="10" ht="21.0" customHeight="1">
      <c r="A10" s="132" t="str">
        <f t="shared" ref="A10:A43" si="1">IF(OR(B10&lt;&gt;"",D10&lt;&gt;""),"["&amp;TEXT($B$2,"##")&amp;"-"&amp;TEXT(ROW()-10,"##")&amp;"]","")</f>
        <v>[Register-]</v>
      </c>
      <c r="B10" s="132" t="s">
        <v>86</v>
      </c>
      <c r="C10" s="132" t="s">
        <v>87</v>
      </c>
      <c r="D10" s="133" t="s">
        <v>88</v>
      </c>
      <c r="E10" s="133"/>
      <c r="F10" s="132" t="s">
        <v>62</v>
      </c>
      <c r="G10" s="134">
        <v>44844.0</v>
      </c>
      <c r="H10" s="134"/>
      <c r="I10" s="131"/>
      <c r="J10" s="131"/>
      <c r="K10" s="131"/>
      <c r="L10" s="131"/>
      <c r="M10" s="131"/>
      <c r="N10" s="131"/>
      <c r="O10" s="131"/>
      <c r="P10" s="131"/>
      <c r="Q10" s="131"/>
      <c r="R10" s="131"/>
      <c r="S10" s="131"/>
      <c r="T10" s="131"/>
      <c r="U10" s="131"/>
      <c r="V10" s="131"/>
      <c r="W10" s="131"/>
      <c r="X10" s="131"/>
      <c r="Y10" s="131"/>
      <c r="Z10" s="131"/>
    </row>
    <row r="11" ht="21.0" customHeight="1">
      <c r="A11" s="132" t="str">
        <f t="shared" si="1"/>
        <v>[Register-1]</v>
      </c>
      <c r="B11" s="132" t="s">
        <v>89</v>
      </c>
      <c r="C11" s="132" t="s">
        <v>90</v>
      </c>
      <c r="D11" s="133" t="s">
        <v>91</v>
      </c>
      <c r="E11" s="133"/>
      <c r="F11" s="132" t="s">
        <v>62</v>
      </c>
      <c r="G11" s="134">
        <v>44844.0</v>
      </c>
      <c r="H11" s="132"/>
      <c r="I11" s="131"/>
      <c r="J11" s="131"/>
      <c r="K11" s="131"/>
      <c r="L11" s="131"/>
      <c r="M11" s="131"/>
      <c r="N11" s="131"/>
      <c r="O11" s="131"/>
      <c r="P11" s="131"/>
      <c r="Q11" s="131"/>
      <c r="R11" s="131"/>
      <c r="S11" s="131"/>
      <c r="T11" s="131"/>
      <c r="U11" s="131"/>
      <c r="V11" s="131"/>
      <c r="W11" s="131"/>
      <c r="X11" s="131"/>
      <c r="Y11" s="131"/>
      <c r="Z11" s="131"/>
    </row>
    <row r="12" ht="21.0" customHeight="1">
      <c r="A12" s="132" t="str">
        <f t="shared" si="1"/>
        <v>[Register-2]</v>
      </c>
      <c r="B12" s="132" t="s">
        <v>92</v>
      </c>
      <c r="C12" s="132" t="s">
        <v>93</v>
      </c>
      <c r="D12" s="133" t="s">
        <v>94</v>
      </c>
      <c r="E12" s="133"/>
      <c r="F12" s="132" t="s">
        <v>62</v>
      </c>
      <c r="G12" s="134">
        <v>44844.0</v>
      </c>
      <c r="H12" s="132"/>
      <c r="I12" s="131"/>
      <c r="J12" s="131"/>
      <c r="K12" s="131"/>
      <c r="L12" s="131"/>
      <c r="M12" s="131"/>
      <c r="N12" s="131"/>
      <c r="O12" s="131"/>
      <c r="P12" s="131"/>
      <c r="Q12" s="131"/>
      <c r="R12" s="131"/>
      <c r="S12" s="131"/>
      <c r="T12" s="131"/>
      <c r="U12" s="131"/>
      <c r="V12" s="131"/>
      <c r="W12" s="131"/>
      <c r="X12" s="131"/>
      <c r="Y12" s="131"/>
      <c r="Z12" s="131"/>
    </row>
    <row r="13" ht="21.0" customHeight="1">
      <c r="A13" s="132" t="str">
        <f t="shared" si="1"/>
        <v>[Register-3]</v>
      </c>
      <c r="B13" s="132" t="s">
        <v>95</v>
      </c>
      <c r="C13" s="132" t="s">
        <v>96</v>
      </c>
      <c r="D13" s="133" t="s">
        <v>97</v>
      </c>
      <c r="E13" s="133"/>
      <c r="F13" s="132" t="s">
        <v>62</v>
      </c>
      <c r="G13" s="134">
        <v>44844.0</v>
      </c>
      <c r="H13" s="132"/>
      <c r="I13" s="131"/>
      <c r="J13" s="131"/>
      <c r="K13" s="131"/>
      <c r="L13" s="131"/>
      <c r="M13" s="131"/>
      <c r="N13" s="131"/>
      <c r="O13" s="131"/>
      <c r="P13" s="131"/>
      <c r="Q13" s="131"/>
      <c r="R13" s="131"/>
      <c r="S13" s="131"/>
      <c r="T13" s="131"/>
      <c r="U13" s="131"/>
      <c r="V13" s="131"/>
      <c r="W13" s="131"/>
      <c r="X13" s="131"/>
      <c r="Y13" s="131"/>
      <c r="Z13" s="131"/>
    </row>
    <row r="14" ht="21.0" customHeight="1">
      <c r="A14" s="132" t="str">
        <f t="shared" si="1"/>
        <v>[Register-4]</v>
      </c>
      <c r="B14" s="132" t="s">
        <v>98</v>
      </c>
      <c r="C14" s="132" t="s">
        <v>99</v>
      </c>
      <c r="D14" s="133" t="s">
        <v>100</v>
      </c>
      <c r="E14" s="133"/>
      <c r="F14" s="132" t="s">
        <v>62</v>
      </c>
      <c r="G14" s="134">
        <v>44844.0</v>
      </c>
      <c r="H14" s="132"/>
      <c r="I14" s="131"/>
      <c r="J14" s="131"/>
      <c r="K14" s="131"/>
      <c r="L14" s="131"/>
      <c r="M14" s="131"/>
      <c r="N14" s="131"/>
      <c r="O14" s="131"/>
      <c r="P14" s="131"/>
      <c r="Q14" s="131"/>
      <c r="R14" s="131"/>
      <c r="S14" s="131"/>
      <c r="T14" s="131"/>
      <c r="U14" s="131"/>
      <c r="V14" s="131"/>
      <c r="W14" s="131"/>
      <c r="X14" s="131"/>
      <c r="Y14" s="131"/>
      <c r="Z14" s="131"/>
    </row>
    <row r="15" ht="21.0" customHeight="1">
      <c r="A15" s="132" t="str">
        <f t="shared" si="1"/>
        <v>[Register-5]</v>
      </c>
      <c r="B15" s="132" t="s">
        <v>101</v>
      </c>
      <c r="C15" s="132" t="s">
        <v>102</v>
      </c>
      <c r="D15" s="133" t="s">
        <v>103</v>
      </c>
      <c r="E15" s="133"/>
      <c r="F15" s="132" t="s">
        <v>62</v>
      </c>
      <c r="G15" s="134">
        <v>44844.0</v>
      </c>
      <c r="H15" s="132"/>
      <c r="I15" s="131"/>
      <c r="J15" s="131"/>
      <c r="K15" s="131"/>
      <c r="L15" s="131"/>
      <c r="M15" s="131"/>
      <c r="N15" s="131"/>
      <c r="O15" s="131"/>
      <c r="P15" s="131"/>
      <c r="Q15" s="131"/>
      <c r="R15" s="131"/>
      <c r="S15" s="131"/>
      <c r="T15" s="131"/>
      <c r="U15" s="131"/>
      <c r="V15" s="131"/>
      <c r="W15" s="131"/>
      <c r="X15" s="131"/>
      <c r="Y15" s="131"/>
      <c r="Z15" s="131"/>
    </row>
    <row r="16" ht="21.0" customHeight="1">
      <c r="A16" s="132" t="str">
        <f t="shared" si="1"/>
        <v>[Register-6]</v>
      </c>
      <c r="B16" s="132" t="s">
        <v>104</v>
      </c>
      <c r="C16" s="132" t="s">
        <v>105</v>
      </c>
      <c r="D16" s="133" t="s">
        <v>106</v>
      </c>
      <c r="E16" s="133"/>
      <c r="F16" s="132" t="s">
        <v>62</v>
      </c>
      <c r="G16" s="134">
        <v>44844.0</v>
      </c>
      <c r="H16" s="132"/>
      <c r="I16" s="131"/>
      <c r="J16" s="131"/>
      <c r="K16" s="131"/>
      <c r="L16" s="131"/>
      <c r="M16" s="131"/>
      <c r="N16" s="131"/>
      <c r="O16" s="131"/>
      <c r="P16" s="131"/>
      <c r="Q16" s="131"/>
      <c r="R16" s="131"/>
      <c r="S16" s="131"/>
      <c r="T16" s="131"/>
      <c r="U16" s="131"/>
      <c r="V16" s="131"/>
      <c r="W16" s="131"/>
      <c r="X16" s="131"/>
      <c r="Y16" s="131"/>
      <c r="Z16" s="131"/>
    </row>
    <row r="17" ht="21.0" customHeight="1">
      <c r="A17" s="132" t="str">
        <f t="shared" si="1"/>
        <v>[Register-7]</v>
      </c>
      <c r="B17" s="132" t="s">
        <v>107</v>
      </c>
      <c r="C17" s="132" t="s">
        <v>108</v>
      </c>
      <c r="D17" s="133" t="s">
        <v>109</v>
      </c>
      <c r="E17" s="133"/>
      <c r="F17" s="132" t="s">
        <v>62</v>
      </c>
      <c r="G17" s="134">
        <v>44844.0</v>
      </c>
      <c r="H17" s="132"/>
      <c r="I17" s="131"/>
      <c r="J17" s="131"/>
      <c r="K17" s="131"/>
      <c r="L17" s="131"/>
      <c r="M17" s="131"/>
      <c r="N17" s="131"/>
      <c r="O17" s="131"/>
      <c r="P17" s="131"/>
      <c r="Q17" s="131"/>
      <c r="R17" s="131"/>
      <c r="S17" s="131"/>
      <c r="T17" s="131"/>
      <c r="U17" s="131"/>
      <c r="V17" s="131"/>
      <c r="W17" s="131"/>
      <c r="X17" s="131"/>
      <c r="Y17" s="131"/>
      <c r="Z17" s="131"/>
    </row>
    <row r="18" ht="21.0" customHeight="1">
      <c r="A18" s="132" t="str">
        <f t="shared" si="1"/>
        <v>[Register-8]</v>
      </c>
      <c r="B18" s="132" t="s">
        <v>110</v>
      </c>
      <c r="C18" s="132" t="s">
        <v>111</v>
      </c>
      <c r="D18" s="133" t="s">
        <v>112</v>
      </c>
      <c r="E18" s="133"/>
      <c r="F18" s="132" t="s">
        <v>62</v>
      </c>
      <c r="G18" s="134">
        <v>44844.0</v>
      </c>
      <c r="H18" s="132"/>
      <c r="I18" s="131"/>
      <c r="J18" s="131"/>
      <c r="K18" s="131"/>
      <c r="L18" s="131"/>
      <c r="M18" s="131"/>
      <c r="N18" s="131"/>
      <c r="O18" s="131"/>
      <c r="P18" s="131"/>
      <c r="Q18" s="131"/>
      <c r="R18" s="131"/>
      <c r="S18" s="131"/>
      <c r="T18" s="131"/>
      <c r="U18" s="131"/>
      <c r="V18" s="131"/>
      <c r="W18" s="131"/>
      <c r="X18" s="131"/>
      <c r="Y18" s="131"/>
      <c r="Z18" s="131"/>
    </row>
    <row r="19" ht="21.0" customHeight="1">
      <c r="A19" s="132" t="str">
        <f t="shared" si="1"/>
        <v>[Register-9]</v>
      </c>
      <c r="B19" s="132" t="s">
        <v>113</v>
      </c>
      <c r="C19" s="132" t="s">
        <v>114</v>
      </c>
      <c r="D19" s="133" t="s">
        <v>115</v>
      </c>
      <c r="E19" s="133"/>
      <c r="F19" s="132" t="s">
        <v>62</v>
      </c>
      <c r="G19" s="134">
        <v>44844.0</v>
      </c>
      <c r="H19" s="132"/>
      <c r="I19" s="131"/>
      <c r="J19" s="131"/>
      <c r="K19" s="131"/>
      <c r="L19" s="131"/>
      <c r="M19" s="131"/>
      <c r="N19" s="131"/>
      <c r="O19" s="131"/>
      <c r="P19" s="131"/>
      <c r="Q19" s="131"/>
      <c r="R19" s="131"/>
      <c r="S19" s="131"/>
      <c r="T19" s="131"/>
      <c r="U19" s="131"/>
      <c r="V19" s="131"/>
      <c r="W19" s="131"/>
      <c r="X19" s="131"/>
      <c r="Y19" s="131"/>
      <c r="Z19" s="131"/>
    </row>
    <row r="20" ht="21.0" customHeight="1">
      <c r="A20" s="132" t="str">
        <f t="shared" si="1"/>
        <v>[Register-10]</v>
      </c>
      <c r="B20" s="132" t="s">
        <v>116</v>
      </c>
      <c r="C20" s="132" t="s">
        <v>117</v>
      </c>
      <c r="D20" s="133" t="s">
        <v>118</v>
      </c>
      <c r="E20" s="133"/>
      <c r="F20" s="132" t="s">
        <v>62</v>
      </c>
      <c r="G20" s="134">
        <v>44844.0</v>
      </c>
      <c r="H20" s="132"/>
      <c r="I20" s="131"/>
      <c r="J20" s="131"/>
      <c r="K20" s="131"/>
      <c r="L20" s="131"/>
      <c r="M20" s="131"/>
      <c r="N20" s="131"/>
      <c r="O20" s="131"/>
      <c r="P20" s="131"/>
      <c r="Q20" s="131"/>
      <c r="R20" s="131"/>
      <c r="S20" s="131"/>
      <c r="T20" s="131"/>
      <c r="U20" s="131"/>
      <c r="V20" s="131"/>
      <c r="W20" s="131"/>
      <c r="X20" s="131"/>
      <c r="Y20" s="131"/>
      <c r="Z20" s="131"/>
    </row>
    <row r="21" ht="21.0" customHeight="1">
      <c r="A21" s="132" t="str">
        <f t="shared" si="1"/>
        <v>[Register-11]</v>
      </c>
      <c r="B21" s="132" t="s">
        <v>119</v>
      </c>
      <c r="C21" s="132" t="s">
        <v>120</v>
      </c>
      <c r="D21" s="133" t="s">
        <v>121</v>
      </c>
      <c r="E21" s="133"/>
      <c r="F21" s="132" t="s">
        <v>62</v>
      </c>
      <c r="G21" s="134">
        <v>44844.0</v>
      </c>
      <c r="H21" s="132"/>
      <c r="I21" s="131"/>
      <c r="J21" s="131"/>
      <c r="K21" s="131"/>
      <c r="L21" s="131"/>
      <c r="M21" s="131"/>
      <c r="N21" s="131"/>
      <c r="O21" s="131"/>
      <c r="P21" s="131"/>
      <c r="Q21" s="131"/>
      <c r="R21" s="131"/>
      <c r="S21" s="131"/>
      <c r="T21" s="131"/>
      <c r="U21" s="131"/>
      <c r="V21" s="131"/>
      <c r="W21" s="131"/>
      <c r="X21" s="131"/>
      <c r="Y21" s="131"/>
      <c r="Z21" s="131"/>
    </row>
    <row r="22" ht="21.0" customHeight="1">
      <c r="A22" s="132" t="str">
        <f t="shared" si="1"/>
        <v>[Register-12]</v>
      </c>
      <c r="B22" s="132" t="s">
        <v>122</v>
      </c>
      <c r="C22" s="132" t="s">
        <v>123</v>
      </c>
      <c r="D22" s="133" t="s">
        <v>124</v>
      </c>
      <c r="E22" s="133"/>
      <c r="F22" s="132" t="s">
        <v>62</v>
      </c>
      <c r="G22" s="134">
        <v>44844.0</v>
      </c>
      <c r="H22" s="132"/>
      <c r="I22" s="131"/>
      <c r="J22" s="131"/>
      <c r="K22" s="131"/>
      <c r="L22" s="131"/>
      <c r="M22" s="131"/>
      <c r="N22" s="131"/>
      <c r="O22" s="131"/>
      <c r="P22" s="131"/>
      <c r="Q22" s="131"/>
      <c r="R22" s="131"/>
      <c r="S22" s="131"/>
      <c r="T22" s="131"/>
      <c r="U22" s="131"/>
      <c r="V22" s="131"/>
      <c r="W22" s="131"/>
      <c r="X22" s="131"/>
      <c r="Y22" s="131"/>
      <c r="Z22" s="131"/>
    </row>
    <row r="23" ht="21.0" customHeight="1">
      <c r="A23" s="132" t="str">
        <f t="shared" si="1"/>
        <v>[Register-13]</v>
      </c>
      <c r="B23" s="132" t="s">
        <v>125</v>
      </c>
      <c r="C23" s="132" t="s">
        <v>126</v>
      </c>
      <c r="D23" s="133" t="s">
        <v>127</v>
      </c>
      <c r="E23" s="133"/>
      <c r="F23" s="132" t="s">
        <v>62</v>
      </c>
      <c r="G23" s="134">
        <v>44844.0</v>
      </c>
      <c r="H23" s="132"/>
      <c r="I23" s="131"/>
      <c r="J23" s="131"/>
      <c r="K23" s="131"/>
      <c r="L23" s="131"/>
      <c r="M23" s="131"/>
      <c r="N23" s="131"/>
      <c r="O23" s="131"/>
      <c r="P23" s="131"/>
      <c r="Q23" s="131"/>
      <c r="R23" s="131"/>
      <c r="S23" s="131"/>
      <c r="T23" s="131"/>
      <c r="U23" s="131"/>
      <c r="V23" s="131"/>
      <c r="W23" s="131"/>
      <c r="X23" s="131"/>
      <c r="Y23" s="131"/>
      <c r="Z23" s="131"/>
    </row>
    <row r="24" ht="21.0" customHeight="1">
      <c r="A24" s="132" t="str">
        <f t="shared" si="1"/>
        <v>[Register-14]</v>
      </c>
      <c r="B24" s="132" t="s">
        <v>128</v>
      </c>
      <c r="C24" s="132" t="s">
        <v>129</v>
      </c>
      <c r="D24" s="133" t="s">
        <v>130</v>
      </c>
      <c r="E24" s="133"/>
      <c r="F24" s="132" t="s">
        <v>62</v>
      </c>
      <c r="G24" s="134">
        <v>44844.0</v>
      </c>
      <c r="H24" s="132"/>
      <c r="I24" s="131"/>
      <c r="J24" s="131"/>
      <c r="K24" s="131"/>
      <c r="L24" s="131"/>
      <c r="M24" s="131"/>
      <c r="N24" s="131"/>
      <c r="O24" s="131"/>
      <c r="P24" s="131"/>
      <c r="Q24" s="131"/>
      <c r="R24" s="131"/>
      <c r="S24" s="131"/>
      <c r="T24" s="131"/>
      <c r="U24" s="131"/>
      <c r="V24" s="131"/>
      <c r="W24" s="131"/>
      <c r="X24" s="131"/>
      <c r="Y24" s="131"/>
      <c r="Z24" s="131"/>
    </row>
    <row r="25" ht="21.0" customHeight="1">
      <c r="A25" s="132" t="str">
        <f t="shared" si="1"/>
        <v>[Register-15]</v>
      </c>
      <c r="B25" s="132" t="s">
        <v>131</v>
      </c>
      <c r="C25" s="132" t="s">
        <v>132</v>
      </c>
      <c r="D25" s="133" t="s">
        <v>133</v>
      </c>
      <c r="E25" s="133"/>
      <c r="F25" s="132" t="s">
        <v>62</v>
      </c>
      <c r="G25" s="134">
        <v>44844.0</v>
      </c>
      <c r="H25" s="132"/>
      <c r="I25" s="131"/>
      <c r="J25" s="131"/>
      <c r="K25" s="131"/>
      <c r="L25" s="131"/>
      <c r="M25" s="131"/>
      <c r="N25" s="131"/>
      <c r="O25" s="131"/>
      <c r="P25" s="131"/>
      <c r="Q25" s="131"/>
      <c r="R25" s="131"/>
      <c r="S25" s="131"/>
      <c r="T25" s="131"/>
      <c r="U25" s="131"/>
      <c r="V25" s="131"/>
      <c r="W25" s="131"/>
      <c r="X25" s="131"/>
      <c r="Y25" s="131"/>
      <c r="Z25" s="131"/>
    </row>
    <row r="26" ht="21.0" customHeight="1">
      <c r="A26" s="132" t="str">
        <f t="shared" si="1"/>
        <v>[Register-16]</v>
      </c>
      <c r="B26" s="132" t="s">
        <v>134</v>
      </c>
      <c r="C26" s="132" t="s">
        <v>135</v>
      </c>
      <c r="D26" s="133" t="s">
        <v>136</v>
      </c>
      <c r="E26" s="133"/>
      <c r="F26" s="132" t="s">
        <v>62</v>
      </c>
      <c r="G26" s="134">
        <v>44844.0</v>
      </c>
      <c r="H26" s="132"/>
      <c r="I26" s="131"/>
      <c r="J26" s="131"/>
      <c r="K26" s="131"/>
      <c r="L26" s="131"/>
      <c r="M26" s="131"/>
      <c r="N26" s="131"/>
      <c r="O26" s="131"/>
      <c r="P26" s="131"/>
      <c r="Q26" s="131"/>
      <c r="R26" s="131"/>
      <c r="S26" s="131"/>
      <c r="T26" s="131"/>
      <c r="U26" s="131"/>
      <c r="V26" s="131"/>
      <c r="W26" s="131"/>
      <c r="X26" s="131"/>
      <c r="Y26" s="131"/>
      <c r="Z26" s="131"/>
    </row>
    <row r="27" ht="21.0" customHeight="1">
      <c r="A27" s="132" t="str">
        <f t="shared" si="1"/>
        <v>[Register-17]</v>
      </c>
      <c r="B27" s="132" t="s">
        <v>137</v>
      </c>
      <c r="C27" s="132" t="s">
        <v>138</v>
      </c>
      <c r="D27" s="133" t="s">
        <v>139</v>
      </c>
      <c r="E27" s="133"/>
      <c r="F27" s="132" t="s">
        <v>62</v>
      </c>
      <c r="G27" s="134">
        <v>44844.0</v>
      </c>
      <c r="H27" s="132" t="s">
        <v>140</v>
      </c>
      <c r="I27" s="131"/>
      <c r="J27" s="131"/>
      <c r="K27" s="131"/>
      <c r="L27" s="131"/>
      <c r="M27" s="131"/>
      <c r="N27" s="131"/>
      <c r="O27" s="131"/>
      <c r="P27" s="131"/>
      <c r="Q27" s="131"/>
      <c r="R27" s="131"/>
      <c r="S27" s="131"/>
      <c r="T27" s="131"/>
      <c r="U27" s="131"/>
      <c r="V27" s="131"/>
      <c r="W27" s="131"/>
      <c r="X27" s="131"/>
      <c r="Y27" s="131"/>
      <c r="Z27" s="131"/>
    </row>
    <row r="28" ht="21.0" customHeight="1">
      <c r="A28" s="132" t="str">
        <f t="shared" si="1"/>
        <v>[Register-18]</v>
      </c>
      <c r="B28" s="132" t="s">
        <v>141</v>
      </c>
      <c r="C28" s="132" t="s">
        <v>138</v>
      </c>
      <c r="D28" s="133" t="s">
        <v>142</v>
      </c>
      <c r="E28" s="133"/>
      <c r="F28" s="132" t="s">
        <v>62</v>
      </c>
      <c r="G28" s="134">
        <v>44844.0</v>
      </c>
      <c r="H28" s="132"/>
      <c r="I28" s="131"/>
      <c r="J28" s="131"/>
      <c r="K28" s="131"/>
      <c r="L28" s="131"/>
      <c r="M28" s="131"/>
      <c r="N28" s="131"/>
      <c r="O28" s="131"/>
      <c r="P28" s="131"/>
      <c r="Q28" s="131"/>
      <c r="R28" s="131"/>
      <c r="S28" s="131"/>
      <c r="T28" s="131"/>
      <c r="U28" s="131"/>
      <c r="V28" s="131"/>
      <c r="W28" s="131"/>
      <c r="X28" s="131"/>
      <c r="Y28" s="131"/>
      <c r="Z28" s="131"/>
    </row>
    <row r="29" ht="21.0" customHeight="1">
      <c r="A29" s="132" t="str">
        <f t="shared" si="1"/>
        <v>[Register-19]</v>
      </c>
      <c r="B29" s="132" t="s">
        <v>143</v>
      </c>
      <c r="C29" s="132" t="s">
        <v>144</v>
      </c>
      <c r="D29" s="133" t="s">
        <v>145</v>
      </c>
      <c r="E29" s="133"/>
      <c r="F29" s="132" t="s">
        <v>62</v>
      </c>
      <c r="G29" s="134">
        <v>44844.0</v>
      </c>
      <c r="H29" s="132"/>
      <c r="I29" s="131"/>
      <c r="J29" s="131"/>
      <c r="K29" s="131"/>
      <c r="L29" s="131"/>
      <c r="M29" s="131"/>
      <c r="N29" s="131"/>
      <c r="O29" s="131"/>
      <c r="P29" s="131"/>
      <c r="Q29" s="131"/>
      <c r="R29" s="131"/>
      <c r="S29" s="131"/>
      <c r="T29" s="131"/>
      <c r="U29" s="131"/>
      <c r="V29" s="131"/>
      <c r="W29" s="131"/>
      <c r="X29" s="131"/>
      <c r="Y29" s="131"/>
      <c r="Z29" s="131"/>
    </row>
    <row r="30" ht="21.0" customHeight="1">
      <c r="A30" s="132" t="str">
        <f t="shared" si="1"/>
        <v>[Register-20]</v>
      </c>
      <c r="B30" s="132" t="s">
        <v>146</v>
      </c>
      <c r="C30" s="132" t="s">
        <v>144</v>
      </c>
      <c r="D30" s="133" t="s">
        <v>147</v>
      </c>
      <c r="E30" s="133"/>
      <c r="F30" s="132" t="s">
        <v>62</v>
      </c>
      <c r="G30" s="134">
        <v>44844.0</v>
      </c>
      <c r="H30" s="132"/>
      <c r="I30" s="131"/>
      <c r="J30" s="131"/>
      <c r="K30" s="131"/>
      <c r="L30" s="131"/>
      <c r="M30" s="131"/>
      <c r="N30" s="131"/>
      <c r="O30" s="131"/>
      <c r="P30" s="131"/>
      <c r="Q30" s="131"/>
      <c r="R30" s="131"/>
      <c r="S30" s="131"/>
      <c r="T30" s="131"/>
      <c r="U30" s="131"/>
      <c r="V30" s="131"/>
      <c r="W30" s="131"/>
      <c r="X30" s="131"/>
      <c r="Y30" s="131"/>
      <c r="Z30" s="131"/>
    </row>
    <row r="31" ht="21.0" customHeight="1">
      <c r="A31" s="132" t="str">
        <f t="shared" si="1"/>
        <v>[Register-21]</v>
      </c>
      <c r="B31" s="132" t="s">
        <v>148</v>
      </c>
      <c r="C31" s="132" t="s">
        <v>149</v>
      </c>
      <c r="D31" s="133" t="s">
        <v>150</v>
      </c>
      <c r="E31" s="133"/>
      <c r="F31" s="132" t="s">
        <v>62</v>
      </c>
      <c r="G31" s="134">
        <v>44844.0</v>
      </c>
      <c r="H31" s="132"/>
      <c r="I31" s="131"/>
      <c r="J31" s="131"/>
      <c r="K31" s="131"/>
      <c r="L31" s="131"/>
      <c r="M31" s="131"/>
      <c r="N31" s="131"/>
      <c r="O31" s="131"/>
      <c r="P31" s="131"/>
      <c r="Q31" s="131"/>
      <c r="R31" s="131"/>
      <c r="S31" s="131"/>
      <c r="T31" s="131"/>
      <c r="U31" s="131"/>
      <c r="V31" s="131"/>
      <c r="W31" s="131"/>
      <c r="X31" s="131"/>
      <c r="Y31" s="131"/>
      <c r="Z31" s="131"/>
    </row>
    <row r="32" ht="21.0" customHeight="1">
      <c r="A32" s="132" t="str">
        <f t="shared" si="1"/>
        <v>[Register-22]</v>
      </c>
      <c r="B32" s="132" t="s">
        <v>151</v>
      </c>
      <c r="C32" s="132" t="s">
        <v>152</v>
      </c>
      <c r="D32" s="133" t="s">
        <v>153</v>
      </c>
      <c r="E32" s="133"/>
      <c r="F32" s="132" t="s">
        <v>62</v>
      </c>
      <c r="G32" s="134">
        <v>44845.0</v>
      </c>
      <c r="H32" s="132"/>
      <c r="I32" s="131"/>
      <c r="J32" s="131"/>
      <c r="K32" s="131"/>
      <c r="L32" s="131"/>
      <c r="M32" s="131"/>
      <c r="N32" s="131"/>
      <c r="O32" s="131"/>
      <c r="P32" s="131"/>
      <c r="Q32" s="131"/>
      <c r="R32" s="131"/>
      <c r="S32" s="131"/>
      <c r="T32" s="131"/>
      <c r="U32" s="131"/>
      <c r="V32" s="131"/>
      <c r="W32" s="131"/>
      <c r="X32" s="131"/>
      <c r="Y32" s="131"/>
      <c r="Z32" s="131"/>
    </row>
    <row r="33" ht="21.0" customHeight="1">
      <c r="A33" s="132" t="str">
        <f t="shared" si="1"/>
        <v>[Register-23]</v>
      </c>
      <c r="B33" s="132" t="s">
        <v>154</v>
      </c>
      <c r="C33" s="132" t="s">
        <v>93</v>
      </c>
      <c r="D33" s="133" t="s">
        <v>94</v>
      </c>
      <c r="E33" s="133"/>
      <c r="F33" s="132" t="s">
        <v>62</v>
      </c>
      <c r="G33" s="134">
        <v>44845.0</v>
      </c>
      <c r="H33" s="132"/>
      <c r="I33" s="131"/>
      <c r="J33" s="131"/>
      <c r="K33" s="131"/>
      <c r="L33" s="131"/>
      <c r="M33" s="131"/>
      <c r="N33" s="131"/>
      <c r="O33" s="131"/>
      <c r="P33" s="131"/>
      <c r="Q33" s="131"/>
      <c r="R33" s="131"/>
      <c r="S33" s="131"/>
      <c r="T33" s="131"/>
      <c r="U33" s="131"/>
      <c r="V33" s="131"/>
      <c r="W33" s="131"/>
      <c r="X33" s="131"/>
      <c r="Y33" s="131"/>
      <c r="Z33" s="131"/>
    </row>
    <row r="34" ht="21.0" customHeight="1">
      <c r="A34" s="132" t="str">
        <f t="shared" si="1"/>
        <v>[Register-24]</v>
      </c>
      <c r="B34" s="132" t="s">
        <v>155</v>
      </c>
      <c r="C34" s="132" t="s">
        <v>96</v>
      </c>
      <c r="D34" s="133" t="s">
        <v>97</v>
      </c>
      <c r="E34" s="133"/>
      <c r="F34" s="132" t="s">
        <v>62</v>
      </c>
      <c r="G34" s="134">
        <v>44845.0</v>
      </c>
      <c r="H34" s="132"/>
      <c r="I34" s="131"/>
      <c r="J34" s="131"/>
      <c r="K34" s="131"/>
      <c r="L34" s="131"/>
      <c r="M34" s="131"/>
      <c r="N34" s="131"/>
      <c r="O34" s="131"/>
      <c r="P34" s="131"/>
      <c r="Q34" s="131"/>
      <c r="R34" s="131"/>
      <c r="S34" s="131"/>
      <c r="T34" s="131"/>
      <c r="U34" s="131"/>
      <c r="V34" s="131"/>
      <c r="W34" s="131"/>
      <c r="X34" s="131"/>
      <c r="Y34" s="131"/>
      <c r="Z34" s="131"/>
    </row>
    <row r="35" ht="21.0" customHeight="1">
      <c r="A35" s="132" t="str">
        <f t="shared" si="1"/>
        <v>[Register-25]</v>
      </c>
      <c r="B35" s="132" t="s">
        <v>156</v>
      </c>
      <c r="C35" s="132" t="s">
        <v>99</v>
      </c>
      <c r="D35" s="133" t="s">
        <v>100</v>
      </c>
      <c r="E35" s="133"/>
      <c r="F35" s="132" t="s">
        <v>62</v>
      </c>
      <c r="G35" s="134">
        <v>44845.0</v>
      </c>
      <c r="H35" s="132"/>
      <c r="I35" s="131"/>
      <c r="J35" s="131"/>
      <c r="K35" s="131"/>
      <c r="L35" s="131"/>
      <c r="M35" s="131"/>
      <c r="N35" s="131"/>
      <c r="O35" s="131"/>
      <c r="P35" s="131"/>
      <c r="Q35" s="131"/>
      <c r="R35" s="131"/>
      <c r="S35" s="131"/>
      <c r="T35" s="131"/>
      <c r="U35" s="131"/>
      <c r="V35" s="131"/>
      <c r="W35" s="131"/>
      <c r="X35" s="131"/>
      <c r="Y35" s="131"/>
      <c r="Z35" s="131"/>
    </row>
    <row r="36" ht="21.0" customHeight="1">
      <c r="A36" s="132" t="str">
        <f t="shared" si="1"/>
        <v>[Register-26]</v>
      </c>
      <c r="B36" s="132" t="s">
        <v>157</v>
      </c>
      <c r="C36" s="132" t="s">
        <v>108</v>
      </c>
      <c r="D36" s="133" t="s">
        <v>158</v>
      </c>
      <c r="E36" s="133"/>
      <c r="F36" s="132" t="s">
        <v>62</v>
      </c>
      <c r="G36" s="134">
        <v>44845.0</v>
      </c>
      <c r="H36" s="132"/>
      <c r="I36" s="131"/>
      <c r="J36" s="131"/>
      <c r="K36" s="131"/>
      <c r="L36" s="131"/>
      <c r="M36" s="131"/>
      <c r="N36" s="131"/>
      <c r="O36" s="131"/>
      <c r="P36" s="131"/>
      <c r="Q36" s="131"/>
      <c r="R36" s="131"/>
      <c r="S36" s="131"/>
      <c r="T36" s="131"/>
      <c r="U36" s="131"/>
      <c r="V36" s="131"/>
      <c r="W36" s="131"/>
      <c r="X36" s="131"/>
      <c r="Y36" s="131"/>
      <c r="Z36" s="131"/>
    </row>
    <row r="37" ht="21.0" customHeight="1">
      <c r="A37" s="132" t="str">
        <f t="shared" si="1"/>
        <v>[Register-27]</v>
      </c>
      <c r="B37" s="132" t="s">
        <v>159</v>
      </c>
      <c r="C37" s="132" t="s">
        <v>111</v>
      </c>
      <c r="D37" s="133" t="s">
        <v>112</v>
      </c>
      <c r="E37" s="133"/>
      <c r="F37" s="132" t="s">
        <v>62</v>
      </c>
      <c r="G37" s="134">
        <v>44845.0</v>
      </c>
      <c r="H37" s="132"/>
      <c r="I37" s="131"/>
      <c r="J37" s="131"/>
      <c r="K37" s="131"/>
      <c r="L37" s="131"/>
      <c r="M37" s="131"/>
      <c r="N37" s="131"/>
      <c r="O37" s="131"/>
      <c r="P37" s="131"/>
      <c r="Q37" s="131"/>
      <c r="R37" s="131"/>
      <c r="S37" s="131"/>
      <c r="T37" s="131"/>
      <c r="U37" s="131"/>
      <c r="V37" s="131"/>
      <c r="W37" s="131"/>
      <c r="X37" s="131"/>
      <c r="Y37" s="131"/>
      <c r="Z37" s="131"/>
    </row>
    <row r="38" ht="21.0" customHeight="1">
      <c r="A38" s="132" t="str">
        <f t="shared" si="1"/>
        <v>[Register-28]</v>
      </c>
      <c r="B38" s="132" t="s">
        <v>160</v>
      </c>
      <c r="C38" s="132" t="s">
        <v>114</v>
      </c>
      <c r="D38" s="133" t="s">
        <v>161</v>
      </c>
      <c r="E38" s="133"/>
      <c r="F38" s="132" t="s">
        <v>62</v>
      </c>
      <c r="G38" s="134">
        <v>44845.0</v>
      </c>
      <c r="H38" s="132"/>
      <c r="I38" s="131"/>
      <c r="J38" s="131"/>
      <c r="K38" s="131"/>
      <c r="L38" s="131"/>
      <c r="M38" s="131"/>
      <c r="N38" s="131"/>
      <c r="O38" s="131"/>
      <c r="P38" s="131"/>
      <c r="Q38" s="131"/>
      <c r="R38" s="131"/>
      <c r="S38" s="131"/>
      <c r="T38" s="131"/>
      <c r="U38" s="131"/>
      <c r="V38" s="131"/>
      <c r="W38" s="131"/>
      <c r="X38" s="131"/>
      <c r="Y38" s="131"/>
      <c r="Z38" s="131"/>
    </row>
    <row r="39" ht="21.0" customHeight="1">
      <c r="A39" s="132" t="str">
        <f t="shared" si="1"/>
        <v>[Register-29]</v>
      </c>
      <c r="B39" s="132" t="s">
        <v>162</v>
      </c>
      <c r="C39" s="132" t="s">
        <v>123</v>
      </c>
      <c r="D39" s="133" t="s">
        <v>124</v>
      </c>
      <c r="E39" s="133"/>
      <c r="F39" s="132" t="s">
        <v>62</v>
      </c>
      <c r="G39" s="134">
        <v>44845.0</v>
      </c>
      <c r="H39" s="132"/>
      <c r="I39" s="131"/>
      <c r="J39" s="131"/>
      <c r="K39" s="131"/>
      <c r="L39" s="131"/>
      <c r="M39" s="131"/>
      <c r="N39" s="131"/>
      <c r="O39" s="131"/>
      <c r="P39" s="131"/>
      <c r="Q39" s="131"/>
      <c r="R39" s="131"/>
      <c r="S39" s="131"/>
      <c r="T39" s="131"/>
      <c r="U39" s="131"/>
      <c r="V39" s="131"/>
      <c r="W39" s="131"/>
      <c r="X39" s="131"/>
      <c r="Y39" s="131"/>
      <c r="Z39" s="131"/>
    </row>
    <row r="40" ht="21.0" customHeight="1">
      <c r="A40" s="132" t="str">
        <f t="shared" si="1"/>
        <v>[Register-30]</v>
      </c>
      <c r="B40" s="132" t="s">
        <v>163</v>
      </c>
      <c r="C40" s="132" t="s">
        <v>126</v>
      </c>
      <c r="D40" s="133" t="s">
        <v>127</v>
      </c>
      <c r="E40" s="133"/>
      <c r="F40" s="132" t="s">
        <v>62</v>
      </c>
      <c r="G40" s="134">
        <v>44845.0</v>
      </c>
      <c r="H40" s="132"/>
      <c r="I40" s="131"/>
      <c r="J40" s="131"/>
      <c r="K40" s="131"/>
      <c r="L40" s="131"/>
      <c r="M40" s="131"/>
      <c r="N40" s="131"/>
      <c r="O40" s="131"/>
      <c r="P40" s="131"/>
      <c r="Q40" s="131"/>
      <c r="R40" s="131"/>
      <c r="S40" s="131"/>
      <c r="T40" s="131"/>
      <c r="U40" s="131"/>
      <c r="V40" s="131"/>
      <c r="W40" s="131"/>
      <c r="X40" s="131"/>
      <c r="Y40" s="131"/>
      <c r="Z40" s="131"/>
    </row>
    <row r="41" ht="21.0" customHeight="1">
      <c r="A41" s="132" t="str">
        <f t="shared" si="1"/>
        <v>[Register-31]</v>
      </c>
      <c r="B41" s="132" t="s">
        <v>164</v>
      </c>
      <c r="C41" s="132" t="s">
        <v>129</v>
      </c>
      <c r="D41" s="133" t="s">
        <v>130</v>
      </c>
      <c r="E41" s="133"/>
      <c r="F41" s="132" t="s">
        <v>62</v>
      </c>
      <c r="G41" s="134">
        <v>44845.0</v>
      </c>
      <c r="H41" s="132"/>
      <c r="I41" s="31"/>
      <c r="J41" s="31"/>
      <c r="K41" s="31"/>
      <c r="L41" s="31"/>
      <c r="M41" s="31"/>
      <c r="N41" s="31"/>
      <c r="O41" s="31"/>
      <c r="P41" s="31"/>
      <c r="Q41" s="31"/>
      <c r="R41" s="31"/>
      <c r="S41" s="131"/>
      <c r="T41" s="131"/>
      <c r="U41" s="131"/>
      <c r="V41" s="131"/>
      <c r="W41" s="131"/>
      <c r="X41" s="131"/>
      <c r="Y41" s="131"/>
      <c r="Z41" s="131"/>
    </row>
    <row r="42" ht="21.0" customHeight="1">
      <c r="A42" s="132" t="str">
        <f t="shared" si="1"/>
        <v>[Register-32]</v>
      </c>
      <c r="B42" s="132" t="s">
        <v>165</v>
      </c>
      <c r="C42" s="132" t="s">
        <v>132</v>
      </c>
      <c r="D42" s="133" t="s">
        <v>133</v>
      </c>
      <c r="E42" s="133"/>
      <c r="F42" s="132" t="s">
        <v>62</v>
      </c>
      <c r="G42" s="134">
        <v>44845.0</v>
      </c>
      <c r="H42" s="132"/>
      <c r="I42" s="31"/>
      <c r="J42" s="31"/>
      <c r="K42" s="31"/>
      <c r="L42" s="31"/>
      <c r="M42" s="31"/>
      <c r="N42" s="31"/>
      <c r="O42" s="31"/>
      <c r="P42" s="31"/>
      <c r="Q42" s="31"/>
      <c r="R42" s="31"/>
      <c r="S42" s="131"/>
      <c r="T42" s="131"/>
      <c r="U42" s="131"/>
      <c r="V42" s="131"/>
      <c r="W42" s="131"/>
      <c r="X42" s="131"/>
      <c r="Y42" s="131"/>
      <c r="Z42" s="131"/>
    </row>
    <row r="43" ht="21.0" customHeight="1">
      <c r="A43" s="132" t="str">
        <f t="shared" si="1"/>
        <v>[Register-33]</v>
      </c>
      <c r="B43" s="132" t="s">
        <v>166</v>
      </c>
      <c r="C43" s="132" t="s">
        <v>135</v>
      </c>
      <c r="D43" s="133" t="s">
        <v>136</v>
      </c>
      <c r="E43" s="133"/>
      <c r="F43" s="132" t="s">
        <v>62</v>
      </c>
      <c r="G43" s="134">
        <v>44845.0</v>
      </c>
      <c r="H43" s="132"/>
      <c r="I43" s="31"/>
      <c r="J43" s="31"/>
      <c r="K43" s="31"/>
      <c r="L43" s="31"/>
      <c r="M43" s="31"/>
      <c r="N43" s="31"/>
      <c r="O43" s="31"/>
      <c r="P43" s="31"/>
      <c r="Q43" s="31"/>
      <c r="R43" s="31"/>
      <c r="S43" s="131"/>
      <c r="T43" s="131"/>
      <c r="U43" s="131"/>
      <c r="V43" s="131"/>
      <c r="W43" s="131"/>
      <c r="X43" s="131"/>
      <c r="Y43" s="131"/>
      <c r="Z43" s="131"/>
    </row>
    <row r="44" ht="31.5" customHeight="1">
      <c r="A44" s="135"/>
      <c r="B44" s="106"/>
      <c r="C44" s="106"/>
      <c r="D44" s="31"/>
      <c r="E44" s="31"/>
      <c r="F44" s="31"/>
      <c r="G44" s="31"/>
      <c r="H44" s="31"/>
      <c r="I44" s="31"/>
      <c r="J44" s="31"/>
      <c r="K44" s="31"/>
      <c r="L44" s="31"/>
      <c r="M44" s="31"/>
      <c r="N44" s="31"/>
      <c r="O44" s="31"/>
      <c r="P44" s="31"/>
      <c r="Q44" s="31"/>
      <c r="R44" s="31"/>
      <c r="S44" s="131"/>
      <c r="T44" s="131"/>
      <c r="U44" s="131"/>
      <c r="V44" s="131"/>
      <c r="W44" s="131"/>
      <c r="X44" s="131"/>
      <c r="Y44" s="131"/>
      <c r="Z44" s="131"/>
    </row>
    <row r="45" ht="39.0" customHeight="1">
      <c r="A45" s="135"/>
      <c r="B45" s="106"/>
      <c r="C45" s="106"/>
      <c r="D45" s="31"/>
      <c r="E45" s="31"/>
      <c r="F45" s="31"/>
      <c r="G45" s="31"/>
      <c r="H45" s="31"/>
      <c r="I45" s="31"/>
      <c r="J45" s="31"/>
      <c r="K45" s="31"/>
      <c r="L45" s="31"/>
      <c r="M45" s="31"/>
      <c r="N45" s="31"/>
      <c r="O45" s="31"/>
      <c r="P45" s="31"/>
      <c r="Q45" s="31"/>
      <c r="R45" s="31"/>
      <c r="S45" s="131"/>
      <c r="T45" s="131"/>
      <c r="U45" s="131"/>
      <c r="V45" s="131"/>
      <c r="W45" s="131"/>
      <c r="X45" s="131"/>
      <c r="Y45" s="131"/>
      <c r="Z45" s="131"/>
    </row>
    <row r="46" ht="12.75" customHeight="1">
      <c r="A46" s="135"/>
      <c r="B46" s="106"/>
      <c r="C46" s="106"/>
      <c r="D46" s="31"/>
      <c r="E46" s="31"/>
      <c r="F46" s="31"/>
      <c r="G46" s="31"/>
      <c r="H46" s="31"/>
      <c r="I46" s="31"/>
      <c r="J46" s="31"/>
      <c r="K46" s="31"/>
      <c r="L46" s="31"/>
      <c r="M46" s="31"/>
      <c r="N46" s="31"/>
      <c r="O46" s="31"/>
      <c r="P46" s="31"/>
      <c r="Q46" s="31"/>
      <c r="R46" s="31"/>
      <c r="S46" s="131"/>
      <c r="T46" s="131"/>
      <c r="U46" s="131"/>
      <c r="V46" s="131"/>
      <c r="W46" s="131"/>
      <c r="X46" s="131"/>
      <c r="Y46" s="131"/>
      <c r="Z46" s="131"/>
    </row>
    <row r="47" ht="12.75" customHeight="1">
      <c r="A47" s="135"/>
      <c r="B47" s="106"/>
      <c r="C47" s="106"/>
      <c r="D47" s="31"/>
      <c r="E47" s="31"/>
      <c r="F47" s="31"/>
      <c r="G47" s="31"/>
      <c r="H47" s="31"/>
      <c r="I47" s="31"/>
      <c r="J47" s="31"/>
      <c r="K47" s="31"/>
      <c r="L47" s="31"/>
      <c r="M47" s="31"/>
      <c r="N47" s="31"/>
      <c r="O47" s="31"/>
      <c r="P47" s="31"/>
      <c r="Q47" s="31"/>
      <c r="R47" s="31"/>
      <c r="S47" s="131"/>
      <c r="T47" s="131"/>
      <c r="U47" s="131"/>
      <c r="V47" s="131"/>
      <c r="W47" s="131"/>
      <c r="X47" s="131"/>
      <c r="Y47" s="131"/>
      <c r="Z47" s="131"/>
    </row>
    <row r="48" ht="12.75" customHeight="1">
      <c r="A48" s="135"/>
      <c r="B48" s="106"/>
      <c r="C48" s="106"/>
      <c r="D48" s="31"/>
      <c r="E48" s="31"/>
      <c r="F48" s="31"/>
      <c r="G48" s="31"/>
      <c r="H48" s="31"/>
      <c r="I48" s="31"/>
      <c r="J48" s="31"/>
      <c r="K48" s="31"/>
      <c r="L48" s="31"/>
      <c r="M48" s="31"/>
      <c r="N48" s="31"/>
      <c r="O48" s="31"/>
      <c r="P48" s="31"/>
      <c r="Q48" s="31"/>
      <c r="R48" s="31"/>
      <c r="S48" s="131"/>
      <c r="T48" s="131"/>
      <c r="U48" s="131"/>
      <c r="V48" s="131"/>
      <c r="W48" s="131"/>
      <c r="X48" s="131"/>
      <c r="Y48" s="131"/>
      <c r="Z48" s="131"/>
    </row>
    <row r="49" ht="12.75" customHeight="1">
      <c r="A49" s="135"/>
      <c r="B49" s="106"/>
      <c r="C49" s="106"/>
      <c r="D49" s="31"/>
      <c r="E49" s="31"/>
      <c r="F49" s="31"/>
      <c r="G49" s="31"/>
      <c r="H49" s="31"/>
      <c r="I49" s="31"/>
      <c r="J49" s="31"/>
      <c r="K49" s="31"/>
      <c r="L49" s="31"/>
      <c r="M49" s="31"/>
      <c r="N49" s="31"/>
      <c r="O49" s="31"/>
      <c r="P49" s="31"/>
      <c r="Q49" s="31"/>
      <c r="R49" s="31"/>
      <c r="S49" s="131"/>
      <c r="T49" s="131"/>
      <c r="U49" s="131"/>
      <c r="V49" s="131"/>
      <c r="W49" s="131"/>
      <c r="X49" s="131"/>
      <c r="Y49" s="131"/>
      <c r="Z49" s="131"/>
    </row>
    <row r="50" ht="12.75" customHeight="1">
      <c r="A50" s="135"/>
      <c r="B50" s="106"/>
      <c r="C50" s="106"/>
      <c r="D50" s="31"/>
      <c r="E50" s="31"/>
      <c r="F50" s="31"/>
      <c r="G50" s="31"/>
      <c r="H50" s="31"/>
      <c r="I50" s="31"/>
      <c r="J50" s="31"/>
      <c r="K50" s="31"/>
      <c r="L50" s="31"/>
      <c r="M50" s="31"/>
      <c r="N50" s="31"/>
      <c r="O50" s="31"/>
      <c r="P50" s="31"/>
      <c r="Q50" s="31"/>
      <c r="R50" s="31"/>
      <c r="S50" s="131"/>
      <c r="T50" s="131"/>
      <c r="U50" s="131"/>
      <c r="V50" s="131"/>
      <c r="W50" s="131"/>
      <c r="X50" s="131"/>
      <c r="Y50" s="131"/>
      <c r="Z50" s="131"/>
    </row>
    <row r="51" ht="12.75" customHeight="1">
      <c r="A51" s="135"/>
      <c r="B51" s="106"/>
      <c r="C51" s="106"/>
      <c r="D51" s="31"/>
      <c r="E51" s="31"/>
      <c r="F51" s="31"/>
      <c r="G51" s="31"/>
      <c r="H51" s="31"/>
      <c r="I51" s="31"/>
      <c r="J51" s="31"/>
      <c r="K51" s="31"/>
      <c r="L51" s="31"/>
      <c r="M51" s="31"/>
      <c r="N51" s="31"/>
      <c r="O51" s="31"/>
      <c r="P51" s="31"/>
      <c r="Q51" s="31"/>
      <c r="R51" s="31"/>
      <c r="S51" s="131"/>
      <c r="T51" s="131"/>
      <c r="U51" s="131"/>
      <c r="V51" s="131"/>
      <c r="W51" s="131"/>
      <c r="X51" s="131"/>
      <c r="Y51" s="131"/>
      <c r="Z51" s="131"/>
    </row>
    <row r="52" ht="12.75" customHeight="1">
      <c r="A52" s="135"/>
      <c r="B52" s="106"/>
      <c r="C52" s="106"/>
      <c r="D52" s="31"/>
      <c r="E52" s="31"/>
      <c r="F52" s="31"/>
      <c r="G52" s="31"/>
      <c r="H52" s="31"/>
      <c r="I52" s="31"/>
      <c r="J52" s="31"/>
      <c r="K52" s="31"/>
      <c r="L52" s="31"/>
      <c r="M52" s="31"/>
      <c r="N52" s="31"/>
      <c r="O52" s="31"/>
      <c r="P52" s="31"/>
      <c r="Q52" s="31"/>
      <c r="R52" s="31"/>
      <c r="S52" s="131"/>
      <c r="T52" s="131"/>
      <c r="U52" s="131"/>
      <c r="V52" s="131"/>
      <c r="W52" s="131"/>
      <c r="X52" s="131"/>
      <c r="Y52" s="131"/>
      <c r="Z52" s="131"/>
    </row>
    <row r="53" ht="12.75" customHeight="1">
      <c r="A53" s="135"/>
      <c r="B53" s="106"/>
      <c r="C53" s="106"/>
      <c r="D53" s="31"/>
      <c r="E53" s="31"/>
      <c r="F53" s="31"/>
      <c r="G53" s="31"/>
      <c r="H53" s="31"/>
      <c r="I53" s="31"/>
      <c r="J53" s="31"/>
      <c r="K53" s="31"/>
      <c r="L53" s="31"/>
      <c r="M53" s="31"/>
      <c r="N53" s="31"/>
      <c r="O53" s="31"/>
      <c r="P53" s="31"/>
      <c r="Q53" s="31"/>
      <c r="R53" s="31"/>
      <c r="S53" s="131"/>
      <c r="T53" s="131"/>
      <c r="U53" s="131"/>
      <c r="V53" s="131"/>
      <c r="W53" s="131"/>
      <c r="X53" s="131"/>
      <c r="Y53" s="131"/>
      <c r="Z53" s="131"/>
    </row>
    <row r="54" ht="12.75" customHeight="1">
      <c r="A54" s="135"/>
      <c r="B54" s="106"/>
      <c r="C54" s="106"/>
      <c r="D54" s="31"/>
      <c r="E54" s="31"/>
      <c r="F54" s="31"/>
      <c r="G54" s="31"/>
      <c r="H54" s="31"/>
      <c r="I54" s="31"/>
      <c r="J54" s="31"/>
      <c r="K54" s="31"/>
      <c r="L54" s="31"/>
      <c r="M54" s="31"/>
      <c r="N54" s="31"/>
      <c r="O54" s="31"/>
      <c r="P54" s="31"/>
      <c r="Q54" s="31"/>
      <c r="R54" s="31"/>
      <c r="S54" s="131"/>
      <c r="T54" s="131"/>
      <c r="U54" s="131"/>
      <c r="V54" s="131"/>
      <c r="W54" s="131"/>
      <c r="X54" s="131"/>
      <c r="Y54" s="131"/>
      <c r="Z54" s="131"/>
    </row>
    <row r="55" ht="12.75" customHeight="1">
      <c r="A55" s="135"/>
      <c r="B55" s="106"/>
      <c r="C55" s="106"/>
      <c r="D55" s="31"/>
      <c r="E55" s="31"/>
      <c r="F55" s="31"/>
      <c r="G55" s="31"/>
      <c r="H55" s="31"/>
      <c r="I55" s="31"/>
      <c r="J55" s="31"/>
      <c r="K55" s="31"/>
      <c r="L55" s="31"/>
      <c r="M55" s="31"/>
      <c r="N55" s="31"/>
      <c r="O55" s="31"/>
      <c r="P55" s="31"/>
      <c r="Q55" s="31"/>
      <c r="R55" s="31"/>
      <c r="S55" s="131"/>
      <c r="T55" s="131"/>
      <c r="U55" s="131"/>
      <c r="V55" s="131"/>
      <c r="W55" s="131"/>
      <c r="X55" s="131"/>
      <c r="Y55" s="131"/>
      <c r="Z55" s="131"/>
    </row>
    <row r="56" ht="12.75" customHeight="1">
      <c r="A56" s="135"/>
      <c r="B56" s="106"/>
      <c r="C56" s="106"/>
      <c r="D56" s="31"/>
      <c r="E56" s="31"/>
      <c r="F56" s="31"/>
      <c r="G56" s="31"/>
      <c r="H56" s="31"/>
      <c r="I56" s="31"/>
      <c r="J56" s="31"/>
      <c r="K56" s="31"/>
      <c r="L56" s="31"/>
      <c r="M56" s="31"/>
      <c r="N56" s="31"/>
      <c r="O56" s="31"/>
      <c r="P56" s="31"/>
      <c r="Q56" s="31"/>
      <c r="R56" s="31"/>
      <c r="S56" s="131"/>
      <c r="T56" s="131"/>
      <c r="U56" s="131"/>
      <c r="V56" s="131"/>
      <c r="W56" s="131"/>
      <c r="X56" s="131"/>
      <c r="Y56" s="131"/>
      <c r="Z56" s="131"/>
    </row>
    <row r="57" ht="12.75" customHeight="1">
      <c r="A57" s="135"/>
      <c r="B57" s="106"/>
      <c r="C57" s="106"/>
      <c r="D57" s="31"/>
      <c r="E57" s="31"/>
      <c r="F57" s="31"/>
      <c r="G57" s="31"/>
      <c r="H57" s="31"/>
      <c r="I57" s="31"/>
      <c r="J57" s="31"/>
      <c r="K57" s="31"/>
      <c r="L57" s="31"/>
      <c r="M57" s="31"/>
      <c r="N57" s="31"/>
      <c r="O57" s="31"/>
      <c r="P57" s="31"/>
      <c r="Q57" s="31"/>
      <c r="R57" s="31"/>
      <c r="S57" s="131"/>
      <c r="T57" s="131"/>
      <c r="U57" s="131"/>
      <c r="V57" s="131"/>
      <c r="W57" s="131"/>
      <c r="X57" s="131"/>
      <c r="Y57" s="131"/>
      <c r="Z57" s="131"/>
    </row>
    <row r="58" ht="12.75" customHeight="1">
      <c r="A58" s="135"/>
      <c r="B58" s="106"/>
      <c r="C58" s="106"/>
      <c r="D58" s="31"/>
      <c r="E58" s="31"/>
      <c r="F58" s="31"/>
      <c r="G58" s="31"/>
      <c r="H58" s="31"/>
      <c r="I58" s="31"/>
      <c r="J58" s="31"/>
      <c r="K58" s="31"/>
      <c r="L58" s="31"/>
      <c r="M58" s="31"/>
      <c r="N58" s="31"/>
      <c r="O58" s="31"/>
      <c r="P58" s="31"/>
      <c r="Q58" s="31"/>
      <c r="R58" s="31"/>
      <c r="S58" s="131"/>
      <c r="T58" s="131"/>
      <c r="U58" s="131"/>
      <c r="V58" s="131"/>
      <c r="W58" s="131"/>
      <c r="X58" s="131"/>
      <c r="Y58" s="131"/>
      <c r="Z58" s="131"/>
    </row>
    <row r="59" ht="12.75" customHeight="1">
      <c r="A59" s="135"/>
      <c r="B59" s="106"/>
      <c r="C59" s="106"/>
      <c r="D59" s="31"/>
      <c r="E59" s="31"/>
      <c r="F59" s="31"/>
      <c r="G59" s="31"/>
      <c r="H59" s="31"/>
      <c r="I59" s="31"/>
      <c r="J59" s="31"/>
      <c r="K59" s="31"/>
      <c r="L59" s="31"/>
      <c r="M59" s="31"/>
      <c r="N59" s="31"/>
      <c r="O59" s="31"/>
      <c r="P59" s="31"/>
      <c r="Q59" s="31"/>
      <c r="R59" s="31"/>
      <c r="S59" s="131"/>
      <c r="T59" s="131"/>
      <c r="U59" s="131"/>
      <c r="V59" s="131"/>
      <c r="W59" s="131"/>
      <c r="X59" s="131"/>
      <c r="Y59" s="131"/>
      <c r="Z59" s="131"/>
    </row>
    <row r="60" ht="12.75" customHeight="1">
      <c r="A60" s="135"/>
      <c r="B60" s="106"/>
      <c r="C60" s="106"/>
      <c r="D60" s="31"/>
      <c r="E60" s="31"/>
      <c r="F60" s="31"/>
      <c r="G60" s="31"/>
      <c r="H60" s="31"/>
      <c r="I60" s="31"/>
      <c r="J60" s="31"/>
      <c r="K60" s="31"/>
      <c r="L60" s="31"/>
      <c r="M60" s="31"/>
      <c r="N60" s="31"/>
      <c r="O60" s="31"/>
      <c r="P60" s="31"/>
      <c r="Q60" s="31"/>
      <c r="R60" s="31"/>
      <c r="S60" s="131"/>
      <c r="T60" s="131"/>
      <c r="U60" s="131"/>
      <c r="V60" s="131"/>
      <c r="W60" s="131"/>
      <c r="X60" s="131"/>
      <c r="Y60" s="131"/>
      <c r="Z60" s="131"/>
    </row>
    <row r="61" ht="12.75" customHeight="1">
      <c r="A61" s="135"/>
      <c r="B61" s="106"/>
      <c r="C61" s="106"/>
      <c r="D61" s="31"/>
      <c r="E61" s="31"/>
      <c r="F61" s="31"/>
      <c r="G61" s="31"/>
      <c r="H61" s="31"/>
      <c r="I61" s="31"/>
      <c r="J61" s="31"/>
      <c r="K61" s="31"/>
      <c r="L61" s="31"/>
      <c r="M61" s="31"/>
      <c r="N61" s="31"/>
      <c r="O61" s="31"/>
      <c r="P61" s="31"/>
      <c r="Q61" s="31"/>
      <c r="R61" s="31"/>
      <c r="S61" s="131"/>
      <c r="T61" s="131"/>
      <c r="U61" s="131"/>
      <c r="V61" s="131"/>
      <c r="W61" s="131"/>
      <c r="X61" s="131"/>
      <c r="Y61" s="131"/>
      <c r="Z61" s="131"/>
    </row>
    <row r="62" ht="12.75" customHeight="1">
      <c r="A62" s="135"/>
      <c r="B62" s="106"/>
      <c r="C62" s="106"/>
      <c r="D62" s="31"/>
      <c r="E62" s="31"/>
      <c r="F62" s="31"/>
      <c r="G62" s="31"/>
      <c r="H62" s="31"/>
      <c r="I62" s="31"/>
      <c r="J62" s="31"/>
      <c r="K62" s="31"/>
      <c r="L62" s="31"/>
      <c r="M62" s="31"/>
      <c r="N62" s="31"/>
      <c r="O62" s="31"/>
      <c r="P62" s="31"/>
      <c r="Q62" s="31"/>
      <c r="R62" s="31"/>
      <c r="S62" s="131"/>
      <c r="T62" s="131"/>
      <c r="U62" s="131"/>
      <c r="V62" s="131"/>
      <c r="W62" s="131"/>
      <c r="X62" s="131"/>
      <c r="Y62" s="131"/>
      <c r="Z62" s="131"/>
    </row>
    <row r="63" ht="12.75" customHeight="1">
      <c r="A63" s="135"/>
      <c r="B63" s="106"/>
      <c r="C63" s="106"/>
      <c r="D63" s="31"/>
      <c r="E63" s="31"/>
      <c r="F63" s="31"/>
      <c r="G63" s="31"/>
      <c r="H63" s="31"/>
      <c r="I63" s="31"/>
      <c r="J63" s="31"/>
      <c r="K63" s="31"/>
      <c r="L63" s="31"/>
      <c r="M63" s="31"/>
      <c r="N63" s="31"/>
      <c r="O63" s="31"/>
      <c r="P63" s="31"/>
      <c r="Q63" s="31"/>
      <c r="R63" s="31"/>
      <c r="S63" s="131"/>
      <c r="T63" s="131"/>
      <c r="U63" s="131"/>
      <c r="V63" s="131"/>
      <c r="W63" s="131"/>
      <c r="X63" s="131"/>
      <c r="Y63" s="131"/>
      <c r="Z63" s="131"/>
    </row>
    <row r="64" ht="12.75" customHeight="1">
      <c r="A64" s="135"/>
      <c r="B64" s="106"/>
      <c r="C64" s="106"/>
      <c r="D64" s="31"/>
      <c r="E64" s="31"/>
      <c r="F64" s="31"/>
      <c r="G64" s="31"/>
      <c r="H64" s="31"/>
      <c r="I64" s="31"/>
      <c r="J64" s="31"/>
      <c r="K64" s="31"/>
      <c r="L64" s="31"/>
      <c r="M64" s="31"/>
      <c r="N64" s="31"/>
      <c r="O64" s="31"/>
      <c r="P64" s="31"/>
      <c r="Q64" s="31"/>
      <c r="R64" s="31"/>
      <c r="S64" s="131"/>
      <c r="T64" s="131"/>
      <c r="U64" s="131"/>
      <c r="V64" s="131"/>
      <c r="W64" s="131"/>
      <c r="X64" s="131"/>
      <c r="Y64" s="131"/>
      <c r="Z64" s="131"/>
    </row>
    <row r="65" ht="12.75" customHeight="1">
      <c r="A65" s="135"/>
      <c r="B65" s="106"/>
      <c r="C65" s="106"/>
      <c r="D65" s="31"/>
      <c r="E65" s="31"/>
      <c r="F65" s="31"/>
      <c r="G65" s="31"/>
      <c r="H65" s="31"/>
      <c r="I65" s="31"/>
      <c r="J65" s="31"/>
      <c r="K65" s="31"/>
      <c r="L65" s="31"/>
      <c r="M65" s="31"/>
      <c r="N65" s="31"/>
      <c r="O65" s="31"/>
      <c r="P65" s="31"/>
      <c r="Q65" s="31"/>
      <c r="R65" s="31"/>
      <c r="S65" s="131"/>
      <c r="T65" s="131"/>
      <c r="U65" s="131"/>
      <c r="V65" s="131"/>
      <c r="W65" s="131"/>
      <c r="X65" s="131"/>
      <c r="Y65" s="131"/>
      <c r="Z65" s="131"/>
    </row>
    <row r="66" ht="12.75" customHeight="1">
      <c r="A66" s="136"/>
      <c r="B66" s="31"/>
      <c r="C66" s="31"/>
      <c r="D66" s="31"/>
      <c r="E66" s="31"/>
      <c r="F66" s="31"/>
      <c r="G66" s="31"/>
      <c r="H66" s="31"/>
      <c r="I66" s="31"/>
      <c r="J66" s="31"/>
      <c r="K66" s="31"/>
      <c r="L66" s="31"/>
      <c r="M66" s="31"/>
      <c r="N66" s="31"/>
      <c r="O66" s="31"/>
      <c r="P66" s="31"/>
      <c r="Q66" s="31"/>
      <c r="R66" s="31"/>
      <c r="S66" s="131"/>
      <c r="T66" s="131"/>
      <c r="U66" s="131"/>
      <c r="V66" s="131"/>
      <c r="W66" s="131"/>
      <c r="X66" s="131"/>
      <c r="Y66" s="131"/>
      <c r="Z66" s="131"/>
    </row>
    <row r="67" ht="12.75" customHeight="1">
      <c r="A67" s="136"/>
      <c r="B67" s="31"/>
      <c r="C67" s="31"/>
      <c r="D67" s="31"/>
      <c r="E67" s="31"/>
      <c r="F67" s="31"/>
      <c r="G67" s="31"/>
      <c r="H67" s="31"/>
      <c r="I67" s="31"/>
      <c r="J67" s="31"/>
      <c r="K67" s="31"/>
      <c r="L67" s="31"/>
      <c r="M67" s="31"/>
      <c r="N67" s="31"/>
      <c r="O67" s="31"/>
      <c r="P67" s="31"/>
      <c r="Q67" s="31"/>
      <c r="R67" s="31"/>
      <c r="S67" s="131"/>
      <c r="T67" s="131"/>
      <c r="U67" s="131"/>
      <c r="V67" s="131"/>
      <c r="W67" s="131"/>
      <c r="X67" s="131"/>
      <c r="Y67" s="131"/>
      <c r="Z67" s="131"/>
    </row>
    <row r="68" ht="12.75" customHeight="1">
      <c r="A68" s="136"/>
      <c r="B68" s="31"/>
      <c r="C68" s="31"/>
      <c r="D68" s="31"/>
      <c r="E68" s="31"/>
      <c r="F68" s="31"/>
      <c r="G68" s="31"/>
      <c r="H68" s="31"/>
      <c r="I68" s="31"/>
      <c r="J68" s="31"/>
      <c r="K68" s="31"/>
      <c r="L68" s="31"/>
      <c r="M68" s="31"/>
      <c r="N68" s="31"/>
      <c r="O68" s="31"/>
      <c r="P68" s="31"/>
      <c r="Q68" s="31"/>
      <c r="R68" s="31"/>
      <c r="S68" s="131"/>
      <c r="T68" s="131"/>
      <c r="U68" s="131"/>
      <c r="V68" s="131"/>
      <c r="W68" s="131"/>
      <c r="X68" s="131"/>
      <c r="Y68" s="131"/>
      <c r="Z68" s="131"/>
    </row>
    <row r="69" ht="12.75" customHeight="1">
      <c r="A69" s="136"/>
      <c r="B69" s="31"/>
      <c r="C69" s="31"/>
      <c r="D69" s="31"/>
      <c r="E69" s="31"/>
      <c r="F69" s="31"/>
      <c r="G69" s="31"/>
      <c r="H69" s="31"/>
      <c r="I69" s="31"/>
      <c r="J69" s="31"/>
      <c r="K69" s="31"/>
      <c r="L69" s="31"/>
      <c r="M69" s="31"/>
      <c r="N69" s="31"/>
      <c r="O69" s="31"/>
      <c r="P69" s="31"/>
      <c r="Q69" s="31"/>
      <c r="R69" s="31"/>
      <c r="S69" s="131"/>
      <c r="T69" s="131"/>
      <c r="U69" s="131"/>
      <c r="V69" s="131"/>
      <c r="W69" s="131"/>
      <c r="X69" s="131"/>
      <c r="Y69" s="131"/>
      <c r="Z69" s="131"/>
    </row>
    <row r="70" ht="12.75" customHeight="1">
      <c r="A70" s="136"/>
      <c r="B70" s="31"/>
      <c r="C70" s="31"/>
      <c r="D70" s="31"/>
      <c r="E70" s="31"/>
      <c r="F70" s="31"/>
      <c r="G70" s="31"/>
      <c r="H70" s="31"/>
      <c r="I70" s="31"/>
      <c r="J70" s="31"/>
      <c r="K70" s="31"/>
      <c r="L70" s="31"/>
      <c r="M70" s="31"/>
      <c r="N70" s="31"/>
      <c r="O70" s="31"/>
      <c r="P70" s="31"/>
      <c r="Q70" s="31"/>
      <c r="R70" s="31"/>
      <c r="S70" s="131"/>
      <c r="T70" s="131"/>
      <c r="U70" s="131"/>
      <c r="V70" s="131"/>
      <c r="W70" s="131"/>
      <c r="X70" s="131"/>
      <c r="Y70" s="131"/>
      <c r="Z70" s="131"/>
    </row>
    <row r="71" ht="12.75" customHeight="1">
      <c r="A71" s="136"/>
      <c r="B71" s="31"/>
      <c r="C71" s="31"/>
      <c r="D71" s="31"/>
      <c r="E71" s="31"/>
      <c r="F71" s="31"/>
      <c r="G71" s="31"/>
      <c r="H71" s="31"/>
      <c r="I71" s="31"/>
      <c r="J71" s="31"/>
      <c r="K71" s="31"/>
      <c r="L71" s="31"/>
      <c r="M71" s="31"/>
      <c r="N71" s="31"/>
      <c r="O71" s="31"/>
      <c r="P71" s="31"/>
      <c r="Q71" s="31"/>
      <c r="R71" s="31"/>
      <c r="S71" s="131"/>
      <c r="T71" s="131"/>
      <c r="U71" s="131"/>
      <c r="V71" s="131"/>
      <c r="W71" s="131"/>
      <c r="X71" s="131"/>
      <c r="Y71" s="131"/>
      <c r="Z71" s="131"/>
    </row>
    <row r="72" ht="12.75" customHeight="1">
      <c r="A72" s="136"/>
      <c r="B72" s="31"/>
      <c r="C72" s="31"/>
      <c r="D72" s="31"/>
      <c r="E72" s="31"/>
      <c r="F72" s="31"/>
      <c r="G72" s="31"/>
      <c r="H72" s="31"/>
      <c r="I72" s="31"/>
      <c r="J72" s="31"/>
      <c r="K72" s="31"/>
      <c r="L72" s="31"/>
      <c r="M72" s="31"/>
      <c r="N72" s="31"/>
      <c r="O72" s="31"/>
      <c r="P72" s="31"/>
      <c r="Q72" s="31"/>
      <c r="R72" s="31"/>
      <c r="S72" s="131"/>
      <c r="T72" s="131"/>
      <c r="U72" s="131"/>
      <c r="V72" s="131"/>
      <c r="W72" s="131"/>
      <c r="X72" s="131"/>
      <c r="Y72" s="131"/>
      <c r="Z72" s="131"/>
    </row>
    <row r="73" ht="12.75" customHeight="1">
      <c r="A73" s="136"/>
      <c r="B73" s="31"/>
      <c r="C73" s="31"/>
      <c r="D73" s="31"/>
      <c r="E73" s="31"/>
      <c r="F73" s="31"/>
      <c r="G73" s="31"/>
      <c r="H73" s="31"/>
      <c r="I73" s="31"/>
      <c r="J73" s="31"/>
      <c r="K73" s="31"/>
      <c r="L73" s="31"/>
      <c r="M73" s="31"/>
      <c r="N73" s="31"/>
      <c r="O73" s="31"/>
      <c r="P73" s="31"/>
      <c r="Q73" s="31"/>
      <c r="R73" s="31"/>
      <c r="S73" s="131"/>
      <c r="T73" s="131"/>
      <c r="U73" s="131"/>
      <c r="V73" s="131"/>
      <c r="W73" s="131"/>
      <c r="X73" s="131"/>
      <c r="Y73" s="131"/>
      <c r="Z73" s="131"/>
    </row>
    <row r="74" ht="12.75" customHeight="1">
      <c r="A74" s="136"/>
      <c r="B74" s="31"/>
      <c r="C74" s="31"/>
      <c r="D74" s="31"/>
      <c r="E74" s="31"/>
      <c r="F74" s="31"/>
      <c r="G74" s="31"/>
      <c r="H74" s="31"/>
      <c r="I74" s="31"/>
      <c r="J74" s="31"/>
      <c r="K74" s="31"/>
      <c r="L74" s="31"/>
      <c r="M74" s="31"/>
      <c r="N74" s="31"/>
      <c r="O74" s="31"/>
      <c r="P74" s="31"/>
      <c r="Q74" s="31"/>
      <c r="R74" s="31"/>
      <c r="S74" s="131"/>
      <c r="T74" s="131"/>
      <c r="U74" s="131"/>
      <c r="V74" s="131"/>
      <c r="W74" s="131"/>
      <c r="X74" s="131"/>
      <c r="Y74" s="131"/>
      <c r="Z74" s="131"/>
    </row>
    <row r="75" ht="12.75" customHeight="1">
      <c r="A75" s="136"/>
      <c r="B75" s="31"/>
      <c r="C75" s="31"/>
      <c r="D75" s="31"/>
      <c r="E75" s="31"/>
      <c r="F75" s="31"/>
      <c r="G75" s="31"/>
      <c r="H75" s="31"/>
      <c r="I75" s="31"/>
      <c r="J75" s="31"/>
      <c r="K75" s="31"/>
      <c r="L75" s="31"/>
      <c r="M75" s="31"/>
      <c r="N75" s="31"/>
      <c r="O75" s="31"/>
      <c r="P75" s="31"/>
      <c r="Q75" s="31"/>
      <c r="R75" s="31"/>
      <c r="S75" s="131"/>
      <c r="T75" s="131"/>
      <c r="U75" s="131"/>
      <c r="V75" s="131"/>
      <c r="W75" s="131"/>
      <c r="X75" s="131"/>
      <c r="Y75" s="131"/>
      <c r="Z75" s="131"/>
    </row>
    <row r="76" ht="12.75" customHeight="1">
      <c r="A76" s="136"/>
      <c r="B76" s="31"/>
      <c r="C76" s="31"/>
      <c r="D76" s="31"/>
      <c r="E76" s="31"/>
      <c r="F76" s="31"/>
      <c r="G76" s="31"/>
      <c r="H76" s="31"/>
      <c r="I76" s="31"/>
      <c r="J76" s="31"/>
      <c r="K76" s="31"/>
      <c r="L76" s="31"/>
      <c r="M76" s="31"/>
      <c r="N76" s="31"/>
      <c r="O76" s="31"/>
      <c r="P76" s="31"/>
      <c r="Q76" s="31"/>
      <c r="R76" s="31"/>
      <c r="S76" s="131"/>
      <c r="T76" s="131"/>
      <c r="U76" s="131"/>
      <c r="V76" s="131"/>
      <c r="W76" s="131"/>
      <c r="X76" s="131"/>
      <c r="Y76" s="131"/>
      <c r="Z76" s="131"/>
    </row>
    <row r="77" ht="12.75" customHeight="1">
      <c r="A77" s="136"/>
      <c r="B77" s="31"/>
      <c r="C77" s="31"/>
      <c r="D77" s="31"/>
      <c r="E77" s="31"/>
      <c r="F77" s="31"/>
      <c r="G77" s="31"/>
      <c r="H77" s="31"/>
      <c r="I77" s="31"/>
      <c r="J77" s="31"/>
      <c r="K77" s="31"/>
      <c r="L77" s="31"/>
      <c r="M77" s="31"/>
      <c r="N77" s="31"/>
      <c r="O77" s="31"/>
      <c r="P77" s="31"/>
      <c r="Q77" s="31"/>
      <c r="R77" s="31"/>
      <c r="S77" s="131"/>
      <c r="T77" s="131"/>
      <c r="U77" s="131"/>
      <c r="V77" s="131"/>
      <c r="W77" s="131"/>
      <c r="X77" s="131"/>
      <c r="Y77" s="131"/>
      <c r="Z77" s="131"/>
    </row>
    <row r="78" ht="12.75" customHeight="1">
      <c r="A78" s="136"/>
      <c r="B78" s="31"/>
      <c r="C78" s="31"/>
      <c r="D78" s="31"/>
      <c r="E78" s="31"/>
      <c r="F78" s="31"/>
      <c r="G78" s="31"/>
      <c r="H78" s="31"/>
      <c r="I78" s="31"/>
      <c r="J78" s="31"/>
      <c r="K78" s="31"/>
      <c r="L78" s="31"/>
      <c r="M78" s="31"/>
      <c r="N78" s="31"/>
      <c r="O78" s="31"/>
      <c r="P78" s="31"/>
      <c r="Q78" s="31"/>
      <c r="R78" s="31"/>
      <c r="S78" s="131"/>
      <c r="T78" s="131"/>
      <c r="U78" s="131"/>
      <c r="V78" s="131"/>
      <c r="W78" s="131"/>
      <c r="X78" s="131"/>
      <c r="Y78" s="131"/>
      <c r="Z78" s="131"/>
    </row>
    <row r="79" ht="12.75" customHeight="1">
      <c r="A79" s="136"/>
      <c r="B79" s="31"/>
      <c r="C79" s="31"/>
      <c r="D79" s="31"/>
      <c r="E79" s="31"/>
      <c r="F79" s="31"/>
      <c r="G79" s="31"/>
      <c r="H79" s="31"/>
      <c r="I79" s="31"/>
      <c r="J79" s="31"/>
      <c r="K79" s="31"/>
      <c r="L79" s="31"/>
      <c r="M79" s="31"/>
      <c r="N79" s="31"/>
      <c r="O79" s="31"/>
      <c r="P79" s="31"/>
      <c r="Q79" s="31"/>
      <c r="R79" s="31"/>
      <c r="S79" s="131"/>
      <c r="T79" s="131"/>
      <c r="U79" s="131"/>
      <c r="V79" s="131"/>
      <c r="W79" s="131"/>
      <c r="X79" s="131"/>
      <c r="Y79" s="131"/>
      <c r="Z79" s="131"/>
    </row>
    <row r="80" ht="12.75" customHeight="1">
      <c r="A80" s="136"/>
      <c r="B80" s="31"/>
      <c r="C80" s="31"/>
      <c r="D80" s="31"/>
      <c r="E80" s="31"/>
      <c r="F80" s="31"/>
      <c r="G80" s="31"/>
      <c r="H80" s="31"/>
      <c r="I80" s="31"/>
      <c r="J80" s="31"/>
      <c r="K80" s="31"/>
      <c r="L80" s="31"/>
      <c r="M80" s="31"/>
      <c r="N80" s="31"/>
      <c r="O80" s="31"/>
      <c r="P80" s="31"/>
      <c r="Q80" s="31"/>
      <c r="R80" s="31"/>
      <c r="S80" s="131"/>
      <c r="T80" s="131"/>
      <c r="U80" s="131"/>
      <c r="V80" s="131"/>
      <c r="W80" s="131"/>
      <c r="X80" s="131"/>
      <c r="Y80" s="131"/>
      <c r="Z80" s="131"/>
    </row>
    <row r="81" ht="12.75" customHeight="1">
      <c r="A81" s="136"/>
      <c r="B81" s="31"/>
      <c r="C81" s="31"/>
      <c r="D81" s="31"/>
      <c r="E81" s="31"/>
      <c r="F81" s="31"/>
      <c r="G81" s="31"/>
      <c r="H81" s="31"/>
      <c r="I81" s="31"/>
      <c r="J81" s="31"/>
      <c r="K81" s="31"/>
      <c r="L81" s="31"/>
      <c r="M81" s="31"/>
      <c r="N81" s="31"/>
      <c r="O81" s="31"/>
      <c r="P81" s="31"/>
      <c r="Q81" s="31"/>
      <c r="R81" s="31"/>
      <c r="S81" s="131"/>
      <c r="T81" s="131"/>
      <c r="U81" s="131"/>
      <c r="V81" s="131"/>
      <c r="W81" s="131"/>
      <c r="X81" s="131"/>
      <c r="Y81" s="131"/>
      <c r="Z81" s="131"/>
    </row>
    <row r="82" ht="12.75" customHeight="1">
      <c r="A82" s="136"/>
      <c r="B82" s="31"/>
      <c r="C82" s="31"/>
      <c r="D82" s="31"/>
      <c r="E82" s="31"/>
      <c r="F82" s="31"/>
      <c r="G82" s="31"/>
      <c r="H82" s="31"/>
      <c r="I82" s="31"/>
      <c r="J82" s="31"/>
      <c r="K82" s="31"/>
      <c r="L82" s="31"/>
      <c r="M82" s="31"/>
      <c r="N82" s="31"/>
      <c r="O82" s="31"/>
      <c r="P82" s="31"/>
      <c r="Q82" s="31"/>
      <c r="R82" s="31"/>
      <c r="S82" s="131"/>
      <c r="T82" s="131"/>
      <c r="U82" s="131"/>
      <c r="V82" s="131"/>
      <c r="W82" s="131"/>
      <c r="X82" s="131"/>
      <c r="Y82" s="131"/>
      <c r="Z82" s="131"/>
    </row>
    <row r="83" ht="12.75" customHeight="1">
      <c r="A83" s="136"/>
      <c r="B83" s="31"/>
      <c r="C83" s="31"/>
      <c r="D83" s="31"/>
      <c r="E83" s="31"/>
      <c r="F83" s="31"/>
      <c r="G83" s="31"/>
      <c r="H83" s="31"/>
      <c r="I83" s="31"/>
      <c r="J83" s="31"/>
      <c r="K83" s="31"/>
      <c r="L83" s="31"/>
      <c r="M83" s="31"/>
      <c r="N83" s="31"/>
      <c r="O83" s="31"/>
      <c r="P83" s="31"/>
      <c r="Q83" s="31"/>
      <c r="R83" s="31"/>
      <c r="S83" s="131"/>
      <c r="T83" s="131"/>
      <c r="U83" s="131"/>
      <c r="V83" s="131"/>
      <c r="W83" s="131"/>
      <c r="X83" s="131"/>
      <c r="Y83" s="131"/>
      <c r="Z83" s="131"/>
    </row>
    <row r="84" ht="12.75" customHeight="1">
      <c r="A84" s="136"/>
      <c r="B84" s="31"/>
      <c r="C84" s="31"/>
      <c r="D84" s="31"/>
      <c r="E84" s="31"/>
      <c r="F84" s="31"/>
      <c r="G84" s="31"/>
      <c r="H84" s="31"/>
      <c r="I84" s="31"/>
      <c r="J84" s="31"/>
      <c r="K84" s="31"/>
      <c r="L84" s="31"/>
      <c r="M84" s="31"/>
      <c r="N84" s="31"/>
      <c r="O84" s="31"/>
      <c r="P84" s="31"/>
      <c r="Q84" s="31"/>
      <c r="R84" s="31"/>
      <c r="S84" s="131"/>
      <c r="T84" s="131"/>
      <c r="U84" s="131"/>
      <c r="V84" s="131"/>
      <c r="W84" s="131"/>
      <c r="X84" s="131"/>
      <c r="Y84" s="131"/>
      <c r="Z84" s="131"/>
    </row>
    <row r="85" ht="12.75" customHeight="1">
      <c r="A85" s="136"/>
      <c r="B85" s="31"/>
      <c r="C85" s="31"/>
      <c r="D85" s="31"/>
      <c r="E85" s="31"/>
      <c r="F85" s="31"/>
      <c r="G85" s="31"/>
      <c r="H85" s="31"/>
      <c r="I85" s="31"/>
      <c r="J85" s="31"/>
      <c r="K85" s="31"/>
      <c r="L85" s="31"/>
      <c r="M85" s="31"/>
      <c r="N85" s="31"/>
      <c r="O85" s="31"/>
      <c r="P85" s="31"/>
      <c r="Q85" s="31"/>
      <c r="R85" s="31"/>
      <c r="S85" s="131"/>
      <c r="T85" s="131"/>
      <c r="U85" s="131"/>
      <c r="V85" s="131"/>
      <c r="W85" s="131"/>
      <c r="X85" s="131"/>
      <c r="Y85" s="131"/>
      <c r="Z85" s="131"/>
    </row>
    <row r="86" ht="12.75" customHeight="1">
      <c r="A86" s="136"/>
      <c r="B86" s="31"/>
      <c r="C86" s="31"/>
      <c r="D86" s="31"/>
      <c r="E86" s="31"/>
      <c r="F86" s="31"/>
      <c r="G86" s="31"/>
      <c r="H86" s="31"/>
      <c r="I86" s="31"/>
      <c r="J86" s="31"/>
      <c r="K86" s="31"/>
      <c r="L86" s="31"/>
      <c r="M86" s="31"/>
      <c r="N86" s="31"/>
      <c r="O86" s="31"/>
      <c r="P86" s="31"/>
      <c r="Q86" s="31"/>
      <c r="R86" s="31"/>
      <c r="S86" s="131"/>
      <c r="T86" s="131"/>
      <c r="U86" s="131"/>
      <c r="V86" s="131"/>
      <c r="W86" s="131"/>
      <c r="X86" s="131"/>
      <c r="Y86" s="131"/>
      <c r="Z86" s="131"/>
    </row>
    <row r="87" ht="12.75" customHeight="1">
      <c r="A87" s="136"/>
      <c r="B87" s="31"/>
      <c r="C87" s="31"/>
      <c r="D87" s="31"/>
      <c r="E87" s="31"/>
      <c r="F87" s="31"/>
      <c r="G87" s="31"/>
      <c r="H87" s="31"/>
      <c r="I87" s="31"/>
      <c r="J87" s="31"/>
      <c r="K87" s="31"/>
      <c r="L87" s="31"/>
      <c r="M87" s="31"/>
      <c r="N87" s="31"/>
      <c r="O87" s="31"/>
      <c r="P87" s="31"/>
      <c r="Q87" s="31"/>
      <c r="R87" s="31"/>
      <c r="S87" s="131"/>
      <c r="T87" s="131"/>
      <c r="U87" s="131"/>
      <c r="V87" s="131"/>
      <c r="W87" s="131"/>
      <c r="X87" s="131"/>
      <c r="Y87" s="131"/>
      <c r="Z87" s="131"/>
    </row>
    <row r="88" ht="12.75" customHeight="1">
      <c r="A88" s="136"/>
      <c r="B88" s="31"/>
      <c r="C88" s="31"/>
      <c r="D88" s="31"/>
      <c r="E88" s="31"/>
      <c r="F88" s="31"/>
      <c r="G88" s="31"/>
      <c r="H88" s="31"/>
      <c r="I88" s="31"/>
      <c r="J88" s="31"/>
      <c r="K88" s="31"/>
      <c r="L88" s="31"/>
      <c r="M88" s="31"/>
      <c r="N88" s="31"/>
      <c r="O88" s="31"/>
      <c r="P88" s="31"/>
      <c r="Q88" s="31"/>
      <c r="R88" s="31"/>
      <c r="S88" s="131"/>
      <c r="T88" s="131"/>
      <c r="U88" s="131"/>
      <c r="V88" s="131"/>
      <c r="W88" s="131"/>
      <c r="X88" s="131"/>
      <c r="Y88" s="131"/>
      <c r="Z88" s="131"/>
    </row>
    <row r="89" ht="12.75" customHeight="1">
      <c r="A89" s="136"/>
      <c r="B89" s="31"/>
      <c r="C89" s="31"/>
      <c r="D89" s="31"/>
      <c r="E89" s="31"/>
      <c r="F89" s="31"/>
      <c r="G89" s="31"/>
      <c r="H89" s="31"/>
      <c r="I89" s="31"/>
      <c r="J89" s="31"/>
      <c r="K89" s="31"/>
      <c r="L89" s="31"/>
      <c r="M89" s="31"/>
      <c r="N89" s="31"/>
      <c r="O89" s="31"/>
      <c r="P89" s="31"/>
      <c r="Q89" s="31"/>
      <c r="R89" s="31"/>
      <c r="S89" s="131"/>
      <c r="T89" s="131"/>
      <c r="U89" s="131"/>
      <c r="V89" s="131"/>
      <c r="W89" s="131"/>
      <c r="X89" s="131"/>
      <c r="Y89" s="131"/>
      <c r="Z89" s="131"/>
    </row>
    <row r="90" ht="12.75" customHeight="1">
      <c r="A90" s="136"/>
      <c r="B90" s="31"/>
      <c r="C90" s="31"/>
      <c r="D90" s="31"/>
      <c r="E90" s="31"/>
      <c r="F90" s="31"/>
      <c r="G90" s="31"/>
      <c r="H90" s="31"/>
      <c r="I90" s="31"/>
      <c r="J90" s="31"/>
      <c r="K90" s="31"/>
      <c r="L90" s="31"/>
      <c r="M90" s="31"/>
      <c r="N90" s="31"/>
      <c r="O90" s="31"/>
      <c r="P90" s="31"/>
      <c r="Q90" s="31"/>
      <c r="R90" s="31"/>
      <c r="S90" s="131"/>
      <c r="T90" s="131"/>
      <c r="U90" s="131"/>
      <c r="V90" s="131"/>
      <c r="W90" s="131"/>
      <c r="X90" s="131"/>
      <c r="Y90" s="131"/>
      <c r="Z90" s="131"/>
    </row>
    <row r="91" ht="12.75" customHeight="1">
      <c r="A91" s="136"/>
      <c r="B91" s="31"/>
      <c r="C91" s="31"/>
      <c r="D91" s="31"/>
      <c r="E91" s="31"/>
      <c r="F91" s="31"/>
      <c r="G91" s="31"/>
      <c r="H91" s="31"/>
      <c r="I91" s="31"/>
      <c r="J91" s="31"/>
      <c r="K91" s="31"/>
      <c r="L91" s="31"/>
      <c r="M91" s="31"/>
      <c r="N91" s="31"/>
      <c r="O91" s="31"/>
      <c r="P91" s="31"/>
      <c r="Q91" s="31"/>
      <c r="R91" s="31"/>
      <c r="S91" s="131"/>
      <c r="T91" s="131"/>
      <c r="U91" s="131"/>
      <c r="V91" s="131"/>
      <c r="W91" s="131"/>
      <c r="X91" s="131"/>
      <c r="Y91" s="131"/>
      <c r="Z91" s="131"/>
    </row>
    <row r="92" ht="12.75" customHeight="1">
      <c r="A92" s="136"/>
      <c r="B92" s="31"/>
      <c r="C92" s="31"/>
      <c r="D92" s="31"/>
      <c r="E92" s="31"/>
      <c r="F92" s="31"/>
      <c r="G92" s="31"/>
      <c r="H92" s="31"/>
      <c r="I92" s="31"/>
      <c r="J92" s="31"/>
      <c r="K92" s="31"/>
      <c r="L92" s="31"/>
      <c r="M92" s="31"/>
      <c r="N92" s="31"/>
      <c r="O92" s="31"/>
      <c r="P92" s="31"/>
      <c r="Q92" s="31"/>
      <c r="R92" s="31"/>
      <c r="S92" s="131"/>
      <c r="T92" s="131"/>
      <c r="U92" s="131"/>
      <c r="V92" s="131"/>
      <c r="W92" s="131"/>
      <c r="X92" s="131"/>
      <c r="Y92" s="131"/>
      <c r="Z92" s="131"/>
    </row>
    <row r="93" ht="12.75" customHeight="1">
      <c r="A93" s="136"/>
      <c r="B93" s="31"/>
      <c r="C93" s="31"/>
      <c r="D93" s="31"/>
      <c r="E93" s="31"/>
      <c r="F93" s="31"/>
      <c r="G93" s="31"/>
      <c r="H93" s="31"/>
      <c r="I93" s="31"/>
      <c r="J93" s="31"/>
      <c r="K93" s="31"/>
      <c r="L93" s="31"/>
      <c r="M93" s="31"/>
      <c r="N93" s="31"/>
      <c r="O93" s="31"/>
      <c r="P93" s="31"/>
      <c r="Q93" s="31"/>
      <c r="R93" s="31"/>
      <c r="S93" s="131"/>
      <c r="T93" s="131"/>
      <c r="U93" s="131"/>
      <c r="V93" s="131"/>
      <c r="W93" s="131"/>
      <c r="X93" s="131"/>
      <c r="Y93" s="131"/>
      <c r="Z93" s="131"/>
    </row>
    <row r="94" ht="12.75" customHeight="1">
      <c r="A94" s="136"/>
      <c r="B94" s="31"/>
      <c r="C94" s="31"/>
      <c r="D94" s="31"/>
      <c r="E94" s="31"/>
      <c r="F94" s="31"/>
      <c r="G94" s="31"/>
      <c r="H94" s="31"/>
      <c r="I94" s="31"/>
      <c r="J94" s="31"/>
      <c r="K94" s="31"/>
      <c r="L94" s="31"/>
      <c r="M94" s="31"/>
      <c r="N94" s="31"/>
      <c r="O94" s="31"/>
      <c r="P94" s="31"/>
      <c r="Q94" s="31"/>
      <c r="R94" s="31"/>
      <c r="S94" s="131"/>
      <c r="T94" s="131"/>
      <c r="U94" s="131"/>
      <c r="V94" s="131"/>
      <c r="W94" s="131"/>
      <c r="X94" s="131"/>
      <c r="Y94" s="131"/>
      <c r="Z94" s="131"/>
    </row>
    <row r="95" ht="12.75" customHeight="1">
      <c r="A95" s="136"/>
      <c r="B95" s="31"/>
      <c r="C95" s="31"/>
      <c r="D95" s="31"/>
      <c r="E95" s="31"/>
      <c r="F95" s="31"/>
      <c r="G95" s="31"/>
      <c r="H95" s="31"/>
      <c r="I95" s="31"/>
      <c r="J95" s="31"/>
      <c r="K95" s="31"/>
      <c r="L95" s="31"/>
      <c r="M95" s="31"/>
      <c r="N95" s="31"/>
      <c r="O95" s="31"/>
      <c r="P95" s="31"/>
      <c r="Q95" s="31"/>
      <c r="R95" s="31"/>
      <c r="S95" s="131"/>
      <c r="T95" s="131"/>
      <c r="U95" s="131"/>
      <c r="V95" s="131"/>
      <c r="W95" s="131"/>
      <c r="X95" s="131"/>
      <c r="Y95" s="131"/>
      <c r="Z95" s="131"/>
    </row>
    <row r="96" ht="12.75" customHeight="1">
      <c r="A96" s="136"/>
      <c r="B96" s="31"/>
      <c r="C96" s="31"/>
      <c r="D96" s="31"/>
      <c r="E96" s="31"/>
      <c r="F96" s="31"/>
      <c r="G96" s="31"/>
      <c r="H96" s="31"/>
      <c r="I96" s="31"/>
      <c r="J96" s="31"/>
      <c r="K96" s="31"/>
      <c r="L96" s="31"/>
      <c r="M96" s="31"/>
      <c r="N96" s="31"/>
      <c r="O96" s="31"/>
      <c r="P96" s="31"/>
      <c r="Q96" s="31"/>
      <c r="R96" s="31"/>
      <c r="S96" s="131"/>
      <c r="T96" s="131"/>
      <c r="U96" s="131"/>
      <c r="V96" s="131"/>
      <c r="W96" s="131"/>
      <c r="X96" s="131"/>
      <c r="Y96" s="131"/>
      <c r="Z96" s="131"/>
    </row>
    <row r="97" ht="12.75" customHeight="1">
      <c r="A97" s="136"/>
      <c r="B97" s="31"/>
      <c r="C97" s="31"/>
      <c r="D97" s="31"/>
      <c r="E97" s="31"/>
      <c r="F97" s="31"/>
      <c r="G97" s="31"/>
      <c r="H97" s="31"/>
      <c r="I97" s="31"/>
      <c r="J97" s="31"/>
      <c r="K97" s="31"/>
      <c r="L97" s="31"/>
      <c r="M97" s="31"/>
      <c r="N97" s="31"/>
      <c r="O97" s="31"/>
      <c r="P97" s="31"/>
      <c r="Q97" s="31"/>
      <c r="R97" s="31"/>
      <c r="S97" s="131"/>
      <c r="T97" s="131"/>
      <c r="U97" s="131"/>
      <c r="V97" s="131"/>
      <c r="W97" s="131"/>
      <c r="X97" s="131"/>
      <c r="Y97" s="131"/>
      <c r="Z97" s="131"/>
    </row>
    <row r="98" ht="12.75" customHeight="1">
      <c r="A98" s="136"/>
      <c r="B98" s="31"/>
      <c r="C98" s="31"/>
      <c r="D98" s="31"/>
      <c r="E98" s="31"/>
      <c r="F98" s="31"/>
      <c r="G98" s="31"/>
      <c r="H98" s="31"/>
      <c r="I98" s="31"/>
      <c r="J98" s="31"/>
      <c r="K98" s="31"/>
      <c r="L98" s="31"/>
      <c r="M98" s="31"/>
      <c r="N98" s="31"/>
      <c r="O98" s="31"/>
      <c r="P98" s="31"/>
      <c r="Q98" s="31"/>
      <c r="R98" s="31"/>
      <c r="S98" s="131"/>
      <c r="T98" s="131"/>
      <c r="U98" s="131"/>
      <c r="V98" s="131"/>
      <c r="W98" s="131"/>
      <c r="X98" s="131"/>
      <c r="Y98" s="131"/>
      <c r="Z98" s="131"/>
    </row>
    <row r="99" ht="12.75" customHeight="1">
      <c r="A99" s="136"/>
      <c r="B99" s="31"/>
      <c r="C99" s="31"/>
      <c r="D99" s="31"/>
      <c r="E99" s="31"/>
      <c r="F99" s="31"/>
      <c r="G99" s="31"/>
      <c r="H99" s="31"/>
      <c r="I99" s="31"/>
      <c r="J99" s="31"/>
      <c r="K99" s="31"/>
      <c r="L99" s="31"/>
      <c r="M99" s="31"/>
      <c r="N99" s="31"/>
      <c r="O99" s="31"/>
      <c r="P99" s="31"/>
      <c r="Q99" s="31"/>
      <c r="R99" s="31"/>
      <c r="S99" s="131"/>
      <c r="T99" s="131"/>
      <c r="U99" s="131"/>
      <c r="V99" s="131"/>
      <c r="W99" s="131"/>
      <c r="X99" s="131"/>
      <c r="Y99" s="131"/>
      <c r="Z99" s="131"/>
    </row>
    <row r="100" ht="12.75" customHeight="1">
      <c r="A100" s="136"/>
      <c r="B100" s="31"/>
      <c r="C100" s="31"/>
      <c r="D100" s="31"/>
      <c r="E100" s="31"/>
      <c r="F100" s="31"/>
      <c r="G100" s="31"/>
      <c r="H100" s="31"/>
      <c r="I100" s="31"/>
      <c r="J100" s="31"/>
      <c r="K100" s="31"/>
      <c r="L100" s="31"/>
      <c r="M100" s="31"/>
      <c r="N100" s="31"/>
      <c r="O100" s="31"/>
      <c r="P100" s="31"/>
      <c r="Q100" s="31"/>
      <c r="R100" s="31"/>
      <c r="S100" s="131"/>
      <c r="T100" s="131"/>
      <c r="U100" s="131"/>
      <c r="V100" s="131"/>
      <c r="W100" s="131"/>
      <c r="X100" s="131"/>
      <c r="Y100" s="131"/>
      <c r="Z100" s="131"/>
    </row>
    <row r="101" ht="12.75" customHeight="1">
      <c r="A101" s="136"/>
      <c r="B101" s="31"/>
      <c r="C101" s="31"/>
      <c r="D101" s="31"/>
      <c r="E101" s="31"/>
      <c r="F101" s="31"/>
      <c r="G101" s="31"/>
      <c r="H101" s="31"/>
      <c r="I101" s="31"/>
      <c r="J101" s="31"/>
      <c r="K101" s="31"/>
      <c r="L101" s="31"/>
      <c r="M101" s="31"/>
      <c r="N101" s="31"/>
      <c r="O101" s="31"/>
      <c r="P101" s="31"/>
      <c r="Q101" s="31"/>
      <c r="R101" s="31"/>
      <c r="S101" s="131"/>
      <c r="T101" s="131"/>
      <c r="U101" s="131"/>
      <c r="V101" s="131"/>
      <c r="W101" s="131"/>
      <c r="X101" s="131"/>
      <c r="Y101" s="131"/>
      <c r="Z101" s="131"/>
    </row>
    <row r="102" ht="12.75" customHeight="1">
      <c r="A102" s="136"/>
      <c r="B102" s="31"/>
      <c r="C102" s="31"/>
      <c r="D102" s="31"/>
      <c r="E102" s="31"/>
      <c r="F102" s="31"/>
      <c r="G102" s="31"/>
      <c r="H102" s="31"/>
      <c r="I102" s="31"/>
      <c r="J102" s="31"/>
      <c r="K102" s="31"/>
      <c r="L102" s="31"/>
      <c r="M102" s="31"/>
      <c r="N102" s="31"/>
      <c r="O102" s="31"/>
      <c r="P102" s="31"/>
      <c r="Q102" s="31"/>
      <c r="R102" s="31"/>
      <c r="S102" s="131"/>
      <c r="T102" s="131"/>
      <c r="U102" s="131"/>
      <c r="V102" s="131"/>
      <c r="W102" s="131"/>
      <c r="X102" s="131"/>
      <c r="Y102" s="131"/>
      <c r="Z102" s="131"/>
    </row>
    <row r="103" ht="12.75" customHeight="1">
      <c r="A103" s="136"/>
      <c r="B103" s="31"/>
      <c r="C103" s="31"/>
      <c r="D103" s="31"/>
      <c r="E103" s="31"/>
      <c r="F103" s="31"/>
      <c r="G103" s="31"/>
      <c r="H103" s="31"/>
      <c r="I103" s="31"/>
      <c r="J103" s="31"/>
      <c r="K103" s="31"/>
      <c r="L103" s="31"/>
      <c r="M103" s="31"/>
      <c r="N103" s="31"/>
      <c r="O103" s="31"/>
      <c r="P103" s="31"/>
      <c r="Q103" s="31"/>
      <c r="R103" s="31"/>
      <c r="S103" s="131"/>
      <c r="T103" s="131"/>
      <c r="U103" s="131"/>
      <c r="V103" s="131"/>
      <c r="W103" s="131"/>
      <c r="X103" s="131"/>
      <c r="Y103" s="131"/>
      <c r="Z103" s="131"/>
    </row>
    <row r="104" ht="12.75" customHeight="1">
      <c r="A104" s="136"/>
      <c r="B104" s="31"/>
      <c r="C104" s="31"/>
      <c r="D104" s="31"/>
      <c r="E104" s="31"/>
      <c r="F104" s="31"/>
      <c r="G104" s="31"/>
      <c r="H104" s="31"/>
      <c r="I104" s="31"/>
      <c r="J104" s="31"/>
      <c r="K104" s="31"/>
      <c r="L104" s="31"/>
      <c r="M104" s="31"/>
      <c r="N104" s="31"/>
      <c r="O104" s="31"/>
      <c r="P104" s="31"/>
      <c r="Q104" s="31"/>
      <c r="R104" s="31"/>
      <c r="S104" s="131"/>
      <c r="T104" s="131"/>
      <c r="U104" s="131"/>
      <c r="V104" s="131"/>
      <c r="W104" s="131"/>
      <c r="X104" s="131"/>
      <c r="Y104" s="131"/>
      <c r="Z104" s="131"/>
    </row>
    <row r="105" ht="12.75" customHeight="1">
      <c r="A105" s="136"/>
      <c r="B105" s="31"/>
      <c r="C105" s="31"/>
      <c r="D105" s="31"/>
      <c r="E105" s="31"/>
      <c r="F105" s="31"/>
      <c r="G105" s="31"/>
      <c r="H105" s="31"/>
      <c r="I105" s="31"/>
      <c r="J105" s="31"/>
      <c r="K105" s="31"/>
      <c r="L105" s="31"/>
      <c r="M105" s="31"/>
      <c r="N105" s="31"/>
      <c r="O105" s="31"/>
      <c r="P105" s="31"/>
      <c r="Q105" s="31"/>
      <c r="R105" s="31"/>
      <c r="S105" s="131"/>
      <c r="T105" s="131"/>
      <c r="U105" s="131"/>
      <c r="V105" s="131"/>
      <c r="W105" s="131"/>
      <c r="X105" s="131"/>
      <c r="Y105" s="131"/>
      <c r="Z105" s="131"/>
    </row>
    <row r="106" ht="12.75" customHeight="1">
      <c r="A106" s="136"/>
      <c r="B106" s="31"/>
      <c r="C106" s="31"/>
      <c r="D106" s="31"/>
      <c r="E106" s="31"/>
      <c r="F106" s="31"/>
      <c r="G106" s="31"/>
      <c r="H106" s="31"/>
      <c r="I106" s="31"/>
      <c r="J106" s="31"/>
      <c r="K106" s="31"/>
      <c r="L106" s="31"/>
      <c r="M106" s="31"/>
      <c r="N106" s="31"/>
      <c r="O106" s="31"/>
      <c r="P106" s="31"/>
      <c r="Q106" s="31"/>
      <c r="R106" s="31"/>
      <c r="S106" s="131"/>
      <c r="T106" s="131"/>
      <c r="U106" s="131"/>
      <c r="V106" s="131"/>
      <c r="W106" s="131"/>
      <c r="X106" s="131"/>
      <c r="Y106" s="131"/>
      <c r="Z106" s="131"/>
    </row>
    <row r="107" ht="12.75" customHeight="1">
      <c r="A107" s="136"/>
      <c r="B107" s="31"/>
      <c r="C107" s="31"/>
      <c r="D107" s="31"/>
      <c r="E107" s="31"/>
      <c r="F107" s="31"/>
      <c r="G107" s="31"/>
      <c r="H107" s="31"/>
      <c r="I107" s="31"/>
      <c r="J107" s="31"/>
      <c r="K107" s="31"/>
      <c r="L107" s="31"/>
      <c r="M107" s="31"/>
      <c r="N107" s="31"/>
      <c r="O107" s="31"/>
      <c r="P107" s="31"/>
      <c r="Q107" s="31"/>
      <c r="R107" s="31"/>
      <c r="S107" s="131"/>
      <c r="T107" s="131"/>
      <c r="U107" s="131"/>
      <c r="V107" s="131"/>
      <c r="W107" s="131"/>
      <c r="X107" s="131"/>
      <c r="Y107" s="131"/>
      <c r="Z107" s="131"/>
    </row>
    <row r="108" ht="12.75" customHeight="1">
      <c r="A108" s="136"/>
      <c r="B108" s="31"/>
      <c r="C108" s="31"/>
      <c r="D108" s="31"/>
      <c r="E108" s="31"/>
      <c r="F108" s="31"/>
      <c r="G108" s="31"/>
      <c r="H108" s="31"/>
      <c r="I108" s="31"/>
      <c r="J108" s="31"/>
      <c r="K108" s="31"/>
      <c r="L108" s="31"/>
      <c r="M108" s="31"/>
      <c r="N108" s="31"/>
      <c r="O108" s="31"/>
      <c r="P108" s="31"/>
      <c r="Q108" s="31"/>
      <c r="R108" s="31"/>
      <c r="S108" s="131"/>
      <c r="T108" s="131"/>
      <c r="U108" s="131"/>
      <c r="V108" s="131"/>
      <c r="W108" s="131"/>
      <c r="X108" s="131"/>
      <c r="Y108" s="131"/>
      <c r="Z108" s="131"/>
    </row>
    <row r="109" ht="12.75" customHeight="1">
      <c r="A109" s="136"/>
      <c r="B109" s="31"/>
      <c r="C109" s="31"/>
      <c r="D109" s="31"/>
      <c r="E109" s="31"/>
      <c r="F109" s="31"/>
      <c r="G109" s="31"/>
      <c r="H109" s="31"/>
      <c r="I109" s="31"/>
      <c r="J109" s="31"/>
      <c r="K109" s="31"/>
      <c r="L109" s="31"/>
      <c r="M109" s="31"/>
      <c r="N109" s="31"/>
      <c r="O109" s="31"/>
      <c r="P109" s="31"/>
      <c r="Q109" s="31"/>
      <c r="R109" s="31"/>
      <c r="S109" s="131"/>
      <c r="T109" s="131"/>
      <c r="U109" s="131"/>
      <c r="V109" s="131"/>
      <c r="W109" s="131"/>
      <c r="X109" s="131"/>
      <c r="Y109" s="131"/>
      <c r="Z109" s="131"/>
    </row>
    <row r="110" ht="12.75" customHeight="1">
      <c r="A110" s="136"/>
      <c r="B110" s="31"/>
      <c r="C110" s="31"/>
      <c r="D110" s="31"/>
      <c r="E110" s="31"/>
      <c r="F110" s="31"/>
      <c r="G110" s="31"/>
      <c r="H110" s="31"/>
      <c r="I110" s="31"/>
      <c r="J110" s="31"/>
      <c r="K110" s="31"/>
      <c r="L110" s="31"/>
      <c r="M110" s="31"/>
      <c r="N110" s="31"/>
      <c r="O110" s="31"/>
      <c r="P110" s="31"/>
      <c r="Q110" s="31"/>
      <c r="R110" s="31"/>
      <c r="S110" s="131"/>
      <c r="T110" s="131"/>
      <c r="U110" s="131"/>
      <c r="V110" s="131"/>
      <c r="W110" s="131"/>
      <c r="X110" s="131"/>
      <c r="Y110" s="131"/>
      <c r="Z110" s="131"/>
    </row>
    <row r="111" ht="12.75" customHeight="1">
      <c r="A111" s="136"/>
      <c r="B111" s="31"/>
      <c r="C111" s="31"/>
      <c r="D111" s="31"/>
      <c r="E111" s="31"/>
      <c r="F111" s="31"/>
      <c r="G111" s="31"/>
      <c r="H111" s="31"/>
      <c r="I111" s="31"/>
      <c r="J111" s="31"/>
      <c r="K111" s="31"/>
      <c r="L111" s="31"/>
      <c r="M111" s="31"/>
      <c r="N111" s="31"/>
      <c r="O111" s="31"/>
      <c r="P111" s="31"/>
      <c r="Q111" s="31"/>
      <c r="R111" s="31"/>
      <c r="S111" s="131"/>
      <c r="T111" s="131"/>
      <c r="U111" s="131"/>
      <c r="V111" s="131"/>
      <c r="W111" s="131"/>
      <c r="X111" s="131"/>
      <c r="Y111" s="131"/>
      <c r="Z111" s="1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ht="15.75" customHeight="1">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ht="15.75" customHeight="1">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ht="15.75" customHeight="1">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ht="15.75" customHeight="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ht="15.75" customHeight="1">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ht="15.75" customHeight="1">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ht="15.75" customHeight="1">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ht="15.75" customHeight="1">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ht="15.75" customHeight="1">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ht="15.75" customHeight="1">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ht="15.75" customHeight="1">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ht="15.75" customHeight="1">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ht="15.75" customHeight="1">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ht="15.75" customHeight="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ht="15.75" customHeight="1">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ht="15.75" customHeight="1">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ht="15.75" customHeight="1">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ht="15.75" customHeight="1">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ht="15.75" customHeight="1">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ht="15.75" customHeight="1">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ht="15.75" customHeight="1">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ht="15.75" customHeight="1">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ht="15.75" customHeight="1">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ht="15.75" customHeight="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ht="15.75" customHeight="1">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ht="15.75" customHeight="1">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ht="15.75" customHeight="1">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ht="15.75" customHeight="1">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row>
    <row r="906" ht="15.75" customHeight="1">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row>
    <row r="907" ht="15.75" customHeight="1">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row>
    <row r="908" ht="15.75" customHeight="1">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row>
    <row r="909" ht="15.75" customHeight="1">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row>
  </sheetData>
  <mergeCells count="5">
    <mergeCell ref="B2:F2"/>
    <mergeCell ref="B3:F3"/>
    <mergeCell ref="B4:F4"/>
    <mergeCell ref="E5:F5"/>
    <mergeCell ref="E6:F6"/>
  </mergeCells>
  <dataValidations>
    <dataValidation type="list" allowBlank="1" showInputMessage="1" showErrorMessage="1" prompt=" - " sqref="F1 F10:F43">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2.25"/>
    <col customWidth="1" min="2" max="2" width="19.13"/>
    <col customWidth="1" min="3" max="3" width="25.63"/>
    <col customWidth="1" min="4" max="4" width="28.5"/>
    <col customWidth="1" min="5" max="5" width="16.88"/>
    <col customWidth="1" min="6" max="6" width="7.13"/>
    <col customWidth="1" min="7" max="7" width="10.38"/>
    <col customWidth="1" min="8" max="8" width="17.63"/>
    <col customWidth="1" min="9" max="9" width="8.25"/>
    <col customWidth="1" hidden="1" min="10" max="10" width="8.0"/>
    <col customWidth="1" min="11"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35</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167</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COUNTIF(F10:F891,"Pass")</f>
        <v>12</v>
      </c>
      <c r="B6" s="121">
        <f>COUNTIF(F10:F891,"Fail")</f>
        <v>1</v>
      </c>
      <c r="C6" s="121">
        <f>E6-D6-B6-A6</f>
        <v>0</v>
      </c>
      <c r="D6" s="122">
        <f>COUNTIF(F$10:F$891,"N/A")</f>
        <v>0</v>
      </c>
      <c r="E6" s="123">
        <f>COUNTA(A10:A891)</f>
        <v>13</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18"/>
      <c r="G7" s="118"/>
      <c r="H7" s="118"/>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15.75" customHeight="1">
      <c r="A9" s="128"/>
      <c r="B9" s="128" t="s">
        <v>168</v>
      </c>
      <c r="C9" s="129"/>
      <c r="D9" s="129"/>
      <c r="E9" s="129"/>
      <c r="F9" s="129"/>
      <c r="G9" s="129"/>
      <c r="H9" s="130"/>
      <c r="I9" s="135"/>
      <c r="J9" s="106"/>
      <c r="K9" s="106"/>
      <c r="L9" s="106"/>
      <c r="M9" s="106"/>
      <c r="N9" s="106"/>
      <c r="O9" s="106"/>
      <c r="P9" s="106"/>
      <c r="Q9" s="106"/>
      <c r="R9" s="106"/>
      <c r="S9" s="106"/>
      <c r="T9" s="106"/>
      <c r="U9" s="106"/>
      <c r="V9" s="106"/>
      <c r="W9" s="106"/>
      <c r="X9" s="106"/>
      <c r="Y9" s="106"/>
      <c r="Z9" s="106"/>
    </row>
    <row r="10" ht="21.0" customHeight="1">
      <c r="A10" s="132" t="str">
        <f t="shared" ref="A10:A22" si="1">IF(OR(B10&lt;&gt;"",D10&lt;&gt;""),"["&amp;TEXT($B$2,"##")&amp;"-"&amp;TEXT(ROW()-10,"##")&amp;"]","")</f>
        <v>[Log in-]</v>
      </c>
      <c r="B10" s="132" t="s">
        <v>169</v>
      </c>
      <c r="C10" s="132" t="s">
        <v>170</v>
      </c>
      <c r="D10" s="133" t="s">
        <v>171</v>
      </c>
      <c r="E10" s="133"/>
      <c r="F10" s="132" t="s">
        <v>62</v>
      </c>
      <c r="G10" s="134">
        <v>44846.0</v>
      </c>
      <c r="H10" s="132"/>
      <c r="I10" s="140"/>
      <c r="J10" s="31"/>
      <c r="K10" s="31"/>
      <c r="L10" s="31"/>
      <c r="M10" s="31"/>
      <c r="N10" s="31"/>
      <c r="O10" s="31"/>
      <c r="P10" s="31"/>
      <c r="Q10" s="31"/>
      <c r="R10" s="31"/>
      <c r="S10" s="31"/>
      <c r="T10" s="31"/>
      <c r="U10" s="31"/>
      <c r="V10" s="31"/>
      <c r="W10" s="31"/>
      <c r="X10" s="31"/>
      <c r="Y10" s="31"/>
      <c r="Z10" s="31"/>
    </row>
    <row r="11" ht="21.0" customHeight="1">
      <c r="A11" s="132" t="str">
        <f t="shared" si="1"/>
        <v>[Log in-1]</v>
      </c>
      <c r="B11" s="132" t="s">
        <v>172</v>
      </c>
      <c r="C11" s="132" t="s">
        <v>173</v>
      </c>
      <c r="D11" s="133" t="s">
        <v>174</v>
      </c>
      <c r="E11" s="133"/>
      <c r="F11" s="132" t="s">
        <v>62</v>
      </c>
      <c r="G11" s="134">
        <v>44846.0</v>
      </c>
      <c r="H11" s="132"/>
      <c r="I11" s="140"/>
      <c r="J11" s="31"/>
      <c r="K11" s="31"/>
      <c r="L11" s="31"/>
      <c r="M11" s="31"/>
      <c r="N11" s="31"/>
      <c r="O11" s="31"/>
      <c r="P11" s="31"/>
      <c r="Q11" s="31"/>
      <c r="R11" s="31"/>
      <c r="S11" s="31"/>
      <c r="T11" s="31"/>
      <c r="U11" s="31"/>
      <c r="V11" s="31"/>
      <c r="W11" s="31"/>
      <c r="X11" s="31"/>
      <c r="Y11" s="31"/>
      <c r="Z11" s="31"/>
    </row>
    <row r="12" ht="21.0" customHeight="1">
      <c r="A12" s="132" t="str">
        <f t="shared" si="1"/>
        <v>[Log in-2]</v>
      </c>
      <c r="B12" s="132" t="s">
        <v>175</v>
      </c>
      <c r="C12" s="132" t="s">
        <v>176</v>
      </c>
      <c r="D12" s="133" t="s">
        <v>177</v>
      </c>
      <c r="E12" s="133"/>
      <c r="F12" s="132" t="s">
        <v>62</v>
      </c>
      <c r="G12" s="134">
        <v>44846.0</v>
      </c>
      <c r="H12" s="132"/>
      <c r="I12" s="136"/>
      <c r="J12" s="31"/>
      <c r="K12" s="31"/>
      <c r="L12" s="31"/>
      <c r="M12" s="31"/>
      <c r="N12" s="31"/>
      <c r="O12" s="31"/>
      <c r="P12" s="31"/>
      <c r="Q12" s="31"/>
      <c r="R12" s="31"/>
      <c r="S12" s="31"/>
      <c r="T12" s="31"/>
      <c r="U12" s="31"/>
      <c r="V12" s="31"/>
      <c r="W12" s="31"/>
      <c r="X12" s="31"/>
      <c r="Y12" s="31"/>
      <c r="Z12" s="31"/>
    </row>
    <row r="13" ht="21.0" customHeight="1">
      <c r="A13" s="132" t="str">
        <f t="shared" si="1"/>
        <v>[Log in-3]</v>
      </c>
      <c r="B13" s="132" t="s">
        <v>178</v>
      </c>
      <c r="C13" s="132" t="s">
        <v>179</v>
      </c>
      <c r="D13" s="133" t="s">
        <v>180</v>
      </c>
      <c r="E13" s="133"/>
      <c r="F13" s="132" t="s">
        <v>62</v>
      </c>
      <c r="G13" s="134">
        <v>44846.0</v>
      </c>
      <c r="H13" s="132"/>
      <c r="I13" s="136"/>
      <c r="J13" s="31"/>
      <c r="K13" s="31"/>
      <c r="L13" s="31"/>
      <c r="M13" s="31"/>
      <c r="N13" s="31"/>
      <c r="O13" s="31"/>
      <c r="P13" s="31"/>
      <c r="Q13" s="31"/>
      <c r="R13" s="31"/>
      <c r="S13" s="31"/>
      <c r="T13" s="31"/>
      <c r="U13" s="31"/>
      <c r="V13" s="31"/>
      <c r="W13" s="31"/>
      <c r="X13" s="31"/>
      <c r="Y13" s="31"/>
      <c r="Z13" s="31"/>
    </row>
    <row r="14" ht="21.0" customHeight="1">
      <c r="A14" s="132" t="str">
        <f t="shared" si="1"/>
        <v>[Log in-4]</v>
      </c>
      <c r="B14" s="132" t="s">
        <v>181</v>
      </c>
      <c r="C14" s="132" t="s">
        <v>182</v>
      </c>
      <c r="D14" s="133" t="s">
        <v>183</v>
      </c>
      <c r="E14" s="133"/>
      <c r="F14" s="132" t="s">
        <v>62</v>
      </c>
      <c r="G14" s="134">
        <v>44846.0</v>
      </c>
      <c r="H14" s="132"/>
      <c r="I14" s="136"/>
      <c r="J14" s="31"/>
      <c r="K14" s="31"/>
      <c r="L14" s="31"/>
      <c r="M14" s="31"/>
      <c r="N14" s="31"/>
      <c r="O14" s="31"/>
      <c r="P14" s="31"/>
      <c r="Q14" s="31"/>
      <c r="R14" s="31"/>
      <c r="S14" s="31"/>
      <c r="T14" s="31"/>
      <c r="U14" s="31"/>
      <c r="V14" s="31"/>
      <c r="W14" s="31"/>
      <c r="X14" s="31"/>
      <c r="Y14" s="31"/>
      <c r="Z14" s="31"/>
    </row>
    <row r="15" ht="21.0" customHeight="1">
      <c r="A15" s="132" t="str">
        <f t="shared" si="1"/>
        <v>[Log in-5]</v>
      </c>
      <c r="B15" s="132" t="s">
        <v>184</v>
      </c>
      <c r="C15" s="132" t="s">
        <v>185</v>
      </c>
      <c r="D15" s="133" t="s">
        <v>186</v>
      </c>
      <c r="E15" s="133"/>
      <c r="F15" s="141" t="s">
        <v>63</v>
      </c>
      <c r="G15" s="134">
        <v>44846.0</v>
      </c>
      <c r="H15" s="132"/>
      <c r="I15" s="136"/>
      <c r="J15" s="31"/>
      <c r="K15" s="31"/>
      <c r="L15" s="31"/>
      <c r="M15" s="31"/>
      <c r="N15" s="31"/>
      <c r="O15" s="31"/>
      <c r="P15" s="31"/>
      <c r="Q15" s="31"/>
      <c r="R15" s="31"/>
      <c r="S15" s="31"/>
      <c r="T15" s="31"/>
      <c r="U15" s="31"/>
      <c r="V15" s="31"/>
      <c r="W15" s="31"/>
      <c r="X15" s="31"/>
      <c r="Y15" s="31"/>
      <c r="Z15" s="31"/>
    </row>
    <row r="16" ht="21.0" customHeight="1">
      <c r="A16" s="132" t="str">
        <f t="shared" si="1"/>
        <v>[Log in-6]</v>
      </c>
      <c r="B16" s="132" t="s">
        <v>187</v>
      </c>
      <c r="C16" s="132" t="s">
        <v>188</v>
      </c>
      <c r="D16" s="133" t="s">
        <v>189</v>
      </c>
      <c r="E16" s="133"/>
      <c r="F16" s="132" t="s">
        <v>62</v>
      </c>
      <c r="G16" s="134">
        <v>44846.0</v>
      </c>
      <c r="H16" s="132"/>
      <c r="I16" s="136"/>
      <c r="J16" s="31"/>
      <c r="K16" s="31"/>
      <c r="L16" s="31"/>
      <c r="M16" s="31"/>
      <c r="N16" s="31"/>
      <c r="O16" s="31"/>
      <c r="P16" s="31"/>
      <c r="Q16" s="31"/>
      <c r="R16" s="31"/>
      <c r="S16" s="31"/>
      <c r="T16" s="31"/>
      <c r="U16" s="31"/>
      <c r="V16" s="31"/>
      <c r="W16" s="31"/>
      <c r="X16" s="31"/>
      <c r="Y16" s="31"/>
      <c r="Z16" s="31"/>
    </row>
    <row r="17" ht="21.0" customHeight="1">
      <c r="A17" s="132" t="str">
        <f t="shared" si="1"/>
        <v>[Log in-7]</v>
      </c>
      <c r="B17" s="132" t="s">
        <v>101</v>
      </c>
      <c r="C17" s="132" t="s">
        <v>190</v>
      </c>
      <c r="D17" s="133" t="s">
        <v>189</v>
      </c>
      <c r="E17" s="133"/>
      <c r="F17" s="132" t="s">
        <v>62</v>
      </c>
      <c r="G17" s="134">
        <v>44846.0</v>
      </c>
      <c r="H17" s="132"/>
      <c r="I17" s="136"/>
      <c r="J17" s="31"/>
      <c r="K17" s="31"/>
      <c r="L17" s="31"/>
      <c r="M17" s="31"/>
      <c r="N17" s="31"/>
      <c r="O17" s="31"/>
      <c r="P17" s="31"/>
      <c r="Q17" s="31"/>
      <c r="R17" s="31"/>
      <c r="S17" s="31"/>
      <c r="T17" s="31"/>
      <c r="U17" s="31"/>
      <c r="V17" s="31"/>
      <c r="W17" s="31"/>
      <c r="X17" s="31"/>
      <c r="Y17" s="31"/>
      <c r="Z17" s="31"/>
    </row>
    <row r="18" ht="21.0" customHeight="1">
      <c r="A18" s="132" t="str">
        <f t="shared" si="1"/>
        <v>[Log in-8]</v>
      </c>
      <c r="B18" s="132" t="s">
        <v>191</v>
      </c>
      <c r="C18" s="132" t="s">
        <v>192</v>
      </c>
      <c r="D18" s="133" t="s">
        <v>193</v>
      </c>
      <c r="E18" s="133"/>
      <c r="F18" s="132" t="s">
        <v>62</v>
      </c>
      <c r="G18" s="134">
        <v>44846.0</v>
      </c>
      <c r="H18" s="132"/>
      <c r="I18" s="136"/>
      <c r="J18" s="31"/>
      <c r="K18" s="31"/>
      <c r="L18" s="31"/>
      <c r="M18" s="31"/>
      <c r="N18" s="31"/>
      <c r="O18" s="31"/>
      <c r="P18" s="31"/>
      <c r="Q18" s="31"/>
      <c r="R18" s="31"/>
      <c r="S18" s="31"/>
      <c r="T18" s="31"/>
      <c r="U18" s="31"/>
      <c r="V18" s="31"/>
      <c r="W18" s="31"/>
      <c r="X18" s="31"/>
      <c r="Y18" s="31"/>
      <c r="Z18" s="31"/>
    </row>
    <row r="19" ht="21.0" customHeight="1">
      <c r="A19" s="132" t="str">
        <f t="shared" si="1"/>
        <v>[Log in-9]</v>
      </c>
      <c r="B19" s="132" t="s">
        <v>194</v>
      </c>
      <c r="C19" s="132" t="s">
        <v>195</v>
      </c>
      <c r="D19" s="133" t="s">
        <v>196</v>
      </c>
      <c r="E19" s="133"/>
      <c r="F19" s="132" t="s">
        <v>62</v>
      </c>
      <c r="G19" s="134">
        <v>44846.0</v>
      </c>
      <c r="H19" s="132"/>
      <c r="I19" s="136"/>
      <c r="J19" s="31"/>
      <c r="K19" s="31"/>
      <c r="L19" s="31"/>
      <c r="M19" s="31"/>
      <c r="N19" s="31"/>
      <c r="O19" s="31"/>
      <c r="P19" s="31"/>
      <c r="Q19" s="31"/>
      <c r="R19" s="31"/>
      <c r="S19" s="31"/>
      <c r="T19" s="31"/>
      <c r="U19" s="31"/>
      <c r="V19" s="31"/>
      <c r="W19" s="31"/>
      <c r="X19" s="31"/>
      <c r="Y19" s="31"/>
      <c r="Z19" s="31"/>
    </row>
    <row r="20" ht="21.0" customHeight="1">
      <c r="A20" s="132" t="str">
        <f t="shared" si="1"/>
        <v>[Log in-10]</v>
      </c>
      <c r="B20" s="132" t="s">
        <v>197</v>
      </c>
      <c r="C20" s="132" t="s">
        <v>198</v>
      </c>
      <c r="D20" s="133" t="s">
        <v>150</v>
      </c>
      <c r="E20" s="133"/>
      <c r="F20" s="132" t="s">
        <v>62</v>
      </c>
      <c r="G20" s="134">
        <v>44846.0</v>
      </c>
      <c r="H20" s="132"/>
      <c r="I20" s="136"/>
      <c r="J20" s="31"/>
      <c r="K20" s="31"/>
      <c r="L20" s="31"/>
      <c r="M20" s="31"/>
      <c r="N20" s="31"/>
      <c r="O20" s="31"/>
      <c r="P20" s="31"/>
      <c r="Q20" s="31"/>
      <c r="R20" s="31"/>
      <c r="S20" s="31"/>
      <c r="T20" s="31"/>
      <c r="U20" s="31"/>
      <c r="V20" s="31"/>
      <c r="W20" s="31"/>
      <c r="X20" s="31"/>
      <c r="Y20" s="31"/>
      <c r="Z20" s="31"/>
    </row>
    <row r="21" ht="21.0" customHeight="1">
      <c r="A21" s="132" t="str">
        <f t="shared" si="1"/>
        <v>[Log in-11]</v>
      </c>
      <c r="B21" s="132" t="s">
        <v>199</v>
      </c>
      <c r="C21" s="132" t="s">
        <v>200</v>
      </c>
      <c r="D21" s="133" t="s">
        <v>201</v>
      </c>
      <c r="E21" s="133"/>
      <c r="F21" s="132" t="s">
        <v>62</v>
      </c>
      <c r="G21" s="134">
        <v>44846.0</v>
      </c>
      <c r="H21" s="132"/>
      <c r="I21" s="136"/>
      <c r="J21" s="31"/>
      <c r="K21" s="31"/>
      <c r="L21" s="31"/>
      <c r="M21" s="31"/>
      <c r="N21" s="31"/>
      <c r="O21" s="31"/>
      <c r="P21" s="31"/>
      <c r="Q21" s="31"/>
      <c r="R21" s="31"/>
      <c r="S21" s="31"/>
      <c r="T21" s="31"/>
      <c r="U21" s="31"/>
      <c r="V21" s="31"/>
      <c r="W21" s="31"/>
      <c r="X21" s="31"/>
      <c r="Y21" s="31"/>
      <c r="Z21" s="31"/>
    </row>
    <row r="22" ht="21.0" customHeight="1">
      <c r="A22" s="132" t="str">
        <f t="shared" si="1"/>
        <v>[Log in-12]</v>
      </c>
      <c r="B22" s="132" t="s">
        <v>202</v>
      </c>
      <c r="C22" s="132" t="s">
        <v>203</v>
      </c>
      <c r="D22" s="133" t="s">
        <v>204</v>
      </c>
      <c r="E22" s="133"/>
      <c r="F22" s="132" t="s">
        <v>62</v>
      </c>
      <c r="G22" s="134">
        <v>44846.0</v>
      </c>
      <c r="H22" s="132"/>
      <c r="I22" s="136"/>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136"/>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136"/>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136"/>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136"/>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136"/>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136"/>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136"/>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136"/>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136"/>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136"/>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136"/>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136"/>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136"/>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136"/>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136"/>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136"/>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136"/>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136"/>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136"/>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136"/>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136"/>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136"/>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136"/>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136"/>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136"/>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136"/>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136"/>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136"/>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136"/>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136"/>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136"/>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136"/>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136"/>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136"/>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136"/>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136"/>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136"/>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136"/>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136"/>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136"/>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136"/>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136"/>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136"/>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136"/>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136"/>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136"/>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136"/>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136"/>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136"/>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136"/>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136"/>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136"/>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136"/>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136"/>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136"/>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136"/>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136"/>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136"/>
      <c r="J874" s="31"/>
      <c r="K874" s="31"/>
      <c r="L874" s="31"/>
      <c r="M874" s="31"/>
      <c r="N874" s="31"/>
      <c r="O874" s="31"/>
      <c r="P874" s="31"/>
      <c r="Q874" s="31"/>
      <c r="R874" s="31"/>
      <c r="S874" s="31"/>
      <c r="T874" s="31"/>
      <c r="U874" s="31"/>
      <c r="V874" s="31"/>
      <c r="W874" s="31"/>
      <c r="X874" s="31"/>
      <c r="Y874" s="31"/>
      <c r="Z874" s="31"/>
    </row>
    <row r="875" ht="12.75" customHeight="1">
      <c r="I875" s="136"/>
      <c r="J875" s="31"/>
      <c r="K875" s="31"/>
      <c r="L875" s="31"/>
      <c r="M875" s="31"/>
      <c r="N875" s="31"/>
      <c r="O875" s="31"/>
      <c r="P875" s="31"/>
      <c r="Q875" s="31"/>
      <c r="R875" s="31"/>
      <c r="S875" s="31"/>
      <c r="T875" s="31"/>
      <c r="U875" s="31"/>
      <c r="V875" s="31"/>
      <c r="W875" s="31"/>
      <c r="X875" s="31"/>
      <c r="Y875" s="31"/>
      <c r="Z875" s="31"/>
    </row>
    <row r="876" ht="12.75" customHeight="1">
      <c r="I876" s="136"/>
      <c r="J876" s="31"/>
      <c r="K876" s="31"/>
      <c r="L876" s="31"/>
      <c r="M876" s="31"/>
      <c r="N876" s="31"/>
      <c r="O876" s="31"/>
      <c r="P876" s="31"/>
      <c r="Q876" s="31"/>
      <c r="R876" s="31"/>
      <c r="S876" s="31"/>
      <c r="T876" s="31"/>
      <c r="U876" s="31"/>
      <c r="V876" s="31"/>
      <c r="W876" s="31"/>
      <c r="X876" s="31"/>
      <c r="Y876" s="31"/>
      <c r="Z876" s="31"/>
    </row>
    <row r="877" ht="12.75" customHeight="1">
      <c r="I877" s="136"/>
      <c r="J877" s="31"/>
      <c r="K877" s="31"/>
      <c r="L877" s="31"/>
      <c r="M877" s="31"/>
      <c r="N877" s="31"/>
      <c r="O877" s="31"/>
      <c r="P877" s="31"/>
      <c r="Q877" s="31"/>
      <c r="R877" s="31"/>
      <c r="S877" s="31"/>
      <c r="T877" s="31"/>
      <c r="U877" s="31"/>
      <c r="V877" s="31"/>
      <c r="W877" s="31"/>
      <c r="X877" s="31"/>
      <c r="Y877" s="31"/>
      <c r="Z877" s="31"/>
    </row>
    <row r="878" ht="12.75" customHeight="1">
      <c r="I878" s="136"/>
      <c r="J878" s="31"/>
      <c r="K878" s="31"/>
      <c r="L878" s="31"/>
      <c r="M878" s="31"/>
      <c r="N878" s="31"/>
      <c r="O878" s="31"/>
      <c r="P878" s="31"/>
      <c r="Q878" s="31"/>
      <c r="R878" s="31"/>
      <c r="S878" s="31"/>
      <c r="T878" s="31"/>
      <c r="U878" s="31"/>
      <c r="V878" s="31"/>
      <c r="W878" s="31"/>
      <c r="X878" s="31"/>
      <c r="Y878" s="31"/>
      <c r="Z878" s="31"/>
    </row>
    <row r="879" ht="12.75" customHeight="1">
      <c r="I879" s="136"/>
      <c r="J879" s="31"/>
      <c r="K879" s="31"/>
      <c r="L879" s="31"/>
      <c r="M879" s="31"/>
      <c r="N879" s="31"/>
      <c r="O879" s="31"/>
      <c r="P879" s="31"/>
      <c r="Q879" s="31"/>
      <c r="R879" s="31"/>
      <c r="S879" s="31"/>
      <c r="T879" s="31"/>
      <c r="U879" s="31"/>
      <c r="V879" s="31"/>
      <c r="W879" s="31"/>
      <c r="X879" s="31"/>
      <c r="Y879" s="31"/>
      <c r="Z879" s="31"/>
    </row>
  </sheetData>
  <mergeCells count="5">
    <mergeCell ref="B2:F2"/>
    <mergeCell ref="B3:F3"/>
    <mergeCell ref="B4:F4"/>
    <mergeCell ref="E5:F5"/>
    <mergeCell ref="E6:F6"/>
  </mergeCells>
  <dataValidations>
    <dataValidation type="list" allowBlank="1" showInputMessage="1" showErrorMessage="1" prompt=" - " sqref="F1 F10:F22">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75"/>
    <col customWidth="1" min="2" max="2" width="19.13"/>
    <col customWidth="1" min="3" max="3" width="25.63"/>
    <col customWidth="1" min="4" max="4" width="28.5"/>
    <col customWidth="1" min="5" max="5" width="16.88"/>
    <col customWidth="1" min="6" max="6" width="7.13"/>
    <col customWidth="1" min="7" max="7" width="10.88"/>
    <col customWidth="1" min="8" max="8" width="17.63"/>
    <col customWidth="1" min="9" max="9" width="8.25"/>
    <col customWidth="1" hidden="1" min="10" max="10" width="8.0"/>
    <col customWidth="1" min="11"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08" t="s">
        <v>36</v>
      </c>
      <c r="C2" s="109"/>
      <c r="D2" s="109"/>
      <c r="E2" s="109"/>
      <c r="F2" s="110"/>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205</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12" t="s">
        <v>19</v>
      </c>
      <c r="C4" s="2"/>
      <c r="D4" s="2"/>
      <c r="E4" s="2"/>
      <c r="F4" s="113"/>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COUNTIF(F10:F881,"Pass")</f>
        <v>2</v>
      </c>
      <c r="B6" s="121">
        <f>COUNTIF(F10:F881,"Fail")</f>
        <v>0</v>
      </c>
      <c r="C6" s="121">
        <f>E6-D6-B6-A6</f>
        <v>0</v>
      </c>
      <c r="D6" s="122">
        <f>COUNTIF(F$10:F$881,"N/A")</f>
        <v>0</v>
      </c>
      <c r="E6" s="123">
        <f>COUNTA(A10:A881)</f>
        <v>2</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18"/>
      <c r="G7" s="118"/>
      <c r="H7" s="118"/>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15.75" customHeight="1">
      <c r="A9" s="128"/>
      <c r="B9" s="128" t="s">
        <v>206</v>
      </c>
      <c r="C9" s="129"/>
      <c r="D9" s="129"/>
      <c r="E9" s="129"/>
      <c r="F9" s="129"/>
      <c r="G9" s="129"/>
      <c r="H9" s="130"/>
      <c r="I9" s="106"/>
      <c r="J9" s="106"/>
      <c r="K9" s="106"/>
      <c r="L9" s="106"/>
      <c r="M9" s="106"/>
      <c r="N9" s="106"/>
      <c r="O9" s="106"/>
      <c r="P9" s="106"/>
      <c r="Q9" s="106"/>
      <c r="R9" s="106"/>
    </row>
    <row r="10" ht="21.0" customHeight="1">
      <c r="A10" s="132" t="str">
        <f t="shared" ref="A10:A11" si="1">IF(OR(B10&lt;&gt;"",D10&lt;&gt;""),"["&amp;TEXT($B$2,"##")&amp;"-"&amp;TEXT(ROW()-10,"##")&amp;"]","")</f>
        <v>[Log out-]</v>
      </c>
      <c r="B10" s="132" t="s">
        <v>207</v>
      </c>
      <c r="C10" s="132" t="s">
        <v>208</v>
      </c>
      <c r="D10" s="133" t="s">
        <v>209</v>
      </c>
      <c r="E10" s="133"/>
      <c r="F10" s="132" t="s">
        <v>62</v>
      </c>
      <c r="G10" s="134">
        <v>44846.0</v>
      </c>
      <c r="H10" s="132"/>
      <c r="I10" s="31"/>
      <c r="J10" s="31"/>
      <c r="K10" s="31"/>
      <c r="L10" s="31"/>
      <c r="M10" s="31"/>
      <c r="N10" s="31"/>
      <c r="O10" s="31"/>
      <c r="P10" s="31"/>
      <c r="Q10" s="31"/>
      <c r="R10" s="31"/>
    </row>
    <row r="11" ht="21.0" customHeight="1">
      <c r="A11" s="132" t="str">
        <f t="shared" si="1"/>
        <v>[Log out-1]</v>
      </c>
      <c r="B11" s="132" t="s">
        <v>210</v>
      </c>
      <c r="C11" s="132" t="s">
        <v>211</v>
      </c>
      <c r="D11" s="133" t="s">
        <v>209</v>
      </c>
      <c r="E11" s="133"/>
      <c r="F11" s="132" t="s">
        <v>62</v>
      </c>
      <c r="G11" s="134">
        <v>44846.0</v>
      </c>
      <c r="H11" s="132"/>
      <c r="I11" s="31"/>
      <c r="J11" s="31"/>
      <c r="K11" s="31"/>
      <c r="L11" s="31"/>
      <c r="M11" s="31"/>
      <c r="N11" s="31"/>
      <c r="O11" s="31"/>
      <c r="P11" s="31"/>
      <c r="Q11" s="31"/>
      <c r="R11" s="31"/>
    </row>
    <row r="12" ht="12.75" customHeight="1">
      <c r="A12" s="140"/>
      <c r="B12" s="31"/>
      <c r="C12" s="31"/>
      <c r="D12" s="31"/>
      <c r="E12" s="31"/>
      <c r="F12" s="31"/>
      <c r="G12" s="31"/>
      <c r="H12" s="31"/>
      <c r="I12" s="31"/>
      <c r="J12" s="31"/>
      <c r="K12" s="31"/>
      <c r="L12" s="31"/>
      <c r="M12" s="31"/>
      <c r="N12" s="31"/>
      <c r="O12" s="31"/>
      <c r="P12" s="31"/>
      <c r="Q12" s="31"/>
      <c r="R12" s="31"/>
    </row>
    <row r="13" ht="12.75" customHeight="1">
      <c r="A13" s="140"/>
      <c r="B13" s="31"/>
      <c r="C13" s="31"/>
      <c r="D13" s="31"/>
      <c r="E13" s="31"/>
      <c r="F13" s="31"/>
      <c r="G13" s="31"/>
      <c r="H13" s="31"/>
      <c r="I13" s="31"/>
      <c r="J13" s="31"/>
      <c r="K13" s="31"/>
      <c r="L13" s="31"/>
      <c r="M13" s="31"/>
      <c r="N13" s="31"/>
      <c r="O13" s="31"/>
      <c r="P13" s="31"/>
      <c r="Q13" s="31"/>
      <c r="R13" s="31"/>
    </row>
    <row r="14" ht="12.75" customHeight="1">
      <c r="A14" s="140"/>
      <c r="B14" s="31"/>
      <c r="C14" s="31"/>
      <c r="D14" s="31"/>
      <c r="E14" s="31"/>
      <c r="F14" s="31"/>
      <c r="G14" s="31"/>
      <c r="H14" s="31"/>
      <c r="I14" s="31"/>
      <c r="J14" s="31"/>
      <c r="K14" s="31"/>
      <c r="L14" s="31"/>
      <c r="M14" s="31"/>
      <c r="N14" s="31"/>
      <c r="O14" s="31"/>
      <c r="P14" s="31"/>
      <c r="Q14" s="31"/>
      <c r="R14" s="31"/>
    </row>
    <row r="15" ht="12.75" customHeight="1">
      <c r="A15" s="140"/>
      <c r="B15" s="31"/>
      <c r="C15" s="31"/>
      <c r="D15" s="31"/>
      <c r="E15" s="31"/>
      <c r="F15" s="31"/>
      <c r="G15" s="31"/>
      <c r="H15" s="31"/>
      <c r="I15" s="31"/>
      <c r="J15" s="31"/>
      <c r="K15" s="31"/>
      <c r="L15" s="31"/>
      <c r="M15" s="31"/>
      <c r="N15" s="31"/>
      <c r="O15" s="31"/>
      <c r="P15" s="31"/>
      <c r="Q15" s="31"/>
      <c r="R15" s="31"/>
    </row>
    <row r="16" ht="12.75" customHeight="1">
      <c r="A16" s="140"/>
      <c r="B16" s="31"/>
      <c r="C16" s="31"/>
      <c r="D16" s="31"/>
      <c r="E16" s="31"/>
      <c r="F16" s="31"/>
      <c r="G16" s="31"/>
      <c r="H16" s="31"/>
      <c r="I16" s="31"/>
      <c r="J16" s="31"/>
      <c r="K16" s="31"/>
      <c r="L16" s="31"/>
      <c r="M16" s="31"/>
      <c r="N16" s="31"/>
      <c r="O16" s="31"/>
      <c r="P16" s="31"/>
      <c r="Q16" s="31"/>
      <c r="R16" s="31"/>
    </row>
    <row r="17" ht="12.75" customHeight="1">
      <c r="A17" s="140"/>
      <c r="B17" s="31"/>
      <c r="C17" s="31"/>
      <c r="D17" s="31"/>
      <c r="E17" s="31"/>
      <c r="F17" s="31"/>
      <c r="G17" s="31"/>
      <c r="H17" s="31"/>
      <c r="I17" s="31"/>
      <c r="J17" s="31"/>
      <c r="K17" s="31"/>
      <c r="L17" s="31"/>
      <c r="M17" s="31"/>
      <c r="N17" s="31"/>
      <c r="O17" s="31"/>
      <c r="P17" s="31"/>
      <c r="Q17" s="31"/>
      <c r="R17" s="31"/>
    </row>
    <row r="18" ht="12.75" customHeight="1">
      <c r="A18" s="140"/>
      <c r="B18" s="31"/>
      <c r="C18" s="31"/>
      <c r="D18" s="31"/>
      <c r="E18" s="31"/>
      <c r="F18" s="31"/>
      <c r="G18" s="31"/>
      <c r="H18" s="31"/>
      <c r="I18" s="31"/>
      <c r="J18" s="31"/>
      <c r="K18" s="31"/>
      <c r="L18" s="31"/>
      <c r="M18" s="31"/>
      <c r="N18" s="31"/>
      <c r="O18" s="31"/>
      <c r="P18" s="31"/>
      <c r="Q18" s="31"/>
      <c r="R18" s="31"/>
    </row>
    <row r="19" ht="12.75" customHeight="1">
      <c r="A19" s="140"/>
      <c r="B19" s="31"/>
      <c r="C19" s="31"/>
      <c r="D19" s="31"/>
      <c r="E19" s="31"/>
      <c r="F19" s="31"/>
      <c r="G19" s="31"/>
      <c r="H19" s="31"/>
      <c r="I19" s="31"/>
      <c r="J19" s="31"/>
      <c r="K19" s="31"/>
      <c r="L19" s="31"/>
      <c r="M19" s="31"/>
      <c r="N19" s="31"/>
      <c r="O19" s="31"/>
      <c r="P19" s="31"/>
      <c r="Q19" s="31"/>
      <c r="R19" s="31"/>
    </row>
    <row r="20" ht="12.75" customHeight="1">
      <c r="A20" s="140"/>
      <c r="B20" s="31"/>
      <c r="C20" s="31"/>
      <c r="D20" s="31"/>
      <c r="E20" s="31"/>
      <c r="F20" s="31"/>
      <c r="G20" s="31"/>
      <c r="H20" s="31"/>
      <c r="I20" s="31"/>
      <c r="J20" s="31"/>
      <c r="K20" s="31"/>
      <c r="L20" s="31"/>
      <c r="M20" s="31"/>
      <c r="N20" s="31"/>
      <c r="O20" s="31"/>
      <c r="P20" s="31"/>
      <c r="Q20" s="31"/>
      <c r="R20" s="31"/>
    </row>
    <row r="21" ht="12.75" customHeight="1">
      <c r="A21" s="140"/>
      <c r="B21" s="31"/>
      <c r="C21" s="31"/>
      <c r="D21" s="31"/>
      <c r="E21" s="31"/>
      <c r="F21" s="31"/>
      <c r="G21" s="31"/>
      <c r="H21" s="31"/>
      <c r="I21" s="31"/>
      <c r="J21" s="31"/>
      <c r="K21" s="31"/>
      <c r="L21" s="31"/>
      <c r="M21" s="31"/>
      <c r="N21" s="31"/>
      <c r="O21" s="31"/>
      <c r="P21" s="31"/>
      <c r="Q21" s="31"/>
      <c r="R21" s="31"/>
    </row>
    <row r="22" ht="12.75" customHeight="1">
      <c r="A22" s="140"/>
      <c r="B22" s="31"/>
      <c r="C22" s="31"/>
      <c r="D22" s="31"/>
      <c r="E22" s="31"/>
      <c r="F22" s="31"/>
      <c r="G22" s="31"/>
      <c r="H22" s="31"/>
      <c r="I22" s="31"/>
      <c r="J22" s="31"/>
      <c r="K22" s="31"/>
      <c r="L22" s="31"/>
      <c r="M22" s="31"/>
      <c r="N22" s="31"/>
      <c r="O22" s="31"/>
      <c r="P22" s="31"/>
      <c r="Q22" s="31"/>
      <c r="R22" s="31"/>
    </row>
    <row r="23" ht="12.75" customHeight="1">
      <c r="A23" s="140"/>
      <c r="B23" s="31"/>
      <c r="C23" s="31"/>
      <c r="D23" s="31"/>
      <c r="E23" s="31"/>
      <c r="F23" s="31"/>
      <c r="G23" s="31"/>
      <c r="H23" s="31"/>
      <c r="I23" s="31"/>
      <c r="J23" s="31"/>
      <c r="K23" s="31"/>
      <c r="L23" s="31"/>
      <c r="M23" s="31"/>
      <c r="N23" s="31"/>
      <c r="O23" s="31"/>
      <c r="P23" s="31"/>
      <c r="Q23" s="31"/>
      <c r="R23" s="31"/>
    </row>
    <row r="24" ht="12.75" customHeight="1">
      <c r="A24" s="140"/>
      <c r="B24" s="31"/>
      <c r="C24" s="31"/>
      <c r="D24" s="31"/>
      <c r="E24" s="31"/>
      <c r="F24" s="31"/>
      <c r="G24" s="31"/>
      <c r="H24" s="31"/>
      <c r="I24" s="31"/>
      <c r="J24" s="31"/>
      <c r="K24" s="31"/>
      <c r="L24" s="31"/>
      <c r="M24" s="31"/>
      <c r="N24" s="31"/>
      <c r="O24" s="31"/>
      <c r="P24" s="31"/>
      <c r="Q24" s="31"/>
      <c r="R24" s="31"/>
    </row>
    <row r="25" ht="12.75" customHeight="1">
      <c r="A25" s="140"/>
      <c r="B25" s="31"/>
      <c r="C25" s="31"/>
      <c r="D25" s="31"/>
      <c r="E25" s="31"/>
      <c r="F25" s="31"/>
      <c r="G25" s="31"/>
      <c r="H25" s="31"/>
      <c r="I25" s="31"/>
      <c r="J25" s="31"/>
      <c r="K25" s="31"/>
      <c r="L25" s="31"/>
      <c r="M25" s="31"/>
      <c r="N25" s="31"/>
      <c r="O25" s="31"/>
      <c r="P25" s="31"/>
      <c r="Q25" s="31"/>
      <c r="R25" s="31"/>
    </row>
    <row r="26" ht="12.75" customHeight="1">
      <c r="A26" s="140"/>
      <c r="B26" s="31"/>
      <c r="C26" s="31"/>
      <c r="D26" s="31"/>
      <c r="E26" s="31"/>
      <c r="F26" s="31"/>
      <c r="G26" s="31"/>
      <c r="H26" s="31"/>
      <c r="I26" s="31"/>
      <c r="J26" s="31"/>
      <c r="K26" s="31"/>
      <c r="L26" s="31"/>
      <c r="M26" s="31"/>
      <c r="N26" s="31"/>
      <c r="O26" s="31"/>
      <c r="P26" s="31"/>
      <c r="Q26" s="31"/>
      <c r="R26" s="31"/>
    </row>
    <row r="27" ht="12.75" customHeight="1">
      <c r="A27" s="140"/>
      <c r="B27" s="31"/>
      <c r="C27" s="31"/>
      <c r="D27" s="31"/>
      <c r="E27" s="31"/>
      <c r="F27" s="31"/>
      <c r="G27" s="31"/>
      <c r="H27" s="31"/>
      <c r="I27" s="31"/>
      <c r="J27" s="31"/>
      <c r="K27" s="31"/>
      <c r="L27" s="31"/>
      <c r="M27" s="31"/>
      <c r="N27" s="31"/>
      <c r="O27" s="31"/>
      <c r="P27" s="31"/>
      <c r="Q27" s="31"/>
      <c r="R27" s="31"/>
    </row>
    <row r="28" ht="12.75" customHeight="1">
      <c r="A28" s="140"/>
      <c r="B28" s="31"/>
      <c r="C28" s="31"/>
      <c r="D28" s="31"/>
      <c r="E28" s="31"/>
      <c r="F28" s="31"/>
      <c r="G28" s="31"/>
      <c r="H28" s="31"/>
      <c r="I28" s="31"/>
      <c r="J28" s="31"/>
      <c r="K28" s="31"/>
      <c r="L28" s="31"/>
      <c r="M28" s="31"/>
      <c r="N28" s="31"/>
      <c r="O28" s="31"/>
      <c r="P28" s="31"/>
      <c r="Q28" s="31"/>
      <c r="R28" s="31"/>
    </row>
    <row r="29" ht="12.75" customHeight="1">
      <c r="A29" s="140"/>
      <c r="B29" s="31"/>
      <c r="C29" s="31"/>
      <c r="D29" s="31"/>
      <c r="E29" s="31"/>
      <c r="F29" s="31"/>
      <c r="G29" s="31"/>
      <c r="H29" s="31"/>
      <c r="I29" s="31"/>
      <c r="J29" s="31"/>
      <c r="K29" s="31"/>
      <c r="L29" s="31"/>
      <c r="M29" s="31"/>
      <c r="N29" s="31"/>
      <c r="O29" s="31"/>
      <c r="P29" s="31"/>
      <c r="Q29" s="31"/>
      <c r="R29" s="31"/>
    </row>
    <row r="30" ht="12.75" customHeight="1">
      <c r="A30" s="140"/>
      <c r="B30" s="31"/>
      <c r="C30" s="31"/>
      <c r="D30" s="31"/>
      <c r="E30" s="31"/>
      <c r="F30" s="31"/>
      <c r="G30" s="31"/>
      <c r="H30" s="31"/>
      <c r="I30" s="31"/>
      <c r="J30" s="31"/>
      <c r="K30" s="31"/>
      <c r="L30" s="31"/>
      <c r="M30" s="31"/>
      <c r="N30" s="31"/>
      <c r="O30" s="31"/>
      <c r="P30" s="31"/>
      <c r="Q30" s="31"/>
      <c r="R30" s="31"/>
    </row>
    <row r="31" ht="12.75" customHeight="1">
      <c r="A31" s="140"/>
      <c r="B31" s="31"/>
      <c r="C31" s="31"/>
      <c r="D31" s="31"/>
      <c r="E31" s="31"/>
      <c r="F31" s="31"/>
      <c r="G31" s="31"/>
      <c r="H31" s="31"/>
      <c r="I31" s="31"/>
      <c r="J31" s="31"/>
      <c r="K31" s="31"/>
      <c r="L31" s="31"/>
      <c r="M31" s="31"/>
      <c r="N31" s="31"/>
      <c r="O31" s="31"/>
      <c r="P31" s="31"/>
      <c r="Q31" s="31"/>
      <c r="R31" s="31"/>
    </row>
    <row r="32" ht="12.75" customHeight="1">
      <c r="A32" s="140"/>
      <c r="B32" s="31"/>
      <c r="C32" s="31"/>
      <c r="D32" s="31"/>
      <c r="E32" s="31"/>
      <c r="F32" s="31"/>
      <c r="G32" s="31"/>
      <c r="H32" s="31"/>
      <c r="I32" s="31"/>
      <c r="J32" s="31"/>
      <c r="K32" s="31"/>
      <c r="L32" s="31"/>
      <c r="M32" s="31"/>
      <c r="N32" s="31"/>
      <c r="O32" s="31"/>
      <c r="P32" s="31"/>
      <c r="Q32" s="31"/>
      <c r="R32" s="31"/>
    </row>
    <row r="33" ht="12.75" customHeight="1">
      <c r="A33" s="140"/>
      <c r="B33" s="31"/>
      <c r="C33" s="31"/>
      <c r="D33" s="31"/>
      <c r="E33" s="31"/>
      <c r="F33" s="31"/>
      <c r="G33" s="31"/>
      <c r="H33" s="31"/>
      <c r="I33" s="31"/>
      <c r="J33" s="31"/>
      <c r="K33" s="31"/>
      <c r="L33" s="31"/>
      <c r="M33" s="31"/>
      <c r="N33" s="31"/>
      <c r="O33" s="31"/>
      <c r="P33" s="31"/>
      <c r="Q33" s="31"/>
      <c r="R33" s="31"/>
    </row>
    <row r="34" ht="12.75" customHeight="1">
      <c r="A34" s="140"/>
      <c r="B34" s="31"/>
      <c r="C34" s="31"/>
      <c r="D34" s="31"/>
      <c r="E34" s="31"/>
      <c r="F34" s="31"/>
      <c r="G34" s="31"/>
      <c r="H34" s="31"/>
      <c r="I34" s="31"/>
      <c r="J34" s="31"/>
      <c r="K34" s="31"/>
      <c r="L34" s="31"/>
      <c r="M34" s="31"/>
      <c r="N34" s="31"/>
      <c r="O34" s="31"/>
      <c r="P34" s="31"/>
      <c r="Q34" s="31"/>
      <c r="R34" s="31"/>
    </row>
    <row r="35" ht="12.75" customHeight="1">
      <c r="A35" s="140"/>
      <c r="B35" s="31"/>
      <c r="C35" s="31"/>
      <c r="D35" s="31"/>
      <c r="E35" s="31"/>
      <c r="F35" s="31"/>
      <c r="G35" s="31"/>
      <c r="H35" s="31"/>
      <c r="I35" s="31"/>
      <c r="J35" s="31"/>
      <c r="K35" s="31"/>
      <c r="L35" s="31"/>
      <c r="M35" s="31"/>
      <c r="N35" s="31"/>
      <c r="O35" s="31"/>
      <c r="P35" s="31"/>
      <c r="Q35" s="31"/>
      <c r="R35" s="31"/>
    </row>
    <row r="36" ht="12.75" customHeight="1">
      <c r="A36" s="140"/>
      <c r="B36" s="31"/>
      <c r="C36" s="31"/>
      <c r="D36" s="31"/>
      <c r="E36" s="31"/>
      <c r="F36" s="31"/>
      <c r="G36" s="31"/>
      <c r="H36" s="31"/>
      <c r="I36" s="31"/>
      <c r="J36" s="31"/>
      <c r="K36" s="31"/>
      <c r="L36" s="31"/>
      <c r="M36" s="31"/>
      <c r="N36" s="31"/>
      <c r="O36" s="31"/>
      <c r="P36" s="31"/>
      <c r="Q36" s="31"/>
      <c r="R36" s="31"/>
    </row>
    <row r="37" ht="15.75" customHeight="1">
      <c r="A37" s="135"/>
      <c r="B37" s="106"/>
      <c r="C37" s="106"/>
      <c r="D37" s="106"/>
      <c r="E37" s="106"/>
      <c r="F37" s="106"/>
      <c r="G37" s="106"/>
      <c r="H37" s="106"/>
      <c r="I37" s="106"/>
      <c r="J37" s="106"/>
      <c r="K37" s="106"/>
      <c r="L37" s="106"/>
      <c r="M37" s="106"/>
      <c r="N37" s="106"/>
      <c r="O37" s="106"/>
      <c r="P37" s="106"/>
      <c r="Q37" s="106"/>
      <c r="R37" s="106"/>
    </row>
    <row r="38">
      <c r="A38" s="140"/>
      <c r="B38" s="31"/>
      <c r="C38" s="31"/>
      <c r="D38" s="31"/>
      <c r="E38" s="31"/>
      <c r="F38" s="31"/>
      <c r="G38" s="31"/>
      <c r="H38" s="31"/>
      <c r="I38" s="31"/>
      <c r="J38" s="31"/>
      <c r="K38" s="31"/>
      <c r="L38" s="31"/>
      <c r="M38" s="31"/>
      <c r="N38" s="31"/>
      <c r="O38" s="31"/>
      <c r="P38" s="31"/>
      <c r="Q38" s="31"/>
      <c r="R38" s="31"/>
    </row>
    <row r="39">
      <c r="A39" s="140"/>
      <c r="B39" s="31"/>
      <c r="C39" s="31"/>
      <c r="D39" s="31"/>
      <c r="E39" s="31"/>
      <c r="F39" s="31"/>
      <c r="G39" s="31"/>
      <c r="H39" s="31"/>
      <c r="I39" s="31"/>
      <c r="J39" s="31"/>
      <c r="K39" s="31"/>
      <c r="L39" s="31"/>
      <c r="M39" s="31"/>
      <c r="N39" s="31"/>
      <c r="O39" s="31"/>
      <c r="P39" s="31"/>
      <c r="Q39" s="31"/>
      <c r="R39" s="31"/>
    </row>
    <row r="40" ht="12.75" customHeight="1">
      <c r="A40" s="140"/>
      <c r="B40" s="31"/>
      <c r="C40" s="31"/>
      <c r="D40" s="31"/>
      <c r="E40" s="31"/>
      <c r="F40" s="31"/>
      <c r="G40" s="31"/>
      <c r="H40" s="31"/>
      <c r="I40" s="31"/>
      <c r="J40" s="31"/>
      <c r="K40" s="31"/>
      <c r="L40" s="31"/>
      <c r="M40" s="31"/>
      <c r="N40" s="31"/>
      <c r="O40" s="31"/>
      <c r="P40" s="31"/>
      <c r="Q40" s="31"/>
      <c r="R40" s="31"/>
    </row>
    <row r="41" ht="12.75" customHeight="1">
      <c r="A41" s="140"/>
      <c r="B41" s="31"/>
      <c r="C41" s="31"/>
      <c r="D41" s="31"/>
      <c r="E41" s="31"/>
      <c r="F41" s="31"/>
      <c r="G41" s="31"/>
      <c r="H41" s="31"/>
      <c r="I41" s="31"/>
      <c r="J41" s="31"/>
      <c r="K41" s="31"/>
      <c r="L41" s="31"/>
      <c r="M41" s="31"/>
      <c r="N41" s="31"/>
      <c r="O41" s="31"/>
      <c r="P41" s="31"/>
      <c r="Q41" s="31"/>
      <c r="R41" s="31"/>
    </row>
    <row r="42">
      <c r="A42" s="140"/>
      <c r="B42" s="31"/>
      <c r="C42" s="31"/>
      <c r="D42" s="31"/>
      <c r="E42" s="31"/>
      <c r="F42" s="31"/>
      <c r="G42" s="31"/>
      <c r="H42" s="31"/>
      <c r="I42" s="31"/>
      <c r="J42" s="31"/>
      <c r="K42" s="31"/>
      <c r="L42" s="31"/>
      <c r="M42" s="31"/>
      <c r="N42" s="31"/>
      <c r="O42" s="31"/>
      <c r="P42" s="31"/>
      <c r="Q42" s="31"/>
      <c r="R42" s="31"/>
    </row>
    <row r="43">
      <c r="A43" s="140"/>
      <c r="B43" s="31"/>
      <c r="C43" s="31"/>
      <c r="D43" s="31"/>
      <c r="E43" s="31"/>
      <c r="F43" s="31"/>
      <c r="G43" s="31"/>
      <c r="H43" s="31"/>
      <c r="I43" s="31"/>
      <c r="J43" s="31"/>
      <c r="K43" s="31"/>
      <c r="L43" s="31"/>
      <c r="M43" s="31"/>
      <c r="N43" s="31"/>
      <c r="O43" s="31"/>
      <c r="P43" s="31"/>
      <c r="Q43" s="31"/>
      <c r="R43" s="31"/>
    </row>
    <row r="44" ht="12.75" customHeight="1">
      <c r="A44" s="140"/>
      <c r="B44" s="31"/>
      <c r="C44" s="31"/>
      <c r="D44" s="31"/>
      <c r="E44" s="31"/>
      <c r="F44" s="31"/>
      <c r="G44" s="31"/>
      <c r="H44" s="31"/>
      <c r="I44" s="31"/>
      <c r="J44" s="31"/>
      <c r="K44" s="31"/>
      <c r="L44" s="31"/>
      <c r="M44" s="31"/>
      <c r="N44" s="31"/>
      <c r="O44" s="31"/>
      <c r="P44" s="31"/>
      <c r="Q44" s="31"/>
      <c r="R44" s="31"/>
    </row>
    <row r="45" ht="12.75" customHeight="1">
      <c r="A45" s="140"/>
      <c r="B45" s="31"/>
      <c r="C45" s="31"/>
      <c r="D45" s="31"/>
      <c r="E45" s="31"/>
      <c r="F45" s="31"/>
      <c r="G45" s="31"/>
      <c r="H45" s="31"/>
      <c r="I45" s="31"/>
      <c r="J45" s="31"/>
      <c r="K45" s="31"/>
      <c r="L45" s="31"/>
      <c r="M45" s="31"/>
      <c r="N45" s="31"/>
      <c r="O45" s="31"/>
      <c r="P45" s="31"/>
      <c r="Q45" s="31"/>
      <c r="R45" s="31"/>
    </row>
    <row r="46" ht="12.75" customHeight="1">
      <c r="A46" s="140"/>
      <c r="B46" s="31"/>
      <c r="C46" s="31"/>
      <c r="D46" s="31"/>
      <c r="E46" s="31"/>
      <c r="F46" s="31"/>
      <c r="G46" s="31"/>
      <c r="H46" s="31"/>
      <c r="I46" s="31"/>
      <c r="J46" s="31"/>
      <c r="K46" s="31"/>
      <c r="L46" s="31"/>
      <c r="M46" s="31"/>
      <c r="N46" s="31"/>
      <c r="O46" s="31"/>
      <c r="P46" s="31"/>
      <c r="Q46" s="31"/>
      <c r="R46" s="31"/>
    </row>
    <row r="47" ht="12.75" customHeight="1">
      <c r="A47" s="140"/>
      <c r="B47" s="31"/>
      <c r="C47" s="31"/>
      <c r="D47" s="31"/>
      <c r="E47" s="31"/>
      <c r="F47" s="31"/>
      <c r="G47" s="31"/>
      <c r="H47" s="31"/>
      <c r="I47" s="31"/>
      <c r="J47" s="31"/>
      <c r="K47" s="31"/>
      <c r="L47" s="31"/>
      <c r="M47" s="31"/>
      <c r="N47" s="31"/>
      <c r="O47" s="31"/>
      <c r="P47" s="31"/>
      <c r="Q47" s="31"/>
      <c r="R47" s="31"/>
    </row>
    <row r="48" ht="12.75" customHeight="1">
      <c r="A48" s="140"/>
      <c r="B48" s="31"/>
      <c r="C48" s="31"/>
      <c r="D48" s="31"/>
      <c r="E48" s="31"/>
      <c r="F48" s="31"/>
      <c r="G48" s="31"/>
      <c r="H48" s="31"/>
      <c r="I48" s="31"/>
      <c r="J48" s="31"/>
      <c r="K48" s="31"/>
      <c r="L48" s="31"/>
      <c r="M48" s="31"/>
      <c r="N48" s="31"/>
      <c r="O48" s="31"/>
      <c r="P48" s="31"/>
      <c r="Q48" s="31"/>
      <c r="R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136"/>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136"/>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136"/>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136"/>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136"/>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136"/>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136"/>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136"/>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136"/>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136"/>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136"/>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136"/>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136"/>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136"/>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136"/>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136"/>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136"/>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136"/>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136"/>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136"/>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136"/>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136"/>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136"/>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136"/>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136"/>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136"/>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136"/>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136"/>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136"/>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136"/>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136"/>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136"/>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136"/>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136"/>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136"/>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136"/>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136"/>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136"/>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136"/>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136"/>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136"/>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136"/>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136"/>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136"/>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136"/>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136"/>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136"/>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136"/>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136"/>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136"/>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136"/>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136"/>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136"/>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136"/>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136"/>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136"/>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136"/>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136"/>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136"/>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136"/>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136"/>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136"/>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136"/>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136"/>
      <c r="J901" s="31"/>
      <c r="K901" s="31"/>
      <c r="L901" s="31"/>
      <c r="M901" s="31"/>
      <c r="N901" s="31"/>
      <c r="O901" s="31"/>
      <c r="P901" s="31"/>
      <c r="Q901" s="31"/>
      <c r="R901" s="31"/>
      <c r="S901" s="31"/>
      <c r="T901" s="31"/>
      <c r="U901" s="31"/>
      <c r="V901" s="31"/>
      <c r="W901" s="31"/>
      <c r="X901" s="31"/>
      <c r="Y901" s="31"/>
      <c r="Z901" s="31"/>
    </row>
  </sheetData>
  <mergeCells count="5">
    <mergeCell ref="B2:F2"/>
    <mergeCell ref="B3:F3"/>
    <mergeCell ref="B4:F4"/>
    <mergeCell ref="E5:F5"/>
    <mergeCell ref="E6:F6"/>
  </mergeCells>
  <dataValidations>
    <dataValidation type="list" allowBlank="1" showInputMessage="1" showErrorMessage="1" prompt=" - " sqref="F1 F10:F11">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11.25"/>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37</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212</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COUNTIF(F10:F874,"Pass")</f>
        <v>16</v>
      </c>
      <c r="B6" s="121">
        <f>COUNTIF(F10:F874,"Fail")</f>
        <v>0</v>
      </c>
      <c r="C6" s="121">
        <f>E6-D6-B6-A6</f>
        <v>0</v>
      </c>
      <c r="D6" s="122">
        <f>COUNTIF(F$10:F$874,"N/A")</f>
        <v>0</v>
      </c>
      <c r="E6" s="123">
        <f>COUNTA(A10:A874)</f>
        <v>16</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213</v>
      </c>
      <c r="C9" s="129"/>
      <c r="D9" s="129"/>
      <c r="E9" s="129"/>
      <c r="F9" s="129"/>
      <c r="G9" s="129"/>
      <c r="H9" s="130"/>
      <c r="I9" s="106"/>
      <c r="J9" s="106"/>
      <c r="K9" s="106"/>
      <c r="L9" s="106"/>
      <c r="M9" s="106"/>
      <c r="N9" s="106"/>
      <c r="O9" s="106"/>
      <c r="P9" s="106"/>
      <c r="Q9" s="106"/>
      <c r="R9" s="106"/>
    </row>
    <row r="10" ht="21.0" customHeight="1">
      <c r="A10" s="132" t="str">
        <f t="shared" ref="A10:A25" si="1">IF(OR(B10&lt;&gt;"",D10&lt;&gt;""),"["&amp;TEXT($B$2,"##")&amp;"-"&amp;TEXT(ROW()-10,"##")&amp;"]","")</f>
        <v>[Forgot password-]</v>
      </c>
      <c r="B10" s="132" t="s">
        <v>214</v>
      </c>
      <c r="C10" s="132" t="s">
        <v>215</v>
      </c>
      <c r="D10" s="133" t="s">
        <v>216</v>
      </c>
      <c r="E10" s="133"/>
      <c r="F10" s="132" t="s">
        <v>62</v>
      </c>
      <c r="G10" s="134">
        <v>44846.0</v>
      </c>
      <c r="H10" s="132"/>
      <c r="I10" s="31"/>
      <c r="J10" s="31"/>
      <c r="K10" s="31"/>
      <c r="L10" s="31"/>
      <c r="M10" s="31"/>
      <c r="N10" s="31"/>
      <c r="O10" s="31"/>
      <c r="P10" s="31"/>
      <c r="Q10" s="31"/>
      <c r="R10" s="31"/>
    </row>
    <row r="11" ht="21.0" customHeight="1">
      <c r="A11" s="132" t="str">
        <f t="shared" si="1"/>
        <v>[Forgot password-1]</v>
      </c>
      <c r="B11" s="132" t="s">
        <v>95</v>
      </c>
      <c r="C11" s="132" t="s">
        <v>217</v>
      </c>
      <c r="D11" s="133" t="s">
        <v>218</v>
      </c>
      <c r="E11" s="133"/>
      <c r="F11" s="132" t="s">
        <v>62</v>
      </c>
      <c r="G11" s="134">
        <v>44846.0</v>
      </c>
      <c r="H11" s="132"/>
      <c r="I11" s="31"/>
      <c r="J11" s="31"/>
      <c r="K11" s="31"/>
      <c r="L11" s="31"/>
      <c r="M11" s="31"/>
      <c r="N11" s="31"/>
      <c r="O11" s="31"/>
      <c r="P11" s="31"/>
      <c r="Q11" s="31"/>
      <c r="R11" s="31"/>
    </row>
    <row r="12" ht="21.0" customHeight="1">
      <c r="A12" s="132" t="str">
        <f t="shared" si="1"/>
        <v>[Forgot password-2]</v>
      </c>
      <c r="B12" s="132" t="s">
        <v>98</v>
      </c>
      <c r="C12" s="132" t="s">
        <v>219</v>
      </c>
      <c r="D12" s="133" t="s">
        <v>100</v>
      </c>
      <c r="E12" s="133"/>
      <c r="F12" s="132" t="s">
        <v>62</v>
      </c>
      <c r="G12" s="134">
        <v>44846.0</v>
      </c>
      <c r="H12" s="132"/>
      <c r="I12" s="31"/>
      <c r="J12" s="31"/>
      <c r="K12" s="31"/>
      <c r="L12" s="31"/>
      <c r="M12" s="31"/>
      <c r="N12" s="31"/>
      <c r="O12" s="31"/>
      <c r="P12" s="31"/>
      <c r="Q12" s="31"/>
      <c r="R12" s="31"/>
    </row>
    <row r="13" ht="21.0" customHeight="1">
      <c r="A13" s="132" t="str">
        <f t="shared" si="1"/>
        <v>[Forgot password-3]</v>
      </c>
      <c r="B13" s="132" t="s">
        <v>220</v>
      </c>
      <c r="C13" s="132" t="s">
        <v>221</v>
      </c>
      <c r="D13" s="133" t="s">
        <v>222</v>
      </c>
      <c r="E13" s="133"/>
      <c r="F13" s="132" t="s">
        <v>62</v>
      </c>
      <c r="G13" s="134">
        <v>44846.0</v>
      </c>
      <c r="H13" s="132"/>
      <c r="I13" s="106"/>
      <c r="J13" s="106"/>
      <c r="K13" s="106"/>
      <c r="L13" s="106"/>
      <c r="M13" s="106"/>
      <c r="N13" s="106"/>
      <c r="O13" s="106"/>
      <c r="P13" s="106"/>
      <c r="Q13" s="106"/>
      <c r="R13" s="106"/>
    </row>
    <row r="14" ht="21.0" customHeight="1">
      <c r="A14" s="132" t="str">
        <f t="shared" si="1"/>
        <v>[Forgot password-4]</v>
      </c>
      <c r="B14" s="132" t="s">
        <v>223</v>
      </c>
      <c r="C14" s="132" t="s">
        <v>224</v>
      </c>
      <c r="D14" s="133" t="s">
        <v>225</v>
      </c>
      <c r="E14" s="133"/>
      <c r="F14" s="132" t="s">
        <v>62</v>
      </c>
      <c r="G14" s="134">
        <v>44846.0</v>
      </c>
      <c r="H14" s="132"/>
      <c r="I14" s="31"/>
      <c r="J14" s="31"/>
      <c r="K14" s="31"/>
      <c r="L14" s="31"/>
      <c r="M14" s="31"/>
      <c r="N14" s="31"/>
      <c r="O14" s="31"/>
      <c r="P14" s="31"/>
      <c r="Q14" s="31"/>
      <c r="R14" s="31"/>
    </row>
    <row r="15" ht="21.0" customHeight="1">
      <c r="A15" s="142" t="str">
        <f t="shared" si="1"/>
        <v>[Forgot password-5]</v>
      </c>
      <c r="B15" s="142" t="s">
        <v>125</v>
      </c>
      <c r="C15" s="142" t="s">
        <v>126</v>
      </c>
      <c r="D15" s="143" t="s">
        <v>127</v>
      </c>
      <c r="E15" s="143"/>
      <c r="F15" s="142" t="s">
        <v>62</v>
      </c>
      <c r="G15" s="134">
        <v>44847.0</v>
      </c>
      <c r="H15" s="142"/>
      <c r="I15" s="144"/>
      <c r="J15" s="144"/>
      <c r="K15" s="144"/>
      <c r="L15" s="144"/>
      <c r="M15" s="144"/>
      <c r="N15" s="144"/>
      <c r="O15" s="144"/>
      <c r="P15" s="144"/>
      <c r="Q15" s="144"/>
      <c r="R15" s="144"/>
      <c r="S15" s="145"/>
      <c r="T15" s="145"/>
      <c r="U15" s="145"/>
      <c r="V15" s="145"/>
      <c r="W15" s="145"/>
      <c r="X15" s="145"/>
      <c r="Y15" s="145"/>
      <c r="Z15" s="145"/>
    </row>
    <row r="16" ht="21.0" customHeight="1">
      <c r="A16" s="132" t="str">
        <f t="shared" si="1"/>
        <v>[Forgot password-6]</v>
      </c>
      <c r="B16" s="132" t="s">
        <v>226</v>
      </c>
      <c r="C16" s="132" t="s">
        <v>227</v>
      </c>
      <c r="D16" s="133" t="s">
        <v>228</v>
      </c>
      <c r="E16" s="133"/>
      <c r="F16" s="132" t="s">
        <v>62</v>
      </c>
      <c r="G16" s="134">
        <v>44847.0</v>
      </c>
      <c r="H16" s="132"/>
      <c r="I16" s="31"/>
      <c r="J16" s="31"/>
      <c r="K16" s="31"/>
      <c r="L16" s="31"/>
      <c r="M16" s="31"/>
      <c r="N16" s="31"/>
      <c r="O16" s="31"/>
      <c r="P16" s="31"/>
      <c r="Q16" s="31"/>
      <c r="R16" s="31"/>
    </row>
    <row r="17" ht="21.0" customHeight="1">
      <c r="A17" s="132" t="str">
        <f t="shared" si="1"/>
        <v>[Forgot password-7]</v>
      </c>
      <c r="B17" s="132" t="s">
        <v>131</v>
      </c>
      <c r="C17" s="132" t="s">
        <v>229</v>
      </c>
      <c r="D17" s="133" t="s">
        <v>230</v>
      </c>
      <c r="E17" s="133"/>
      <c r="F17" s="132" t="s">
        <v>62</v>
      </c>
      <c r="G17" s="134">
        <v>44847.0</v>
      </c>
      <c r="H17" s="132"/>
      <c r="I17" s="31"/>
      <c r="J17" s="31"/>
      <c r="K17" s="31"/>
      <c r="L17" s="31"/>
      <c r="M17" s="31"/>
      <c r="N17" s="31"/>
      <c r="O17" s="31"/>
      <c r="P17" s="31"/>
      <c r="Q17" s="31"/>
      <c r="R17" s="31"/>
    </row>
    <row r="18" ht="21.0" customHeight="1">
      <c r="A18" s="132" t="str">
        <f t="shared" si="1"/>
        <v>[Forgot password-8]</v>
      </c>
      <c r="B18" s="132" t="s">
        <v>231</v>
      </c>
      <c r="C18" s="132" t="s">
        <v>232</v>
      </c>
      <c r="D18" s="133" t="s">
        <v>233</v>
      </c>
      <c r="E18" s="133"/>
      <c r="F18" s="132" t="s">
        <v>62</v>
      </c>
      <c r="G18" s="134">
        <v>44847.0</v>
      </c>
      <c r="H18" s="132"/>
      <c r="I18" s="31"/>
      <c r="J18" s="31"/>
      <c r="K18" s="31"/>
      <c r="L18" s="31"/>
      <c r="M18" s="31"/>
      <c r="N18" s="31"/>
      <c r="O18" s="31"/>
      <c r="P18" s="31"/>
      <c r="Q18" s="31"/>
      <c r="R18" s="31"/>
    </row>
    <row r="19" ht="21.0" customHeight="1">
      <c r="A19" s="132" t="str">
        <f t="shared" si="1"/>
        <v>[Forgot password-9]</v>
      </c>
      <c r="B19" s="132" t="s">
        <v>234</v>
      </c>
      <c r="C19" s="132" t="s">
        <v>235</v>
      </c>
      <c r="D19" s="133" t="s">
        <v>236</v>
      </c>
      <c r="E19" s="133"/>
      <c r="F19" s="132" t="s">
        <v>62</v>
      </c>
      <c r="G19" s="134">
        <v>44847.0</v>
      </c>
      <c r="H19" s="132"/>
      <c r="I19" s="31"/>
      <c r="J19" s="31"/>
      <c r="K19" s="31"/>
      <c r="L19" s="31"/>
      <c r="M19" s="31"/>
      <c r="N19" s="31"/>
      <c r="O19" s="31"/>
      <c r="P19" s="31"/>
      <c r="Q19" s="31"/>
      <c r="R19" s="31"/>
    </row>
    <row r="20" ht="21.0" customHeight="1">
      <c r="A20" s="132" t="str">
        <f t="shared" si="1"/>
        <v>[Forgot password-10]</v>
      </c>
      <c r="B20" s="132" t="s">
        <v>237</v>
      </c>
      <c r="C20" s="132" t="s">
        <v>238</v>
      </c>
      <c r="D20" s="133" t="s">
        <v>239</v>
      </c>
      <c r="E20" s="133"/>
      <c r="F20" s="132" t="s">
        <v>62</v>
      </c>
      <c r="G20" s="134">
        <v>44847.0</v>
      </c>
      <c r="H20" s="132"/>
      <c r="I20" s="31"/>
      <c r="J20" s="31"/>
      <c r="K20" s="31"/>
      <c r="L20" s="31"/>
      <c r="M20" s="31"/>
      <c r="N20" s="31"/>
      <c r="O20" s="31"/>
      <c r="P20" s="31"/>
      <c r="Q20" s="31"/>
      <c r="R20" s="31"/>
    </row>
    <row r="21" ht="21.0" customHeight="1">
      <c r="A21" s="132" t="str">
        <f t="shared" si="1"/>
        <v>[Forgot password-11]</v>
      </c>
      <c r="B21" s="132" t="s">
        <v>240</v>
      </c>
      <c r="C21" s="132" t="s">
        <v>241</v>
      </c>
      <c r="D21" s="133" t="s">
        <v>242</v>
      </c>
      <c r="E21" s="133"/>
      <c r="F21" s="132" t="s">
        <v>62</v>
      </c>
      <c r="G21" s="134">
        <v>44847.0</v>
      </c>
      <c r="H21" s="132"/>
      <c r="I21" s="31"/>
      <c r="J21" s="31"/>
      <c r="K21" s="31"/>
      <c r="L21" s="31"/>
      <c r="M21" s="31"/>
      <c r="N21" s="31"/>
      <c r="O21" s="31"/>
      <c r="P21" s="31"/>
      <c r="Q21" s="31"/>
      <c r="R21" s="31"/>
    </row>
    <row r="22" ht="21.0" customHeight="1">
      <c r="A22" s="132" t="str">
        <f t="shared" si="1"/>
        <v>[Forgot password-12]</v>
      </c>
      <c r="B22" s="132" t="s">
        <v>243</v>
      </c>
      <c r="C22" s="132" t="s">
        <v>244</v>
      </c>
      <c r="D22" s="133" t="s">
        <v>245</v>
      </c>
      <c r="E22" s="133"/>
      <c r="F22" s="132" t="s">
        <v>62</v>
      </c>
      <c r="G22" s="134">
        <v>44847.0</v>
      </c>
      <c r="H22" s="132"/>
      <c r="I22" s="135"/>
      <c r="J22" s="106"/>
      <c r="K22" s="106"/>
      <c r="L22" s="31"/>
      <c r="M22" s="31"/>
      <c r="N22" s="31"/>
      <c r="O22" s="31"/>
      <c r="P22" s="31"/>
      <c r="Q22" s="31"/>
      <c r="R22" s="31"/>
      <c r="S22" s="31"/>
      <c r="T22" s="31"/>
      <c r="U22" s="31"/>
      <c r="V22" s="31"/>
      <c r="W22" s="31"/>
      <c r="X22" s="31"/>
      <c r="Y22" s="31"/>
      <c r="Z22" s="31"/>
    </row>
    <row r="23" ht="21.0" customHeight="1">
      <c r="A23" s="132" t="str">
        <f t="shared" si="1"/>
        <v>[Forgot password-13]</v>
      </c>
      <c r="B23" s="132" t="s">
        <v>246</v>
      </c>
      <c r="C23" s="132" t="s">
        <v>247</v>
      </c>
      <c r="D23" s="133" t="s">
        <v>225</v>
      </c>
      <c r="E23" s="133"/>
      <c r="F23" s="132" t="s">
        <v>62</v>
      </c>
      <c r="G23" s="134">
        <v>44847.0</v>
      </c>
      <c r="H23" s="132"/>
      <c r="I23" s="140"/>
      <c r="J23" s="31"/>
      <c r="K23" s="31"/>
      <c r="L23" s="31"/>
      <c r="M23" s="31"/>
      <c r="N23" s="31"/>
      <c r="O23" s="31"/>
      <c r="P23" s="31"/>
      <c r="Q23" s="31"/>
      <c r="R23" s="31"/>
      <c r="S23" s="31"/>
      <c r="T23" s="31"/>
      <c r="U23" s="31"/>
      <c r="V23" s="31"/>
      <c r="W23" s="31"/>
      <c r="X23" s="31"/>
      <c r="Y23" s="31"/>
      <c r="Z23" s="31"/>
    </row>
    <row r="24" ht="21.0" customHeight="1">
      <c r="A24" s="132" t="str">
        <f t="shared" si="1"/>
        <v>[Forgot password-14]</v>
      </c>
      <c r="B24" s="132" t="s">
        <v>248</v>
      </c>
      <c r="C24" s="132" t="s">
        <v>249</v>
      </c>
      <c r="D24" s="133" t="s">
        <v>150</v>
      </c>
      <c r="E24" s="133"/>
      <c r="F24" s="132" t="s">
        <v>62</v>
      </c>
      <c r="G24" s="134">
        <v>44847.0</v>
      </c>
      <c r="H24" s="132"/>
      <c r="I24" s="136"/>
      <c r="J24" s="31"/>
      <c r="K24" s="31"/>
      <c r="L24" s="31"/>
      <c r="M24" s="31"/>
      <c r="N24" s="31"/>
      <c r="O24" s="31"/>
      <c r="P24" s="31"/>
      <c r="Q24" s="31"/>
      <c r="R24" s="31"/>
      <c r="S24" s="31"/>
      <c r="T24" s="31"/>
      <c r="U24" s="31"/>
      <c r="V24" s="31"/>
      <c r="W24" s="31"/>
      <c r="X24" s="31"/>
      <c r="Y24" s="31"/>
      <c r="Z24" s="31"/>
    </row>
    <row r="25" ht="21.0" customHeight="1">
      <c r="A25" s="132" t="str">
        <f t="shared" si="1"/>
        <v>[Forgot password-15]</v>
      </c>
      <c r="B25" s="132" t="s">
        <v>250</v>
      </c>
      <c r="C25" s="132" t="s">
        <v>251</v>
      </c>
      <c r="D25" s="133" t="s">
        <v>252</v>
      </c>
      <c r="E25" s="133"/>
      <c r="F25" s="132" t="s">
        <v>62</v>
      </c>
      <c r="G25" s="134">
        <v>44847.0</v>
      </c>
      <c r="H25" s="132"/>
      <c r="I25" s="136"/>
      <c r="J25" s="31"/>
      <c r="K25" s="31"/>
      <c r="L25" s="31"/>
      <c r="M25" s="31"/>
      <c r="N25" s="31"/>
      <c r="O25" s="31"/>
      <c r="P25" s="31"/>
      <c r="Q25" s="31"/>
      <c r="R25" s="31"/>
      <c r="S25" s="31"/>
      <c r="T25" s="31"/>
      <c r="U25" s="31"/>
      <c r="V25" s="31"/>
      <c r="W25" s="31"/>
      <c r="X25" s="31"/>
      <c r="Y25" s="31"/>
      <c r="Z25" s="31"/>
    </row>
    <row r="26" ht="21.0" customHeight="1">
      <c r="A26" s="31"/>
      <c r="B26" s="31"/>
      <c r="C26" s="31"/>
      <c r="D26" s="31"/>
      <c r="E26" s="31"/>
      <c r="F26" s="31"/>
      <c r="G26" s="31"/>
      <c r="H26" s="31"/>
      <c r="I26" s="136"/>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136"/>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136"/>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136"/>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136"/>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136"/>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136"/>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136"/>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136"/>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136"/>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136"/>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136"/>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136"/>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136"/>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136"/>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136"/>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136"/>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136"/>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136"/>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136"/>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136"/>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136"/>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136"/>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136"/>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136"/>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136"/>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136"/>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136"/>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136"/>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136"/>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136"/>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136"/>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136"/>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136"/>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136"/>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136"/>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136"/>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136"/>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136"/>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136"/>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136"/>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136"/>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136"/>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136"/>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136"/>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136"/>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136"/>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136"/>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136"/>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136"/>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136"/>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136"/>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136"/>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136"/>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136"/>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136"/>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136"/>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136"/>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136"/>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136"/>
      <c r="J879" s="31"/>
      <c r="K879" s="31"/>
      <c r="L879" s="31"/>
      <c r="M879" s="31"/>
      <c r="N879" s="31"/>
      <c r="O879" s="31"/>
      <c r="P879" s="31"/>
      <c r="Q879" s="31"/>
      <c r="R879" s="31"/>
      <c r="S879" s="31"/>
      <c r="T879" s="31"/>
      <c r="U879" s="31"/>
      <c r="V879" s="31"/>
      <c r="W879" s="31"/>
      <c r="X879" s="31"/>
      <c r="Y879" s="31"/>
      <c r="Z879" s="31"/>
    </row>
    <row r="880" ht="15.0" customHeight="1">
      <c r="A880" s="31"/>
      <c r="B880" s="31"/>
      <c r="C880" s="31"/>
      <c r="D880" s="31"/>
      <c r="E880" s="31"/>
      <c r="F880" s="31"/>
      <c r="G880" s="31"/>
      <c r="H880" s="31"/>
    </row>
  </sheetData>
  <mergeCells count="5">
    <mergeCell ref="B2:F2"/>
    <mergeCell ref="B3:F3"/>
    <mergeCell ref="B4:F4"/>
    <mergeCell ref="E5:F5"/>
    <mergeCell ref="E6:F6"/>
  </mergeCells>
  <dataValidations>
    <dataValidation type="list" allowBlank="1" showInputMessage="1" showErrorMessage="1" prompt=" - " sqref="F1 F10:F25">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11.63"/>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39</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253</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COUNTIF(F10:F868,"Pass")</f>
        <v>17</v>
      </c>
      <c r="B6" s="121">
        <f>COUNTIF(F10:F868,"Fail")</f>
        <v>0</v>
      </c>
      <c r="C6" s="121">
        <f>E6-D6-B6-A6</f>
        <v>0</v>
      </c>
      <c r="D6" s="122">
        <f>COUNTIF(F$10:F$868,"N/A")</f>
        <v>0</v>
      </c>
      <c r="E6" s="123">
        <f>COUNTA(A10:A868)</f>
        <v>17</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254</v>
      </c>
      <c r="C9" s="129"/>
      <c r="D9" s="129"/>
      <c r="E9" s="129"/>
      <c r="F9" s="129"/>
      <c r="G9" s="129"/>
      <c r="H9" s="130"/>
      <c r="I9" s="106"/>
      <c r="J9" s="106"/>
      <c r="K9" s="106"/>
      <c r="L9" s="106"/>
      <c r="M9" s="106"/>
      <c r="N9" s="106"/>
      <c r="O9" s="106"/>
      <c r="P9" s="106"/>
      <c r="Q9" s="106"/>
      <c r="R9" s="106"/>
    </row>
    <row r="10" ht="21.0" customHeight="1">
      <c r="A10" s="132" t="str">
        <f t="shared" ref="A10:A14" si="1">IF(OR(B10&lt;&gt;"",D10&lt;&gt;""),"["&amp;TEXT($B$2,"##")&amp;"-"&amp;TEXT(ROW()-10,"##")&amp;"]","")</f>
        <v>[View products-]</v>
      </c>
      <c r="B10" s="132" t="s">
        <v>255</v>
      </c>
      <c r="C10" s="132" t="s">
        <v>256</v>
      </c>
      <c r="D10" s="133" t="s">
        <v>257</v>
      </c>
      <c r="E10" s="133"/>
      <c r="F10" s="132" t="s">
        <v>62</v>
      </c>
      <c r="G10" s="134">
        <v>44848.0</v>
      </c>
      <c r="H10" s="132"/>
      <c r="I10" s="31"/>
      <c r="J10" s="31"/>
      <c r="K10" s="31"/>
      <c r="L10" s="31"/>
      <c r="M10" s="31"/>
      <c r="N10" s="31"/>
      <c r="O10" s="31"/>
      <c r="P10" s="31"/>
      <c r="Q10" s="31"/>
      <c r="R10" s="31"/>
    </row>
    <row r="11" ht="21.0" customHeight="1">
      <c r="A11" s="132" t="str">
        <f t="shared" si="1"/>
        <v>[View products-1]</v>
      </c>
      <c r="B11" s="132" t="s">
        <v>258</v>
      </c>
      <c r="C11" s="132" t="s">
        <v>256</v>
      </c>
      <c r="D11" s="133" t="s">
        <v>257</v>
      </c>
      <c r="E11" s="133"/>
      <c r="F11" s="132" t="s">
        <v>62</v>
      </c>
      <c r="G11" s="134">
        <v>44848.0</v>
      </c>
      <c r="H11" s="132"/>
      <c r="I11" s="31"/>
      <c r="J11" s="31"/>
      <c r="K11" s="31"/>
      <c r="L11" s="31"/>
      <c r="M11" s="31"/>
      <c r="N11" s="31"/>
      <c r="O11" s="31"/>
      <c r="P11" s="31"/>
      <c r="Q11" s="31"/>
      <c r="R11" s="31"/>
    </row>
    <row r="12" ht="21.0" customHeight="1">
      <c r="A12" s="132" t="str">
        <f t="shared" si="1"/>
        <v>[View products-2]</v>
      </c>
      <c r="B12" s="132" t="s">
        <v>259</v>
      </c>
      <c r="C12" s="132" t="s">
        <v>256</v>
      </c>
      <c r="D12" s="133" t="s">
        <v>260</v>
      </c>
      <c r="E12" s="133"/>
      <c r="F12" s="132" t="s">
        <v>62</v>
      </c>
      <c r="G12" s="134">
        <v>44848.0</v>
      </c>
      <c r="H12" s="132"/>
      <c r="I12" s="31"/>
      <c r="J12" s="31"/>
      <c r="K12" s="31"/>
      <c r="L12" s="31"/>
      <c r="M12" s="31"/>
      <c r="N12" s="31"/>
      <c r="O12" s="31"/>
      <c r="P12" s="31"/>
      <c r="Q12" s="31"/>
      <c r="R12" s="31"/>
    </row>
    <row r="13" ht="21.0" customHeight="1">
      <c r="A13" s="132" t="str">
        <f t="shared" si="1"/>
        <v>[View products-3]</v>
      </c>
      <c r="B13" s="132" t="s">
        <v>261</v>
      </c>
      <c r="C13" s="132" t="s">
        <v>256</v>
      </c>
      <c r="D13" s="133" t="s">
        <v>260</v>
      </c>
      <c r="E13" s="133"/>
      <c r="F13" s="132" t="s">
        <v>62</v>
      </c>
      <c r="G13" s="134">
        <v>44848.0</v>
      </c>
      <c r="H13" s="132"/>
      <c r="I13" s="31"/>
      <c r="J13" s="31"/>
      <c r="K13" s="31"/>
      <c r="L13" s="31"/>
      <c r="M13" s="31"/>
      <c r="N13" s="31"/>
      <c r="O13" s="31"/>
      <c r="P13" s="31"/>
      <c r="Q13" s="31"/>
      <c r="R13" s="31"/>
    </row>
    <row r="14" ht="21.0" customHeight="1">
      <c r="A14" s="132" t="str">
        <f t="shared" si="1"/>
        <v>[View products-4]</v>
      </c>
      <c r="B14" s="132" t="s">
        <v>262</v>
      </c>
      <c r="C14" s="132" t="s">
        <v>256</v>
      </c>
      <c r="D14" s="133" t="s">
        <v>263</v>
      </c>
      <c r="E14" s="133"/>
      <c r="F14" s="132" t="s">
        <v>62</v>
      </c>
      <c r="G14" s="134">
        <v>44848.0</v>
      </c>
      <c r="H14" s="132"/>
      <c r="I14" s="31"/>
      <c r="J14" s="31"/>
      <c r="K14" s="31"/>
      <c r="L14" s="31"/>
      <c r="M14" s="31"/>
      <c r="N14" s="31"/>
      <c r="O14" s="31"/>
      <c r="P14" s="31"/>
      <c r="Q14" s="31"/>
      <c r="R14" s="31"/>
    </row>
    <row r="15" ht="21.0" customHeight="1">
      <c r="A15" s="132" t="str">
        <f>IF(OR(B17&lt;&gt;"",D17&lt;&gt;""),"["&amp;TEXT($B$2,"##")&amp;"-"&amp;TEXT(ROW()-10,"##")&amp;"]","")</f>
        <v>[View products-5]</v>
      </c>
      <c r="B15" s="132" t="s">
        <v>264</v>
      </c>
      <c r="C15" s="132" t="s">
        <v>256</v>
      </c>
      <c r="D15" s="133" t="s">
        <v>265</v>
      </c>
      <c r="E15" s="133"/>
      <c r="F15" s="132" t="s">
        <v>62</v>
      </c>
      <c r="G15" s="134">
        <v>44848.0</v>
      </c>
      <c r="H15" s="132"/>
      <c r="I15" s="31"/>
      <c r="J15" s="31"/>
      <c r="K15" s="31"/>
      <c r="L15" s="31"/>
      <c r="M15" s="31"/>
      <c r="N15" s="31"/>
      <c r="O15" s="31"/>
      <c r="P15" s="31"/>
      <c r="Q15" s="31"/>
      <c r="R15" s="31"/>
    </row>
    <row r="16" ht="21.0" customHeight="1">
      <c r="A16" s="132" t="str">
        <f>IF(OR(B19&lt;&gt;"",D19&lt;&gt;""),"["&amp;TEXT($B$2,"##")&amp;"-"&amp;TEXT(ROW()-10,"##")&amp;"]","")</f>
        <v>[View products-6]</v>
      </c>
      <c r="B16" s="132" t="s">
        <v>266</v>
      </c>
      <c r="C16" s="132" t="s">
        <v>256</v>
      </c>
      <c r="D16" s="133" t="s">
        <v>267</v>
      </c>
      <c r="E16" s="133"/>
      <c r="F16" s="132" t="s">
        <v>62</v>
      </c>
      <c r="G16" s="134">
        <v>44848.0</v>
      </c>
      <c r="H16" s="132"/>
      <c r="I16" s="31"/>
      <c r="J16" s="31"/>
      <c r="K16" s="31"/>
      <c r="L16" s="31"/>
      <c r="M16" s="31"/>
      <c r="N16" s="31"/>
      <c r="O16" s="31"/>
      <c r="P16" s="31"/>
      <c r="Q16" s="31"/>
      <c r="R16" s="31"/>
    </row>
    <row r="17" ht="21.0" customHeight="1">
      <c r="A17" s="132" t="str">
        <f t="shared" ref="A17:A26" si="2">IF(OR(B17&lt;&gt;"",D17&lt;&gt;""),"["&amp;TEXT($B$2,"##")&amp;"-"&amp;TEXT(ROW()-10,"##")&amp;"]","")</f>
        <v>[View products-7]</v>
      </c>
      <c r="B17" s="132" t="s">
        <v>268</v>
      </c>
      <c r="C17" s="132" t="s">
        <v>269</v>
      </c>
      <c r="D17" s="133" t="s">
        <v>270</v>
      </c>
      <c r="E17" s="133"/>
      <c r="F17" s="132" t="s">
        <v>62</v>
      </c>
      <c r="G17" s="134">
        <v>44848.0</v>
      </c>
      <c r="H17" s="132"/>
      <c r="I17" s="31"/>
      <c r="J17" s="31"/>
      <c r="K17" s="31"/>
      <c r="L17" s="31"/>
      <c r="M17" s="31"/>
      <c r="N17" s="31"/>
      <c r="O17" s="31"/>
      <c r="P17" s="31"/>
      <c r="Q17" s="31"/>
      <c r="R17" s="31"/>
    </row>
    <row r="18" ht="21.0" customHeight="1">
      <c r="A18" s="132" t="str">
        <f t="shared" si="2"/>
        <v>[View products-8]</v>
      </c>
      <c r="B18" s="132" t="s">
        <v>271</v>
      </c>
      <c r="C18" s="132" t="s">
        <v>272</v>
      </c>
      <c r="D18" s="133" t="s">
        <v>273</v>
      </c>
      <c r="E18" s="133"/>
      <c r="F18" s="132" t="s">
        <v>62</v>
      </c>
      <c r="G18" s="134">
        <v>44848.0</v>
      </c>
      <c r="H18" s="132"/>
      <c r="I18" s="31"/>
      <c r="J18" s="31"/>
      <c r="K18" s="31"/>
      <c r="L18" s="31"/>
      <c r="M18" s="31"/>
      <c r="N18" s="31"/>
      <c r="O18" s="31"/>
      <c r="P18" s="31"/>
      <c r="Q18" s="31"/>
      <c r="R18" s="31"/>
    </row>
    <row r="19" ht="21.0" customHeight="1">
      <c r="A19" s="132" t="str">
        <f t="shared" si="2"/>
        <v>[View products-9]</v>
      </c>
      <c r="B19" s="132" t="s">
        <v>274</v>
      </c>
      <c r="C19" s="132" t="s">
        <v>275</v>
      </c>
      <c r="D19" s="133" t="s">
        <v>276</v>
      </c>
      <c r="E19" s="133"/>
      <c r="F19" s="132" t="s">
        <v>62</v>
      </c>
      <c r="G19" s="134">
        <v>44848.0</v>
      </c>
      <c r="H19" s="132"/>
      <c r="I19" s="31"/>
      <c r="J19" s="31"/>
      <c r="K19" s="31"/>
      <c r="L19" s="31"/>
      <c r="M19" s="31"/>
      <c r="N19" s="31"/>
      <c r="O19" s="31"/>
      <c r="P19" s="31"/>
      <c r="Q19" s="31"/>
      <c r="R19" s="31"/>
    </row>
    <row r="20" ht="21.0" customHeight="1">
      <c r="A20" s="132" t="str">
        <f t="shared" si="2"/>
        <v>[View products-10]</v>
      </c>
      <c r="B20" s="132" t="s">
        <v>277</v>
      </c>
      <c r="C20" s="132" t="s">
        <v>278</v>
      </c>
      <c r="D20" s="133" t="s">
        <v>279</v>
      </c>
      <c r="E20" s="133"/>
      <c r="F20" s="132" t="s">
        <v>62</v>
      </c>
      <c r="G20" s="134">
        <v>44848.0</v>
      </c>
      <c r="H20" s="132"/>
      <c r="I20" s="31"/>
      <c r="J20" s="31"/>
      <c r="K20" s="31"/>
      <c r="L20" s="31"/>
      <c r="M20" s="31"/>
      <c r="N20" s="31"/>
      <c r="O20" s="31"/>
      <c r="P20" s="31"/>
      <c r="Q20" s="31"/>
      <c r="R20" s="31"/>
    </row>
    <row r="21" ht="21.0" customHeight="1">
      <c r="A21" s="132" t="str">
        <f t="shared" si="2"/>
        <v>[View products-11]</v>
      </c>
      <c r="B21" s="132" t="s">
        <v>280</v>
      </c>
      <c r="C21" s="132" t="s">
        <v>281</v>
      </c>
      <c r="D21" s="133" t="s">
        <v>279</v>
      </c>
      <c r="E21" s="133"/>
      <c r="F21" s="132" t="s">
        <v>62</v>
      </c>
      <c r="G21" s="134">
        <v>44848.0</v>
      </c>
      <c r="H21" s="132"/>
      <c r="I21" s="31"/>
      <c r="J21" s="31"/>
      <c r="K21" s="31"/>
      <c r="L21" s="31"/>
      <c r="M21" s="31"/>
      <c r="N21" s="31"/>
      <c r="O21" s="31"/>
      <c r="P21" s="31"/>
      <c r="Q21" s="31"/>
      <c r="R21" s="31"/>
    </row>
    <row r="22" ht="21.0" customHeight="1">
      <c r="A22" s="132" t="str">
        <f t="shared" si="2"/>
        <v>[View products-12]</v>
      </c>
      <c r="B22" s="132" t="s">
        <v>282</v>
      </c>
      <c r="C22" s="132" t="s">
        <v>256</v>
      </c>
      <c r="D22" s="133" t="s">
        <v>283</v>
      </c>
      <c r="E22" s="133"/>
      <c r="F22" s="132" t="s">
        <v>62</v>
      </c>
      <c r="G22" s="134">
        <v>44848.0</v>
      </c>
      <c r="H22" s="132"/>
      <c r="I22" s="31"/>
      <c r="J22" s="31"/>
      <c r="K22" s="31"/>
      <c r="L22" s="31"/>
      <c r="M22" s="31"/>
      <c r="N22" s="31"/>
      <c r="O22" s="31"/>
      <c r="P22" s="31"/>
      <c r="Q22" s="31"/>
      <c r="R22" s="31"/>
    </row>
    <row r="23" ht="21.0" customHeight="1">
      <c r="A23" s="132" t="str">
        <f t="shared" si="2"/>
        <v>[View products-13]</v>
      </c>
      <c r="B23" s="132" t="s">
        <v>284</v>
      </c>
      <c r="C23" s="132" t="s">
        <v>256</v>
      </c>
      <c r="D23" s="133" t="s">
        <v>285</v>
      </c>
      <c r="E23" s="133"/>
      <c r="F23" s="132" t="s">
        <v>62</v>
      </c>
      <c r="G23" s="134">
        <v>44848.0</v>
      </c>
      <c r="H23" s="132"/>
      <c r="I23" s="31"/>
      <c r="J23" s="31"/>
      <c r="K23" s="31"/>
      <c r="L23" s="31"/>
      <c r="M23" s="31"/>
      <c r="N23" s="31"/>
      <c r="O23" s="31"/>
      <c r="P23" s="31"/>
      <c r="Q23" s="31"/>
      <c r="R23" s="31"/>
    </row>
    <row r="24" ht="21.0" customHeight="1">
      <c r="A24" s="132" t="str">
        <f t="shared" si="2"/>
        <v>[View products-14]</v>
      </c>
      <c r="B24" s="132" t="s">
        <v>286</v>
      </c>
      <c r="C24" s="132" t="s">
        <v>287</v>
      </c>
      <c r="D24" s="133" t="s">
        <v>288</v>
      </c>
      <c r="E24" s="133"/>
      <c r="F24" s="132" t="s">
        <v>62</v>
      </c>
      <c r="G24" s="134">
        <v>44848.0</v>
      </c>
      <c r="H24" s="132"/>
      <c r="I24" s="31"/>
      <c r="J24" s="31"/>
      <c r="K24" s="31"/>
      <c r="L24" s="31"/>
      <c r="M24" s="31"/>
      <c r="N24" s="31"/>
      <c r="O24" s="31"/>
      <c r="P24" s="31"/>
      <c r="Q24" s="31"/>
      <c r="R24" s="31"/>
    </row>
    <row r="25" ht="21.0" customHeight="1">
      <c r="A25" s="132" t="str">
        <f t="shared" si="2"/>
        <v>[View products-15]</v>
      </c>
      <c r="B25" s="132" t="s">
        <v>289</v>
      </c>
      <c r="C25" s="132" t="s">
        <v>287</v>
      </c>
      <c r="D25" s="133" t="s">
        <v>290</v>
      </c>
      <c r="E25" s="133"/>
      <c r="F25" s="132" t="s">
        <v>62</v>
      </c>
      <c r="G25" s="134">
        <v>44848.0</v>
      </c>
      <c r="H25" s="132"/>
      <c r="I25" s="31"/>
      <c r="J25" s="31"/>
      <c r="K25" s="31"/>
      <c r="L25" s="31"/>
      <c r="M25" s="31"/>
      <c r="N25" s="31"/>
      <c r="O25" s="31"/>
      <c r="P25" s="31"/>
      <c r="Q25" s="31"/>
      <c r="R25" s="31"/>
    </row>
    <row r="26" ht="21.0" customHeight="1">
      <c r="A26" s="132" t="str">
        <f t="shared" si="2"/>
        <v>[View products-16]</v>
      </c>
      <c r="B26" s="132" t="s">
        <v>291</v>
      </c>
      <c r="C26" s="132" t="s">
        <v>287</v>
      </c>
      <c r="D26" s="133" t="s">
        <v>292</v>
      </c>
      <c r="E26" s="133"/>
      <c r="F26" s="132" t="s">
        <v>62</v>
      </c>
      <c r="G26" s="134">
        <v>44848.0</v>
      </c>
      <c r="H26" s="132"/>
      <c r="I26" s="31"/>
      <c r="J26" s="31"/>
      <c r="K26" s="31"/>
      <c r="L26" s="31"/>
      <c r="M26" s="31"/>
      <c r="N26" s="31"/>
      <c r="O26" s="31"/>
      <c r="P26" s="31"/>
      <c r="Q26" s="31"/>
      <c r="R26" s="31"/>
    </row>
    <row r="27" ht="21.0" customHeight="1">
      <c r="A27" s="140"/>
      <c r="B27" s="31"/>
      <c r="C27" s="31"/>
      <c r="D27" s="31"/>
      <c r="E27" s="31"/>
      <c r="F27" s="31"/>
      <c r="G27" s="31"/>
      <c r="H27" s="31"/>
      <c r="I27" s="31"/>
      <c r="J27" s="31"/>
      <c r="K27" s="31"/>
      <c r="L27" s="31"/>
      <c r="M27" s="31"/>
      <c r="N27" s="31"/>
      <c r="O27" s="31"/>
      <c r="P27" s="31"/>
      <c r="Q27" s="31"/>
      <c r="R27" s="31"/>
    </row>
    <row r="28" ht="12.75" customHeight="1">
      <c r="A28" s="140"/>
      <c r="B28" s="31"/>
      <c r="C28" s="31"/>
      <c r="D28" s="31"/>
      <c r="E28" s="31"/>
      <c r="F28" s="31"/>
      <c r="G28" s="31"/>
      <c r="H28" s="31"/>
      <c r="I28" s="31"/>
      <c r="J28" s="31"/>
      <c r="K28" s="31"/>
      <c r="L28" s="31"/>
      <c r="M28" s="31"/>
      <c r="N28" s="31"/>
      <c r="O28" s="31"/>
      <c r="P28" s="31"/>
      <c r="Q28" s="31"/>
      <c r="R28" s="31"/>
    </row>
    <row r="29" ht="12.75" customHeight="1">
      <c r="A29" s="140"/>
      <c r="B29" s="31"/>
      <c r="C29" s="31"/>
      <c r="D29" s="31"/>
      <c r="E29" s="31"/>
      <c r="F29" s="31"/>
      <c r="G29" s="31"/>
      <c r="H29" s="31"/>
      <c r="I29" s="31"/>
      <c r="J29" s="31"/>
      <c r="K29" s="31"/>
      <c r="L29" s="31"/>
      <c r="M29" s="31"/>
      <c r="N29" s="31"/>
      <c r="O29" s="31"/>
      <c r="P29" s="31"/>
      <c r="Q29" s="31"/>
      <c r="R29" s="31"/>
    </row>
    <row r="30" ht="12.75" customHeight="1">
      <c r="A30" s="140"/>
      <c r="B30" s="31"/>
      <c r="C30" s="31"/>
      <c r="D30" s="31"/>
      <c r="E30" s="31"/>
      <c r="F30" s="31"/>
      <c r="G30" s="31"/>
      <c r="H30" s="31"/>
      <c r="I30" s="31"/>
      <c r="J30" s="31"/>
      <c r="K30" s="31"/>
      <c r="L30" s="31"/>
      <c r="M30" s="31"/>
      <c r="N30" s="31"/>
      <c r="O30" s="31"/>
      <c r="P30" s="31"/>
      <c r="Q30" s="31"/>
      <c r="R30" s="31"/>
    </row>
    <row r="31" ht="12.75" customHeight="1">
      <c r="A31" s="140"/>
      <c r="B31" s="31"/>
      <c r="C31" s="31"/>
      <c r="D31" s="31"/>
      <c r="E31" s="31"/>
      <c r="F31" s="31"/>
      <c r="G31" s="31"/>
      <c r="H31" s="31"/>
      <c r="I31" s="31"/>
      <c r="J31" s="31"/>
      <c r="K31" s="31"/>
      <c r="L31" s="31"/>
      <c r="M31" s="31"/>
      <c r="N31" s="31"/>
      <c r="O31" s="31"/>
      <c r="P31" s="31"/>
      <c r="Q31" s="31"/>
      <c r="R31" s="31"/>
    </row>
    <row r="32" ht="12.75" customHeight="1">
      <c r="A32" s="140"/>
      <c r="B32" s="31"/>
      <c r="C32" s="31"/>
      <c r="D32" s="31"/>
      <c r="E32" s="31"/>
      <c r="F32" s="31"/>
      <c r="G32" s="31"/>
      <c r="H32" s="31"/>
      <c r="I32" s="31"/>
      <c r="J32" s="31"/>
      <c r="K32" s="31"/>
      <c r="L32" s="31"/>
      <c r="M32" s="31"/>
      <c r="N32" s="31"/>
      <c r="O32" s="31"/>
      <c r="P32" s="31"/>
      <c r="Q32" s="31"/>
      <c r="R32" s="31"/>
    </row>
    <row r="33" ht="12.75" customHeight="1">
      <c r="A33" s="140"/>
      <c r="B33" s="31"/>
      <c r="C33" s="31"/>
      <c r="D33" s="31"/>
      <c r="E33" s="31"/>
      <c r="F33" s="31"/>
      <c r="G33" s="31"/>
      <c r="H33" s="31"/>
      <c r="I33" s="31"/>
      <c r="J33" s="31"/>
      <c r="K33" s="31"/>
      <c r="L33" s="31"/>
      <c r="M33" s="31"/>
      <c r="N33" s="31"/>
      <c r="O33" s="31"/>
      <c r="P33" s="31"/>
      <c r="Q33" s="31"/>
      <c r="R33" s="31"/>
    </row>
    <row r="34" ht="12.75" customHeight="1">
      <c r="A34" s="140"/>
      <c r="B34" s="31"/>
      <c r="C34" s="31"/>
      <c r="D34" s="31"/>
      <c r="E34" s="31"/>
      <c r="F34" s="31"/>
      <c r="G34" s="31"/>
      <c r="H34" s="31"/>
      <c r="I34" s="31"/>
      <c r="J34" s="31"/>
      <c r="K34" s="31"/>
      <c r="L34" s="31"/>
      <c r="M34" s="31"/>
      <c r="N34" s="31"/>
      <c r="O34" s="31"/>
      <c r="P34" s="31"/>
      <c r="Q34" s="31"/>
      <c r="R34" s="31"/>
    </row>
    <row r="35" ht="12.75" customHeight="1">
      <c r="A35" s="140"/>
      <c r="B35" s="31"/>
      <c r="C35" s="31"/>
      <c r="D35" s="31"/>
      <c r="E35" s="31"/>
      <c r="F35" s="31"/>
      <c r="G35" s="31"/>
      <c r="H35" s="31"/>
      <c r="I35" s="31"/>
      <c r="J35" s="31"/>
      <c r="K35" s="31"/>
      <c r="L35" s="31"/>
      <c r="M35" s="31"/>
      <c r="N35" s="31"/>
      <c r="O35" s="31"/>
      <c r="P35" s="31"/>
      <c r="Q35" s="31"/>
      <c r="R35" s="31"/>
    </row>
    <row r="36" ht="12.75" customHeight="1">
      <c r="A36" s="140"/>
      <c r="B36" s="31"/>
      <c r="C36" s="31"/>
      <c r="D36" s="31"/>
      <c r="E36" s="31"/>
      <c r="F36" s="31"/>
      <c r="G36" s="31"/>
      <c r="H36" s="31"/>
      <c r="I36" s="31"/>
      <c r="J36" s="31"/>
      <c r="K36" s="31"/>
      <c r="L36" s="31"/>
      <c r="M36" s="31"/>
      <c r="N36" s="31"/>
      <c r="O36" s="31"/>
      <c r="P36" s="31"/>
      <c r="Q36" s="31"/>
      <c r="R36" s="31"/>
    </row>
    <row r="37" ht="12.75" customHeight="1">
      <c r="A37" s="140"/>
      <c r="B37" s="31"/>
      <c r="C37" s="31"/>
      <c r="D37" s="31"/>
      <c r="E37" s="31"/>
      <c r="F37" s="31"/>
      <c r="G37" s="31"/>
      <c r="H37" s="31"/>
      <c r="I37" s="31"/>
      <c r="J37" s="31"/>
      <c r="K37" s="31"/>
      <c r="L37" s="31"/>
      <c r="M37" s="31"/>
      <c r="N37" s="31"/>
      <c r="O37" s="31"/>
      <c r="P37" s="31"/>
      <c r="Q37" s="31"/>
      <c r="R37" s="31"/>
    </row>
    <row r="38" ht="12.75" customHeight="1">
      <c r="A38" s="140"/>
      <c r="B38" s="31"/>
      <c r="C38" s="31"/>
      <c r="D38" s="31"/>
      <c r="E38" s="31"/>
      <c r="F38" s="31"/>
      <c r="G38" s="31"/>
      <c r="H38" s="31"/>
      <c r="I38" s="31"/>
      <c r="J38" s="31"/>
      <c r="K38" s="31"/>
      <c r="L38" s="31"/>
      <c r="M38" s="31"/>
      <c r="N38" s="31"/>
      <c r="O38" s="31"/>
      <c r="P38" s="31"/>
      <c r="Q38" s="31"/>
      <c r="R38" s="31"/>
    </row>
    <row r="39" ht="12.75" customHeight="1">
      <c r="A39" s="140"/>
      <c r="B39" s="31"/>
      <c r="C39" s="31"/>
      <c r="D39" s="31"/>
      <c r="E39" s="31"/>
      <c r="F39" s="31"/>
      <c r="G39" s="31"/>
      <c r="H39" s="31"/>
      <c r="I39" s="31"/>
      <c r="J39" s="31"/>
      <c r="K39" s="31"/>
      <c r="L39" s="31"/>
      <c r="M39" s="31"/>
      <c r="N39" s="31"/>
      <c r="O39" s="31"/>
      <c r="P39" s="31"/>
      <c r="Q39" s="31"/>
      <c r="R39" s="31"/>
    </row>
    <row r="40" ht="12.75" customHeight="1">
      <c r="A40" s="140"/>
      <c r="B40" s="31"/>
      <c r="C40" s="31"/>
      <c r="D40" s="31"/>
      <c r="E40" s="31"/>
      <c r="F40" s="31"/>
      <c r="G40" s="31"/>
      <c r="H40" s="31"/>
      <c r="I40" s="31"/>
      <c r="J40" s="31"/>
      <c r="K40" s="31"/>
      <c r="L40" s="31"/>
      <c r="M40" s="31"/>
      <c r="N40" s="31"/>
      <c r="O40" s="31"/>
      <c r="P40" s="31"/>
      <c r="Q40" s="31"/>
      <c r="R40" s="31"/>
    </row>
    <row r="41" ht="12.75" customHeight="1">
      <c r="A41" s="140"/>
      <c r="B41" s="31"/>
      <c r="C41" s="31"/>
      <c r="D41" s="31"/>
      <c r="E41" s="31"/>
      <c r="F41" s="31"/>
      <c r="G41" s="31"/>
      <c r="H41" s="31"/>
      <c r="I41" s="31"/>
      <c r="J41" s="31"/>
      <c r="K41" s="31"/>
      <c r="L41" s="31"/>
      <c r="M41" s="31"/>
      <c r="N41" s="31"/>
      <c r="O41" s="31"/>
      <c r="P41" s="31"/>
      <c r="Q41" s="31"/>
      <c r="R41" s="31"/>
    </row>
    <row r="42" ht="12.75" customHeight="1">
      <c r="A42" s="140"/>
      <c r="B42" s="31"/>
      <c r="C42" s="31"/>
      <c r="D42" s="31"/>
      <c r="E42" s="31"/>
      <c r="F42" s="31"/>
      <c r="G42" s="31"/>
      <c r="H42" s="31"/>
      <c r="I42" s="31"/>
      <c r="J42" s="31"/>
      <c r="K42" s="31"/>
      <c r="L42" s="31"/>
      <c r="M42" s="31"/>
      <c r="N42" s="31"/>
      <c r="O42" s="31"/>
      <c r="P42" s="31"/>
      <c r="Q42" s="31"/>
      <c r="R42" s="31"/>
    </row>
    <row r="43" ht="12.75" customHeight="1">
      <c r="A43" s="140"/>
      <c r="B43" s="31"/>
      <c r="C43" s="31"/>
      <c r="D43" s="31"/>
      <c r="E43" s="31"/>
      <c r="F43" s="31"/>
      <c r="G43" s="31"/>
      <c r="H43" s="31"/>
      <c r="I43" s="31"/>
      <c r="J43" s="31"/>
      <c r="K43" s="31"/>
      <c r="L43" s="31"/>
      <c r="M43" s="31"/>
      <c r="N43" s="31"/>
      <c r="O43" s="31"/>
      <c r="P43" s="31"/>
      <c r="Q43" s="31"/>
      <c r="R43" s="31"/>
    </row>
    <row r="44" ht="12.75" customHeight="1">
      <c r="A44" s="140"/>
      <c r="B44" s="31"/>
      <c r="C44" s="31"/>
      <c r="D44" s="31"/>
      <c r="E44" s="31"/>
      <c r="F44" s="31"/>
      <c r="G44" s="31"/>
      <c r="H44" s="31"/>
      <c r="I44" s="31"/>
      <c r="J44" s="31"/>
      <c r="K44" s="31"/>
      <c r="L44" s="31"/>
      <c r="M44" s="31"/>
      <c r="N44" s="31"/>
      <c r="O44" s="31"/>
      <c r="P44" s="31"/>
      <c r="Q44" s="31"/>
      <c r="R44" s="31"/>
    </row>
    <row r="45" ht="12.75" customHeight="1">
      <c r="A45" s="140"/>
      <c r="B45" s="31"/>
      <c r="C45" s="31"/>
      <c r="D45" s="31"/>
      <c r="E45" s="31"/>
      <c r="F45" s="31"/>
      <c r="G45" s="31"/>
      <c r="H45" s="31"/>
      <c r="I45" s="31"/>
      <c r="J45" s="31"/>
      <c r="K45" s="31"/>
      <c r="L45" s="31"/>
      <c r="M45" s="31"/>
      <c r="N45" s="31"/>
      <c r="O45" s="31"/>
      <c r="P45" s="31"/>
      <c r="Q45" s="31"/>
      <c r="R45" s="31"/>
    </row>
    <row r="46" ht="12.75" customHeight="1">
      <c r="A46" s="140"/>
      <c r="B46" s="31"/>
      <c r="C46" s="31"/>
      <c r="D46" s="31"/>
      <c r="E46" s="31"/>
      <c r="F46" s="31"/>
      <c r="G46" s="31"/>
      <c r="H46" s="31"/>
      <c r="I46" s="31"/>
      <c r="J46" s="31"/>
      <c r="K46" s="31"/>
      <c r="L46" s="31"/>
      <c r="M46" s="31"/>
      <c r="N46" s="31"/>
      <c r="O46" s="31"/>
      <c r="P46" s="31"/>
      <c r="Q46" s="31"/>
      <c r="R46" s="31"/>
    </row>
    <row r="47" ht="12.75" customHeight="1">
      <c r="A47" s="140"/>
      <c r="B47" s="31"/>
      <c r="C47" s="31"/>
      <c r="D47" s="31"/>
      <c r="E47" s="31"/>
      <c r="F47" s="31"/>
      <c r="G47" s="31"/>
      <c r="H47" s="31"/>
      <c r="I47" s="31"/>
      <c r="J47" s="31"/>
      <c r="K47" s="31"/>
      <c r="L47" s="31"/>
      <c r="M47" s="31"/>
      <c r="N47" s="31"/>
      <c r="O47" s="31"/>
      <c r="P47" s="31"/>
      <c r="Q47" s="31"/>
      <c r="R47" s="31"/>
    </row>
    <row r="48" ht="12.75" customHeight="1">
      <c r="A48" s="140"/>
      <c r="B48" s="31"/>
      <c r="C48" s="31"/>
      <c r="D48" s="31"/>
      <c r="E48" s="31"/>
      <c r="F48" s="31"/>
      <c r="G48" s="31"/>
      <c r="H48" s="31"/>
      <c r="I48" s="31"/>
      <c r="J48" s="31"/>
      <c r="K48" s="31"/>
      <c r="L48" s="31"/>
      <c r="M48" s="31"/>
      <c r="N48" s="31"/>
      <c r="O48" s="31"/>
      <c r="P48" s="31"/>
      <c r="Q48" s="31"/>
      <c r="R48" s="31"/>
    </row>
    <row r="49" ht="12.75" customHeight="1">
      <c r="A49" s="140"/>
      <c r="B49" s="31"/>
      <c r="C49" s="31"/>
      <c r="D49" s="31"/>
      <c r="E49" s="31"/>
      <c r="F49" s="31"/>
      <c r="G49" s="31"/>
      <c r="H49" s="31"/>
      <c r="I49" s="31"/>
      <c r="J49" s="31"/>
      <c r="K49" s="31"/>
      <c r="L49" s="31"/>
      <c r="M49" s="31"/>
      <c r="N49" s="31"/>
      <c r="O49" s="31"/>
      <c r="P49" s="31"/>
      <c r="Q49" s="31"/>
      <c r="R49" s="31"/>
    </row>
    <row r="50" ht="15.75" customHeight="1">
      <c r="A50" s="140"/>
      <c r="B50" s="31"/>
      <c r="C50" s="31"/>
      <c r="D50" s="31"/>
      <c r="E50" s="31"/>
      <c r="F50" s="31"/>
      <c r="G50" s="31"/>
      <c r="H50" s="31"/>
      <c r="I50" s="106"/>
      <c r="J50" s="106"/>
      <c r="K50" s="106"/>
      <c r="L50" s="106"/>
      <c r="M50" s="106"/>
      <c r="N50" s="106"/>
      <c r="O50" s="106"/>
      <c r="P50" s="106"/>
      <c r="Q50" s="106"/>
      <c r="R50" s="106"/>
    </row>
    <row r="51" ht="12.75" customHeight="1">
      <c r="A51" s="140"/>
      <c r="B51" s="31"/>
      <c r="C51" s="31"/>
      <c r="D51" s="31"/>
      <c r="E51" s="31"/>
      <c r="F51" s="31"/>
      <c r="G51" s="31"/>
      <c r="H51" s="31"/>
      <c r="I51" s="31"/>
      <c r="J51" s="31"/>
      <c r="K51" s="31"/>
      <c r="L51" s="31"/>
      <c r="M51" s="31"/>
      <c r="N51" s="31"/>
      <c r="O51" s="31"/>
      <c r="P51" s="31"/>
      <c r="Q51" s="31"/>
      <c r="R51" s="31"/>
    </row>
    <row r="52" ht="12.75" customHeight="1">
      <c r="A52" s="140"/>
      <c r="B52" s="31"/>
      <c r="C52" s="31"/>
      <c r="D52" s="31"/>
      <c r="E52" s="31"/>
      <c r="F52" s="31"/>
      <c r="G52" s="31"/>
      <c r="H52" s="31"/>
      <c r="I52" s="31"/>
      <c r="J52" s="31"/>
      <c r="K52" s="31"/>
      <c r="L52" s="31"/>
      <c r="M52" s="31"/>
      <c r="N52" s="31"/>
      <c r="O52" s="31"/>
      <c r="P52" s="31"/>
      <c r="Q52" s="31"/>
      <c r="R52" s="31"/>
    </row>
    <row r="53" ht="12.75" customHeight="1">
      <c r="A53" s="140"/>
      <c r="B53" s="31"/>
      <c r="C53" s="31"/>
      <c r="D53" s="31"/>
      <c r="E53" s="31"/>
      <c r="F53" s="31"/>
      <c r="G53" s="31"/>
      <c r="H53" s="31"/>
      <c r="I53" s="31"/>
      <c r="J53" s="31"/>
      <c r="K53" s="31"/>
      <c r="L53" s="31"/>
      <c r="M53" s="31"/>
      <c r="N53" s="31"/>
      <c r="O53" s="31"/>
      <c r="P53" s="31"/>
      <c r="Q53" s="31"/>
      <c r="R53" s="31"/>
    </row>
    <row r="54" ht="12.75" customHeight="1">
      <c r="A54" s="140"/>
      <c r="B54" s="31"/>
      <c r="C54" s="31"/>
      <c r="D54" s="31"/>
      <c r="E54" s="31"/>
      <c r="F54" s="31"/>
      <c r="G54" s="31"/>
      <c r="H54" s="31"/>
      <c r="I54" s="31"/>
      <c r="J54" s="31"/>
      <c r="K54" s="31"/>
      <c r="L54" s="31"/>
      <c r="M54" s="31"/>
      <c r="N54" s="31"/>
      <c r="O54" s="31"/>
      <c r="P54" s="31"/>
      <c r="Q54" s="31"/>
      <c r="R54" s="31"/>
    </row>
    <row r="55" ht="12.75" customHeight="1">
      <c r="A55" s="135"/>
      <c r="B55" s="106"/>
      <c r="C55" s="106"/>
      <c r="D55" s="106"/>
      <c r="E55" s="106"/>
      <c r="F55" s="106"/>
      <c r="G55" s="106"/>
      <c r="H55" s="106"/>
      <c r="I55" s="31"/>
      <c r="J55" s="31"/>
      <c r="K55" s="31"/>
      <c r="L55" s="31"/>
      <c r="M55" s="31"/>
      <c r="N55" s="31"/>
      <c r="O55" s="31"/>
      <c r="P55" s="31"/>
      <c r="Q55" s="31"/>
      <c r="R55" s="31"/>
    </row>
    <row r="56" ht="12.75" customHeight="1">
      <c r="A56" s="140"/>
      <c r="B56" s="31"/>
      <c r="C56" s="31"/>
      <c r="D56" s="31"/>
      <c r="E56" s="31"/>
      <c r="F56" s="31"/>
      <c r="G56" s="31"/>
      <c r="H56" s="31"/>
      <c r="I56" s="31"/>
      <c r="J56" s="31"/>
      <c r="K56" s="31"/>
      <c r="L56" s="31"/>
      <c r="M56" s="31"/>
      <c r="N56" s="31"/>
      <c r="O56" s="31"/>
      <c r="P56" s="31"/>
      <c r="Q56" s="31"/>
      <c r="R56" s="31"/>
    </row>
    <row r="57" ht="12.75" customHeight="1">
      <c r="A57" s="136"/>
      <c r="B57" s="31"/>
      <c r="C57" s="31"/>
      <c r="D57" s="31"/>
      <c r="E57" s="31"/>
      <c r="F57" s="31"/>
      <c r="G57" s="31"/>
      <c r="H57" s="31"/>
      <c r="I57" s="31"/>
      <c r="J57" s="31"/>
      <c r="K57" s="31"/>
      <c r="L57" s="31"/>
      <c r="M57" s="31"/>
      <c r="N57" s="31"/>
      <c r="O57" s="31"/>
      <c r="P57" s="31"/>
      <c r="Q57" s="31"/>
      <c r="R57" s="31"/>
    </row>
    <row r="58" ht="12.75" customHeight="1">
      <c r="A58" s="136"/>
      <c r="B58" s="31"/>
      <c r="C58" s="31"/>
      <c r="D58" s="31"/>
      <c r="E58" s="31"/>
      <c r="F58" s="31"/>
      <c r="G58" s="31"/>
      <c r="H58" s="31"/>
      <c r="I58" s="31"/>
      <c r="J58" s="31"/>
      <c r="K58" s="31"/>
      <c r="L58" s="31"/>
      <c r="M58" s="31"/>
      <c r="N58" s="31"/>
      <c r="O58" s="31"/>
      <c r="P58" s="31"/>
      <c r="Q58" s="31"/>
      <c r="R58" s="31"/>
    </row>
    <row r="59" ht="12.75" customHeight="1">
      <c r="A59" s="135"/>
      <c r="B59" s="106"/>
      <c r="C59" s="106"/>
      <c r="D59" s="31"/>
      <c r="E59" s="31"/>
      <c r="F59" s="31"/>
      <c r="G59" s="31"/>
      <c r="H59" s="31"/>
      <c r="I59" s="31"/>
      <c r="J59" s="31"/>
      <c r="K59" s="31"/>
      <c r="L59" s="31"/>
      <c r="M59" s="31"/>
      <c r="N59" s="31"/>
      <c r="O59" s="31"/>
      <c r="P59" s="31"/>
      <c r="Q59" s="31"/>
      <c r="R59" s="31"/>
    </row>
    <row r="60" ht="12.75" customHeight="1">
      <c r="A60" s="140"/>
      <c r="B60" s="31"/>
      <c r="C60" s="31"/>
      <c r="D60" s="31"/>
      <c r="E60" s="31"/>
      <c r="F60" s="31"/>
      <c r="G60" s="31"/>
      <c r="H60" s="31"/>
      <c r="I60" s="31"/>
      <c r="J60" s="31"/>
      <c r="K60" s="31"/>
      <c r="L60" s="31"/>
      <c r="M60" s="31"/>
      <c r="N60" s="31"/>
      <c r="O60" s="31"/>
      <c r="P60" s="31"/>
      <c r="Q60" s="31"/>
      <c r="R60" s="31"/>
    </row>
    <row r="61" ht="12.75" customHeight="1">
      <c r="A61" s="140"/>
      <c r="B61" s="31"/>
      <c r="C61" s="31"/>
      <c r="D61" s="31"/>
      <c r="E61" s="31"/>
      <c r="F61" s="31"/>
      <c r="G61" s="31"/>
      <c r="H61" s="31"/>
      <c r="I61" s="31"/>
      <c r="J61" s="31"/>
      <c r="K61" s="31"/>
      <c r="L61" s="31"/>
      <c r="M61" s="31"/>
      <c r="N61" s="31"/>
      <c r="O61" s="31"/>
      <c r="P61" s="31"/>
      <c r="Q61" s="31"/>
      <c r="R61" s="31"/>
    </row>
    <row r="62" ht="12.75" customHeight="1">
      <c r="A62" s="140"/>
      <c r="B62" s="31"/>
      <c r="C62" s="31"/>
      <c r="D62" s="31"/>
      <c r="E62" s="31"/>
      <c r="F62" s="31"/>
      <c r="G62" s="31"/>
      <c r="H62" s="31"/>
      <c r="I62" s="31"/>
      <c r="J62" s="31"/>
      <c r="K62" s="31"/>
      <c r="L62" s="31"/>
      <c r="M62" s="31"/>
      <c r="N62" s="31"/>
      <c r="O62" s="31"/>
      <c r="P62" s="31"/>
      <c r="Q62" s="31"/>
      <c r="R62" s="31"/>
    </row>
    <row r="63" ht="12.75" customHeight="1">
      <c r="A63" s="140"/>
      <c r="B63" s="31"/>
      <c r="C63" s="31"/>
      <c r="D63" s="31"/>
      <c r="E63" s="31"/>
      <c r="F63" s="31"/>
      <c r="G63" s="31"/>
      <c r="H63" s="31"/>
      <c r="I63" s="31"/>
      <c r="J63" s="31"/>
      <c r="K63" s="31"/>
      <c r="L63" s="31"/>
      <c r="M63" s="31"/>
      <c r="N63" s="31"/>
      <c r="O63" s="31"/>
      <c r="P63" s="31"/>
      <c r="Q63" s="31"/>
      <c r="R63" s="31"/>
    </row>
    <row r="64" ht="12.75" customHeight="1">
      <c r="A64" s="140"/>
      <c r="B64" s="31"/>
      <c r="C64" s="31"/>
      <c r="D64" s="31"/>
      <c r="E64" s="31"/>
      <c r="F64" s="31"/>
      <c r="G64" s="31"/>
      <c r="H64" s="31"/>
      <c r="I64" s="31"/>
      <c r="J64" s="31"/>
      <c r="K64" s="31"/>
      <c r="L64" s="31"/>
      <c r="M64" s="31"/>
      <c r="N64" s="31"/>
      <c r="O64" s="31"/>
      <c r="P64" s="31"/>
      <c r="Q64" s="31"/>
      <c r="R64" s="31"/>
    </row>
    <row r="65" ht="12.75" customHeight="1">
      <c r="A65" s="140"/>
      <c r="B65" s="31"/>
      <c r="C65" s="31"/>
      <c r="D65" s="31"/>
      <c r="E65" s="31"/>
      <c r="F65" s="31"/>
      <c r="G65" s="31"/>
      <c r="H65" s="31"/>
      <c r="I65" s="31"/>
      <c r="J65" s="31"/>
      <c r="K65" s="31"/>
      <c r="L65" s="31"/>
      <c r="M65" s="31"/>
      <c r="N65" s="31"/>
      <c r="O65" s="31"/>
      <c r="P65" s="31"/>
      <c r="Q65" s="31"/>
      <c r="R65" s="31"/>
    </row>
    <row r="66" ht="12.75" customHeight="1">
      <c r="A66" s="140"/>
      <c r="B66" s="31"/>
      <c r="C66" s="31"/>
      <c r="D66" s="31"/>
      <c r="E66" s="31"/>
      <c r="F66" s="31"/>
      <c r="G66" s="31"/>
      <c r="H66" s="31"/>
      <c r="I66" s="31"/>
      <c r="J66" s="31"/>
      <c r="K66" s="31"/>
      <c r="L66" s="31"/>
      <c r="M66" s="31"/>
      <c r="N66" s="31"/>
      <c r="O66" s="31"/>
      <c r="P66" s="31"/>
      <c r="Q66" s="31"/>
      <c r="R66" s="31"/>
    </row>
    <row r="67" ht="12.75" customHeight="1">
      <c r="A67" s="140"/>
      <c r="B67" s="31"/>
      <c r="C67" s="31"/>
      <c r="D67" s="31"/>
      <c r="E67" s="31"/>
      <c r="F67" s="31"/>
      <c r="G67" s="31"/>
      <c r="H67" s="31"/>
      <c r="I67" s="31"/>
      <c r="J67" s="31"/>
      <c r="K67" s="31"/>
      <c r="L67" s="31"/>
      <c r="M67" s="31"/>
      <c r="N67" s="31"/>
      <c r="O67" s="31"/>
      <c r="P67" s="31"/>
      <c r="Q67" s="31"/>
      <c r="R67" s="31"/>
    </row>
    <row r="68" ht="12.75" customHeight="1">
      <c r="A68" s="140"/>
      <c r="B68" s="31"/>
      <c r="C68" s="31"/>
      <c r="D68" s="31"/>
      <c r="E68" s="31"/>
      <c r="F68" s="31"/>
      <c r="G68" s="31"/>
      <c r="H68" s="31"/>
      <c r="I68" s="31"/>
      <c r="J68" s="31"/>
      <c r="K68" s="31"/>
      <c r="L68" s="31"/>
      <c r="M68" s="31"/>
      <c r="N68" s="31"/>
      <c r="O68" s="31"/>
      <c r="P68" s="31"/>
      <c r="Q68" s="31"/>
      <c r="R68" s="31"/>
    </row>
    <row r="69" ht="12.75" customHeight="1">
      <c r="A69" s="140"/>
      <c r="B69" s="31"/>
      <c r="C69" s="31"/>
      <c r="D69" s="31"/>
      <c r="E69" s="31"/>
      <c r="F69" s="31"/>
      <c r="G69" s="31"/>
      <c r="H69" s="31"/>
      <c r="I69" s="31"/>
      <c r="J69" s="31"/>
      <c r="K69" s="31"/>
      <c r="L69" s="31"/>
      <c r="M69" s="31"/>
      <c r="N69" s="31"/>
      <c r="O69" s="31"/>
      <c r="P69" s="31"/>
      <c r="Q69" s="31"/>
      <c r="R69" s="31"/>
    </row>
    <row r="70" ht="12.75" customHeight="1">
      <c r="A70" s="140"/>
      <c r="B70" s="31"/>
      <c r="C70" s="31"/>
      <c r="D70" s="31"/>
      <c r="E70" s="31"/>
      <c r="F70" s="31"/>
      <c r="G70" s="31"/>
      <c r="H70" s="31"/>
      <c r="I70" s="31"/>
      <c r="J70" s="31"/>
      <c r="K70" s="31"/>
      <c r="L70" s="31"/>
      <c r="M70" s="31"/>
      <c r="N70" s="31"/>
      <c r="O70" s="31"/>
      <c r="P70" s="31"/>
      <c r="Q70" s="31"/>
      <c r="R70" s="31"/>
    </row>
    <row r="71" ht="12.75" customHeight="1">
      <c r="A71" s="140"/>
      <c r="B71" s="31"/>
      <c r="C71" s="31"/>
      <c r="D71" s="31"/>
      <c r="E71" s="31"/>
      <c r="F71" s="31"/>
      <c r="G71" s="31"/>
      <c r="H71" s="31"/>
      <c r="I71" s="31"/>
      <c r="J71" s="31"/>
      <c r="K71" s="31"/>
      <c r="L71" s="31"/>
      <c r="M71" s="31"/>
      <c r="N71" s="31"/>
      <c r="O71" s="31"/>
      <c r="P71" s="31"/>
      <c r="Q71" s="31"/>
      <c r="R71" s="31"/>
    </row>
    <row r="72" ht="12.75" customHeight="1">
      <c r="A72" s="140"/>
      <c r="B72" s="31"/>
      <c r="C72" s="31"/>
      <c r="D72" s="31"/>
      <c r="E72" s="31"/>
      <c r="F72" s="31"/>
      <c r="G72" s="31"/>
      <c r="H72" s="31"/>
      <c r="I72" s="31"/>
      <c r="J72" s="31"/>
      <c r="K72" s="31"/>
      <c r="L72" s="31"/>
      <c r="M72" s="31"/>
      <c r="N72" s="31"/>
      <c r="O72" s="31"/>
      <c r="P72" s="31"/>
      <c r="Q72" s="31"/>
      <c r="R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136"/>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136"/>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136"/>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136"/>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136"/>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136"/>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136"/>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136"/>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136"/>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136"/>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136"/>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136"/>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136"/>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136"/>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136"/>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136"/>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136"/>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136"/>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136"/>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136"/>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136"/>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136"/>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136"/>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136"/>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136"/>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136"/>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136"/>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136"/>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136"/>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136"/>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136"/>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136"/>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136"/>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136"/>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136"/>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136"/>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136"/>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136"/>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136"/>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136"/>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136"/>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136"/>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136"/>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136"/>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136"/>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136"/>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136"/>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136"/>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136"/>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136"/>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136"/>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136"/>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136"/>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136"/>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136"/>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136"/>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136"/>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136"/>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136"/>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136"/>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136"/>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136"/>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136"/>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136"/>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136"/>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136"/>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136"/>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136"/>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136"/>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136"/>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136"/>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136"/>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136"/>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136"/>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136"/>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136"/>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136"/>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136"/>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136"/>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136"/>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136"/>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136"/>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136"/>
      <c r="J920" s="31"/>
      <c r="K920" s="31"/>
      <c r="L920" s="31"/>
      <c r="M920" s="31"/>
      <c r="N920" s="31"/>
      <c r="O920" s="31"/>
      <c r="P920" s="31"/>
      <c r="Q920" s="31"/>
      <c r="R920" s="31"/>
      <c r="S920" s="31"/>
      <c r="T920" s="31"/>
      <c r="U920" s="31"/>
      <c r="V920" s="31"/>
      <c r="W920" s="31"/>
      <c r="X920" s="31"/>
      <c r="Y920" s="31"/>
      <c r="Z920" s="31"/>
    </row>
    <row r="921" ht="15.0" customHeight="1">
      <c r="A921" s="31"/>
      <c r="B921" s="31"/>
      <c r="C921" s="31"/>
      <c r="D921" s="31"/>
      <c r="E921" s="31"/>
      <c r="F921" s="31"/>
      <c r="G921" s="31"/>
      <c r="H921" s="31"/>
    </row>
    <row r="922" ht="15.0" customHeight="1">
      <c r="A922" s="31"/>
      <c r="B922" s="31"/>
      <c r="C922" s="31"/>
      <c r="D922" s="31"/>
      <c r="E922" s="31"/>
      <c r="F922" s="31"/>
      <c r="G922" s="31"/>
      <c r="H922" s="31"/>
    </row>
    <row r="923" ht="15.0" customHeight="1">
      <c r="A923" s="31"/>
      <c r="B923" s="31"/>
      <c r="C923" s="31"/>
      <c r="D923" s="31"/>
      <c r="E923" s="31"/>
      <c r="F923" s="31"/>
      <c r="G923" s="31"/>
      <c r="H923" s="31"/>
    </row>
    <row r="924" ht="15.0" customHeight="1">
      <c r="A924" s="31"/>
      <c r="B924" s="31"/>
      <c r="C924" s="31"/>
      <c r="D924" s="31"/>
      <c r="E924" s="31"/>
      <c r="F924" s="31"/>
      <c r="G924" s="31"/>
      <c r="H924" s="31"/>
    </row>
    <row r="925" ht="15.0" customHeight="1">
      <c r="A925" s="31"/>
      <c r="B925" s="31"/>
      <c r="C925" s="31"/>
      <c r="D925" s="31"/>
      <c r="E925" s="31"/>
      <c r="F925" s="31"/>
      <c r="G925" s="31"/>
      <c r="H925" s="31"/>
    </row>
  </sheetData>
  <mergeCells count="5">
    <mergeCell ref="B2:F2"/>
    <mergeCell ref="B3:F3"/>
    <mergeCell ref="B4:F4"/>
    <mergeCell ref="E5:F5"/>
    <mergeCell ref="E6:F6"/>
  </mergeCells>
  <dataValidations>
    <dataValidation type="list" allowBlank="1" showInputMessage="1" showErrorMessage="1" prompt=" - " sqref="F1 F10:F26">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10.5"/>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38</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293</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COUNTIF(F10:F868,"Pass")</f>
        <v>8</v>
      </c>
      <c r="B6" s="121">
        <f>COUNTIF(F10:F868,"Fail")</f>
        <v>0</v>
      </c>
      <c r="C6" s="121">
        <f>E6-D6-B6-A6</f>
        <v>0</v>
      </c>
      <c r="D6" s="122">
        <f>COUNTIF(F$10:F$868,"N/A")</f>
        <v>0</v>
      </c>
      <c r="E6" s="123">
        <f>COUNTA(A10:A868)</f>
        <v>8</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294</v>
      </c>
      <c r="C9" s="129"/>
      <c r="D9" s="129"/>
      <c r="E9" s="129"/>
      <c r="F9" s="129"/>
      <c r="G9" s="129"/>
      <c r="H9" s="130"/>
      <c r="I9" s="106"/>
      <c r="J9" s="106"/>
      <c r="K9" s="106"/>
      <c r="L9" s="106"/>
      <c r="M9" s="106"/>
      <c r="N9" s="106"/>
      <c r="O9" s="106"/>
      <c r="P9" s="106"/>
      <c r="Q9" s="106"/>
      <c r="R9" s="106"/>
      <c r="S9" s="131"/>
      <c r="T9" s="131"/>
      <c r="U9" s="131"/>
      <c r="V9" s="131"/>
      <c r="W9" s="131"/>
      <c r="X9" s="131"/>
      <c r="Y9" s="131"/>
      <c r="Z9" s="131"/>
    </row>
    <row r="10" ht="21.0" customHeight="1">
      <c r="A10" s="132" t="str">
        <f t="shared" ref="A10:A17" si="1">IF(OR(B10&lt;&gt;"",D10&lt;&gt;""),"["&amp;TEXT($B$2,"##")&amp;"-"&amp;TEXT(ROW()-10,"##")&amp;"]","")</f>
        <v>[Search Product by Name-]</v>
      </c>
      <c r="B10" s="132" t="s">
        <v>295</v>
      </c>
      <c r="C10" s="132" t="s">
        <v>296</v>
      </c>
      <c r="D10" s="146" t="s">
        <v>297</v>
      </c>
      <c r="E10" s="133"/>
      <c r="F10" s="132" t="s">
        <v>62</v>
      </c>
      <c r="G10" s="134">
        <v>44849.0</v>
      </c>
      <c r="H10" s="132"/>
      <c r="I10" s="31"/>
      <c r="J10" s="31"/>
      <c r="K10" s="31"/>
      <c r="L10" s="31"/>
      <c r="M10" s="31"/>
      <c r="N10" s="31"/>
      <c r="O10" s="31"/>
      <c r="P10" s="31"/>
      <c r="Q10" s="31"/>
      <c r="R10" s="31"/>
      <c r="S10" s="131"/>
      <c r="T10" s="131"/>
      <c r="U10" s="131"/>
      <c r="V10" s="131"/>
      <c r="W10" s="131"/>
      <c r="X10" s="131"/>
      <c r="Y10" s="131"/>
      <c r="Z10" s="131"/>
    </row>
    <row r="11" ht="21.0" customHeight="1">
      <c r="A11" s="132" t="str">
        <f t="shared" si="1"/>
        <v>[Search Product by Name-1]</v>
      </c>
      <c r="B11" s="132" t="s">
        <v>298</v>
      </c>
      <c r="C11" s="132" t="s">
        <v>299</v>
      </c>
      <c r="D11" s="133" t="s">
        <v>300</v>
      </c>
      <c r="E11" s="133"/>
      <c r="F11" s="132" t="s">
        <v>62</v>
      </c>
      <c r="G11" s="134">
        <v>44849.0</v>
      </c>
      <c r="H11" s="132"/>
      <c r="I11" s="31"/>
      <c r="J11" s="31"/>
      <c r="K11" s="31"/>
      <c r="L11" s="31"/>
      <c r="M11" s="31"/>
      <c r="N11" s="31"/>
      <c r="O11" s="31"/>
      <c r="P11" s="31"/>
      <c r="Q11" s="31"/>
      <c r="R11" s="31"/>
      <c r="S11" s="131"/>
      <c r="T11" s="131"/>
      <c r="U11" s="131"/>
      <c r="V11" s="131"/>
      <c r="W11" s="131"/>
      <c r="X11" s="131"/>
      <c r="Y11" s="131"/>
      <c r="Z11" s="131"/>
    </row>
    <row r="12" ht="21.0" customHeight="1">
      <c r="A12" s="132" t="str">
        <f t="shared" si="1"/>
        <v>[Search Product by Name-2]</v>
      </c>
      <c r="B12" s="132" t="s">
        <v>301</v>
      </c>
      <c r="C12" s="132" t="s">
        <v>302</v>
      </c>
      <c r="D12" s="133" t="s">
        <v>303</v>
      </c>
      <c r="E12" s="133"/>
      <c r="F12" s="132" t="s">
        <v>62</v>
      </c>
      <c r="G12" s="134">
        <v>44849.0</v>
      </c>
      <c r="H12" s="132"/>
      <c r="I12" s="31"/>
      <c r="J12" s="31"/>
      <c r="K12" s="31"/>
      <c r="L12" s="31"/>
      <c r="M12" s="31"/>
      <c r="N12" s="31"/>
      <c r="O12" s="31"/>
      <c r="P12" s="31"/>
      <c r="Q12" s="31"/>
      <c r="R12" s="31"/>
      <c r="S12" s="131"/>
      <c r="T12" s="131"/>
      <c r="U12" s="131"/>
      <c r="V12" s="131"/>
      <c r="W12" s="131"/>
      <c r="X12" s="131"/>
      <c r="Y12" s="131"/>
      <c r="Z12" s="131"/>
    </row>
    <row r="13" ht="21.0" customHeight="1">
      <c r="A13" s="132" t="str">
        <f t="shared" si="1"/>
        <v>[Search Product by Name-3]</v>
      </c>
      <c r="B13" s="132" t="s">
        <v>264</v>
      </c>
      <c r="C13" s="132" t="s">
        <v>304</v>
      </c>
      <c r="D13" s="133" t="s">
        <v>305</v>
      </c>
      <c r="E13" s="133"/>
      <c r="F13" s="132" t="s">
        <v>62</v>
      </c>
      <c r="G13" s="134">
        <v>44849.0</v>
      </c>
      <c r="H13" s="132"/>
      <c r="I13" s="31"/>
      <c r="J13" s="31"/>
      <c r="K13" s="31"/>
      <c r="L13" s="31"/>
      <c r="M13" s="31"/>
      <c r="N13" s="31"/>
      <c r="O13" s="31"/>
      <c r="P13" s="31"/>
      <c r="Q13" s="31"/>
      <c r="R13" s="31"/>
      <c r="S13" s="131"/>
      <c r="T13" s="131"/>
      <c r="U13" s="131"/>
      <c r="V13" s="131"/>
      <c r="W13" s="131"/>
      <c r="X13" s="131"/>
      <c r="Y13" s="131"/>
      <c r="Z13" s="131"/>
    </row>
    <row r="14" ht="21.0" customHeight="1">
      <c r="A14" s="132" t="str">
        <f t="shared" si="1"/>
        <v>[Search Product by Name-4]</v>
      </c>
      <c r="B14" s="132" t="s">
        <v>266</v>
      </c>
      <c r="C14" s="132" t="s">
        <v>304</v>
      </c>
      <c r="D14" s="133" t="s">
        <v>306</v>
      </c>
      <c r="E14" s="133"/>
      <c r="F14" s="132" t="s">
        <v>62</v>
      </c>
      <c r="G14" s="134">
        <v>44849.0</v>
      </c>
      <c r="H14" s="132"/>
      <c r="I14" s="31"/>
      <c r="J14" s="31"/>
      <c r="K14" s="31"/>
      <c r="L14" s="31"/>
      <c r="M14" s="31"/>
      <c r="N14" s="31"/>
      <c r="O14" s="31"/>
      <c r="P14" s="31"/>
      <c r="Q14" s="31"/>
      <c r="R14" s="31"/>
      <c r="S14" s="131"/>
      <c r="T14" s="131"/>
      <c r="U14" s="131"/>
      <c r="V14" s="131"/>
      <c r="W14" s="131"/>
      <c r="X14" s="131"/>
      <c r="Y14" s="131"/>
      <c r="Z14" s="131"/>
    </row>
    <row r="15" ht="21.0" customHeight="1">
      <c r="A15" s="132" t="str">
        <f t="shared" si="1"/>
        <v>[Search Product by Name-5]</v>
      </c>
      <c r="B15" s="132" t="s">
        <v>268</v>
      </c>
      <c r="C15" s="132" t="s">
        <v>269</v>
      </c>
      <c r="D15" s="133" t="s">
        <v>307</v>
      </c>
      <c r="E15" s="133"/>
      <c r="F15" s="132" t="s">
        <v>62</v>
      </c>
      <c r="G15" s="134">
        <v>44849.0</v>
      </c>
      <c r="H15" s="132"/>
      <c r="I15" s="31"/>
      <c r="J15" s="31"/>
      <c r="K15" s="31"/>
      <c r="L15" s="31"/>
      <c r="M15" s="31"/>
      <c r="N15" s="31"/>
      <c r="O15" s="31"/>
      <c r="P15" s="31"/>
      <c r="Q15" s="31"/>
      <c r="R15" s="31"/>
      <c r="S15" s="131"/>
      <c r="T15" s="131"/>
      <c r="U15" s="131"/>
      <c r="V15" s="131"/>
      <c r="W15" s="131"/>
      <c r="X15" s="131"/>
      <c r="Y15" s="131"/>
      <c r="Z15" s="131"/>
    </row>
    <row r="16" ht="21.0" customHeight="1">
      <c r="A16" s="132" t="str">
        <f t="shared" si="1"/>
        <v>[Search Product by Name-6]</v>
      </c>
      <c r="B16" s="132" t="s">
        <v>271</v>
      </c>
      <c r="C16" s="132" t="s">
        <v>272</v>
      </c>
      <c r="D16" s="133" t="s">
        <v>308</v>
      </c>
      <c r="E16" s="133"/>
      <c r="F16" s="132" t="s">
        <v>62</v>
      </c>
      <c r="G16" s="134">
        <v>44849.0</v>
      </c>
      <c r="H16" s="132"/>
      <c r="I16" s="31"/>
      <c r="J16" s="31"/>
      <c r="K16" s="31"/>
      <c r="L16" s="31"/>
      <c r="M16" s="31"/>
      <c r="N16" s="31"/>
      <c r="O16" s="31"/>
      <c r="P16" s="31"/>
      <c r="Q16" s="31"/>
      <c r="R16" s="31"/>
      <c r="S16" s="131"/>
      <c r="T16" s="131"/>
      <c r="U16" s="131"/>
      <c r="V16" s="131"/>
      <c r="W16" s="131"/>
      <c r="X16" s="131"/>
      <c r="Y16" s="131"/>
      <c r="Z16" s="131"/>
    </row>
    <row r="17" ht="21.0" customHeight="1">
      <c r="A17" s="132" t="str">
        <f t="shared" si="1"/>
        <v>[Search Product by Name-7]</v>
      </c>
      <c r="B17" s="132" t="s">
        <v>274</v>
      </c>
      <c r="C17" s="132" t="s">
        <v>275</v>
      </c>
      <c r="D17" s="133" t="s">
        <v>309</v>
      </c>
      <c r="E17" s="133"/>
      <c r="F17" s="132" t="s">
        <v>62</v>
      </c>
      <c r="G17" s="134">
        <v>44849.0</v>
      </c>
      <c r="H17" s="132"/>
      <c r="I17" s="31"/>
      <c r="J17" s="31"/>
      <c r="K17" s="31"/>
      <c r="L17" s="31"/>
      <c r="M17" s="31"/>
      <c r="N17" s="31"/>
      <c r="O17" s="31"/>
      <c r="P17" s="31"/>
      <c r="Q17" s="31"/>
      <c r="R17" s="31"/>
      <c r="S17" s="131"/>
      <c r="T17" s="131"/>
      <c r="U17" s="131"/>
      <c r="V17" s="131"/>
      <c r="W17" s="131"/>
      <c r="X17" s="131"/>
      <c r="Y17" s="131"/>
      <c r="Z17" s="131"/>
    </row>
    <row r="18" ht="21.0" customHeight="1">
      <c r="A18" s="140"/>
      <c r="B18" s="31"/>
      <c r="C18" s="31"/>
      <c r="D18" s="31"/>
      <c r="E18" s="31"/>
      <c r="F18" s="31"/>
      <c r="G18" s="31"/>
      <c r="H18" s="31"/>
      <c r="I18" s="144"/>
      <c r="J18" s="144"/>
      <c r="K18" s="144"/>
      <c r="L18" s="144"/>
      <c r="M18" s="144"/>
      <c r="N18" s="144"/>
      <c r="O18" s="144"/>
      <c r="P18" s="144"/>
      <c r="Q18" s="144"/>
      <c r="R18" s="144"/>
      <c r="S18" s="145"/>
      <c r="T18" s="145"/>
      <c r="U18" s="145"/>
      <c r="V18" s="145"/>
      <c r="W18" s="145"/>
      <c r="X18" s="145"/>
      <c r="Y18" s="145"/>
      <c r="Z18" s="145"/>
    </row>
    <row r="19" ht="15.75" customHeight="1">
      <c r="A19" s="140"/>
      <c r="B19" s="31"/>
      <c r="C19" s="31"/>
      <c r="D19" s="31"/>
      <c r="E19" s="31"/>
      <c r="F19" s="31"/>
      <c r="G19" s="31"/>
      <c r="H19" s="31"/>
      <c r="I19" s="31"/>
      <c r="J19" s="31"/>
      <c r="K19" s="31"/>
      <c r="L19" s="31"/>
      <c r="M19" s="31"/>
      <c r="N19" s="31"/>
      <c r="O19" s="31"/>
      <c r="P19" s="31"/>
      <c r="Q19" s="31"/>
      <c r="R19" s="31"/>
      <c r="S19" s="131"/>
      <c r="T19" s="131"/>
      <c r="U19" s="131"/>
      <c r="V19" s="131"/>
      <c r="W19" s="131"/>
      <c r="X19" s="131"/>
      <c r="Y19" s="131"/>
      <c r="Z19" s="131"/>
    </row>
    <row r="20" ht="12.75" customHeight="1">
      <c r="A20" s="140"/>
      <c r="B20" s="31"/>
      <c r="C20" s="31"/>
      <c r="D20" s="31"/>
      <c r="E20" s="31"/>
      <c r="F20" s="31"/>
      <c r="G20" s="31"/>
      <c r="H20" s="31"/>
      <c r="I20" s="31"/>
      <c r="J20" s="31"/>
      <c r="K20" s="31"/>
      <c r="L20" s="31"/>
      <c r="M20" s="31"/>
      <c r="N20" s="31"/>
      <c r="O20" s="31"/>
      <c r="P20" s="31"/>
      <c r="Q20" s="31"/>
      <c r="R20" s="31"/>
      <c r="S20" s="131"/>
      <c r="T20" s="131"/>
      <c r="U20" s="131"/>
      <c r="V20" s="131"/>
      <c r="W20" s="131"/>
      <c r="X20" s="131"/>
      <c r="Y20" s="131"/>
      <c r="Z20" s="131"/>
    </row>
    <row r="21" ht="12.75" customHeight="1">
      <c r="A21" s="140"/>
      <c r="B21" s="31"/>
      <c r="C21" s="31"/>
      <c r="D21" s="31"/>
      <c r="E21" s="31"/>
      <c r="F21" s="31"/>
      <c r="G21" s="31"/>
      <c r="H21" s="31"/>
      <c r="I21" s="31"/>
      <c r="J21" s="31"/>
      <c r="K21" s="31"/>
      <c r="L21" s="31"/>
      <c r="M21" s="31"/>
      <c r="N21" s="31"/>
      <c r="O21" s="31"/>
      <c r="P21" s="31"/>
      <c r="Q21" s="31"/>
      <c r="R21" s="31"/>
      <c r="S21" s="131"/>
      <c r="T21" s="131"/>
      <c r="U21" s="131"/>
      <c r="V21" s="131"/>
      <c r="W21" s="131"/>
      <c r="X21" s="131"/>
      <c r="Y21" s="131"/>
      <c r="Z21" s="131"/>
    </row>
    <row r="22" ht="12.75" customHeight="1">
      <c r="A22" s="140"/>
      <c r="B22" s="31"/>
      <c r="C22" s="31"/>
      <c r="D22" s="31"/>
      <c r="E22" s="31"/>
      <c r="F22" s="31"/>
      <c r="G22" s="31"/>
      <c r="H22" s="31"/>
      <c r="I22" s="31"/>
      <c r="J22" s="31"/>
      <c r="K22" s="31"/>
      <c r="L22" s="31"/>
      <c r="M22" s="31"/>
      <c r="N22" s="31"/>
      <c r="O22" s="31"/>
      <c r="P22" s="31"/>
      <c r="Q22" s="31"/>
      <c r="R22" s="31"/>
      <c r="S22" s="131"/>
      <c r="T22" s="131"/>
      <c r="U22" s="131"/>
      <c r="V22" s="131"/>
      <c r="W22" s="131"/>
      <c r="X22" s="131"/>
      <c r="Y22" s="131"/>
      <c r="Z22" s="131"/>
    </row>
    <row r="23" ht="12.75" customHeight="1">
      <c r="A23" s="140"/>
      <c r="B23" s="31"/>
      <c r="C23" s="31"/>
      <c r="D23" s="31"/>
      <c r="E23" s="31"/>
      <c r="F23" s="31"/>
      <c r="G23" s="31"/>
      <c r="H23" s="31"/>
      <c r="I23" s="31"/>
      <c r="J23" s="31"/>
      <c r="K23" s="31"/>
      <c r="L23" s="31"/>
      <c r="M23" s="31"/>
      <c r="N23" s="31"/>
      <c r="O23" s="31"/>
      <c r="P23" s="31"/>
      <c r="Q23" s="31"/>
      <c r="R23" s="31"/>
      <c r="S23" s="131"/>
      <c r="T23" s="131"/>
      <c r="U23" s="131"/>
      <c r="V23" s="131"/>
      <c r="W23" s="131"/>
      <c r="X23" s="131"/>
      <c r="Y23" s="131"/>
      <c r="Z23" s="131"/>
    </row>
    <row r="24" ht="12.75" customHeight="1">
      <c r="A24" s="140"/>
      <c r="B24" s="31"/>
      <c r="C24" s="31"/>
      <c r="D24" s="31"/>
      <c r="E24" s="31"/>
      <c r="F24" s="31"/>
      <c r="G24" s="31"/>
      <c r="H24" s="31"/>
      <c r="I24" s="31"/>
      <c r="J24" s="31"/>
      <c r="K24" s="31"/>
      <c r="L24" s="31"/>
      <c r="M24" s="31"/>
      <c r="N24" s="31"/>
      <c r="O24" s="31"/>
      <c r="P24" s="31"/>
      <c r="Q24" s="31"/>
      <c r="R24" s="31"/>
      <c r="S24" s="131"/>
      <c r="T24" s="131"/>
      <c r="U24" s="131"/>
      <c r="V24" s="131"/>
      <c r="W24" s="131"/>
      <c r="X24" s="131"/>
      <c r="Y24" s="131"/>
      <c r="Z24" s="131"/>
    </row>
    <row r="25" ht="12.75" customHeight="1">
      <c r="A25" s="140"/>
      <c r="B25" s="31"/>
      <c r="C25" s="31"/>
      <c r="D25" s="31"/>
      <c r="E25" s="31"/>
      <c r="F25" s="31"/>
      <c r="G25" s="31"/>
      <c r="H25" s="31"/>
      <c r="I25" s="31"/>
      <c r="J25" s="31"/>
      <c r="K25" s="31"/>
      <c r="L25" s="31"/>
      <c r="M25" s="31"/>
      <c r="N25" s="31"/>
      <c r="O25" s="31"/>
      <c r="P25" s="31"/>
      <c r="Q25" s="31"/>
      <c r="R25" s="31"/>
      <c r="S25" s="131"/>
      <c r="T25" s="131"/>
      <c r="U25" s="131"/>
      <c r="V25" s="131"/>
      <c r="W25" s="131"/>
      <c r="X25" s="131"/>
      <c r="Y25" s="131"/>
      <c r="Z25" s="131"/>
    </row>
    <row r="26" ht="12.75" customHeight="1">
      <c r="A26" s="140"/>
      <c r="B26" s="31"/>
      <c r="C26" s="31"/>
      <c r="D26" s="31"/>
      <c r="E26" s="31"/>
      <c r="F26" s="31"/>
      <c r="G26" s="31"/>
      <c r="H26" s="31"/>
      <c r="I26" s="31"/>
      <c r="J26" s="31"/>
      <c r="K26" s="31"/>
      <c r="L26" s="31"/>
      <c r="M26" s="31"/>
      <c r="N26" s="31"/>
      <c r="O26" s="31"/>
      <c r="P26" s="31"/>
      <c r="Q26" s="31"/>
      <c r="R26" s="31"/>
      <c r="S26" s="131"/>
      <c r="T26" s="131"/>
      <c r="U26" s="131"/>
      <c r="V26" s="131"/>
      <c r="W26" s="131"/>
      <c r="X26" s="131"/>
      <c r="Y26" s="131"/>
      <c r="Z26" s="131"/>
    </row>
    <row r="27" ht="12.75" customHeight="1">
      <c r="A27" s="140"/>
      <c r="B27" s="31"/>
      <c r="C27" s="31"/>
      <c r="D27" s="31"/>
      <c r="E27" s="31"/>
      <c r="F27" s="31"/>
      <c r="G27" s="31"/>
      <c r="H27" s="31"/>
      <c r="I27" s="31"/>
      <c r="J27" s="31"/>
      <c r="K27" s="31"/>
      <c r="L27" s="31"/>
      <c r="M27" s="31"/>
      <c r="N27" s="31"/>
      <c r="O27" s="31"/>
      <c r="P27" s="31"/>
      <c r="Q27" s="31"/>
      <c r="R27" s="31"/>
      <c r="S27" s="131"/>
      <c r="T27" s="131"/>
      <c r="U27" s="131"/>
      <c r="V27" s="131"/>
      <c r="W27" s="131"/>
      <c r="X27" s="131"/>
      <c r="Y27" s="131"/>
      <c r="Z27" s="131"/>
    </row>
    <row r="28" ht="12.75" customHeight="1">
      <c r="A28" s="140"/>
      <c r="B28" s="31"/>
      <c r="C28" s="31"/>
      <c r="D28" s="31"/>
      <c r="E28" s="31"/>
      <c r="F28" s="31"/>
      <c r="G28" s="31"/>
      <c r="H28" s="31"/>
      <c r="I28" s="31"/>
      <c r="J28" s="31"/>
      <c r="K28" s="31"/>
      <c r="L28" s="31"/>
      <c r="M28" s="31"/>
      <c r="N28" s="31"/>
      <c r="O28" s="31"/>
      <c r="P28" s="31"/>
      <c r="Q28" s="31"/>
      <c r="R28" s="31"/>
      <c r="S28" s="131"/>
      <c r="T28" s="131"/>
      <c r="U28" s="131"/>
      <c r="V28" s="131"/>
      <c r="W28" s="131"/>
      <c r="X28" s="131"/>
      <c r="Y28" s="131"/>
      <c r="Z28" s="131"/>
    </row>
    <row r="29" ht="12.75" customHeight="1">
      <c r="A29" s="140"/>
      <c r="B29" s="31"/>
      <c r="C29" s="31"/>
      <c r="D29" s="31"/>
      <c r="E29" s="31"/>
      <c r="F29" s="31"/>
      <c r="G29" s="31"/>
      <c r="H29" s="31"/>
      <c r="I29" s="31"/>
      <c r="J29" s="31"/>
      <c r="K29" s="31"/>
      <c r="L29" s="31"/>
      <c r="M29" s="31"/>
      <c r="N29" s="31"/>
      <c r="O29" s="31"/>
      <c r="P29" s="31"/>
      <c r="Q29" s="31"/>
      <c r="R29" s="31"/>
      <c r="S29" s="131"/>
      <c r="T29" s="131"/>
      <c r="U29" s="131"/>
      <c r="V29" s="131"/>
      <c r="W29" s="131"/>
      <c r="X29" s="131"/>
      <c r="Y29" s="131"/>
      <c r="Z29" s="131"/>
    </row>
    <row r="30" ht="12.75" customHeight="1">
      <c r="A30" s="140"/>
      <c r="B30" s="31"/>
      <c r="C30" s="31"/>
      <c r="D30" s="31"/>
      <c r="E30" s="31"/>
      <c r="F30" s="31"/>
      <c r="G30" s="31"/>
      <c r="H30" s="31"/>
      <c r="I30" s="31"/>
      <c r="J30" s="31"/>
      <c r="K30" s="31"/>
      <c r="L30" s="31"/>
      <c r="M30" s="31"/>
      <c r="N30" s="31"/>
      <c r="O30" s="31"/>
      <c r="P30" s="31"/>
      <c r="Q30" s="31"/>
      <c r="R30" s="31"/>
      <c r="S30" s="131"/>
      <c r="T30" s="131"/>
      <c r="U30" s="131"/>
      <c r="V30" s="131"/>
      <c r="W30" s="131"/>
      <c r="X30" s="131"/>
      <c r="Y30" s="131"/>
      <c r="Z30" s="131"/>
    </row>
    <row r="31" ht="12.75" customHeight="1">
      <c r="A31" s="140"/>
      <c r="B31" s="31"/>
      <c r="C31" s="31"/>
      <c r="D31" s="31"/>
      <c r="E31" s="31"/>
      <c r="F31" s="31"/>
      <c r="G31" s="31"/>
      <c r="H31" s="31"/>
      <c r="I31" s="31"/>
      <c r="J31" s="31"/>
      <c r="K31" s="31"/>
      <c r="L31" s="31"/>
      <c r="M31" s="31"/>
      <c r="N31" s="31"/>
      <c r="O31" s="31"/>
      <c r="P31" s="31"/>
      <c r="Q31" s="31"/>
      <c r="R31" s="31"/>
      <c r="S31" s="131"/>
      <c r="T31" s="131"/>
      <c r="U31" s="131"/>
      <c r="V31" s="131"/>
      <c r="W31" s="131"/>
      <c r="X31" s="131"/>
      <c r="Y31" s="131"/>
      <c r="Z31" s="131"/>
    </row>
    <row r="32" ht="12.75" customHeight="1">
      <c r="A32" s="140"/>
      <c r="B32" s="31"/>
      <c r="C32" s="31"/>
      <c r="D32" s="31"/>
      <c r="E32" s="31"/>
      <c r="F32" s="31"/>
      <c r="G32" s="31"/>
      <c r="H32" s="31"/>
      <c r="I32" s="31"/>
      <c r="J32" s="31"/>
      <c r="K32" s="31"/>
      <c r="L32" s="31"/>
      <c r="M32" s="31"/>
      <c r="N32" s="31"/>
      <c r="O32" s="31"/>
      <c r="P32" s="31"/>
      <c r="Q32" s="31"/>
      <c r="R32" s="31"/>
      <c r="S32" s="131"/>
      <c r="T32" s="131"/>
      <c r="U32" s="131"/>
      <c r="V32" s="131"/>
      <c r="W32" s="131"/>
      <c r="X32" s="131"/>
      <c r="Y32" s="131"/>
      <c r="Z32" s="131"/>
    </row>
    <row r="33" ht="12.75" customHeight="1">
      <c r="A33" s="140"/>
      <c r="B33" s="31"/>
      <c r="C33" s="31"/>
      <c r="D33" s="31"/>
      <c r="E33" s="31"/>
      <c r="F33" s="31"/>
      <c r="G33" s="31"/>
      <c r="H33" s="31"/>
      <c r="I33" s="31"/>
      <c r="J33" s="31"/>
      <c r="K33" s="31"/>
      <c r="L33" s="31"/>
      <c r="M33" s="31"/>
      <c r="N33" s="31"/>
      <c r="O33" s="31"/>
      <c r="P33" s="31"/>
      <c r="Q33" s="31"/>
      <c r="R33" s="31"/>
      <c r="S33" s="131"/>
      <c r="T33" s="131"/>
      <c r="U33" s="131"/>
      <c r="V33" s="131"/>
      <c r="W33" s="131"/>
      <c r="X33" s="131"/>
      <c r="Y33" s="131"/>
      <c r="Z33" s="131"/>
    </row>
    <row r="34" ht="12.75" customHeight="1">
      <c r="A34" s="140"/>
      <c r="B34" s="31"/>
      <c r="C34" s="31"/>
      <c r="D34" s="31"/>
      <c r="E34" s="31"/>
      <c r="F34" s="31"/>
      <c r="G34" s="31"/>
      <c r="H34" s="31"/>
      <c r="I34" s="31"/>
      <c r="J34" s="31"/>
      <c r="K34" s="31"/>
      <c r="L34" s="31"/>
      <c r="M34" s="31"/>
      <c r="N34" s="31"/>
      <c r="O34" s="31"/>
      <c r="P34" s="31"/>
      <c r="Q34" s="31"/>
      <c r="R34" s="31"/>
      <c r="S34" s="131"/>
      <c r="T34" s="131"/>
      <c r="U34" s="131"/>
      <c r="V34" s="131"/>
      <c r="W34" s="131"/>
      <c r="X34" s="131"/>
      <c r="Y34" s="131"/>
      <c r="Z34" s="131"/>
    </row>
    <row r="35" ht="12.75" customHeight="1">
      <c r="A35" s="140"/>
      <c r="B35" s="31"/>
      <c r="C35" s="31"/>
      <c r="D35" s="31"/>
      <c r="E35" s="31"/>
      <c r="F35" s="31"/>
      <c r="G35" s="31"/>
      <c r="H35" s="31"/>
      <c r="I35" s="31"/>
      <c r="J35" s="31"/>
      <c r="K35" s="31"/>
      <c r="L35" s="31"/>
      <c r="M35" s="31"/>
      <c r="N35" s="31"/>
      <c r="O35" s="31"/>
      <c r="P35" s="31"/>
      <c r="Q35" s="31"/>
      <c r="R35" s="31"/>
      <c r="S35" s="131"/>
      <c r="T35" s="131"/>
      <c r="U35" s="131"/>
      <c r="V35" s="131"/>
      <c r="W35" s="131"/>
      <c r="X35" s="131"/>
      <c r="Y35" s="131"/>
      <c r="Z35" s="131"/>
    </row>
    <row r="36" ht="12.75" customHeight="1">
      <c r="A36" s="140"/>
      <c r="B36" s="31"/>
      <c r="C36" s="31"/>
      <c r="D36" s="31"/>
      <c r="E36" s="31"/>
      <c r="F36" s="31"/>
      <c r="G36" s="31"/>
      <c r="H36" s="31"/>
      <c r="I36" s="31"/>
      <c r="J36" s="31"/>
      <c r="K36" s="31"/>
      <c r="L36" s="31"/>
      <c r="M36" s="31"/>
      <c r="N36" s="31"/>
      <c r="O36" s="31"/>
      <c r="P36" s="31"/>
      <c r="Q36" s="31"/>
      <c r="R36" s="31"/>
      <c r="S36" s="131"/>
      <c r="T36" s="131"/>
      <c r="U36" s="131"/>
      <c r="V36" s="131"/>
      <c r="W36" s="131"/>
      <c r="X36" s="131"/>
      <c r="Y36" s="131"/>
      <c r="Z36" s="131"/>
    </row>
    <row r="37" ht="12.75" customHeight="1">
      <c r="A37" s="140"/>
      <c r="B37" s="31"/>
      <c r="C37" s="31"/>
      <c r="D37" s="31"/>
      <c r="E37" s="31"/>
      <c r="F37" s="31"/>
      <c r="G37" s="31"/>
      <c r="H37" s="31"/>
      <c r="I37" s="31"/>
      <c r="J37" s="31"/>
      <c r="K37" s="31"/>
      <c r="L37" s="31"/>
      <c r="M37" s="31"/>
      <c r="N37" s="31"/>
      <c r="O37" s="31"/>
      <c r="P37" s="31"/>
      <c r="Q37" s="31"/>
      <c r="R37" s="31"/>
      <c r="S37" s="131"/>
      <c r="T37" s="131"/>
      <c r="U37" s="131"/>
      <c r="V37" s="131"/>
      <c r="W37" s="131"/>
      <c r="X37" s="131"/>
      <c r="Y37" s="131"/>
      <c r="Z37" s="131"/>
    </row>
    <row r="38" ht="12.75" customHeight="1">
      <c r="A38" s="140"/>
      <c r="B38" s="31"/>
      <c r="C38" s="31"/>
      <c r="D38" s="31"/>
      <c r="E38" s="31"/>
      <c r="F38" s="31"/>
      <c r="G38" s="31"/>
      <c r="H38" s="31"/>
      <c r="I38" s="31"/>
      <c r="J38" s="31"/>
      <c r="K38" s="31"/>
      <c r="L38" s="31"/>
      <c r="M38" s="31"/>
      <c r="N38" s="31"/>
      <c r="O38" s="31"/>
      <c r="P38" s="31"/>
      <c r="Q38" s="31"/>
      <c r="R38" s="31"/>
      <c r="S38" s="131"/>
      <c r="T38" s="131"/>
      <c r="U38" s="131"/>
      <c r="V38" s="131"/>
      <c r="W38" s="131"/>
      <c r="X38" s="131"/>
      <c r="Y38" s="131"/>
      <c r="Z38" s="131"/>
    </row>
    <row r="39" ht="12.75" customHeight="1">
      <c r="A39" s="140"/>
      <c r="B39" s="31"/>
      <c r="C39" s="31"/>
      <c r="D39" s="31"/>
      <c r="E39" s="31"/>
      <c r="F39" s="31"/>
      <c r="G39" s="31"/>
      <c r="H39" s="31"/>
      <c r="I39" s="31"/>
      <c r="J39" s="31"/>
      <c r="K39" s="31"/>
      <c r="L39" s="31"/>
      <c r="M39" s="31"/>
      <c r="N39" s="31"/>
      <c r="O39" s="31"/>
      <c r="P39" s="31"/>
      <c r="Q39" s="31"/>
      <c r="R39" s="31"/>
      <c r="S39" s="131"/>
      <c r="T39" s="131"/>
      <c r="U39" s="131"/>
      <c r="V39" s="131"/>
      <c r="W39" s="131"/>
      <c r="X39" s="131"/>
      <c r="Y39" s="131"/>
      <c r="Z39" s="131"/>
    </row>
    <row r="40" ht="12.75" customHeight="1">
      <c r="A40" s="140"/>
      <c r="B40" s="31"/>
      <c r="C40" s="31"/>
      <c r="D40" s="31"/>
      <c r="E40" s="31"/>
      <c r="F40" s="31"/>
      <c r="G40" s="31"/>
      <c r="H40" s="31"/>
      <c r="I40" s="31"/>
      <c r="J40" s="31"/>
      <c r="K40" s="31"/>
      <c r="L40" s="31"/>
      <c r="M40" s="31"/>
      <c r="N40" s="31"/>
      <c r="O40" s="31"/>
      <c r="P40" s="31"/>
      <c r="Q40" s="31"/>
      <c r="R40" s="31"/>
      <c r="S40" s="131"/>
      <c r="T40" s="131"/>
      <c r="U40" s="131"/>
      <c r="V40" s="131"/>
      <c r="W40" s="131"/>
      <c r="X40" s="131"/>
      <c r="Y40" s="131"/>
      <c r="Z40" s="131"/>
    </row>
    <row r="41" ht="12.75" customHeight="1">
      <c r="A41" s="140"/>
      <c r="B41" s="31"/>
      <c r="C41" s="31"/>
      <c r="D41" s="31"/>
      <c r="E41" s="31"/>
      <c r="F41" s="31"/>
      <c r="G41" s="31"/>
      <c r="H41" s="31"/>
      <c r="I41" s="31"/>
      <c r="J41" s="31"/>
      <c r="K41" s="31"/>
      <c r="L41" s="31"/>
      <c r="M41" s="31"/>
      <c r="N41" s="31"/>
      <c r="O41" s="31"/>
      <c r="P41" s="31"/>
      <c r="Q41" s="31"/>
      <c r="R41" s="31"/>
      <c r="S41" s="131"/>
      <c r="T41" s="131"/>
      <c r="U41" s="131"/>
      <c r="V41" s="131"/>
      <c r="W41" s="131"/>
      <c r="X41" s="131"/>
      <c r="Y41" s="131"/>
      <c r="Z41" s="131"/>
    </row>
    <row r="42" ht="12.75" customHeight="1">
      <c r="A42" s="140"/>
      <c r="B42" s="31"/>
      <c r="C42" s="31"/>
      <c r="D42" s="31"/>
      <c r="E42" s="31"/>
      <c r="F42" s="31"/>
      <c r="G42" s="31"/>
      <c r="H42" s="31"/>
      <c r="I42" s="31"/>
      <c r="J42" s="31"/>
      <c r="K42" s="31"/>
      <c r="L42" s="31"/>
      <c r="M42" s="31"/>
      <c r="N42" s="31"/>
      <c r="O42" s="31"/>
      <c r="P42" s="31"/>
      <c r="Q42" s="31"/>
      <c r="R42" s="31"/>
      <c r="S42" s="131"/>
      <c r="T42" s="131"/>
      <c r="U42" s="131"/>
      <c r="V42" s="131"/>
      <c r="W42" s="131"/>
      <c r="X42" s="131"/>
      <c r="Y42" s="131"/>
      <c r="Z42" s="131"/>
    </row>
    <row r="43" ht="12.75" customHeight="1">
      <c r="A43" s="140"/>
      <c r="B43" s="31"/>
      <c r="C43" s="31"/>
      <c r="D43" s="31"/>
      <c r="E43" s="31"/>
      <c r="F43" s="31"/>
      <c r="G43" s="31"/>
      <c r="H43" s="31"/>
      <c r="I43" s="31"/>
      <c r="J43" s="31"/>
      <c r="K43" s="31"/>
      <c r="L43" s="31"/>
      <c r="M43" s="31"/>
      <c r="N43" s="31"/>
      <c r="O43" s="31"/>
      <c r="P43" s="31"/>
      <c r="Q43" s="31"/>
      <c r="R43" s="31"/>
      <c r="S43" s="131"/>
      <c r="T43" s="131"/>
      <c r="U43" s="131"/>
      <c r="V43" s="131"/>
      <c r="W43" s="131"/>
      <c r="X43" s="131"/>
      <c r="Y43" s="131"/>
      <c r="Z43" s="131"/>
    </row>
    <row r="44" ht="12.75" customHeight="1">
      <c r="A44" s="140"/>
      <c r="B44" s="31"/>
      <c r="C44" s="31"/>
      <c r="D44" s="31"/>
      <c r="E44" s="31"/>
      <c r="F44" s="31"/>
      <c r="G44" s="31"/>
      <c r="H44" s="31"/>
      <c r="I44" s="31"/>
      <c r="J44" s="31"/>
      <c r="K44" s="31"/>
      <c r="L44" s="31"/>
      <c r="M44" s="31"/>
      <c r="N44" s="31"/>
      <c r="O44" s="31"/>
      <c r="P44" s="31"/>
      <c r="Q44" s="31"/>
      <c r="R44" s="31"/>
      <c r="S44" s="131"/>
      <c r="T44" s="131"/>
      <c r="U44" s="131"/>
      <c r="V44" s="131"/>
      <c r="W44" s="131"/>
      <c r="X44" s="131"/>
      <c r="Y44" s="131"/>
      <c r="Z44" s="131"/>
    </row>
    <row r="45" ht="12.75" customHeight="1">
      <c r="A45" s="140"/>
      <c r="B45" s="31"/>
      <c r="C45" s="31"/>
      <c r="D45" s="31"/>
      <c r="E45" s="31"/>
      <c r="F45" s="31"/>
      <c r="G45" s="31"/>
      <c r="H45" s="31"/>
      <c r="I45" s="31"/>
      <c r="J45" s="31"/>
      <c r="K45" s="31"/>
      <c r="L45" s="31"/>
      <c r="M45" s="31"/>
      <c r="N45" s="31"/>
      <c r="O45" s="31"/>
      <c r="P45" s="31"/>
      <c r="Q45" s="31"/>
      <c r="R45" s="31"/>
      <c r="S45" s="131"/>
      <c r="T45" s="131"/>
      <c r="U45" s="131"/>
      <c r="V45" s="131"/>
      <c r="W45" s="131"/>
      <c r="X45" s="131"/>
      <c r="Y45" s="131"/>
      <c r="Z45" s="131"/>
    </row>
    <row r="46" ht="12.75" customHeight="1">
      <c r="A46" s="140"/>
      <c r="B46" s="31"/>
      <c r="C46" s="31"/>
      <c r="D46" s="31"/>
      <c r="E46" s="31"/>
      <c r="F46" s="31"/>
      <c r="G46" s="31"/>
      <c r="H46" s="31"/>
      <c r="I46" s="31"/>
      <c r="J46" s="31"/>
      <c r="K46" s="31"/>
      <c r="L46" s="31"/>
      <c r="M46" s="31"/>
      <c r="N46" s="31"/>
      <c r="O46" s="31"/>
      <c r="P46" s="31"/>
      <c r="Q46" s="31"/>
      <c r="R46" s="31"/>
      <c r="S46" s="131"/>
      <c r="T46" s="131"/>
      <c r="U46" s="131"/>
      <c r="V46" s="131"/>
      <c r="W46" s="131"/>
      <c r="X46" s="131"/>
      <c r="Y46" s="131"/>
      <c r="Z46" s="131"/>
    </row>
    <row r="47" ht="12.75" customHeight="1">
      <c r="A47" s="140"/>
      <c r="B47" s="31"/>
      <c r="C47" s="31"/>
      <c r="D47" s="31"/>
      <c r="E47" s="31"/>
      <c r="F47" s="31"/>
      <c r="G47" s="31"/>
      <c r="H47" s="31"/>
      <c r="I47" s="31"/>
      <c r="J47" s="31"/>
      <c r="K47" s="31"/>
      <c r="L47" s="31"/>
      <c r="M47" s="31"/>
      <c r="N47" s="31"/>
      <c r="O47" s="31"/>
      <c r="P47" s="31"/>
      <c r="Q47" s="31"/>
      <c r="R47" s="31"/>
      <c r="S47" s="131"/>
      <c r="T47" s="131"/>
      <c r="U47" s="131"/>
      <c r="V47" s="131"/>
      <c r="W47" s="131"/>
      <c r="X47" s="131"/>
      <c r="Y47" s="131"/>
      <c r="Z47" s="131"/>
    </row>
    <row r="48" ht="12.75" customHeight="1">
      <c r="A48" s="140"/>
      <c r="B48" s="31"/>
      <c r="C48" s="31"/>
      <c r="D48" s="31"/>
      <c r="E48" s="31"/>
      <c r="F48" s="31"/>
      <c r="G48" s="31"/>
      <c r="H48" s="31"/>
      <c r="I48" s="31"/>
      <c r="J48" s="31"/>
      <c r="K48" s="31"/>
      <c r="L48" s="31"/>
      <c r="M48" s="31"/>
      <c r="N48" s="31"/>
      <c r="O48" s="31"/>
      <c r="P48" s="31"/>
      <c r="Q48" s="31"/>
      <c r="R48" s="31"/>
      <c r="S48" s="131"/>
      <c r="T48" s="131"/>
      <c r="U48" s="131"/>
      <c r="V48" s="131"/>
      <c r="W48" s="131"/>
      <c r="X48" s="131"/>
      <c r="Y48" s="131"/>
      <c r="Z48" s="131"/>
    </row>
    <row r="49" ht="12.75" customHeight="1">
      <c r="A49" s="140"/>
      <c r="B49" s="31"/>
      <c r="C49" s="31"/>
      <c r="D49" s="31"/>
      <c r="E49" s="31"/>
      <c r="F49" s="31"/>
      <c r="G49" s="31"/>
      <c r="H49" s="31"/>
      <c r="I49" s="31"/>
      <c r="J49" s="31"/>
      <c r="K49" s="31"/>
      <c r="L49" s="31"/>
      <c r="M49" s="31"/>
      <c r="N49" s="31"/>
      <c r="O49" s="31"/>
      <c r="P49" s="31"/>
      <c r="Q49" s="31"/>
      <c r="R49" s="31"/>
      <c r="S49" s="131"/>
      <c r="T49" s="131"/>
      <c r="U49" s="131"/>
      <c r="V49" s="131"/>
      <c r="W49" s="131"/>
      <c r="X49" s="131"/>
      <c r="Y49" s="131"/>
      <c r="Z49" s="131"/>
    </row>
    <row r="50" ht="12.75" customHeight="1">
      <c r="A50" s="140"/>
      <c r="B50" s="31"/>
      <c r="C50" s="31"/>
      <c r="D50" s="31"/>
      <c r="E50" s="31"/>
      <c r="F50" s="31"/>
      <c r="G50" s="31"/>
      <c r="H50" s="31"/>
      <c r="I50" s="31"/>
      <c r="J50" s="31"/>
      <c r="K50" s="31"/>
      <c r="L50" s="31"/>
      <c r="M50" s="31"/>
      <c r="N50" s="31"/>
      <c r="O50" s="31"/>
      <c r="P50" s="31"/>
      <c r="Q50" s="31"/>
      <c r="R50" s="31"/>
      <c r="S50" s="131"/>
      <c r="T50" s="131"/>
      <c r="U50" s="131"/>
      <c r="V50" s="131"/>
      <c r="W50" s="131"/>
      <c r="X50" s="131"/>
      <c r="Y50" s="131"/>
      <c r="Z50" s="131"/>
    </row>
    <row r="51" ht="12.75" customHeight="1">
      <c r="A51" s="135"/>
      <c r="B51" s="106"/>
      <c r="C51" s="106"/>
      <c r="D51" s="106"/>
      <c r="E51" s="106"/>
      <c r="F51" s="106"/>
      <c r="G51" s="106"/>
      <c r="H51" s="106"/>
      <c r="I51" s="31"/>
      <c r="J51" s="31"/>
      <c r="K51" s="31"/>
      <c r="L51" s="31"/>
      <c r="M51" s="31"/>
      <c r="N51" s="31"/>
      <c r="O51" s="31"/>
      <c r="P51" s="31"/>
      <c r="Q51" s="31"/>
      <c r="R51" s="31"/>
      <c r="S51" s="131"/>
      <c r="T51" s="131"/>
      <c r="U51" s="131"/>
      <c r="V51" s="131"/>
      <c r="W51" s="131"/>
      <c r="X51" s="131"/>
      <c r="Y51" s="131"/>
      <c r="Z51" s="131"/>
    </row>
    <row r="52" ht="12.75" customHeight="1">
      <c r="A52" s="140"/>
      <c r="B52" s="31"/>
      <c r="C52" s="31"/>
      <c r="D52" s="31"/>
      <c r="E52" s="31"/>
      <c r="F52" s="31"/>
      <c r="G52" s="31"/>
      <c r="H52" s="31"/>
      <c r="I52" s="31"/>
      <c r="J52" s="31"/>
      <c r="K52" s="31"/>
      <c r="L52" s="31"/>
      <c r="M52" s="31"/>
      <c r="N52" s="31"/>
      <c r="O52" s="31"/>
      <c r="P52" s="31"/>
      <c r="Q52" s="31"/>
      <c r="R52" s="31"/>
      <c r="S52" s="131"/>
      <c r="T52" s="131"/>
      <c r="U52" s="131"/>
      <c r="V52" s="131"/>
      <c r="W52" s="131"/>
      <c r="X52" s="131"/>
      <c r="Y52" s="131"/>
      <c r="Z52" s="131"/>
    </row>
    <row r="53" ht="15.75" customHeight="1">
      <c r="A53" s="136"/>
      <c r="B53" s="31"/>
      <c r="C53" s="31"/>
      <c r="D53" s="31"/>
      <c r="E53" s="31"/>
      <c r="F53" s="31"/>
      <c r="G53" s="31"/>
      <c r="H53" s="31"/>
      <c r="I53" s="106"/>
      <c r="J53" s="106"/>
      <c r="K53" s="106"/>
      <c r="L53" s="106"/>
      <c r="M53" s="106"/>
      <c r="N53" s="106"/>
      <c r="O53" s="106"/>
      <c r="P53" s="106"/>
      <c r="Q53" s="106"/>
      <c r="R53" s="106"/>
      <c r="S53" s="131"/>
      <c r="T53" s="131"/>
      <c r="U53" s="131"/>
      <c r="V53" s="131"/>
      <c r="W53" s="131"/>
      <c r="X53" s="131"/>
      <c r="Y53" s="131"/>
      <c r="Z53" s="131"/>
    </row>
    <row r="54" ht="12.75" customHeight="1">
      <c r="A54" s="136"/>
      <c r="B54" s="31"/>
      <c r="C54" s="31"/>
      <c r="D54" s="31"/>
      <c r="E54" s="31"/>
      <c r="F54" s="31"/>
      <c r="G54" s="31"/>
      <c r="H54" s="31"/>
      <c r="I54" s="31"/>
      <c r="J54" s="31"/>
      <c r="K54" s="31"/>
      <c r="L54" s="31"/>
      <c r="M54" s="31"/>
      <c r="N54" s="31"/>
      <c r="O54" s="31"/>
      <c r="P54" s="31"/>
      <c r="Q54" s="31"/>
      <c r="R54" s="31"/>
      <c r="S54" s="131"/>
      <c r="T54" s="131"/>
      <c r="U54" s="131"/>
      <c r="V54" s="131"/>
      <c r="W54" s="131"/>
      <c r="X54" s="131"/>
      <c r="Y54" s="131"/>
      <c r="Z54" s="131"/>
    </row>
    <row r="55" ht="12.75" customHeight="1">
      <c r="A55" s="135"/>
      <c r="B55" s="106"/>
      <c r="C55" s="106"/>
      <c r="D55" s="31"/>
      <c r="E55" s="31"/>
      <c r="F55" s="31"/>
      <c r="G55" s="31"/>
      <c r="H55" s="31"/>
      <c r="I55" s="31"/>
      <c r="J55" s="31"/>
      <c r="K55" s="31"/>
      <c r="L55" s="31"/>
      <c r="M55" s="31"/>
      <c r="N55" s="31"/>
      <c r="O55" s="31"/>
      <c r="P55" s="31"/>
      <c r="Q55" s="31"/>
      <c r="R55" s="31"/>
      <c r="S55" s="131"/>
      <c r="T55" s="131"/>
      <c r="U55" s="131"/>
      <c r="V55" s="131"/>
      <c r="W55" s="131"/>
      <c r="X55" s="131"/>
      <c r="Y55" s="131"/>
      <c r="Z55" s="131"/>
    </row>
    <row r="56" ht="12.75" customHeight="1">
      <c r="A56" s="140"/>
      <c r="B56" s="31"/>
      <c r="C56" s="31"/>
      <c r="D56" s="31"/>
      <c r="E56" s="31"/>
      <c r="F56" s="31"/>
      <c r="G56" s="31"/>
      <c r="H56" s="31"/>
      <c r="I56" s="31"/>
      <c r="J56" s="31"/>
      <c r="K56" s="31"/>
      <c r="L56" s="31"/>
      <c r="M56" s="31"/>
      <c r="N56" s="31"/>
      <c r="O56" s="31"/>
      <c r="P56" s="31"/>
      <c r="Q56" s="31"/>
      <c r="R56" s="31"/>
      <c r="S56" s="131"/>
      <c r="T56" s="131"/>
      <c r="U56" s="131"/>
      <c r="V56" s="131"/>
      <c r="W56" s="131"/>
      <c r="X56" s="131"/>
      <c r="Y56" s="131"/>
      <c r="Z56" s="131"/>
    </row>
    <row r="57" ht="12.75" customHeight="1">
      <c r="A57" s="140"/>
      <c r="B57" s="31"/>
      <c r="C57" s="31"/>
      <c r="D57" s="31"/>
      <c r="E57" s="31"/>
      <c r="F57" s="31"/>
      <c r="G57" s="31"/>
      <c r="H57" s="31"/>
      <c r="I57" s="31"/>
      <c r="J57" s="31"/>
      <c r="K57" s="31"/>
      <c r="L57" s="31"/>
      <c r="M57" s="31"/>
      <c r="N57" s="31"/>
      <c r="O57" s="31"/>
      <c r="P57" s="31"/>
      <c r="Q57" s="31"/>
      <c r="R57" s="31"/>
      <c r="S57" s="131"/>
      <c r="T57" s="131"/>
      <c r="U57" s="131"/>
      <c r="V57" s="131"/>
      <c r="W57" s="131"/>
      <c r="X57" s="131"/>
      <c r="Y57" s="131"/>
      <c r="Z57" s="131"/>
    </row>
    <row r="58" ht="12.75" customHeight="1">
      <c r="A58" s="140"/>
      <c r="B58" s="31"/>
      <c r="C58" s="31"/>
      <c r="D58" s="31"/>
      <c r="E58" s="31"/>
      <c r="F58" s="31"/>
      <c r="G58" s="31"/>
      <c r="H58" s="31"/>
      <c r="I58" s="31"/>
      <c r="J58" s="31"/>
      <c r="K58" s="31"/>
      <c r="L58" s="31"/>
      <c r="M58" s="31"/>
      <c r="N58" s="31"/>
      <c r="O58" s="31"/>
      <c r="P58" s="31"/>
      <c r="Q58" s="31"/>
      <c r="R58" s="31"/>
      <c r="S58" s="131"/>
      <c r="T58" s="131"/>
      <c r="U58" s="131"/>
      <c r="V58" s="131"/>
      <c r="W58" s="131"/>
      <c r="X58" s="131"/>
      <c r="Y58" s="131"/>
      <c r="Z58" s="131"/>
    </row>
    <row r="59" ht="12.75" customHeight="1">
      <c r="A59" s="140"/>
      <c r="B59" s="31"/>
      <c r="C59" s="31"/>
      <c r="D59" s="31"/>
      <c r="E59" s="31"/>
      <c r="F59" s="31"/>
      <c r="G59" s="31"/>
      <c r="H59" s="31"/>
      <c r="I59" s="31"/>
      <c r="J59" s="31"/>
      <c r="K59" s="31"/>
      <c r="L59" s="31"/>
      <c r="M59" s="31"/>
      <c r="N59" s="31"/>
      <c r="O59" s="31"/>
      <c r="P59" s="31"/>
      <c r="Q59" s="31"/>
      <c r="R59" s="31"/>
      <c r="S59" s="131"/>
      <c r="T59" s="131"/>
      <c r="U59" s="131"/>
      <c r="V59" s="131"/>
      <c r="W59" s="131"/>
      <c r="X59" s="131"/>
      <c r="Y59" s="131"/>
      <c r="Z59" s="131"/>
    </row>
    <row r="60" ht="12.75" customHeight="1">
      <c r="A60" s="140"/>
      <c r="B60" s="31"/>
      <c r="C60" s="31"/>
      <c r="D60" s="31"/>
      <c r="E60" s="31"/>
      <c r="F60" s="31"/>
      <c r="G60" s="31"/>
      <c r="H60" s="31"/>
      <c r="I60" s="31"/>
      <c r="J60" s="31"/>
      <c r="K60" s="31"/>
      <c r="L60" s="31"/>
      <c r="M60" s="31"/>
      <c r="N60" s="31"/>
      <c r="O60" s="31"/>
      <c r="P60" s="31"/>
      <c r="Q60" s="31"/>
      <c r="R60" s="31"/>
      <c r="S60" s="131"/>
      <c r="T60" s="131"/>
      <c r="U60" s="131"/>
      <c r="V60" s="131"/>
      <c r="W60" s="131"/>
      <c r="X60" s="131"/>
      <c r="Y60" s="131"/>
      <c r="Z60" s="131"/>
    </row>
    <row r="61" ht="12.75" customHeight="1">
      <c r="A61" s="140"/>
      <c r="B61" s="31"/>
      <c r="C61" s="31"/>
      <c r="D61" s="31"/>
      <c r="E61" s="31"/>
      <c r="F61" s="31"/>
      <c r="G61" s="31"/>
      <c r="H61" s="31"/>
      <c r="I61" s="31"/>
      <c r="J61" s="31"/>
      <c r="K61" s="31"/>
      <c r="L61" s="31"/>
      <c r="M61" s="31"/>
      <c r="N61" s="31"/>
      <c r="O61" s="31"/>
      <c r="P61" s="31"/>
      <c r="Q61" s="31"/>
      <c r="R61" s="31"/>
      <c r="S61" s="131"/>
      <c r="T61" s="131"/>
      <c r="U61" s="131"/>
      <c r="V61" s="131"/>
      <c r="W61" s="131"/>
      <c r="X61" s="131"/>
      <c r="Y61" s="131"/>
      <c r="Z61" s="131"/>
    </row>
    <row r="62" ht="12.75" customHeight="1">
      <c r="A62" s="140"/>
      <c r="B62" s="31"/>
      <c r="C62" s="31"/>
      <c r="D62" s="31"/>
      <c r="E62" s="31"/>
      <c r="F62" s="31"/>
      <c r="G62" s="31"/>
      <c r="H62" s="31"/>
      <c r="I62" s="31"/>
      <c r="J62" s="31"/>
      <c r="K62" s="31"/>
      <c r="L62" s="31"/>
      <c r="M62" s="31"/>
      <c r="N62" s="31"/>
      <c r="O62" s="31"/>
      <c r="P62" s="31"/>
      <c r="Q62" s="31"/>
      <c r="R62" s="31"/>
      <c r="S62" s="131"/>
      <c r="T62" s="131"/>
      <c r="U62" s="131"/>
      <c r="V62" s="131"/>
      <c r="W62" s="131"/>
      <c r="X62" s="131"/>
      <c r="Y62" s="131"/>
      <c r="Z62" s="131"/>
    </row>
    <row r="63" ht="12.75" customHeight="1">
      <c r="A63" s="140"/>
      <c r="B63" s="31"/>
      <c r="C63" s="31"/>
      <c r="D63" s="31"/>
      <c r="E63" s="31"/>
      <c r="F63" s="31"/>
      <c r="G63" s="31"/>
      <c r="H63" s="31"/>
      <c r="I63" s="31"/>
      <c r="J63" s="31"/>
      <c r="K63" s="31"/>
      <c r="L63" s="31"/>
      <c r="M63" s="31"/>
      <c r="N63" s="31"/>
      <c r="O63" s="31"/>
      <c r="P63" s="31"/>
      <c r="Q63" s="31"/>
      <c r="R63" s="31"/>
      <c r="S63" s="131"/>
      <c r="T63" s="131"/>
      <c r="U63" s="131"/>
      <c r="V63" s="131"/>
      <c r="W63" s="131"/>
      <c r="X63" s="131"/>
      <c r="Y63" s="131"/>
      <c r="Z63" s="131"/>
    </row>
    <row r="64" ht="12.75" customHeight="1">
      <c r="A64" s="140"/>
      <c r="B64" s="31"/>
      <c r="C64" s="31"/>
      <c r="D64" s="31"/>
      <c r="E64" s="31"/>
      <c r="F64" s="31"/>
      <c r="G64" s="31"/>
      <c r="H64" s="31"/>
      <c r="I64" s="31"/>
      <c r="J64" s="31"/>
      <c r="K64" s="31"/>
      <c r="L64" s="31"/>
      <c r="M64" s="31"/>
      <c r="N64" s="31"/>
      <c r="O64" s="31"/>
      <c r="P64" s="31"/>
      <c r="Q64" s="31"/>
      <c r="R64" s="31"/>
      <c r="S64" s="131"/>
      <c r="T64" s="131"/>
      <c r="U64" s="131"/>
      <c r="V64" s="131"/>
      <c r="W64" s="131"/>
      <c r="X64" s="131"/>
      <c r="Y64" s="131"/>
      <c r="Z64" s="131"/>
    </row>
    <row r="65" ht="12.75" customHeight="1">
      <c r="A65" s="140"/>
      <c r="B65" s="31"/>
      <c r="C65" s="31"/>
      <c r="D65" s="31"/>
      <c r="E65" s="31"/>
      <c r="F65" s="31"/>
      <c r="G65" s="31"/>
      <c r="H65" s="31"/>
      <c r="I65" s="31"/>
      <c r="J65" s="31"/>
      <c r="K65" s="31"/>
      <c r="L65" s="31"/>
      <c r="M65" s="31"/>
      <c r="N65" s="31"/>
      <c r="O65" s="31"/>
      <c r="P65" s="31"/>
      <c r="Q65" s="31"/>
      <c r="R65" s="31"/>
      <c r="S65" s="131"/>
      <c r="T65" s="131"/>
      <c r="U65" s="131"/>
      <c r="V65" s="131"/>
      <c r="W65" s="131"/>
      <c r="X65" s="131"/>
      <c r="Y65" s="131"/>
      <c r="Z65" s="131"/>
    </row>
    <row r="66" ht="12.75" customHeight="1">
      <c r="A66" s="140"/>
      <c r="B66" s="31"/>
      <c r="C66" s="31"/>
      <c r="D66" s="31"/>
      <c r="E66" s="31"/>
      <c r="F66" s="31"/>
      <c r="G66" s="31"/>
      <c r="H66" s="31"/>
      <c r="I66" s="31"/>
      <c r="J66" s="31"/>
      <c r="K66" s="31"/>
      <c r="L66" s="31"/>
      <c r="M66" s="31"/>
      <c r="N66" s="31"/>
      <c r="O66" s="31"/>
      <c r="P66" s="31"/>
      <c r="Q66" s="31"/>
      <c r="R66" s="31"/>
      <c r="S66" s="131"/>
      <c r="T66" s="131"/>
      <c r="U66" s="131"/>
      <c r="V66" s="131"/>
      <c r="W66" s="131"/>
      <c r="X66" s="131"/>
      <c r="Y66" s="131"/>
      <c r="Z66" s="131"/>
    </row>
    <row r="67" ht="12.75" customHeight="1">
      <c r="A67" s="140"/>
      <c r="B67" s="31"/>
      <c r="C67" s="31"/>
      <c r="D67" s="31"/>
      <c r="E67" s="31"/>
      <c r="F67" s="31"/>
      <c r="G67" s="31"/>
      <c r="H67" s="31"/>
      <c r="I67" s="31"/>
      <c r="J67" s="31"/>
      <c r="K67" s="31"/>
      <c r="L67" s="31"/>
      <c r="M67" s="31"/>
      <c r="N67" s="31"/>
      <c r="O67" s="31"/>
      <c r="P67" s="31"/>
      <c r="Q67" s="31"/>
      <c r="R67" s="31"/>
      <c r="S67" s="131"/>
      <c r="T67" s="131"/>
      <c r="U67" s="131"/>
      <c r="V67" s="131"/>
      <c r="W67" s="131"/>
      <c r="X67" s="131"/>
      <c r="Y67" s="131"/>
      <c r="Z67" s="131"/>
    </row>
    <row r="68" ht="12.75" customHeight="1">
      <c r="A68" s="140"/>
      <c r="B68" s="31"/>
      <c r="C68" s="31"/>
      <c r="D68" s="31"/>
      <c r="E68" s="31"/>
      <c r="F68" s="31"/>
      <c r="G68" s="31"/>
      <c r="H68" s="31"/>
      <c r="I68" s="31"/>
      <c r="J68" s="31"/>
      <c r="K68" s="31"/>
      <c r="L68" s="31"/>
      <c r="M68" s="31"/>
      <c r="N68" s="31"/>
      <c r="O68" s="31"/>
      <c r="P68" s="31"/>
      <c r="Q68" s="31"/>
      <c r="R68" s="31"/>
      <c r="S68" s="131"/>
      <c r="T68" s="131"/>
      <c r="U68" s="131"/>
      <c r="V68" s="131"/>
      <c r="W68" s="131"/>
      <c r="X68" s="131"/>
      <c r="Y68" s="131"/>
      <c r="Z68" s="131"/>
    </row>
    <row r="69" ht="12.75" customHeight="1">
      <c r="A69" s="140"/>
      <c r="B69" s="31"/>
      <c r="C69" s="31"/>
      <c r="D69" s="31"/>
      <c r="E69" s="31"/>
      <c r="F69" s="31"/>
      <c r="G69" s="31"/>
      <c r="H69" s="31"/>
      <c r="I69" s="31"/>
      <c r="J69" s="31"/>
      <c r="K69" s="31"/>
      <c r="L69" s="31"/>
      <c r="M69" s="31"/>
      <c r="N69" s="31"/>
      <c r="O69" s="31"/>
      <c r="P69" s="31"/>
      <c r="Q69" s="31"/>
      <c r="R69" s="31"/>
      <c r="S69" s="131"/>
      <c r="T69" s="131"/>
      <c r="U69" s="131"/>
      <c r="V69" s="131"/>
      <c r="W69" s="131"/>
      <c r="X69" s="131"/>
      <c r="Y69" s="131"/>
      <c r="Z69" s="131"/>
    </row>
    <row r="70" ht="12.75" customHeight="1">
      <c r="A70" s="140"/>
      <c r="B70" s="31"/>
      <c r="C70" s="31"/>
      <c r="D70" s="31"/>
      <c r="E70" s="31"/>
      <c r="F70" s="31"/>
      <c r="G70" s="31"/>
      <c r="H70" s="31"/>
      <c r="I70" s="31"/>
      <c r="J70" s="31"/>
      <c r="K70" s="31"/>
      <c r="L70" s="31"/>
      <c r="M70" s="31"/>
      <c r="N70" s="31"/>
      <c r="O70" s="31"/>
      <c r="P70" s="31"/>
      <c r="Q70" s="31"/>
      <c r="R70" s="31"/>
      <c r="S70" s="131"/>
      <c r="T70" s="131"/>
      <c r="U70" s="131"/>
      <c r="V70" s="131"/>
      <c r="W70" s="131"/>
      <c r="X70" s="131"/>
      <c r="Y70" s="131"/>
      <c r="Z70" s="131"/>
    </row>
    <row r="71" ht="12.75" customHeight="1">
      <c r="A71" s="140"/>
      <c r="B71" s="31"/>
      <c r="C71" s="31"/>
      <c r="D71" s="31"/>
      <c r="E71" s="31"/>
      <c r="F71" s="31"/>
      <c r="G71" s="31"/>
      <c r="H71" s="31"/>
      <c r="I71" s="31"/>
      <c r="J71" s="31"/>
      <c r="K71" s="31"/>
      <c r="L71" s="31"/>
      <c r="M71" s="31"/>
      <c r="N71" s="31"/>
      <c r="O71" s="31"/>
      <c r="P71" s="31"/>
      <c r="Q71" s="31"/>
      <c r="R71" s="31"/>
      <c r="S71" s="131"/>
      <c r="T71" s="131"/>
      <c r="U71" s="131"/>
      <c r="V71" s="131"/>
      <c r="W71" s="131"/>
      <c r="X71" s="131"/>
      <c r="Y71" s="131"/>
      <c r="Z71" s="131"/>
    </row>
    <row r="72" ht="12.75" customHeight="1">
      <c r="A72" s="140"/>
      <c r="B72" s="31"/>
      <c r="C72" s="31"/>
      <c r="D72" s="31"/>
      <c r="E72" s="31"/>
      <c r="F72" s="31"/>
      <c r="G72" s="31"/>
      <c r="H72" s="31"/>
      <c r="I72" s="31"/>
      <c r="J72" s="31"/>
      <c r="K72" s="31"/>
      <c r="L72" s="31"/>
      <c r="M72" s="31"/>
      <c r="N72" s="31"/>
      <c r="O72" s="31"/>
      <c r="P72" s="31"/>
      <c r="Q72" s="31"/>
      <c r="R72" s="31"/>
      <c r="S72" s="131"/>
      <c r="T72" s="131"/>
      <c r="U72" s="131"/>
      <c r="V72" s="131"/>
      <c r="W72" s="131"/>
      <c r="X72" s="131"/>
      <c r="Y72" s="131"/>
      <c r="Z72" s="131"/>
    </row>
    <row r="73" ht="12.75" customHeight="1">
      <c r="A73" s="140"/>
      <c r="B73" s="31"/>
      <c r="C73" s="31"/>
      <c r="D73" s="31"/>
      <c r="E73" s="31"/>
      <c r="F73" s="31"/>
      <c r="G73" s="31"/>
      <c r="H73" s="31"/>
      <c r="I73" s="31"/>
      <c r="J73" s="31"/>
      <c r="K73" s="31"/>
      <c r="L73" s="31"/>
      <c r="M73" s="31"/>
      <c r="N73" s="31"/>
      <c r="O73" s="31"/>
      <c r="P73" s="31"/>
      <c r="Q73" s="31"/>
      <c r="R73" s="31"/>
      <c r="S73" s="131"/>
      <c r="T73" s="131"/>
      <c r="U73" s="131"/>
      <c r="V73" s="131"/>
      <c r="W73" s="131"/>
      <c r="X73" s="131"/>
      <c r="Y73" s="131"/>
      <c r="Z73" s="131"/>
    </row>
    <row r="74" ht="12.75" customHeight="1">
      <c r="A74" s="140"/>
      <c r="B74" s="31"/>
      <c r="C74" s="31"/>
      <c r="D74" s="31"/>
      <c r="E74" s="31"/>
      <c r="F74" s="31"/>
      <c r="G74" s="31"/>
      <c r="H74" s="31"/>
      <c r="I74" s="31"/>
      <c r="J74" s="31"/>
      <c r="K74" s="31"/>
      <c r="L74" s="31"/>
      <c r="M74" s="31"/>
      <c r="N74" s="31"/>
      <c r="O74" s="31"/>
      <c r="P74" s="31"/>
      <c r="Q74" s="31"/>
      <c r="R74" s="31"/>
      <c r="S74" s="131"/>
      <c r="T74" s="131"/>
      <c r="U74" s="131"/>
      <c r="V74" s="131"/>
      <c r="W74" s="131"/>
      <c r="X74" s="131"/>
      <c r="Y74" s="131"/>
      <c r="Z74" s="131"/>
    </row>
    <row r="75" ht="12.75" customHeight="1">
      <c r="A75" s="140"/>
      <c r="B75" s="31"/>
      <c r="C75" s="31"/>
      <c r="D75" s="31"/>
      <c r="E75" s="31"/>
      <c r="F75" s="31"/>
      <c r="G75" s="31"/>
      <c r="H75" s="31"/>
      <c r="I75" s="31"/>
      <c r="J75" s="31"/>
      <c r="K75" s="31"/>
      <c r="L75" s="31"/>
      <c r="M75" s="31"/>
      <c r="N75" s="31"/>
      <c r="O75" s="31"/>
      <c r="P75" s="31"/>
      <c r="Q75" s="31"/>
      <c r="R75" s="31"/>
      <c r="S75" s="131"/>
      <c r="T75" s="131"/>
      <c r="U75" s="131"/>
      <c r="V75" s="131"/>
      <c r="W75" s="131"/>
      <c r="X75" s="131"/>
      <c r="Y75" s="131"/>
      <c r="Z75" s="131"/>
    </row>
    <row r="76" ht="12.75" customHeight="1">
      <c r="A76" s="140"/>
      <c r="B76" s="31"/>
      <c r="C76" s="31"/>
      <c r="D76" s="31"/>
      <c r="E76" s="31"/>
      <c r="F76" s="31"/>
      <c r="G76" s="31"/>
      <c r="H76" s="31"/>
      <c r="I76" s="31"/>
      <c r="J76" s="31"/>
      <c r="K76" s="31"/>
      <c r="L76" s="31"/>
      <c r="M76" s="31"/>
      <c r="N76" s="31"/>
      <c r="O76" s="31"/>
      <c r="P76" s="31"/>
      <c r="Q76" s="31"/>
      <c r="R76" s="31"/>
      <c r="S76" s="131"/>
      <c r="T76" s="131"/>
      <c r="U76" s="131"/>
      <c r="V76" s="131"/>
      <c r="W76" s="131"/>
      <c r="X76" s="131"/>
      <c r="Y76" s="131"/>
      <c r="Z76" s="1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row>
    <row r="94" ht="15.75" customHeight="1">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row>
    <row r="96" ht="15.75" customHeight="1">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ht="15.75" customHeight="1">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ht="15.75" customHeight="1">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sheetData>
  <mergeCells count="5">
    <mergeCell ref="B2:F2"/>
    <mergeCell ref="B3:F3"/>
    <mergeCell ref="B4:F4"/>
    <mergeCell ref="E5:F5"/>
    <mergeCell ref="E6:F6"/>
  </mergeCells>
  <dataValidations>
    <dataValidation type="list" allowBlank="1" showInputMessage="1" showErrorMessage="1" prompt=" - " sqref="F1 F10:F17">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11.5"/>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40</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310</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COUNTIF(F10:F843,"Pass")</f>
        <v>5</v>
      </c>
      <c r="B6" s="121">
        <f>COUNTIF(F10:F843,"Fail")</f>
        <v>0</v>
      </c>
      <c r="C6" s="121">
        <f>E6-D6-B6-A6</f>
        <v>0</v>
      </c>
      <c r="D6" s="122">
        <f>COUNTIF(F$10:F$843,"N/A")</f>
        <v>0</v>
      </c>
      <c r="E6" s="123">
        <f>COUNTA(A10:A843)</f>
        <v>5</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311</v>
      </c>
      <c r="C9" s="129"/>
      <c r="D9" s="129"/>
      <c r="E9" s="129"/>
      <c r="F9" s="129"/>
      <c r="G9" s="129"/>
      <c r="H9" s="130"/>
      <c r="I9" s="106"/>
      <c r="J9" s="106"/>
      <c r="K9" s="106"/>
      <c r="L9" s="106"/>
      <c r="M9" s="106"/>
      <c r="N9" s="106"/>
      <c r="O9" s="106"/>
      <c r="P9" s="106"/>
      <c r="Q9" s="106"/>
      <c r="R9" s="106"/>
      <c r="S9" s="131"/>
      <c r="T9" s="131"/>
      <c r="U9" s="131"/>
      <c r="V9" s="131"/>
      <c r="W9" s="131"/>
      <c r="X9" s="131"/>
      <c r="Y9" s="131"/>
      <c r="Z9" s="131"/>
    </row>
    <row r="10" ht="21.0" customHeight="1">
      <c r="A10" s="132" t="str">
        <f t="shared" ref="A10:A14" si="1">IF(OR(B10&lt;&gt;"",D10&lt;&gt;""),"["&amp;TEXT($B$2,"##")&amp;"-"&amp;TEXT(ROW()-9,"##")&amp;"]","")</f>
        <v>[Filter product by category-1]</v>
      </c>
      <c r="B10" s="132" t="s">
        <v>312</v>
      </c>
      <c r="C10" s="132" t="s">
        <v>313</v>
      </c>
      <c r="D10" s="133" t="s">
        <v>314</v>
      </c>
      <c r="E10" s="133"/>
      <c r="F10" s="132" t="s">
        <v>62</v>
      </c>
      <c r="G10" s="134">
        <v>44850.0</v>
      </c>
      <c r="H10" s="132"/>
      <c r="I10" s="31"/>
      <c r="J10" s="31"/>
      <c r="K10" s="31"/>
      <c r="L10" s="31"/>
      <c r="M10" s="31"/>
      <c r="N10" s="31"/>
      <c r="O10" s="31"/>
      <c r="P10" s="31"/>
      <c r="Q10" s="31"/>
      <c r="R10" s="31"/>
    </row>
    <row r="11" ht="21.0" customHeight="1">
      <c r="A11" s="132" t="str">
        <f t="shared" si="1"/>
        <v>[Filter product by category-2]</v>
      </c>
      <c r="B11" s="132" t="s">
        <v>315</v>
      </c>
      <c r="C11" s="132" t="s">
        <v>316</v>
      </c>
      <c r="D11" s="133" t="s">
        <v>317</v>
      </c>
      <c r="E11" s="133"/>
      <c r="F11" s="132" t="s">
        <v>62</v>
      </c>
      <c r="G11" s="134">
        <v>44850.0</v>
      </c>
      <c r="H11" s="132"/>
      <c r="I11" s="31"/>
      <c r="J11" s="31"/>
      <c r="K11" s="31"/>
      <c r="L11" s="31"/>
      <c r="M11" s="31"/>
      <c r="N11" s="31"/>
      <c r="O11" s="31"/>
      <c r="P11" s="31"/>
      <c r="Q11" s="31"/>
      <c r="R11" s="31"/>
    </row>
    <row r="12" ht="21.0" customHeight="1">
      <c r="A12" s="132" t="str">
        <f t="shared" si="1"/>
        <v>[Filter product by category-3]</v>
      </c>
      <c r="B12" s="132" t="s">
        <v>315</v>
      </c>
      <c r="C12" s="132" t="s">
        <v>318</v>
      </c>
      <c r="D12" s="133" t="s">
        <v>317</v>
      </c>
      <c r="E12" s="133"/>
      <c r="F12" s="132" t="s">
        <v>62</v>
      </c>
      <c r="G12" s="134">
        <v>44850.0</v>
      </c>
      <c r="H12" s="132"/>
      <c r="I12" s="31"/>
      <c r="J12" s="31"/>
      <c r="K12" s="31"/>
      <c r="L12" s="31"/>
      <c r="M12" s="31"/>
      <c r="N12" s="31"/>
      <c r="O12" s="31"/>
      <c r="P12" s="31"/>
      <c r="Q12" s="31"/>
      <c r="R12" s="31"/>
    </row>
    <row r="13" ht="21.0" customHeight="1">
      <c r="A13" s="132" t="str">
        <f t="shared" si="1"/>
        <v>[Filter product by category-4]</v>
      </c>
      <c r="B13" s="132" t="s">
        <v>315</v>
      </c>
      <c r="C13" s="132" t="s">
        <v>319</v>
      </c>
      <c r="D13" s="133" t="s">
        <v>317</v>
      </c>
      <c r="E13" s="133"/>
      <c r="F13" s="132" t="s">
        <v>62</v>
      </c>
      <c r="G13" s="134">
        <v>44850.0</v>
      </c>
      <c r="H13" s="132"/>
      <c r="I13" s="31"/>
      <c r="J13" s="31"/>
      <c r="K13" s="31"/>
      <c r="L13" s="31"/>
      <c r="M13" s="31"/>
      <c r="N13" s="31"/>
      <c r="O13" s="31"/>
      <c r="P13" s="31"/>
      <c r="Q13" s="31"/>
      <c r="R13" s="31"/>
    </row>
    <row r="14" ht="21.0" customHeight="1">
      <c r="A14" s="132" t="str">
        <f t="shared" si="1"/>
        <v>[Filter product by category-5]</v>
      </c>
      <c r="B14" s="132" t="s">
        <v>315</v>
      </c>
      <c r="C14" s="132" t="s">
        <v>320</v>
      </c>
      <c r="D14" s="133" t="s">
        <v>317</v>
      </c>
      <c r="E14" s="133"/>
      <c r="F14" s="132" t="s">
        <v>62</v>
      </c>
      <c r="G14" s="134">
        <v>44850.0</v>
      </c>
      <c r="H14" s="132"/>
      <c r="I14" s="31"/>
      <c r="J14" s="31"/>
      <c r="K14" s="31"/>
      <c r="L14" s="31"/>
      <c r="M14" s="31"/>
      <c r="N14" s="31"/>
      <c r="O14" s="31"/>
      <c r="P14" s="31"/>
      <c r="Q14" s="31"/>
      <c r="R14" s="31"/>
    </row>
    <row r="15" ht="21.0" customHeight="1">
      <c r="A15" s="31"/>
      <c r="B15" s="31"/>
      <c r="C15" s="31"/>
      <c r="D15" s="31"/>
      <c r="E15" s="31"/>
      <c r="F15" s="31"/>
      <c r="G15" s="31"/>
      <c r="H15" s="31"/>
      <c r="I15" s="136"/>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136"/>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136"/>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136"/>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136"/>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136"/>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136"/>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136"/>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136"/>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136"/>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136"/>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136"/>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136"/>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136"/>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136"/>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136"/>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136"/>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136"/>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136"/>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136"/>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136"/>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136"/>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136"/>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136"/>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136"/>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136"/>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136"/>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136"/>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136"/>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136"/>
      <c r="J838" s="31"/>
      <c r="K838" s="31"/>
      <c r="L838" s="31"/>
      <c r="M838" s="31"/>
      <c r="N838" s="31"/>
      <c r="O838" s="31"/>
      <c r="P838" s="31"/>
      <c r="Q838" s="31"/>
      <c r="R838" s="31"/>
      <c r="S838" s="31"/>
      <c r="T838" s="31"/>
      <c r="U838" s="31"/>
      <c r="V838" s="31"/>
      <c r="W838" s="31"/>
      <c r="X838" s="31"/>
      <c r="Y838" s="31"/>
      <c r="Z838" s="31"/>
    </row>
    <row r="839" ht="15.0" customHeight="1">
      <c r="A839" s="31"/>
      <c r="B839" s="31"/>
      <c r="C839" s="31"/>
      <c r="D839" s="31"/>
      <c r="E839" s="31"/>
      <c r="F839" s="31"/>
      <c r="G839" s="31"/>
      <c r="H839" s="31"/>
    </row>
    <row r="840" ht="15.0" customHeight="1">
      <c r="A840" s="31"/>
      <c r="B840" s="31"/>
      <c r="C840" s="31"/>
      <c r="D840" s="31"/>
      <c r="E840" s="31"/>
      <c r="F840" s="31"/>
      <c r="G840" s="31"/>
      <c r="H840" s="31"/>
    </row>
    <row r="841" ht="15.0" customHeight="1">
      <c r="A841" s="31"/>
      <c r="B841" s="31"/>
      <c r="C841" s="31"/>
      <c r="D841" s="31"/>
      <c r="E841" s="31"/>
      <c r="F841" s="31"/>
      <c r="G841" s="31"/>
      <c r="H841" s="31"/>
    </row>
    <row r="842" ht="15.0" customHeight="1">
      <c r="A842" s="31"/>
      <c r="B842" s="31"/>
      <c r="C842" s="31"/>
      <c r="D842" s="31"/>
      <c r="E842" s="31"/>
      <c r="F842" s="31"/>
      <c r="G842" s="31"/>
      <c r="H842" s="31"/>
    </row>
    <row r="843" ht="15.0" customHeight="1">
      <c r="A843" s="31"/>
      <c r="B843" s="31"/>
      <c r="C843" s="31"/>
      <c r="D843" s="31"/>
      <c r="E843" s="31"/>
      <c r="F843" s="31"/>
      <c r="G843" s="31"/>
      <c r="H843" s="31"/>
    </row>
    <row r="844" ht="15.0" customHeight="1">
      <c r="A844" s="31"/>
      <c r="B844" s="31"/>
      <c r="C844" s="31"/>
      <c r="D844" s="31"/>
      <c r="E844" s="31"/>
      <c r="F844" s="31"/>
      <c r="G844" s="31"/>
      <c r="H844" s="31"/>
    </row>
    <row r="845" ht="15.0" customHeight="1">
      <c r="A845" s="31"/>
      <c r="B845" s="31"/>
      <c r="C845" s="31"/>
      <c r="D845" s="31"/>
      <c r="E845" s="31"/>
      <c r="F845" s="31"/>
      <c r="G845" s="31"/>
      <c r="H845" s="31"/>
    </row>
  </sheetData>
  <mergeCells count="5">
    <mergeCell ref="B2:F2"/>
    <mergeCell ref="B3:F3"/>
    <mergeCell ref="B4:F4"/>
    <mergeCell ref="E5:F5"/>
    <mergeCell ref="E6:F6"/>
  </mergeCells>
  <dataValidations>
    <dataValidation type="list" allowBlank="1" showInputMessage="1" showErrorMessage="1" prompt=" - " sqref="F1 F10:F14">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41</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321</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COUNTIF(F11:F866,"Pass")</f>
        <v>3</v>
      </c>
      <c r="B6" s="121">
        <f>COUNTIF(F11:F866,"Fail")</f>
        <v>0</v>
      </c>
      <c r="C6" s="121">
        <f>E6-D6-B6-A6</f>
        <v>0</v>
      </c>
      <c r="D6" s="122">
        <f>COUNTIF(F$11:F$866,"N/A")</f>
        <v>0</v>
      </c>
      <c r="E6" s="123">
        <f>COUNTA(A11:A866)</f>
        <v>3</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322</v>
      </c>
      <c r="C9" s="129"/>
      <c r="D9" s="129"/>
      <c r="E9" s="129"/>
      <c r="F9" s="129"/>
      <c r="G9" s="129"/>
      <c r="H9" s="130"/>
      <c r="I9" s="106"/>
      <c r="J9" s="106"/>
      <c r="K9" s="106"/>
      <c r="L9" s="106"/>
      <c r="M9" s="106"/>
      <c r="N9" s="106"/>
      <c r="O9" s="106"/>
      <c r="P9" s="106"/>
      <c r="Q9" s="106"/>
      <c r="R9" s="106"/>
      <c r="S9" s="131"/>
      <c r="T9" s="131"/>
      <c r="U9" s="131"/>
      <c r="V9" s="131"/>
      <c r="W9" s="131"/>
      <c r="X9" s="131"/>
      <c r="Y9" s="131"/>
      <c r="Z9" s="131"/>
    </row>
    <row r="10" ht="21.0" customHeight="1">
      <c r="A10" s="132" t="str">
        <f t="shared" ref="A10:A13" si="1">IF(OR(B10&lt;&gt;"",D10&lt;&gt;""),"["&amp;TEXT($B$2,"##")&amp;"-"&amp;TEXT(ROW()-9,"##")&amp;"]","")</f>
        <v>[Filter product by location-1]</v>
      </c>
      <c r="B10" s="132" t="s">
        <v>312</v>
      </c>
      <c r="C10" s="132" t="s">
        <v>313</v>
      </c>
      <c r="D10" s="133" t="s">
        <v>323</v>
      </c>
      <c r="E10" s="133"/>
      <c r="F10" s="132" t="s">
        <v>62</v>
      </c>
      <c r="G10" s="134">
        <v>44850.0</v>
      </c>
      <c r="H10" s="132"/>
      <c r="I10" s="31"/>
      <c r="J10" s="31"/>
      <c r="K10" s="31"/>
      <c r="L10" s="31"/>
      <c r="M10" s="31"/>
      <c r="N10" s="31"/>
      <c r="O10" s="31"/>
      <c r="P10" s="31"/>
      <c r="Q10" s="31"/>
      <c r="R10" s="31"/>
    </row>
    <row r="11" ht="21.0" customHeight="1">
      <c r="A11" s="132" t="str">
        <f t="shared" si="1"/>
        <v>[Filter product by location-2]</v>
      </c>
      <c r="B11" s="132" t="s">
        <v>324</v>
      </c>
      <c r="C11" s="132" t="s">
        <v>325</v>
      </c>
      <c r="D11" s="133" t="s">
        <v>317</v>
      </c>
      <c r="E11" s="133"/>
      <c r="F11" s="132" t="s">
        <v>62</v>
      </c>
      <c r="G11" s="134">
        <v>44850.0</v>
      </c>
      <c r="H11" s="132"/>
      <c r="I11" s="31"/>
      <c r="J11" s="31"/>
      <c r="K11" s="31"/>
      <c r="L11" s="31"/>
      <c r="M11" s="31"/>
      <c r="N11" s="31"/>
      <c r="O11" s="31"/>
      <c r="P11" s="31"/>
      <c r="Q11" s="31"/>
      <c r="R11" s="31"/>
    </row>
    <row r="12" ht="21.0" customHeight="1">
      <c r="A12" s="132" t="str">
        <f t="shared" si="1"/>
        <v>[Filter product by location-3]</v>
      </c>
      <c r="B12" s="132" t="s">
        <v>324</v>
      </c>
      <c r="C12" s="132" t="s">
        <v>326</v>
      </c>
      <c r="D12" s="133" t="s">
        <v>317</v>
      </c>
      <c r="E12" s="133"/>
      <c r="F12" s="132" t="s">
        <v>62</v>
      </c>
      <c r="G12" s="134">
        <v>44850.0</v>
      </c>
      <c r="H12" s="132"/>
      <c r="I12" s="31"/>
      <c r="J12" s="31"/>
      <c r="K12" s="31"/>
      <c r="L12" s="31"/>
      <c r="M12" s="31"/>
      <c r="N12" s="31"/>
      <c r="O12" s="31"/>
      <c r="P12" s="31"/>
      <c r="Q12" s="31"/>
      <c r="R12" s="31"/>
    </row>
    <row r="13" ht="21.0" customHeight="1">
      <c r="A13" s="132" t="str">
        <f t="shared" si="1"/>
        <v>[Filter product by location-4]</v>
      </c>
      <c r="B13" s="132" t="s">
        <v>324</v>
      </c>
      <c r="C13" s="132" t="s">
        <v>327</v>
      </c>
      <c r="D13" s="133" t="s">
        <v>317</v>
      </c>
      <c r="E13" s="133"/>
      <c r="F13" s="132" t="s">
        <v>62</v>
      </c>
      <c r="G13" s="134">
        <v>44850.0</v>
      </c>
      <c r="H13" s="132"/>
      <c r="I13" s="31"/>
      <c r="J13" s="31"/>
      <c r="K13" s="31"/>
      <c r="L13" s="31"/>
      <c r="M13" s="31"/>
      <c r="N13" s="31"/>
      <c r="O13" s="31"/>
      <c r="P13" s="31"/>
      <c r="Q13" s="31"/>
      <c r="R13" s="31"/>
    </row>
    <row r="14" ht="21.0" customHeight="1">
      <c r="A14" s="31"/>
      <c r="B14" s="31"/>
      <c r="C14" s="31"/>
      <c r="D14" s="31"/>
      <c r="E14" s="31"/>
      <c r="F14" s="31"/>
      <c r="G14" s="31"/>
      <c r="H14" s="31"/>
      <c r="I14" s="31"/>
      <c r="J14" s="31"/>
      <c r="K14" s="131"/>
      <c r="L14" s="131"/>
      <c r="M14" s="131"/>
      <c r="N14" s="131"/>
      <c r="O14" s="131"/>
      <c r="P14" s="131"/>
      <c r="Q14" s="131"/>
      <c r="R14" s="131"/>
      <c r="S14" s="131"/>
      <c r="T14" s="131"/>
      <c r="U14" s="131"/>
      <c r="V14" s="131"/>
      <c r="W14" s="131"/>
      <c r="X14" s="131"/>
      <c r="Y14" s="131"/>
      <c r="Z14" s="131"/>
    </row>
    <row r="15" ht="12.75" customHeight="1">
      <c r="A15" s="31"/>
      <c r="B15" s="31"/>
      <c r="C15" s="31"/>
      <c r="D15" s="31"/>
      <c r="E15" s="31"/>
      <c r="F15" s="31"/>
      <c r="G15" s="31"/>
      <c r="H15" s="31"/>
      <c r="I15" s="31"/>
      <c r="J15" s="31"/>
      <c r="K15" s="131"/>
      <c r="L15" s="131"/>
      <c r="M15" s="131"/>
      <c r="N15" s="131"/>
      <c r="O15" s="131"/>
      <c r="P15" s="131"/>
      <c r="Q15" s="131"/>
      <c r="R15" s="131"/>
      <c r="S15" s="131"/>
      <c r="T15" s="131"/>
      <c r="U15" s="131"/>
      <c r="V15" s="131"/>
      <c r="W15" s="131"/>
      <c r="X15" s="131"/>
      <c r="Y15" s="131"/>
      <c r="Z15" s="131"/>
    </row>
    <row r="16" ht="12.75" customHeight="1">
      <c r="A16" s="31"/>
      <c r="B16" s="31"/>
      <c r="C16" s="31"/>
      <c r="D16" s="31"/>
      <c r="E16" s="31"/>
      <c r="F16" s="31"/>
      <c r="G16" s="31"/>
      <c r="H16" s="31"/>
      <c r="I16" s="31"/>
      <c r="J16" s="31"/>
      <c r="K16" s="131"/>
      <c r="L16" s="131"/>
      <c r="M16" s="131"/>
      <c r="N16" s="131"/>
      <c r="O16" s="131"/>
      <c r="P16" s="131"/>
      <c r="Q16" s="131"/>
      <c r="R16" s="131"/>
      <c r="S16" s="131"/>
      <c r="T16" s="131"/>
      <c r="U16" s="131"/>
      <c r="V16" s="131"/>
      <c r="W16" s="131"/>
      <c r="X16" s="131"/>
      <c r="Y16" s="131"/>
      <c r="Z16" s="131"/>
    </row>
    <row r="17" ht="12.75" customHeight="1">
      <c r="A17" s="31"/>
      <c r="B17" s="31"/>
      <c r="C17" s="31"/>
      <c r="D17" s="31"/>
      <c r="E17" s="31"/>
      <c r="F17" s="31"/>
      <c r="G17" s="31"/>
      <c r="H17" s="31"/>
      <c r="I17" s="31"/>
      <c r="J17" s="31"/>
      <c r="K17" s="131"/>
      <c r="L17" s="131"/>
      <c r="M17" s="131"/>
      <c r="N17" s="131"/>
      <c r="O17" s="131"/>
      <c r="P17" s="131"/>
      <c r="Q17" s="131"/>
      <c r="R17" s="131"/>
      <c r="S17" s="131"/>
      <c r="T17" s="131"/>
      <c r="U17" s="131"/>
      <c r="V17" s="131"/>
      <c r="W17" s="131"/>
      <c r="X17" s="131"/>
      <c r="Y17" s="131"/>
      <c r="Z17" s="131"/>
    </row>
    <row r="18" ht="12.75" customHeight="1">
      <c r="A18" s="31"/>
      <c r="B18" s="31"/>
      <c r="C18" s="31"/>
      <c r="D18" s="31"/>
      <c r="E18" s="31"/>
      <c r="F18" s="31"/>
      <c r="G18" s="31"/>
      <c r="H18" s="31"/>
      <c r="I18" s="31"/>
      <c r="J18" s="31"/>
      <c r="K18" s="131"/>
      <c r="L18" s="131"/>
      <c r="M18" s="131"/>
      <c r="N18" s="131"/>
      <c r="O18" s="131"/>
      <c r="P18" s="131"/>
      <c r="Q18" s="131"/>
      <c r="R18" s="131"/>
      <c r="S18" s="131"/>
      <c r="T18" s="131"/>
      <c r="U18" s="131"/>
      <c r="V18" s="131"/>
      <c r="W18" s="131"/>
      <c r="X18" s="131"/>
      <c r="Y18" s="131"/>
      <c r="Z18" s="131"/>
    </row>
    <row r="19">
      <c r="A19" s="31"/>
      <c r="B19" s="31"/>
      <c r="C19" s="31"/>
      <c r="D19" s="31"/>
      <c r="E19" s="31"/>
      <c r="F19" s="31"/>
      <c r="G19" s="31"/>
      <c r="H19" s="31"/>
      <c r="I19" s="31"/>
      <c r="J19" s="31"/>
      <c r="K19" s="131"/>
      <c r="L19" s="131"/>
      <c r="M19" s="131"/>
      <c r="N19" s="131"/>
      <c r="O19" s="131"/>
      <c r="P19" s="131"/>
      <c r="Q19" s="131"/>
      <c r="R19" s="131"/>
      <c r="S19" s="131"/>
      <c r="T19" s="131"/>
      <c r="U19" s="131"/>
      <c r="V19" s="131"/>
      <c r="W19" s="131"/>
      <c r="X19" s="131"/>
      <c r="Y19" s="131"/>
      <c r="Z19" s="131"/>
    </row>
    <row r="20" ht="12.75" customHeight="1">
      <c r="A20" s="31"/>
      <c r="B20" s="31"/>
      <c r="C20" s="31"/>
      <c r="D20" s="31"/>
      <c r="E20" s="31"/>
      <c r="F20" s="31"/>
      <c r="G20" s="31"/>
      <c r="H20" s="31"/>
      <c r="I20" s="31"/>
      <c r="J20" s="31"/>
      <c r="K20" s="31"/>
      <c r="L20" s="31"/>
      <c r="M20" s="31"/>
      <c r="N20" s="31"/>
      <c r="O20" s="31"/>
      <c r="P20" s="31"/>
      <c r="Q20" s="31"/>
      <c r="R20" s="31"/>
      <c r="S20" s="131"/>
      <c r="T20" s="131"/>
      <c r="U20" s="131"/>
      <c r="V20" s="131"/>
      <c r="W20" s="131"/>
      <c r="X20" s="131"/>
      <c r="Y20" s="131"/>
      <c r="Z20" s="131"/>
    </row>
    <row r="21" ht="15.75" customHeight="1">
      <c r="A21" s="140"/>
      <c r="B21" s="31"/>
      <c r="C21" s="31"/>
      <c r="D21" s="31"/>
      <c r="E21" s="31"/>
      <c r="F21" s="31"/>
      <c r="G21" s="31"/>
      <c r="H21" s="31"/>
      <c r="I21" s="106"/>
      <c r="J21" s="106"/>
      <c r="K21" s="106"/>
      <c r="L21" s="106"/>
      <c r="M21" s="106"/>
      <c r="N21" s="106"/>
      <c r="O21" s="106"/>
      <c r="P21" s="106"/>
      <c r="Q21" s="106"/>
      <c r="R21" s="106"/>
      <c r="S21" s="131"/>
      <c r="T21" s="131"/>
      <c r="U21" s="131"/>
      <c r="V21" s="131"/>
      <c r="W21" s="131"/>
      <c r="X21" s="131"/>
      <c r="Y21" s="131"/>
      <c r="Z21" s="131"/>
    </row>
    <row r="22" ht="12.75" customHeight="1">
      <c r="A22" s="135"/>
      <c r="B22" s="106"/>
      <c r="C22" s="106"/>
      <c r="D22" s="106"/>
      <c r="E22" s="106"/>
      <c r="F22" s="106"/>
      <c r="G22" s="106"/>
      <c r="H22" s="106"/>
      <c r="I22" s="31"/>
      <c r="J22" s="31"/>
      <c r="K22" s="31"/>
      <c r="L22" s="31"/>
      <c r="M22" s="31"/>
      <c r="N22" s="31"/>
      <c r="O22" s="31"/>
      <c r="P22" s="31"/>
      <c r="Q22" s="31"/>
      <c r="R22" s="31"/>
      <c r="S22" s="131"/>
      <c r="T22" s="131"/>
      <c r="U22" s="131"/>
      <c r="V22" s="131"/>
      <c r="W22" s="131"/>
      <c r="X22" s="131"/>
      <c r="Y22" s="131"/>
      <c r="Z22" s="131"/>
    </row>
    <row r="23" ht="12.75" customHeight="1">
      <c r="A23" s="140"/>
      <c r="B23" s="31"/>
      <c r="C23" s="31"/>
      <c r="D23" s="31"/>
      <c r="E23" s="31"/>
      <c r="F23" s="31"/>
      <c r="G23" s="31"/>
      <c r="H23" s="31"/>
      <c r="I23" s="31"/>
      <c r="J23" s="31"/>
      <c r="K23" s="31"/>
      <c r="L23" s="31"/>
      <c r="M23" s="31"/>
      <c r="N23" s="31"/>
      <c r="O23" s="31"/>
      <c r="P23" s="31"/>
      <c r="Q23" s="31"/>
      <c r="R23" s="31"/>
      <c r="S23" s="131"/>
      <c r="T23" s="131"/>
      <c r="U23" s="131"/>
      <c r="V23" s="131"/>
      <c r="W23" s="131"/>
      <c r="X23" s="131"/>
      <c r="Y23" s="131"/>
      <c r="Z23" s="131"/>
    </row>
    <row r="24" ht="12.75" customHeight="1">
      <c r="A24" s="31"/>
      <c r="B24" s="31"/>
      <c r="C24" s="31"/>
      <c r="D24" s="31"/>
      <c r="E24" s="31"/>
      <c r="F24" s="31"/>
      <c r="G24" s="31"/>
      <c r="H24" s="31"/>
      <c r="I24" s="136"/>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136"/>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136"/>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136"/>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136"/>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136"/>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136"/>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136"/>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136"/>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136"/>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136"/>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136"/>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136"/>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136"/>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136"/>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136"/>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136"/>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136"/>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136"/>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136"/>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5.75" customHeight="1">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row>
    <row r="83" ht="15.75" customHeight="1">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row>
    <row r="94" ht="15.75" customHeight="1">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row>
    <row r="96" ht="15.75" customHeight="1">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ht="15.75" customHeight="1">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ht="15.75" customHeight="1">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sheetData>
  <mergeCells count="5">
    <mergeCell ref="B2:F2"/>
    <mergeCell ref="B3:F3"/>
    <mergeCell ref="B4:F4"/>
    <mergeCell ref="E5:F5"/>
    <mergeCell ref="E6:F6"/>
  </mergeCells>
  <dataValidations>
    <dataValidation type="list" allowBlank="1" showInputMessage="1" showErrorMessage="1" prompt=" - " sqref="F1 F10:F13">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11.25"/>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43</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328</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COUNTIF(F9:F854,"Pass")</f>
        <v>59</v>
      </c>
      <c r="B6" s="121">
        <f>COUNTIF(F9:F854,"Fail")</f>
        <v>0</v>
      </c>
      <c r="C6" s="121">
        <f>E6-D6-B6-A6</f>
        <v>0</v>
      </c>
      <c r="D6" s="122">
        <f>COUNTIF(F$9:F$854,"N/A")</f>
        <v>0</v>
      </c>
      <c r="E6" s="123">
        <f>COUNTA(A9:A854)</f>
        <v>59</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329</v>
      </c>
      <c r="C9" s="129"/>
      <c r="D9" s="129"/>
      <c r="E9" s="129"/>
      <c r="F9" s="129"/>
      <c r="G9" s="129"/>
      <c r="H9" s="130"/>
      <c r="I9" s="136"/>
      <c r="J9" s="31"/>
      <c r="K9" s="31"/>
      <c r="L9" s="31"/>
      <c r="M9" s="31"/>
      <c r="N9" s="31"/>
      <c r="O9" s="31"/>
      <c r="P9" s="31"/>
      <c r="Q9" s="31"/>
      <c r="R9" s="31"/>
      <c r="S9" s="31"/>
      <c r="T9" s="31"/>
      <c r="U9" s="31"/>
      <c r="V9" s="31"/>
      <c r="W9" s="31"/>
      <c r="X9" s="31"/>
      <c r="Y9" s="31"/>
      <c r="Z9" s="31"/>
    </row>
    <row r="10" ht="21.0" customHeight="1">
      <c r="A10" s="132" t="str">
        <f t="shared" ref="A10:A25" si="1">IF(OR(B10&lt;&gt;"",D10&lt;&gt;""),"["&amp;TEXT($B$2,"##")&amp;"-"&amp;TEXT(ROW()-10,"##")&amp;"]","")</f>
        <v>[Post product to sell-]</v>
      </c>
      <c r="B10" s="132" t="s">
        <v>330</v>
      </c>
      <c r="C10" s="132" t="s">
        <v>331</v>
      </c>
      <c r="D10" s="133" t="s">
        <v>332</v>
      </c>
      <c r="E10" s="133"/>
      <c r="F10" s="132" t="s">
        <v>62</v>
      </c>
      <c r="G10" s="134">
        <v>44852.0</v>
      </c>
      <c r="H10" s="132"/>
      <c r="I10" s="136"/>
      <c r="J10" s="31"/>
      <c r="K10" s="31"/>
      <c r="L10" s="31"/>
      <c r="M10" s="31"/>
      <c r="N10" s="31"/>
      <c r="O10" s="31"/>
      <c r="P10" s="31"/>
      <c r="Q10" s="31"/>
      <c r="R10" s="31"/>
      <c r="S10" s="31"/>
      <c r="T10" s="31"/>
      <c r="U10" s="31"/>
      <c r="V10" s="31"/>
      <c r="W10" s="31"/>
      <c r="X10" s="31"/>
      <c r="Y10" s="31"/>
      <c r="Z10" s="31"/>
    </row>
    <row r="11" ht="21.0" customHeight="1">
      <c r="A11" s="132" t="str">
        <f t="shared" si="1"/>
        <v>[Post product to sell-1]</v>
      </c>
      <c r="B11" s="132" t="s">
        <v>333</v>
      </c>
      <c r="C11" s="132" t="s">
        <v>331</v>
      </c>
      <c r="D11" s="133" t="s">
        <v>334</v>
      </c>
      <c r="E11" s="133"/>
      <c r="F11" s="132" t="s">
        <v>62</v>
      </c>
      <c r="G11" s="134">
        <v>44852.0</v>
      </c>
      <c r="H11" s="132"/>
      <c r="I11" s="136"/>
      <c r="J11" s="31"/>
      <c r="K11" s="31"/>
      <c r="L11" s="31"/>
      <c r="M11" s="31"/>
      <c r="N11" s="31"/>
      <c r="O11" s="31"/>
      <c r="P11" s="31"/>
      <c r="Q11" s="31"/>
      <c r="R11" s="31"/>
      <c r="S11" s="31"/>
      <c r="T11" s="31"/>
      <c r="U11" s="31"/>
      <c r="V11" s="31"/>
      <c r="W11" s="31"/>
      <c r="X11" s="31"/>
      <c r="Y11" s="31"/>
      <c r="Z11" s="31"/>
    </row>
    <row r="12" ht="21.0" customHeight="1">
      <c r="A12" s="132" t="str">
        <f t="shared" si="1"/>
        <v>[Post product to sell-2]</v>
      </c>
      <c r="B12" s="132" t="s">
        <v>335</v>
      </c>
      <c r="C12" s="132" t="s">
        <v>336</v>
      </c>
      <c r="D12" s="133" t="s">
        <v>337</v>
      </c>
      <c r="E12" s="133"/>
      <c r="F12" s="132" t="s">
        <v>62</v>
      </c>
      <c r="G12" s="134">
        <v>44852.0</v>
      </c>
      <c r="H12" s="132"/>
      <c r="I12" s="136"/>
      <c r="J12" s="31"/>
      <c r="K12" s="31"/>
      <c r="L12" s="31"/>
      <c r="M12" s="31"/>
      <c r="N12" s="31"/>
      <c r="O12" s="31"/>
      <c r="P12" s="31"/>
      <c r="Q12" s="31"/>
      <c r="R12" s="31"/>
      <c r="S12" s="31"/>
      <c r="T12" s="31"/>
      <c r="U12" s="31"/>
      <c r="V12" s="31"/>
      <c r="W12" s="31"/>
      <c r="X12" s="31"/>
      <c r="Y12" s="31"/>
      <c r="Z12" s="31"/>
    </row>
    <row r="13" ht="21.0" customHeight="1">
      <c r="A13" s="132" t="str">
        <f t="shared" si="1"/>
        <v>[Post product to sell-3]</v>
      </c>
      <c r="B13" s="132" t="s">
        <v>338</v>
      </c>
      <c r="C13" s="132" t="s">
        <v>339</v>
      </c>
      <c r="D13" s="133" t="s">
        <v>340</v>
      </c>
      <c r="E13" s="133"/>
      <c r="F13" s="132" t="s">
        <v>62</v>
      </c>
      <c r="G13" s="134">
        <v>44852.0</v>
      </c>
      <c r="H13" s="132"/>
      <c r="I13" s="136"/>
      <c r="J13" s="31"/>
      <c r="K13" s="31"/>
      <c r="L13" s="31"/>
      <c r="M13" s="31"/>
      <c r="N13" s="31"/>
      <c r="O13" s="31"/>
      <c r="P13" s="31"/>
      <c r="Q13" s="31"/>
      <c r="R13" s="31"/>
      <c r="S13" s="31"/>
      <c r="T13" s="31"/>
      <c r="U13" s="31"/>
      <c r="V13" s="31"/>
      <c r="W13" s="31"/>
      <c r="X13" s="31"/>
      <c r="Y13" s="31"/>
      <c r="Z13" s="31"/>
    </row>
    <row r="14" ht="21.0" customHeight="1">
      <c r="A14" s="132" t="str">
        <f t="shared" si="1"/>
        <v>[Post product to sell-4]</v>
      </c>
      <c r="B14" s="132" t="s">
        <v>341</v>
      </c>
      <c r="C14" s="132" t="s">
        <v>342</v>
      </c>
      <c r="D14" s="133" t="s">
        <v>343</v>
      </c>
      <c r="E14" s="133"/>
      <c r="F14" s="132" t="s">
        <v>62</v>
      </c>
      <c r="G14" s="134">
        <v>44852.0</v>
      </c>
      <c r="H14" s="132"/>
      <c r="I14" s="136"/>
      <c r="J14" s="31"/>
      <c r="K14" s="31"/>
      <c r="L14" s="31"/>
      <c r="M14" s="31"/>
      <c r="N14" s="31"/>
      <c r="O14" s="31"/>
      <c r="P14" s="31"/>
      <c r="Q14" s="31"/>
      <c r="R14" s="31"/>
      <c r="S14" s="31"/>
      <c r="T14" s="31"/>
      <c r="U14" s="31"/>
      <c r="V14" s="31"/>
      <c r="W14" s="31"/>
      <c r="X14" s="31"/>
      <c r="Y14" s="31"/>
      <c r="Z14" s="31"/>
    </row>
    <row r="15" ht="21.0" customHeight="1">
      <c r="A15" s="132" t="str">
        <f t="shared" si="1"/>
        <v>[Post product to sell-5]</v>
      </c>
      <c r="B15" s="132" t="s">
        <v>344</v>
      </c>
      <c r="C15" s="132" t="s">
        <v>345</v>
      </c>
      <c r="D15" s="133" t="s">
        <v>346</v>
      </c>
      <c r="E15" s="133"/>
      <c r="F15" s="132" t="s">
        <v>62</v>
      </c>
      <c r="G15" s="134">
        <v>44852.0</v>
      </c>
      <c r="H15" s="132"/>
      <c r="I15" s="136"/>
      <c r="J15" s="31"/>
      <c r="K15" s="31"/>
      <c r="L15" s="31"/>
      <c r="M15" s="31"/>
      <c r="N15" s="31"/>
      <c r="O15" s="31"/>
      <c r="P15" s="31"/>
      <c r="Q15" s="31"/>
      <c r="R15" s="31"/>
      <c r="S15" s="31"/>
      <c r="T15" s="31"/>
      <c r="U15" s="31"/>
      <c r="V15" s="31"/>
      <c r="W15" s="31"/>
      <c r="X15" s="31"/>
      <c r="Y15" s="31"/>
      <c r="Z15" s="31"/>
    </row>
    <row r="16" ht="21.0" customHeight="1">
      <c r="A16" s="132" t="str">
        <f t="shared" si="1"/>
        <v>[Post product to sell-6]</v>
      </c>
      <c r="B16" s="132" t="s">
        <v>347</v>
      </c>
      <c r="C16" s="132" t="s">
        <v>348</v>
      </c>
      <c r="D16" s="133" t="s">
        <v>349</v>
      </c>
      <c r="E16" s="133"/>
      <c r="F16" s="132" t="s">
        <v>62</v>
      </c>
      <c r="G16" s="134">
        <v>44852.0</v>
      </c>
      <c r="H16" s="132"/>
      <c r="I16" s="136"/>
      <c r="J16" s="31"/>
      <c r="K16" s="31"/>
      <c r="L16" s="31"/>
      <c r="M16" s="31"/>
      <c r="N16" s="31"/>
      <c r="O16" s="31"/>
      <c r="P16" s="31"/>
      <c r="Q16" s="31"/>
      <c r="R16" s="31"/>
      <c r="S16" s="31"/>
      <c r="T16" s="31"/>
      <c r="U16" s="31"/>
      <c r="V16" s="31"/>
      <c r="W16" s="31"/>
      <c r="X16" s="31"/>
      <c r="Y16" s="31"/>
      <c r="Z16" s="31"/>
    </row>
    <row r="17" ht="21.0" customHeight="1">
      <c r="A17" s="132" t="str">
        <f t="shared" si="1"/>
        <v>[Post product to sell-7]</v>
      </c>
      <c r="B17" s="132" t="s">
        <v>350</v>
      </c>
      <c r="C17" s="132" t="s">
        <v>351</v>
      </c>
      <c r="D17" s="133" t="s">
        <v>352</v>
      </c>
      <c r="E17" s="133"/>
      <c r="F17" s="132" t="s">
        <v>62</v>
      </c>
      <c r="G17" s="134">
        <v>44853.0</v>
      </c>
      <c r="H17" s="132"/>
      <c r="I17" s="136"/>
      <c r="J17" s="31"/>
      <c r="K17" s="31"/>
      <c r="L17" s="31"/>
      <c r="M17" s="31"/>
      <c r="N17" s="31"/>
      <c r="O17" s="31"/>
      <c r="P17" s="31"/>
      <c r="Q17" s="31"/>
      <c r="R17" s="31"/>
      <c r="S17" s="31"/>
      <c r="T17" s="31"/>
      <c r="U17" s="31"/>
      <c r="V17" s="31"/>
      <c r="W17" s="31"/>
      <c r="X17" s="31"/>
      <c r="Y17" s="31"/>
      <c r="Z17" s="31"/>
    </row>
    <row r="18" ht="21.0" customHeight="1">
      <c r="A18" s="132" t="str">
        <f t="shared" si="1"/>
        <v>[Post product to sell-8]</v>
      </c>
      <c r="B18" s="132" t="s">
        <v>353</v>
      </c>
      <c r="C18" s="132" t="s">
        <v>354</v>
      </c>
      <c r="D18" s="133" t="s">
        <v>355</v>
      </c>
      <c r="E18" s="133"/>
      <c r="F18" s="132" t="s">
        <v>62</v>
      </c>
      <c r="G18" s="134">
        <v>44853.0</v>
      </c>
      <c r="H18" s="132"/>
      <c r="I18" s="136"/>
      <c r="J18" s="31"/>
      <c r="K18" s="31"/>
      <c r="L18" s="31"/>
      <c r="M18" s="31"/>
      <c r="N18" s="31"/>
      <c r="O18" s="31"/>
      <c r="P18" s="31"/>
      <c r="Q18" s="31"/>
      <c r="R18" s="31"/>
      <c r="S18" s="31"/>
      <c r="T18" s="31"/>
      <c r="U18" s="31"/>
      <c r="V18" s="31"/>
      <c r="W18" s="31"/>
      <c r="X18" s="31"/>
      <c r="Y18" s="31"/>
      <c r="Z18" s="31"/>
    </row>
    <row r="19" ht="21.0" customHeight="1">
      <c r="A19" s="132" t="str">
        <f t="shared" si="1"/>
        <v>[Post product to sell-9]</v>
      </c>
      <c r="B19" s="132" t="s">
        <v>356</v>
      </c>
      <c r="C19" s="132" t="s">
        <v>357</v>
      </c>
      <c r="D19" s="133" t="s">
        <v>358</v>
      </c>
      <c r="E19" s="133"/>
      <c r="F19" s="132" t="s">
        <v>62</v>
      </c>
      <c r="G19" s="134">
        <v>44853.0</v>
      </c>
      <c r="H19" s="132"/>
      <c r="I19" s="136"/>
      <c r="J19" s="31"/>
      <c r="K19" s="31"/>
      <c r="L19" s="31"/>
      <c r="M19" s="31"/>
      <c r="N19" s="31"/>
      <c r="O19" s="31"/>
      <c r="P19" s="31"/>
      <c r="Q19" s="31"/>
      <c r="R19" s="31"/>
      <c r="S19" s="31"/>
      <c r="T19" s="31"/>
      <c r="U19" s="31"/>
      <c r="V19" s="31"/>
      <c r="W19" s="31"/>
      <c r="X19" s="31"/>
      <c r="Y19" s="31"/>
      <c r="Z19" s="31"/>
    </row>
    <row r="20" ht="21.0" customHeight="1">
      <c r="A20" s="132" t="str">
        <f t="shared" si="1"/>
        <v>[Post product to sell-10]</v>
      </c>
      <c r="B20" s="132" t="s">
        <v>359</v>
      </c>
      <c r="C20" s="132" t="s">
        <v>360</v>
      </c>
      <c r="D20" s="133" t="s">
        <v>361</v>
      </c>
      <c r="E20" s="133"/>
      <c r="F20" s="132" t="s">
        <v>62</v>
      </c>
      <c r="G20" s="134">
        <v>44853.0</v>
      </c>
      <c r="H20" s="132"/>
      <c r="I20" s="136"/>
      <c r="J20" s="31"/>
      <c r="K20" s="31"/>
      <c r="L20" s="31"/>
      <c r="M20" s="31"/>
      <c r="N20" s="31"/>
      <c r="O20" s="31"/>
      <c r="P20" s="31"/>
      <c r="Q20" s="31"/>
      <c r="R20" s="31"/>
      <c r="S20" s="31"/>
      <c r="T20" s="31"/>
      <c r="U20" s="31"/>
      <c r="V20" s="31"/>
      <c r="W20" s="31"/>
      <c r="X20" s="31"/>
      <c r="Y20" s="31"/>
      <c r="Z20" s="31"/>
    </row>
    <row r="21" ht="21.0" customHeight="1">
      <c r="A21" s="132" t="str">
        <f t="shared" si="1"/>
        <v>[Post product to sell-11]</v>
      </c>
      <c r="B21" s="132" t="s">
        <v>362</v>
      </c>
      <c r="C21" s="132" t="s">
        <v>363</v>
      </c>
      <c r="D21" s="133" t="s">
        <v>364</v>
      </c>
      <c r="E21" s="133"/>
      <c r="F21" s="132" t="s">
        <v>62</v>
      </c>
      <c r="G21" s="134">
        <v>44853.0</v>
      </c>
      <c r="H21" s="132"/>
      <c r="I21" s="136"/>
      <c r="J21" s="31"/>
      <c r="K21" s="31"/>
      <c r="L21" s="31"/>
      <c r="M21" s="31"/>
      <c r="N21" s="31"/>
      <c r="O21" s="31"/>
      <c r="P21" s="31"/>
      <c r="Q21" s="31"/>
      <c r="R21" s="31"/>
      <c r="S21" s="31"/>
      <c r="T21" s="31"/>
      <c r="U21" s="31"/>
      <c r="V21" s="31"/>
      <c r="W21" s="31"/>
      <c r="X21" s="31"/>
      <c r="Y21" s="31"/>
      <c r="Z21" s="31"/>
    </row>
    <row r="22" ht="21.0" customHeight="1">
      <c r="A22" s="132" t="str">
        <f t="shared" si="1"/>
        <v>[Post product to sell-12]</v>
      </c>
      <c r="B22" s="132" t="s">
        <v>365</v>
      </c>
      <c r="C22" s="132" t="s">
        <v>366</v>
      </c>
      <c r="D22" s="133" t="s">
        <v>367</v>
      </c>
      <c r="E22" s="133"/>
      <c r="F22" s="132" t="s">
        <v>62</v>
      </c>
      <c r="G22" s="134">
        <v>44853.0</v>
      </c>
      <c r="H22" s="132"/>
      <c r="I22" s="136"/>
      <c r="J22" s="31"/>
      <c r="K22" s="31"/>
      <c r="L22" s="31"/>
      <c r="M22" s="31"/>
      <c r="N22" s="31"/>
      <c r="O22" s="31"/>
      <c r="P22" s="31"/>
      <c r="Q22" s="31"/>
      <c r="R22" s="31"/>
      <c r="S22" s="31"/>
      <c r="T22" s="31"/>
      <c r="U22" s="31"/>
      <c r="V22" s="31"/>
      <c r="W22" s="31"/>
      <c r="X22" s="31"/>
      <c r="Y22" s="31"/>
      <c r="Z22" s="31"/>
    </row>
    <row r="23" ht="21.0" customHeight="1">
      <c r="A23" s="132" t="str">
        <f t="shared" si="1"/>
        <v>[Post product to sell-13]</v>
      </c>
      <c r="B23" s="132" t="s">
        <v>368</v>
      </c>
      <c r="C23" s="132" t="s">
        <v>369</v>
      </c>
      <c r="D23" s="133" t="s">
        <v>370</v>
      </c>
      <c r="E23" s="133"/>
      <c r="F23" s="132" t="s">
        <v>62</v>
      </c>
      <c r="G23" s="134">
        <v>44853.0</v>
      </c>
      <c r="H23" s="132"/>
      <c r="I23" s="136"/>
      <c r="J23" s="31"/>
      <c r="K23" s="31"/>
      <c r="L23" s="31"/>
      <c r="M23" s="31"/>
      <c r="N23" s="31"/>
      <c r="O23" s="31"/>
      <c r="P23" s="31"/>
      <c r="Q23" s="31"/>
      <c r="R23" s="31"/>
      <c r="S23" s="31"/>
      <c r="T23" s="31"/>
      <c r="U23" s="31"/>
      <c r="V23" s="31"/>
      <c r="W23" s="31"/>
      <c r="X23" s="31"/>
      <c r="Y23" s="31"/>
      <c r="Z23" s="31"/>
    </row>
    <row r="24" ht="21.0" customHeight="1">
      <c r="A24" s="132" t="str">
        <f t="shared" si="1"/>
        <v>[Post product to sell-14]</v>
      </c>
      <c r="B24" s="132" t="s">
        <v>371</v>
      </c>
      <c r="C24" s="132" t="s">
        <v>372</v>
      </c>
      <c r="D24" s="133" t="s">
        <v>373</v>
      </c>
      <c r="E24" s="133"/>
      <c r="F24" s="132" t="s">
        <v>62</v>
      </c>
      <c r="G24" s="134">
        <v>44853.0</v>
      </c>
      <c r="H24" s="132"/>
      <c r="I24" s="136"/>
      <c r="J24" s="31"/>
      <c r="K24" s="31"/>
      <c r="L24" s="31"/>
      <c r="M24" s="31"/>
      <c r="N24" s="31"/>
      <c r="O24" s="31"/>
      <c r="P24" s="31"/>
      <c r="Q24" s="31"/>
      <c r="R24" s="31"/>
      <c r="S24" s="31"/>
      <c r="T24" s="31"/>
      <c r="U24" s="31"/>
      <c r="V24" s="31"/>
      <c r="W24" s="31"/>
      <c r="X24" s="31"/>
      <c r="Y24" s="31"/>
      <c r="Z24" s="31"/>
    </row>
    <row r="25" ht="21.0" customHeight="1">
      <c r="A25" s="132" t="str">
        <f t="shared" si="1"/>
        <v>[Post product to sell-15]</v>
      </c>
      <c r="B25" s="132" t="s">
        <v>374</v>
      </c>
      <c r="C25" s="132" t="s">
        <v>375</v>
      </c>
      <c r="D25" s="133" t="s">
        <v>376</v>
      </c>
      <c r="E25" s="133"/>
      <c r="F25" s="132" t="s">
        <v>62</v>
      </c>
      <c r="G25" s="134">
        <v>44853.0</v>
      </c>
      <c r="H25" s="132"/>
      <c r="I25" s="136"/>
      <c r="J25" s="31"/>
      <c r="K25" s="31"/>
      <c r="L25" s="31"/>
      <c r="M25" s="31"/>
      <c r="N25" s="31"/>
      <c r="O25" s="31"/>
      <c r="P25" s="31"/>
      <c r="Q25" s="31"/>
      <c r="R25" s="31"/>
      <c r="S25" s="31"/>
      <c r="T25" s="31"/>
      <c r="U25" s="31"/>
      <c r="V25" s="31"/>
      <c r="W25" s="31"/>
      <c r="X25" s="31"/>
      <c r="Y25" s="31"/>
      <c r="Z25" s="31"/>
    </row>
    <row r="26" ht="21.0" customHeight="1">
      <c r="A26" s="128"/>
      <c r="B26" s="128" t="s">
        <v>377</v>
      </c>
      <c r="C26" s="129"/>
      <c r="D26" s="129"/>
      <c r="E26" s="129"/>
      <c r="F26" s="129"/>
      <c r="G26" s="129"/>
      <c r="H26" s="130"/>
      <c r="I26" s="136"/>
      <c r="J26" s="31"/>
      <c r="K26" s="31"/>
      <c r="L26" s="31"/>
      <c r="M26" s="31"/>
      <c r="N26" s="31"/>
      <c r="O26" s="31"/>
      <c r="P26" s="31"/>
      <c r="Q26" s="31"/>
      <c r="R26" s="31"/>
      <c r="S26" s="31"/>
      <c r="T26" s="31"/>
      <c r="U26" s="31"/>
      <c r="V26" s="31"/>
      <c r="W26" s="31"/>
      <c r="X26" s="31"/>
      <c r="Y26" s="31"/>
      <c r="Z26" s="31"/>
    </row>
    <row r="27" ht="21.0" customHeight="1">
      <c r="A27" s="132" t="str">
        <f>IF(OR(B27&lt;&gt;"",D27&lt;&gt;""),"["&amp;TEXT($B$2,"##")&amp;"-"&amp;TEXT(ROW()-11,"##")&amp;"]","")</f>
        <v>[Post product to sell-16]</v>
      </c>
      <c r="B27" s="132" t="s">
        <v>378</v>
      </c>
      <c r="C27" s="132" t="s">
        <v>379</v>
      </c>
      <c r="D27" s="133" t="s">
        <v>380</v>
      </c>
      <c r="E27" s="133"/>
      <c r="F27" s="132" t="s">
        <v>62</v>
      </c>
      <c r="G27" s="134">
        <v>44853.0</v>
      </c>
      <c r="H27" s="132"/>
      <c r="I27" s="136"/>
      <c r="J27" s="31"/>
      <c r="K27" s="31"/>
      <c r="L27" s="31"/>
      <c r="M27" s="31"/>
      <c r="N27" s="31"/>
      <c r="O27" s="31"/>
      <c r="P27" s="31"/>
      <c r="Q27" s="31"/>
      <c r="R27" s="31"/>
      <c r="S27" s="31"/>
      <c r="T27" s="31"/>
      <c r="U27" s="31"/>
      <c r="V27" s="31"/>
      <c r="W27" s="31"/>
      <c r="X27" s="31"/>
      <c r="Y27" s="31"/>
      <c r="Z27" s="31"/>
    </row>
    <row r="28" ht="21.0" customHeight="1">
      <c r="A28" s="132" t="str">
        <f t="shared" ref="A28:A29" si="2">IF(OR(B28&lt;&gt;"",D29&lt;&gt;""),"["&amp;TEXT($B$2,"##")&amp;"-"&amp;TEXT(ROW()-11,"##")&amp;"]","")</f>
        <v>[Post product to sell-17]</v>
      </c>
      <c r="B28" s="132" t="s">
        <v>381</v>
      </c>
      <c r="C28" s="132" t="s">
        <v>382</v>
      </c>
      <c r="D28" s="133" t="s">
        <v>383</v>
      </c>
      <c r="E28" s="133"/>
      <c r="F28" s="132" t="s">
        <v>62</v>
      </c>
      <c r="G28" s="134">
        <v>44853.0</v>
      </c>
      <c r="H28" s="132"/>
      <c r="I28" s="136"/>
      <c r="J28" s="31"/>
      <c r="K28" s="31"/>
      <c r="L28" s="31"/>
      <c r="M28" s="31"/>
      <c r="N28" s="31"/>
      <c r="O28" s="31"/>
      <c r="P28" s="31"/>
      <c r="Q28" s="31"/>
      <c r="R28" s="31"/>
      <c r="S28" s="31"/>
      <c r="T28" s="31"/>
      <c r="U28" s="31"/>
      <c r="V28" s="31"/>
      <c r="W28" s="31"/>
      <c r="X28" s="31"/>
      <c r="Y28" s="31"/>
      <c r="Z28" s="31"/>
    </row>
    <row r="29" ht="21.0" customHeight="1">
      <c r="A29" s="132" t="str">
        <f t="shared" si="2"/>
        <v>[Post product to sell-18]</v>
      </c>
      <c r="B29" s="132" t="s">
        <v>384</v>
      </c>
      <c r="C29" s="132" t="s">
        <v>385</v>
      </c>
      <c r="D29" s="133" t="s">
        <v>386</v>
      </c>
      <c r="E29" s="133"/>
      <c r="F29" s="132" t="s">
        <v>62</v>
      </c>
      <c r="G29" s="134">
        <v>44853.0</v>
      </c>
      <c r="H29" s="132"/>
      <c r="I29" s="136"/>
      <c r="J29" s="31"/>
      <c r="K29" s="31"/>
      <c r="L29" s="31"/>
      <c r="M29" s="31"/>
      <c r="N29" s="31"/>
      <c r="O29" s="31"/>
      <c r="P29" s="31"/>
      <c r="Q29" s="31"/>
      <c r="R29" s="31"/>
      <c r="S29" s="31"/>
      <c r="T29" s="31"/>
      <c r="U29" s="31"/>
      <c r="V29" s="31"/>
      <c r="W29" s="31"/>
      <c r="X29" s="31"/>
      <c r="Y29" s="31"/>
      <c r="Z29" s="31"/>
    </row>
    <row r="30" ht="21.0" customHeight="1">
      <c r="A30" s="132" t="str">
        <f t="shared" ref="A30:A69" si="3">IF(OR(B30&lt;&gt;"",D30&lt;&gt;""),"["&amp;TEXT($B$2,"##")&amp;"-"&amp;TEXT(ROW()-11,"##")&amp;"]","")</f>
        <v>[Post product to sell-19]</v>
      </c>
      <c r="B30" s="132" t="s">
        <v>387</v>
      </c>
      <c r="C30" s="132" t="s">
        <v>388</v>
      </c>
      <c r="D30" s="133" t="s">
        <v>389</v>
      </c>
      <c r="E30" s="133"/>
      <c r="F30" s="132" t="s">
        <v>62</v>
      </c>
      <c r="G30" s="134">
        <v>44853.0</v>
      </c>
      <c r="H30" s="132"/>
      <c r="I30" s="136"/>
      <c r="J30" s="31"/>
      <c r="K30" s="31"/>
      <c r="L30" s="31"/>
      <c r="M30" s="31"/>
      <c r="N30" s="31"/>
      <c r="O30" s="31"/>
      <c r="P30" s="31"/>
      <c r="Q30" s="31"/>
      <c r="R30" s="31"/>
      <c r="S30" s="31"/>
      <c r="T30" s="31"/>
      <c r="U30" s="31"/>
      <c r="V30" s="31"/>
      <c r="W30" s="31"/>
      <c r="X30" s="31"/>
      <c r="Y30" s="31"/>
      <c r="Z30" s="31"/>
    </row>
    <row r="31" ht="21.0" customHeight="1">
      <c r="A31" s="132" t="str">
        <f t="shared" si="3"/>
        <v>[Post product to sell-20]</v>
      </c>
      <c r="B31" s="132" t="s">
        <v>390</v>
      </c>
      <c r="C31" s="132" t="s">
        <v>391</v>
      </c>
      <c r="D31" s="133" t="s">
        <v>392</v>
      </c>
      <c r="E31" s="133"/>
      <c r="F31" s="132" t="s">
        <v>62</v>
      </c>
      <c r="G31" s="134">
        <v>44853.0</v>
      </c>
      <c r="H31" s="132"/>
      <c r="I31" s="136"/>
      <c r="J31" s="31"/>
      <c r="K31" s="31"/>
      <c r="L31" s="31"/>
      <c r="M31" s="31"/>
      <c r="N31" s="31"/>
      <c r="O31" s="31"/>
      <c r="P31" s="31"/>
      <c r="Q31" s="31"/>
      <c r="R31" s="31"/>
      <c r="S31" s="31"/>
      <c r="T31" s="31"/>
      <c r="U31" s="31"/>
      <c r="V31" s="31"/>
      <c r="W31" s="31"/>
      <c r="X31" s="31"/>
      <c r="Y31" s="31"/>
      <c r="Z31" s="31"/>
    </row>
    <row r="32" ht="21.0" customHeight="1">
      <c r="A32" s="132" t="str">
        <f t="shared" si="3"/>
        <v>[Post product to sell-21]</v>
      </c>
      <c r="B32" s="132" t="s">
        <v>393</v>
      </c>
      <c r="C32" s="132" t="s">
        <v>394</v>
      </c>
      <c r="D32" s="133" t="s">
        <v>395</v>
      </c>
      <c r="E32" s="133"/>
      <c r="F32" s="132" t="s">
        <v>62</v>
      </c>
      <c r="G32" s="134">
        <v>44853.0</v>
      </c>
      <c r="H32" s="132"/>
      <c r="I32" s="136"/>
      <c r="J32" s="31"/>
      <c r="K32" s="31"/>
      <c r="L32" s="31"/>
      <c r="M32" s="31"/>
      <c r="N32" s="31"/>
      <c r="O32" s="31"/>
      <c r="P32" s="31"/>
      <c r="Q32" s="31"/>
      <c r="R32" s="31"/>
      <c r="S32" s="31"/>
      <c r="T32" s="31"/>
      <c r="U32" s="31"/>
      <c r="V32" s="31"/>
      <c r="W32" s="31"/>
      <c r="X32" s="31"/>
      <c r="Y32" s="31"/>
      <c r="Z32" s="31"/>
    </row>
    <row r="33" ht="21.0" customHeight="1">
      <c r="A33" s="132" t="str">
        <f t="shared" si="3"/>
        <v>[Post product to sell-22]</v>
      </c>
      <c r="B33" s="132" t="s">
        <v>396</v>
      </c>
      <c r="C33" s="132" t="s">
        <v>397</v>
      </c>
      <c r="D33" s="133" t="s">
        <v>398</v>
      </c>
      <c r="E33" s="133"/>
      <c r="F33" s="132" t="s">
        <v>62</v>
      </c>
      <c r="G33" s="134">
        <v>44853.0</v>
      </c>
      <c r="H33" s="132"/>
      <c r="I33" s="136"/>
      <c r="J33" s="31"/>
      <c r="K33" s="31"/>
      <c r="L33" s="31"/>
      <c r="M33" s="31"/>
      <c r="N33" s="31"/>
      <c r="O33" s="31"/>
      <c r="P33" s="31"/>
      <c r="Q33" s="31"/>
      <c r="R33" s="31"/>
      <c r="S33" s="31"/>
      <c r="T33" s="31"/>
      <c r="U33" s="31"/>
      <c r="V33" s="31"/>
      <c r="W33" s="31"/>
      <c r="X33" s="31"/>
      <c r="Y33" s="31"/>
      <c r="Z33" s="31"/>
    </row>
    <row r="34" ht="21.0" customHeight="1">
      <c r="A34" s="132" t="str">
        <f t="shared" si="3"/>
        <v>[Post product to sell-23]</v>
      </c>
      <c r="B34" s="132" t="s">
        <v>399</v>
      </c>
      <c r="C34" s="132" t="s">
        <v>400</v>
      </c>
      <c r="D34" s="133" t="s">
        <v>401</v>
      </c>
      <c r="E34" s="133"/>
      <c r="F34" s="132" t="s">
        <v>62</v>
      </c>
      <c r="G34" s="134">
        <v>44853.0</v>
      </c>
      <c r="H34" s="132"/>
      <c r="I34" s="136"/>
      <c r="J34" s="31"/>
      <c r="K34" s="31"/>
      <c r="L34" s="31"/>
      <c r="M34" s="31"/>
      <c r="N34" s="31"/>
      <c r="O34" s="31"/>
      <c r="P34" s="31"/>
      <c r="Q34" s="31"/>
      <c r="R34" s="31"/>
      <c r="S34" s="31"/>
      <c r="T34" s="31"/>
      <c r="U34" s="31"/>
      <c r="V34" s="31"/>
      <c r="W34" s="31"/>
      <c r="X34" s="31"/>
      <c r="Y34" s="31"/>
      <c r="Z34" s="31"/>
    </row>
    <row r="35" ht="21.0" customHeight="1">
      <c r="A35" s="132" t="str">
        <f t="shared" si="3"/>
        <v>[Post product to sell-24]</v>
      </c>
      <c r="B35" s="132" t="s">
        <v>402</v>
      </c>
      <c r="C35" s="132" t="s">
        <v>403</v>
      </c>
      <c r="D35" s="133" t="s">
        <v>404</v>
      </c>
      <c r="E35" s="133"/>
      <c r="F35" s="132" t="s">
        <v>62</v>
      </c>
      <c r="G35" s="134">
        <v>44853.0</v>
      </c>
      <c r="H35" s="132"/>
      <c r="I35" s="136"/>
      <c r="J35" s="31"/>
      <c r="K35" s="31"/>
      <c r="L35" s="31"/>
      <c r="M35" s="31"/>
      <c r="N35" s="31"/>
      <c r="O35" s="31"/>
      <c r="P35" s="31"/>
      <c r="Q35" s="31"/>
      <c r="R35" s="31"/>
      <c r="S35" s="31"/>
      <c r="T35" s="31"/>
      <c r="U35" s="31"/>
      <c r="V35" s="31"/>
      <c r="W35" s="31"/>
      <c r="X35" s="31"/>
      <c r="Y35" s="31"/>
      <c r="Z35" s="31"/>
    </row>
    <row r="36" ht="21.0" customHeight="1">
      <c r="A36" s="132" t="str">
        <f t="shared" si="3"/>
        <v>[Post product to sell-25]</v>
      </c>
      <c r="B36" s="132" t="s">
        <v>405</v>
      </c>
      <c r="C36" s="132" t="s">
        <v>406</v>
      </c>
      <c r="D36" s="133" t="s">
        <v>407</v>
      </c>
      <c r="E36" s="133"/>
      <c r="F36" s="132" t="s">
        <v>62</v>
      </c>
      <c r="G36" s="134">
        <v>44853.0</v>
      </c>
      <c r="H36" s="132"/>
      <c r="I36" s="136"/>
      <c r="J36" s="31"/>
      <c r="K36" s="31"/>
      <c r="L36" s="31"/>
      <c r="M36" s="31"/>
      <c r="N36" s="31"/>
      <c r="O36" s="31"/>
      <c r="P36" s="31"/>
      <c r="Q36" s="31"/>
      <c r="R36" s="31"/>
      <c r="S36" s="31"/>
      <c r="T36" s="31"/>
      <c r="U36" s="31"/>
      <c r="V36" s="31"/>
      <c r="W36" s="31"/>
      <c r="X36" s="31"/>
      <c r="Y36" s="31"/>
      <c r="Z36" s="31"/>
    </row>
    <row r="37" ht="21.0" customHeight="1">
      <c r="A37" s="132" t="str">
        <f t="shared" si="3"/>
        <v>[Post product to sell-26]</v>
      </c>
      <c r="B37" s="132" t="s">
        <v>408</v>
      </c>
      <c r="C37" s="132" t="s">
        <v>409</v>
      </c>
      <c r="D37" s="133" t="s">
        <v>407</v>
      </c>
      <c r="E37" s="133"/>
      <c r="F37" s="132" t="s">
        <v>62</v>
      </c>
      <c r="G37" s="134">
        <v>44853.0</v>
      </c>
      <c r="H37" s="132"/>
      <c r="I37" s="136"/>
      <c r="J37" s="31"/>
      <c r="K37" s="31"/>
      <c r="L37" s="31"/>
      <c r="M37" s="31"/>
      <c r="N37" s="31"/>
      <c r="O37" s="31"/>
      <c r="P37" s="31"/>
      <c r="Q37" s="31"/>
      <c r="R37" s="31"/>
      <c r="S37" s="31"/>
      <c r="T37" s="31"/>
      <c r="U37" s="31"/>
      <c r="V37" s="31"/>
      <c r="W37" s="31"/>
      <c r="X37" s="31"/>
      <c r="Y37" s="31"/>
      <c r="Z37" s="31"/>
    </row>
    <row r="38" ht="21.0" customHeight="1">
      <c r="A38" s="132" t="str">
        <f t="shared" si="3"/>
        <v>[Post product to sell-27]</v>
      </c>
      <c r="B38" s="132" t="s">
        <v>410</v>
      </c>
      <c r="C38" s="132" t="s">
        <v>411</v>
      </c>
      <c r="D38" s="133" t="s">
        <v>407</v>
      </c>
      <c r="E38" s="133"/>
      <c r="F38" s="132" t="s">
        <v>62</v>
      </c>
      <c r="G38" s="134">
        <v>44853.0</v>
      </c>
      <c r="H38" s="132"/>
      <c r="I38" s="136"/>
      <c r="J38" s="31"/>
      <c r="K38" s="31"/>
      <c r="L38" s="31"/>
      <c r="M38" s="31"/>
      <c r="N38" s="31"/>
      <c r="O38" s="31"/>
      <c r="P38" s="31"/>
      <c r="Q38" s="31"/>
      <c r="R38" s="31"/>
      <c r="S38" s="31"/>
      <c r="T38" s="31"/>
      <c r="U38" s="31"/>
      <c r="V38" s="31"/>
      <c r="W38" s="31"/>
      <c r="X38" s="31"/>
      <c r="Y38" s="31"/>
      <c r="Z38" s="31"/>
    </row>
    <row r="39" ht="21.0" customHeight="1">
      <c r="A39" s="132" t="str">
        <f t="shared" si="3"/>
        <v>[Post product to sell-28]</v>
      </c>
      <c r="B39" s="132" t="s">
        <v>412</v>
      </c>
      <c r="C39" s="132" t="s">
        <v>413</v>
      </c>
      <c r="D39" s="133" t="s">
        <v>407</v>
      </c>
      <c r="E39" s="133"/>
      <c r="F39" s="132" t="s">
        <v>62</v>
      </c>
      <c r="G39" s="134">
        <v>44853.0</v>
      </c>
      <c r="H39" s="132"/>
      <c r="I39" s="136"/>
      <c r="J39" s="31"/>
      <c r="K39" s="31"/>
      <c r="L39" s="31"/>
      <c r="M39" s="31"/>
      <c r="N39" s="31"/>
      <c r="O39" s="31"/>
      <c r="P39" s="31"/>
      <c r="Q39" s="31"/>
      <c r="R39" s="31"/>
      <c r="S39" s="31"/>
      <c r="T39" s="31"/>
      <c r="U39" s="31"/>
      <c r="V39" s="31"/>
      <c r="W39" s="31"/>
      <c r="X39" s="31"/>
      <c r="Y39" s="31"/>
      <c r="Z39" s="31"/>
    </row>
    <row r="40" ht="21.0" customHeight="1">
      <c r="A40" s="132" t="str">
        <f t="shared" si="3"/>
        <v>[Post product to sell-29]</v>
      </c>
      <c r="B40" s="132" t="s">
        <v>414</v>
      </c>
      <c r="C40" s="132" t="s">
        <v>415</v>
      </c>
      <c r="D40" s="133" t="s">
        <v>416</v>
      </c>
      <c r="E40" s="133"/>
      <c r="F40" s="132" t="s">
        <v>62</v>
      </c>
      <c r="G40" s="134">
        <v>44853.0</v>
      </c>
      <c r="H40" s="132"/>
      <c r="I40" s="136"/>
      <c r="J40" s="31"/>
      <c r="K40" s="31"/>
      <c r="L40" s="31"/>
      <c r="M40" s="31"/>
      <c r="N40" s="31"/>
      <c r="O40" s="31"/>
      <c r="P40" s="31"/>
      <c r="Q40" s="31"/>
      <c r="R40" s="31"/>
      <c r="S40" s="31"/>
      <c r="T40" s="31"/>
      <c r="U40" s="31"/>
      <c r="V40" s="31"/>
      <c r="W40" s="31"/>
      <c r="X40" s="31"/>
      <c r="Y40" s="31"/>
      <c r="Z40" s="31"/>
    </row>
    <row r="41" ht="21.0" customHeight="1">
      <c r="A41" s="132" t="str">
        <f t="shared" si="3"/>
        <v>[Post product to sell-30]</v>
      </c>
      <c r="B41" s="132" t="s">
        <v>417</v>
      </c>
      <c r="C41" s="132" t="s">
        <v>418</v>
      </c>
      <c r="D41" s="133" t="s">
        <v>419</v>
      </c>
      <c r="E41" s="133"/>
      <c r="F41" s="132" t="s">
        <v>62</v>
      </c>
      <c r="G41" s="134">
        <v>44853.0</v>
      </c>
      <c r="H41" s="132"/>
      <c r="I41" s="136"/>
      <c r="J41" s="31"/>
      <c r="K41" s="31"/>
      <c r="L41" s="31"/>
      <c r="M41" s="31"/>
      <c r="N41" s="31"/>
      <c r="O41" s="31"/>
      <c r="P41" s="31"/>
      <c r="Q41" s="31"/>
      <c r="R41" s="31"/>
      <c r="S41" s="31"/>
      <c r="T41" s="31"/>
      <c r="U41" s="31"/>
      <c r="V41" s="31"/>
      <c r="W41" s="31"/>
      <c r="X41" s="31"/>
      <c r="Y41" s="31"/>
      <c r="Z41" s="31"/>
    </row>
    <row r="42" ht="21.0" customHeight="1">
      <c r="A42" s="132" t="str">
        <f t="shared" si="3"/>
        <v>[Post product to sell-31]</v>
      </c>
      <c r="B42" s="132" t="s">
        <v>420</v>
      </c>
      <c r="C42" s="132" t="s">
        <v>421</v>
      </c>
      <c r="D42" s="133" t="s">
        <v>422</v>
      </c>
      <c r="E42" s="133"/>
      <c r="F42" s="132" t="s">
        <v>62</v>
      </c>
      <c r="G42" s="134">
        <v>44853.0</v>
      </c>
      <c r="H42" s="132"/>
      <c r="I42" s="136"/>
      <c r="J42" s="31"/>
      <c r="K42" s="31"/>
      <c r="L42" s="31"/>
      <c r="M42" s="31"/>
      <c r="N42" s="31"/>
      <c r="O42" s="31"/>
      <c r="P42" s="31"/>
      <c r="Q42" s="31"/>
      <c r="R42" s="31"/>
      <c r="S42" s="31"/>
      <c r="T42" s="31"/>
      <c r="U42" s="31"/>
      <c r="V42" s="31"/>
      <c r="W42" s="31"/>
      <c r="X42" s="31"/>
      <c r="Y42" s="31"/>
      <c r="Z42" s="31"/>
    </row>
    <row r="43" ht="21.0" customHeight="1">
      <c r="A43" s="132" t="str">
        <f t="shared" si="3"/>
        <v>[Post product to sell-32]</v>
      </c>
      <c r="B43" s="132" t="s">
        <v>423</v>
      </c>
      <c r="C43" s="132" t="s">
        <v>424</v>
      </c>
      <c r="D43" s="133" t="s">
        <v>425</v>
      </c>
      <c r="E43" s="133"/>
      <c r="F43" s="132" t="s">
        <v>62</v>
      </c>
      <c r="G43" s="134">
        <v>44853.0</v>
      </c>
      <c r="H43" s="132"/>
      <c r="I43" s="136"/>
      <c r="J43" s="31"/>
      <c r="K43" s="31"/>
      <c r="L43" s="31"/>
      <c r="M43" s="31"/>
      <c r="N43" s="31"/>
      <c r="O43" s="31"/>
      <c r="P43" s="31"/>
      <c r="Q43" s="31"/>
      <c r="R43" s="31"/>
      <c r="S43" s="31"/>
      <c r="T43" s="31"/>
      <c r="U43" s="31"/>
      <c r="V43" s="31"/>
      <c r="W43" s="31"/>
      <c r="X43" s="31"/>
      <c r="Y43" s="31"/>
      <c r="Z43" s="31"/>
    </row>
    <row r="44" ht="21.0" customHeight="1">
      <c r="A44" s="132" t="str">
        <f t="shared" si="3"/>
        <v>[Post product to sell-33]</v>
      </c>
      <c r="B44" s="132" t="s">
        <v>426</v>
      </c>
      <c r="C44" s="132" t="s">
        <v>427</v>
      </c>
      <c r="D44" s="133" t="s">
        <v>428</v>
      </c>
      <c r="E44" s="133"/>
      <c r="F44" s="132" t="s">
        <v>62</v>
      </c>
      <c r="G44" s="134">
        <v>44853.0</v>
      </c>
      <c r="H44" s="132"/>
      <c r="I44" s="136"/>
      <c r="J44" s="31"/>
      <c r="K44" s="31"/>
      <c r="L44" s="31"/>
      <c r="M44" s="31"/>
      <c r="N44" s="31"/>
      <c r="O44" s="31"/>
      <c r="P44" s="31"/>
      <c r="Q44" s="31"/>
      <c r="R44" s="31"/>
      <c r="S44" s="31"/>
      <c r="T44" s="31"/>
      <c r="U44" s="31"/>
      <c r="V44" s="31"/>
      <c r="W44" s="31"/>
      <c r="X44" s="31"/>
      <c r="Y44" s="31"/>
      <c r="Z44" s="31"/>
    </row>
    <row r="45" ht="21.0" customHeight="1">
      <c r="A45" s="132" t="str">
        <f t="shared" si="3"/>
        <v>[Post product to sell-34]</v>
      </c>
      <c r="B45" s="132" t="s">
        <v>429</v>
      </c>
      <c r="C45" s="132" t="s">
        <v>430</v>
      </c>
      <c r="D45" s="133" t="s">
        <v>431</v>
      </c>
      <c r="E45" s="133"/>
      <c r="F45" s="132" t="s">
        <v>62</v>
      </c>
      <c r="G45" s="134">
        <v>44854.0</v>
      </c>
      <c r="H45" s="132"/>
      <c r="I45" s="136"/>
      <c r="J45" s="31"/>
      <c r="K45" s="31"/>
      <c r="L45" s="31"/>
      <c r="M45" s="31"/>
      <c r="N45" s="31"/>
      <c r="O45" s="31"/>
      <c r="P45" s="31"/>
      <c r="Q45" s="31"/>
      <c r="R45" s="31"/>
      <c r="S45" s="31"/>
      <c r="T45" s="31"/>
      <c r="U45" s="31"/>
      <c r="V45" s="31"/>
      <c r="W45" s="31"/>
      <c r="X45" s="31"/>
      <c r="Y45" s="31"/>
      <c r="Z45" s="31"/>
    </row>
    <row r="46" ht="21.0" customHeight="1">
      <c r="A46" s="132" t="str">
        <f t="shared" si="3"/>
        <v>[Post product to sell-35]</v>
      </c>
      <c r="B46" s="147" t="s">
        <v>432</v>
      </c>
      <c r="C46" s="147" t="s">
        <v>433</v>
      </c>
      <c r="D46" s="147" t="s">
        <v>434</v>
      </c>
      <c r="E46" s="147"/>
      <c r="F46" s="147" t="s">
        <v>62</v>
      </c>
      <c r="G46" s="134">
        <v>44854.0</v>
      </c>
      <c r="H46" s="148"/>
      <c r="I46" s="136"/>
      <c r="J46" s="31"/>
      <c r="K46" s="31"/>
      <c r="L46" s="31"/>
      <c r="M46" s="31"/>
      <c r="N46" s="31"/>
      <c r="O46" s="31"/>
      <c r="P46" s="31"/>
      <c r="Q46" s="31"/>
      <c r="R46" s="31"/>
      <c r="S46" s="31"/>
      <c r="T46" s="31"/>
      <c r="U46" s="31"/>
      <c r="V46" s="31"/>
      <c r="W46" s="31"/>
      <c r="X46" s="31"/>
      <c r="Y46" s="31"/>
      <c r="Z46" s="31"/>
    </row>
    <row r="47" ht="21.0" customHeight="1">
      <c r="A47" s="132" t="str">
        <f t="shared" si="3"/>
        <v>[Post product to sell-36]</v>
      </c>
      <c r="B47" s="147" t="s">
        <v>435</v>
      </c>
      <c r="C47" s="147" t="s">
        <v>436</v>
      </c>
      <c r="D47" s="147" t="s">
        <v>434</v>
      </c>
      <c r="E47" s="147"/>
      <c r="F47" s="147" t="s">
        <v>62</v>
      </c>
      <c r="G47" s="134">
        <v>44854.0</v>
      </c>
      <c r="H47" s="148"/>
      <c r="I47" s="136"/>
      <c r="J47" s="31"/>
      <c r="K47" s="31"/>
      <c r="L47" s="31"/>
      <c r="M47" s="31"/>
      <c r="N47" s="31"/>
      <c r="O47" s="31"/>
      <c r="P47" s="31"/>
      <c r="Q47" s="31"/>
      <c r="R47" s="31"/>
      <c r="S47" s="31"/>
      <c r="T47" s="31"/>
      <c r="U47" s="31"/>
      <c r="V47" s="31"/>
      <c r="W47" s="31"/>
      <c r="X47" s="31"/>
      <c r="Y47" s="31"/>
      <c r="Z47" s="31"/>
    </row>
    <row r="48" ht="21.0" customHeight="1">
      <c r="A48" s="132" t="str">
        <f t="shared" si="3"/>
        <v>[Post product to sell-37]</v>
      </c>
      <c r="B48" s="147" t="s">
        <v>437</v>
      </c>
      <c r="C48" s="147" t="s">
        <v>438</v>
      </c>
      <c r="D48" s="147" t="s">
        <v>439</v>
      </c>
      <c r="E48" s="147"/>
      <c r="F48" s="147" t="s">
        <v>62</v>
      </c>
      <c r="G48" s="134">
        <v>44854.0</v>
      </c>
      <c r="H48" s="148"/>
      <c r="I48" s="136"/>
      <c r="J48" s="31"/>
      <c r="K48" s="31"/>
      <c r="L48" s="31"/>
      <c r="M48" s="31"/>
      <c r="N48" s="31"/>
      <c r="O48" s="31"/>
      <c r="P48" s="31"/>
      <c r="Q48" s="31"/>
      <c r="R48" s="31"/>
      <c r="S48" s="31"/>
      <c r="T48" s="31"/>
      <c r="U48" s="31"/>
      <c r="V48" s="31"/>
      <c r="W48" s="31"/>
      <c r="X48" s="31"/>
      <c r="Y48" s="31"/>
      <c r="Z48" s="31"/>
    </row>
    <row r="49" ht="21.0" customHeight="1">
      <c r="A49" s="132" t="str">
        <f t="shared" si="3"/>
        <v>[Post product to sell-38]</v>
      </c>
      <c r="B49" s="147" t="s">
        <v>440</v>
      </c>
      <c r="C49" s="147" t="s">
        <v>441</v>
      </c>
      <c r="D49" s="147" t="s">
        <v>439</v>
      </c>
      <c r="E49" s="147"/>
      <c r="F49" s="147" t="s">
        <v>62</v>
      </c>
      <c r="G49" s="134">
        <v>44854.0</v>
      </c>
      <c r="H49" s="148"/>
      <c r="I49" s="136"/>
      <c r="J49" s="31"/>
      <c r="K49" s="31"/>
      <c r="L49" s="31"/>
      <c r="M49" s="31"/>
      <c r="N49" s="31"/>
      <c r="O49" s="31"/>
      <c r="P49" s="31"/>
      <c r="Q49" s="31"/>
      <c r="R49" s="31"/>
      <c r="S49" s="31"/>
      <c r="T49" s="31"/>
      <c r="U49" s="31"/>
      <c r="V49" s="31"/>
      <c r="W49" s="31"/>
      <c r="X49" s="31"/>
      <c r="Y49" s="31"/>
      <c r="Z49" s="31"/>
    </row>
    <row r="50" ht="21.0" customHeight="1">
      <c r="A50" s="132" t="str">
        <f t="shared" si="3"/>
        <v>[Post product to sell-39]</v>
      </c>
      <c r="B50" s="147" t="s">
        <v>442</v>
      </c>
      <c r="C50" s="147" t="s">
        <v>443</v>
      </c>
      <c r="D50" s="147" t="s">
        <v>439</v>
      </c>
      <c r="E50" s="147"/>
      <c r="F50" s="147" t="s">
        <v>62</v>
      </c>
      <c r="G50" s="134">
        <v>44854.0</v>
      </c>
      <c r="H50" s="148"/>
      <c r="I50" s="136"/>
      <c r="J50" s="31"/>
      <c r="K50" s="31"/>
      <c r="L50" s="31"/>
      <c r="M50" s="31"/>
      <c r="N50" s="31"/>
      <c r="O50" s="31"/>
      <c r="P50" s="31"/>
      <c r="Q50" s="31"/>
      <c r="R50" s="31"/>
      <c r="S50" s="31"/>
      <c r="T50" s="31"/>
      <c r="U50" s="31"/>
      <c r="V50" s="31"/>
      <c r="W50" s="31"/>
      <c r="X50" s="31"/>
      <c r="Y50" s="31"/>
      <c r="Z50" s="31"/>
    </row>
    <row r="51" ht="21.0" customHeight="1">
      <c r="A51" s="132" t="str">
        <f t="shared" si="3"/>
        <v>[Post product to sell-40]</v>
      </c>
      <c r="B51" s="147" t="s">
        <v>444</v>
      </c>
      <c r="C51" s="147" t="s">
        <v>445</v>
      </c>
      <c r="D51" s="147" t="s">
        <v>439</v>
      </c>
      <c r="E51" s="147"/>
      <c r="F51" s="147" t="s">
        <v>62</v>
      </c>
      <c r="G51" s="134">
        <v>44854.0</v>
      </c>
      <c r="H51" s="148"/>
      <c r="I51" s="136"/>
      <c r="J51" s="31"/>
      <c r="K51" s="31"/>
      <c r="L51" s="31"/>
      <c r="M51" s="31"/>
      <c r="N51" s="31"/>
      <c r="O51" s="31"/>
      <c r="P51" s="31"/>
      <c r="Q51" s="31"/>
      <c r="R51" s="31"/>
      <c r="S51" s="31"/>
      <c r="T51" s="31"/>
      <c r="U51" s="31"/>
      <c r="V51" s="31"/>
      <c r="W51" s="31"/>
      <c r="X51" s="31"/>
      <c r="Y51" s="31"/>
      <c r="Z51" s="31"/>
    </row>
    <row r="52" ht="21.0" customHeight="1">
      <c r="A52" s="132" t="str">
        <f t="shared" si="3"/>
        <v>[Post product to sell-41]</v>
      </c>
      <c r="B52" s="147" t="s">
        <v>446</v>
      </c>
      <c r="C52" s="147" t="s">
        <v>447</v>
      </c>
      <c r="D52" s="147" t="s">
        <v>439</v>
      </c>
      <c r="E52" s="147"/>
      <c r="F52" s="147" t="s">
        <v>62</v>
      </c>
      <c r="G52" s="134">
        <v>44854.0</v>
      </c>
      <c r="H52" s="148"/>
      <c r="I52" s="136"/>
      <c r="J52" s="31"/>
      <c r="K52" s="31"/>
      <c r="L52" s="31"/>
      <c r="M52" s="31"/>
      <c r="N52" s="31"/>
      <c r="O52" s="31"/>
      <c r="P52" s="31"/>
      <c r="Q52" s="31"/>
      <c r="R52" s="31"/>
      <c r="S52" s="31"/>
      <c r="T52" s="31"/>
      <c r="U52" s="31"/>
      <c r="V52" s="31"/>
      <c r="W52" s="31"/>
      <c r="X52" s="31"/>
      <c r="Y52" s="31"/>
      <c r="Z52" s="31"/>
    </row>
    <row r="53" ht="21.0" customHeight="1">
      <c r="A53" s="132" t="str">
        <f t="shared" si="3"/>
        <v>[Post product to sell-42]</v>
      </c>
      <c r="B53" s="147" t="s">
        <v>448</v>
      </c>
      <c r="C53" s="147" t="s">
        <v>449</v>
      </c>
      <c r="D53" s="147" t="s">
        <v>439</v>
      </c>
      <c r="E53" s="147"/>
      <c r="F53" s="147" t="s">
        <v>62</v>
      </c>
      <c r="G53" s="134">
        <v>44854.0</v>
      </c>
      <c r="H53" s="148"/>
      <c r="I53" s="136"/>
      <c r="J53" s="31"/>
      <c r="K53" s="31"/>
      <c r="L53" s="31"/>
      <c r="M53" s="31"/>
      <c r="N53" s="31"/>
      <c r="O53" s="31"/>
      <c r="P53" s="31"/>
      <c r="Q53" s="31"/>
      <c r="R53" s="31"/>
      <c r="S53" s="31"/>
      <c r="T53" s="31"/>
      <c r="U53" s="31"/>
      <c r="V53" s="31"/>
      <c r="W53" s="31"/>
      <c r="X53" s="31"/>
      <c r="Y53" s="31"/>
      <c r="Z53" s="31"/>
    </row>
    <row r="54" ht="21.0" customHeight="1">
      <c r="A54" s="132" t="str">
        <f t="shared" si="3"/>
        <v>[Post product to sell-43]</v>
      </c>
      <c r="B54" s="147" t="s">
        <v>450</v>
      </c>
      <c r="C54" s="147" t="s">
        <v>451</v>
      </c>
      <c r="D54" s="147" t="s">
        <v>452</v>
      </c>
      <c r="E54" s="147"/>
      <c r="F54" s="147" t="s">
        <v>62</v>
      </c>
      <c r="G54" s="134">
        <v>44854.0</v>
      </c>
      <c r="H54" s="148"/>
      <c r="I54" s="136"/>
      <c r="J54" s="31"/>
      <c r="K54" s="31"/>
      <c r="L54" s="31"/>
      <c r="M54" s="31"/>
      <c r="N54" s="31"/>
      <c r="O54" s="31"/>
      <c r="P54" s="31"/>
      <c r="Q54" s="31"/>
      <c r="R54" s="31"/>
      <c r="S54" s="31"/>
      <c r="T54" s="31"/>
      <c r="U54" s="31"/>
      <c r="V54" s="31"/>
      <c r="W54" s="31"/>
      <c r="X54" s="31"/>
      <c r="Y54" s="31"/>
      <c r="Z54" s="31"/>
    </row>
    <row r="55" ht="21.0" customHeight="1">
      <c r="A55" s="132" t="str">
        <f t="shared" si="3"/>
        <v>[Post product to sell-44]</v>
      </c>
      <c r="B55" s="147" t="s">
        <v>453</v>
      </c>
      <c r="C55" s="147" t="s">
        <v>454</v>
      </c>
      <c r="D55" s="147" t="s">
        <v>455</v>
      </c>
      <c r="E55" s="147"/>
      <c r="F55" s="147" t="s">
        <v>62</v>
      </c>
      <c r="G55" s="134">
        <v>44854.0</v>
      </c>
      <c r="H55" s="148"/>
      <c r="I55" s="136"/>
      <c r="J55" s="31"/>
      <c r="K55" s="31"/>
      <c r="L55" s="31"/>
      <c r="M55" s="31"/>
      <c r="N55" s="31"/>
      <c r="O55" s="31"/>
      <c r="P55" s="31"/>
      <c r="Q55" s="31"/>
      <c r="R55" s="31"/>
      <c r="S55" s="31"/>
      <c r="T55" s="31"/>
      <c r="U55" s="31"/>
      <c r="V55" s="31"/>
      <c r="W55" s="31"/>
      <c r="X55" s="31"/>
      <c r="Y55" s="31"/>
      <c r="Z55" s="31"/>
    </row>
    <row r="56" ht="21.0" customHeight="1">
      <c r="A56" s="132" t="str">
        <f t="shared" si="3"/>
        <v>[Post product to sell-45]</v>
      </c>
      <c r="B56" s="147" t="s">
        <v>456</v>
      </c>
      <c r="C56" s="147" t="s">
        <v>457</v>
      </c>
      <c r="D56" s="147" t="s">
        <v>458</v>
      </c>
      <c r="E56" s="147"/>
      <c r="F56" s="147" t="s">
        <v>62</v>
      </c>
      <c r="G56" s="134">
        <v>44854.0</v>
      </c>
      <c r="H56" s="148"/>
      <c r="I56" s="136"/>
      <c r="J56" s="31"/>
      <c r="K56" s="31"/>
      <c r="L56" s="31"/>
      <c r="M56" s="31"/>
      <c r="N56" s="31"/>
      <c r="O56" s="31"/>
      <c r="P56" s="31"/>
      <c r="Q56" s="31"/>
      <c r="R56" s="31"/>
      <c r="S56" s="31"/>
      <c r="T56" s="31"/>
      <c r="U56" s="31"/>
      <c r="V56" s="31"/>
      <c r="W56" s="31"/>
      <c r="X56" s="31"/>
      <c r="Y56" s="31"/>
      <c r="Z56" s="31"/>
    </row>
    <row r="57" ht="21.0" customHeight="1">
      <c r="A57" s="132" t="str">
        <f t="shared" si="3"/>
        <v>[Post product to sell-46]</v>
      </c>
      <c r="B57" s="147" t="s">
        <v>456</v>
      </c>
      <c r="C57" s="147" t="s">
        <v>459</v>
      </c>
      <c r="D57" s="147" t="s">
        <v>439</v>
      </c>
      <c r="E57" s="147"/>
      <c r="F57" s="147" t="s">
        <v>62</v>
      </c>
      <c r="G57" s="134">
        <v>44854.0</v>
      </c>
      <c r="H57" s="148"/>
      <c r="I57" s="136"/>
      <c r="J57" s="31"/>
      <c r="K57" s="31"/>
      <c r="L57" s="31"/>
      <c r="M57" s="31"/>
      <c r="N57" s="31"/>
      <c r="O57" s="31"/>
      <c r="P57" s="31"/>
      <c r="Q57" s="31"/>
      <c r="R57" s="31"/>
      <c r="S57" s="31"/>
      <c r="T57" s="31"/>
      <c r="U57" s="31"/>
      <c r="V57" s="31"/>
      <c r="W57" s="31"/>
      <c r="X57" s="31"/>
      <c r="Y57" s="31"/>
      <c r="Z57" s="31"/>
    </row>
    <row r="58" ht="21.0" customHeight="1">
      <c r="A58" s="132" t="str">
        <f t="shared" si="3"/>
        <v>[Post product to sell-47]</v>
      </c>
      <c r="B58" s="147" t="s">
        <v>460</v>
      </c>
      <c r="C58" s="147" t="s">
        <v>461</v>
      </c>
      <c r="D58" s="147" t="s">
        <v>439</v>
      </c>
      <c r="E58" s="147"/>
      <c r="F58" s="147" t="s">
        <v>62</v>
      </c>
      <c r="G58" s="134">
        <v>44854.0</v>
      </c>
      <c r="H58" s="148"/>
      <c r="I58" s="136"/>
      <c r="J58" s="31"/>
      <c r="K58" s="31"/>
      <c r="L58" s="31"/>
      <c r="M58" s="31"/>
      <c r="N58" s="31"/>
      <c r="O58" s="31"/>
      <c r="P58" s="31"/>
      <c r="Q58" s="31"/>
      <c r="R58" s="31"/>
      <c r="S58" s="31"/>
      <c r="T58" s="31"/>
      <c r="U58" s="31"/>
      <c r="V58" s="31"/>
      <c r="W58" s="31"/>
      <c r="X58" s="31"/>
      <c r="Y58" s="31"/>
      <c r="Z58" s="31"/>
    </row>
    <row r="59" ht="21.0" customHeight="1">
      <c r="A59" s="132" t="str">
        <f t="shared" si="3"/>
        <v>[Post product to sell-48]</v>
      </c>
      <c r="B59" s="147" t="s">
        <v>462</v>
      </c>
      <c r="C59" s="147" t="s">
        <v>463</v>
      </c>
      <c r="D59" s="147" t="s">
        <v>439</v>
      </c>
      <c r="E59" s="147"/>
      <c r="F59" s="147" t="s">
        <v>62</v>
      </c>
      <c r="G59" s="134">
        <v>44854.0</v>
      </c>
      <c r="H59" s="148"/>
      <c r="I59" s="136"/>
      <c r="J59" s="31"/>
      <c r="K59" s="31"/>
      <c r="L59" s="31"/>
      <c r="M59" s="31"/>
      <c r="N59" s="31"/>
      <c r="O59" s="31"/>
      <c r="P59" s="31"/>
      <c r="Q59" s="31"/>
      <c r="R59" s="31"/>
      <c r="S59" s="31"/>
      <c r="T59" s="31"/>
      <c r="U59" s="31"/>
      <c r="V59" s="31"/>
      <c r="W59" s="31"/>
      <c r="X59" s="31"/>
      <c r="Y59" s="31"/>
      <c r="Z59" s="31"/>
    </row>
    <row r="60" ht="21.0" customHeight="1">
      <c r="A60" s="132" t="str">
        <f t="shared" si="3"/>
        <v>[Post product to sell-49]</v>
      </c>
      <c r="B60" s="147" t="s">
        <v>464</v>
      </c>
      <c r="C60" s="147" t="s">
        <v>465</v>
      </c>
      <c r="D60" s="147" t="s">
        <v>466</v>
      </c>
      <c r="E60" s="147"/>
      <c r="F60" s="147" t="s">
        <v>62</v>
      </c>
      <c r="G60" s="134">
        <v>44854.0</v>
      </c>
      <c r="H60" s="148"/>
      <c r="I60" s="136"/>
      <c r="J60" s="31"/>
      <c r="K60" s="31"/>
      <c r="L60" s="31"/>
      <c r="M60" s="31"/>
      <c r="N60" s="31"/>
      <c r="O60" s="31"/>
      <c r="P60" s="31"/>
      <c r="Q60" s="31"/>
      <c r="R60" s="31"/>
      <c r="S60" s="31"/>
      <c r="T60" s="31"/>
      <c r="U60" s="31"/>
      <c r="V60" s="31"/>
      <c r="W60" s="31"/>
      <c r="X60" s="31"/>
      <c r="Y60" s="31"/>
      <c r="Z60" s="31"/>
    </row>
    <row r="61" ht="21.0" customHeight="1">
      <c r="A61" s="132" t="str">
        <f t="shared" si="3"/>
        <v>[Post product to sell-50]</v>
      </c>
      <c r="B61" s="147" t="s">
        <v>467</v>
      </c>
      <c r="C61" s="147" t="s">
        <v>468</v>
      </c>
      <c r="D61" s="147" t="s">
        <v>469</v>
      </c>
      <c r="E61" s="147"/>
      <c r="F61" s="147" t="s">
        <v>62</v>
      </c>
      <c r="G61" s="134">
        <v>44854.0</v>
      </c>
      <c r="H61" s="148"/>
      <c r="I61" s="136"/>
      <c r="J61" s="31"/>
      <c r="K61" s="31"/>
      <c r="L61" s="31"/>
      <c r="M61" s="31"/>
      <c r="N61" s="31"/>
      <c r="O61" s="31"/>
      <c r="P61" s="31"/>
      <c r="Q61" s="31"/>
      <c r="R61" s="31"/>
      <c r="S61" s="31"/>
      <c r="T61" s="31"/>
      <c r="U61" s="31"/>
      <c r="V61" s="31"/>
      <c r="W61" s="31"/>
      <c r="X61" s="31"/>
      <c r="Y61" s="31"/>
      <c r="Z61" s="31"/>
    </row>
    <row r="62" ht="21.0" customHeight="1">
      <c r="A62" s="132" t="str">
        <f t="shared" si="3"/>
        <v>[Post product to sell-51]</v>
      </c>
      <c r="B62" s="147" t="s">
        <v>470</v>
      </c>
      <c r="C62" s="147" t="s">
        <v>471</v>
      </c>
      <c r="D62" s="147" t="s">
        <v>472</v>
      </c>
      <c r="E62" s="147"/>
      <c r="F62" s="147" t="s">
        <v>62</v>
      </c>
      <c r="G62" s="134">
        <v>44854.0</v>
      </c>
      <c r="H62" s="148"/>
      <c r="I62" s="136"/>
      <c r="J62" s="31"/>
      <c r="K62" s="31"/>
      <c r="L62" s="31"/>
      <c r="M62" s="31"/>
      <c r="N62" s="31"/>
      <c r="O62" s="31"/>
      <c r="P62" s="31"/>
      <c r="Q62" s="31"/>
      <c r="R62" s="31"/>
      <c r="S62" s="31"/>
      <c r="T62" s="31"/>
      <c r="U62" s="31"/>
      <c r="V62" s="31"/>
      <c r="W62" s="31"/>
      <c r="X62" s="31"/>
      <c r="Y62" s="31"/>
      <c r="Z62" s="31"/>
    </row>
    <row r="63" ht="21.0" customHeight="1">
      <c r="A63" s="132" t="str">
        <f t="shared" si="3"/>
        <v>[Post product to sell-52]</v>
      </c>
      <c r="B63" s="147" t="s">
        <v>473</v>
      </c>
      <c r="C63" s="147" t="s">
        <v>474</v>
      </c>
      <c r="D63" s="147" t="s">
        <v>475</v>
      </c>
      <c r="E63" s="147"/>
      <c r="F63" s="147" t="s">
        <v>62</v>
      </c>
      <c r="G63" s="134">
        <v>44854.0</v>
      </c>
      <c r="H63" s="148"/>
      <c r="I63" s="136"/>
      <c r="J63" s="31"/>
      <c r="K63" s="31"/>
      <c r="L63" s="31"/>
      <c r="M63" s="31"/>
      <c r="N63" s="31"/>
      <c r="O63" s="31"/>
      <c r="P63" s="31"/>
      <c r="Q63" s="31"/>
      <c r="R63" s="31"/>
      <c r="S63" s="31"/>
      <c r="T63" s="31"/>
      <c r="U63" s="31"/>
      <c r="V63" s="31"/>
      <c r="W63" s="31"/>
      <c r="X63" s="31"/>
      <c r="Y63" s="31"/>
      <c r="Z63" s="31"/>
    </row>
    <row r="64" ht="21.0" customHeight="1">
      <c r="A64" s="132" t="str">
        <f t="shared" si="3"/>
        <v>[Post product to sell-53]</v>
      </c>
      <c r="B64" s="147" t="s">
        <v>476</v>
      </c>
      <c r="C64" s="147" t="s">
        <v>477</v>
      </c>
      <c r="D64" s="147" t="s">
        <v>478</v>
      </c>
      <c r="E64" s="147"/>
      <c r="F64" s="147" t="s">
        <v>62</v>
      </c>
      <c r="G64" s="134">
        <v>44854.0</v>
      </c>
      <c r="H64" s="148"/>
      <c r="I64" s="136"/>
      <c r="J64" s="31"/>
      <c r="K64" s="31"/>
      <c r="L64" s="31"/>
      <c r="M64" s="31"/>
      <c r="N64" s="31"/>
      <c r="O64" s="31"/>
      <c r="P64" s="31"/>
      <c r="Q64" s="31"/>
      <c r="R64" s="31"/>
      <c r="S64" s="31"/>
      <c r="T64" s="31"/>
      <c r="U64" s="31"/>
      <c r="V64" s="31"/>
      <c r="W64" s="31"/>
      <c r="X64" s="31"/>
      <c r="Y64" s="31"/>
      <c r="Z64" s="31"/>
    </row>
    <row r="65" ht="21.0" customHeight="1">
      <c r="A65" s="132" t="str">
        <f t="shared" si="3"/>
        <v>[Post product to sell-54]</v>
      </c>
      <c r="B65" s="147" t="s">
        <v>479</v>
      </c>
      <c r="C65" s="147" t="s">
        <v>480</v>
      </c>
      <c r="D65" s="147" t="s">
        <v>481</v>
      </c>
      <c r="E65" s="147"/>
      <c r="F65" s="147" t="s">
        <v>62</v>
      </c>
      <c r="G65" s="134">
        <v>44854.0</v>
      </c>
      <c r="H65" s="148"/>
      <c r="I65" s="136"/>
      <c r="J65" s="31"/>
      <c r="K65" s="31"/>
      <c r="L65" s="31"/>
      <c r="M65" s="31"/>
      <c r="N65" s="31"/>
      <c r="O65" s="31"/>
      <c r="P65" s="31"/>
      <c r="Q65" s="31"/>
      <c r="R65" s="31"/>
      <c r="S65" s="31"/>
      <c r="T65" s="31"/>
      <c r="U65" s="31"/>
      <c r="V65" s="31"/>
      <c r="W65" s="31"/>
      <c r="X65" s="31"/>
      <c r="Y65" s="31"/>
      <c r="Z65" s="31"/>
    </row>
    <row r="66" ht="21.0" customHeight="1">
      <c r="A66" s="132" t="str">
        <f t="shared" si="3"/>
        <v>[Post product to sell-55]</v>
      </c>
      <c r="B66" s="147" t="s">
        <v>482</v>
      </c>
      <c r="C66" s="147" t="s">
        <v>483</v>
      </c>
      <c r="D66" s="147" t="s">
        <v>484</v>
      </c>
      <c r="E66" s="147"/>
      <c r="F66" s="147" t="s">
        <v>62</v>
      </c>
      <c r="G66" s="134">
        <v>44854.0</v>
      </c>
      <c r="H66" s="148"/>
      <c r="I66" s="136"/>
      <c r="J66" s="31"/>
      <c r="K66" s="31"/>
      <c r="L66" s="31"/>
      <c r="M66" s="31"/>
      <c r="N66" s="31"/>
      <c r="O66" s="31"/>
      <c r="P66" s="31"/>
      <c r="Q66" s="31"/>
      <c r="R66" s="31"/>
      <c r="S66" s="31"/>
      <c r="T66" s="31"/>
      <c r="U66" s="31"/>
      <c r="V66" s="31"/>
      <c r="W66" s="31"/>
      <c r="X66" s="31"/>
      <c r="Y66" s="31"/>
      <c r="Z66" s="31"/>
    </row>
    <row r="67" ht="21.0" customHeight="1">
      <c r="A67" s="132" t="str">
        <f t="shared" si="3"/>
        <v>[Post product to sell-56]</v>
      </c>
      <c r="B67" s="147" t="s">
        <v>485</v>
      </c>
      <c r="C67" s="147" t="s">
        <v>486</v>
      </c>
      <c r="D67" s="147" t="s">
        <v>487</v>
      </c>
      <c r="E67" s="147"/>
      <c r="F67" s="147" t="s">
        <v>62</v>
      </c>
      <c r="G67" s="134">
        <v>44854.0</v>
      </c>
      <c r="H67" s="148"/>
      <c r="I67" s="136"/>
      <c r="J67" s="31"/>
      <c r="K67" s="31"/>
      <c r="L67" s="31"/>
      <c r="M67" s="31"/>
      <c r="N67" s="31"/>
      <c r="O67" s="31"/>
      <c r="P67" s="31"/>
      <c r="Q67" s="31"/>
      <c r="R67" s="31"/>
      <c r="S67" s="31"/>
      <c r="T67" s="31"/>
      <c r="U67" s="31"/>
      <c r="V67" s="31"/>
      <c r="W67" s="31"/>
      <c r="X67" s="31"/>
      <c r="Y67" s="31"/>
      <c r="Z67" s="31"/>
    </row>
    <row r="68" ht="21.0" customHeight="1">
      <c r="A68" s="132" t="str">
        <f t="shared" si="3"/>
        <v>[Post product to sell-57]</v>
      </c>
      <c r="B68" s="147" t="s">
        <v>488</v>
      </c>
      <c r="C68" s="147" t="s">
        <v>489</v>
      </c>
      <c r="D68" s="147" t="s">
        <v>490</v>
      </c>
      <c r="E68" s="147"/>
      <c r="F68" s="147" t="s">
        <v>62</v>
      </c>
      <c r="G68" s="134">
        <v>44854.0</v>
      </c>
      <c r="H68" s="148"/>
      <c r="I68" s="136"/>
      <c r="J68" s="31"/>
      <c r="K68" s="31"/>
      <c r="L68" s="31"/>
      <c r="M68" s="31"/>
      <c r="N68" s="31"/>
      <c r="O68" s="31"/>
      <c r="P68" s="31"/>
      <c r="Q68" s="31"/>
      <c r="R68" s="31"/>
      <c r="S68" s="31"/>
      <c r="T68" s="31"/>
      <c r="U68" s="31"/>
      <c r="V68" s="31"/>
      <c r="W68" s="31"/>
      <c r="X68" s="31"/>
      <c r="Y68" s="31"/>
      <c r="Z68" s="31"/>
    </row>
    <row r="69" ht="21.0" customHeight="1">
      <c r="A69" s="132" t="str">
        <f t="shared" si="3"/>
        <v>[Post product to sell-58]</v>
      </c>
      <c r="B69" s="147" t="s">
        <v>491</v>
      </c>
      <c r="C69" s="147" t="s">
        <v>492</v>
      </c>
      <c r="D69" s="147" t="s">
        <v>493</v>
      </c>
      <c r="E69" s="147"/>
      <c r="F69" s="147" t="s">
        <v>62</v>
      </c>
      <c r="G69" s="134">
        <v>44854.0</v>
      </c>
      <c r="H69" s="148"/>
      <c r="I69" s="136"/>
      <c r="J69" s="31"/>
      <c r="K69" s="31"/>
      <c r="L69" s="31"/>
      <c r="M69" s="31"/>
      <c r="N69" s="31"/>
      <c r="O69" s="31"/>
      <c r="P69" s="31"/>
      <c r="Q69" s="31"/>
      <c r="R69" s="31"/>
      <c r="S69" s="31"/>
      <c r="T69" s="31"/>
      <c r="U69" s="31"/>
      <c r="V69" s="31"/>
      <c r="W69" s="31"/>
      <c r="X69" s="31"/>
      <c r="Y69" s="31"/>
      <c r="Z69" s="31"/>
    </row>
    <row r="70" ht="21.0"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136"/>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136"/>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136"/>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136"/>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136"/>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136"/>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136"/>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136"/>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136"/>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136"/>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136"/>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136"/>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136"/>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136"/>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136"/>
      <c r="J852" s="31"/>
      <c r="K852" s="31"/>
      <c r="L852" s="31"/>
      <c r="M852" s="31"/>
      <c r="N852" s="31"/>
      <c r="O852" s="31"/>
      <c r="P852" s="31"/>
      <c r="Q852" s="31"/>
      <c r="R852" s="31"/>
      <c r="S852" s="31"/>
      <c r="T852" s="31"/>
      <c r="U852" s="31"/>
      <c r="V852" s="31"/>
      <c r="W852" s="31"/>
      <c r="X852" s="31"/>
      <c r="Y852" s="31"/>
      <c r="Z852" s="31"/>
    </row>
  </sheetData>
  <mergeCells count="5">
    <mergeCell ref="B2:F2"/>
    <mergeCell ref="B3:F3"/>
    <mergeCell ref="B4:F4"/>
    <mergeCell ref="E5:F5"/>
    <mergeCell ref="E6:F6"/>
  </mergeCells>
  <dataValidations>
    <dataValidation type="list" allowBlank="1" showInputMessage="1" showErrorMessage="1" prompt=" - " sqref="F1 F10:F25 F27:F69">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42</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494</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19</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COUNTIF(F9:F881,"Pass")</f>
        <v>40</v>
      </c>
      <c r="B6" s="121">
        <f>COUNTIF(F9:F881,"Fail")</f>
        <v>0</v>
      </c>
      <c r="C6" s="121">
        <f>E6-D6-B6-A6</f>
        <v>0</v>
      </c>
      <c r="D6" s="122">
        <f>COUNTIF(F$9:F$881,"N/A")</f>
        <v>0</v>
      </c>
      <c r="E6" s="123">
        <f>COUNTA(A9:A881)</f>
        <v>40</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49"/>
      <c r="B9" s="150" t="s">
        <v>495</v>
      </c>
      <c r="C9" s="151"/>
      <c r="D9" s="151"/>
      <c r="E9" s="151"/>
      <c r="F9" s="151"/>
      <c r="G9" s="151"/>
      <c r="H9" s="152"/>
      <c r="I9" s="153"/>
      <c r="J9" s="153"/>
      <c r="K9" s="153"/>
      <c r="L9" s="153"/>
      <c r="M9" s="153"/>
      <c r="N9" s="153"/>
      <c r="O9" s="153"/>
      <c r="P9" s="153"/>
      <c r="Q9" s="153"/>
      <c r="R9" s="153"/>
      <c r="S9" s="154"/>
      <c r="T9" s="154"/>
      <c r="U9" s="154"/>
      <c r="V9" s="154"/>
      <c r="W9" s="154"/>
      <c r="X9" s="154"/>
      <c r="Y9" s="154"/>
      <c r="Z9" s="154"/>
    </row>
    <row r="10" ht="21.0" customHeight="1">
      <c r="A10" s="155" t="str">
        <f t="shared" ref="A10:A18" si="1">IF(OR(B10&lt;&gt;"",D10&lt;&gt;""),"["&amp;TEXT($B$2,"##")&amp;"-"&amp;TEXT(ROW()-10,"##")&amp;"]","")</f>
        <v>[Manage Product to sell -]</v>
      </c>
      <c r="B10" s="148" t="s">
        <v>496</v>
      </c>
      <c r="C10" s="148" t="s">
        <v>497</v>
      </c>
      <c r="D10" s="148" t="s">
        <v>498</v>
      </c>
      <c r="E10" s="148"/>
      <c r="F10" s="148" t="s">
        <v>62</v>
      </c>
      <c r="G10" s="134">
        <v>44855.0</v>
      </c>
      <c r="H10" s="148"/>
      <c r="I10" s="153"/>
      <c r="J10" s="153"/>
      <c r="K10" s="153"/>
      <c r="L10" s="153"/>
      <c r="M10" s="153"/>
      <c r="N10" s="153"/>
      <c r="O10" s="153"/>
      <c r="P10" s="153"/>
      <c r="Q10" s="153"/>
      <c r="R10" s="153"/>
      <c r="S10" s="154"/>
      <c r="T10" s="154"/>
      <c r="U10" s="154"/>
      <c r="V10" s="154"/>
      <c r="W10" s="154"/>
      <c r="X10" s="154"/>
      <c r="Y10" s="154"/>
      <c r="Z10" s="154"/>
    </row>
    <row r="11" ht="21.0" customHeight="1">
      <c r="A11" s="155" t="str">
        <f t="shared" si="1"/>
        <v>[Manage Product to sell -1]</v>
      </c>
      <c r="B11" s="148" t="s">
        <v>264</v>
      </c>
      <c r="C11" s="148" t="s">
        <v>497</v>
      </c>
      <c r="D11" s="148" t="s">
        <v>499</v>
      </c>
      <c r="E11" s="148"/>
      <c r="F11" s="148" t="s">
        <v>62</v>
      </c>
      <c r="G11" s="134">
        <v>44855.0</v>
      </c>
      <c r="H11" s="148"/>
      <c r="I11" s="153"/>
      <c r="J11" s="153"/>
      <c r="K11" s="153"/>
      <c r="L11" s="153"/>
      <c r="M11" s="153"/>
      <c r="N11" s="153"/>
      <c r="O11" s="153"/>
      <c r="P11" s="153"/>
      <c r="Q11" s="153"/>
      <c r="R11" s="153"/>
      <c r="S11" s="154"/>
      <c r="T11" s="154"/>
      <c r="U11" s="154"/>
      <c r="V11" s="154"/>
      <c r="W11" s="154"/>
      <c r="X11" s="154"/>
      <c r="Y11" s="154"/>
      <c r="Z11" s="154"/>
    </row>
    <row r="12" ht="21.0" customHeight="1">
      <c r="A12" s="155" t="str">
        <f t="shared" si="1"/>
        <v>[Manage Product to sell -2]</v>
      </c>
      <c r="B12" s="148" t="s">
        <v>264</v>
      </c>
      <c r="C12" s="148" t="s">
        <v>497</v>
      </c>
      <c r="D12" s="148" t="s">
        <v>499</v>
      </c>
      <c r="E12" s="148"/>
      <c r="F12" s="148" t="s">
        <v>62</v>
      </c>
      <c r="G12" s="134">
        <v>44855.0</v>
      </c>
      <c r="H12" s="148"/>
      <c r="I12" s="153"/>
      <c r="J12" s="153"/>
      <c r="K12" s="153"/>
      <c r="L12" s="153"/>
      <c r="M12" s="153"/>
      <c r="N12" s="153"/>
      <c r="O12" s="153"/>
      <c r="P12" s="153"/>
      <c r="Q12" s="153"/>
      <c r="R12" s="153"/>
      <c r="S12" s="154"/>
      <c r="T12" s="154"/>
      <c r="U12" s="154"/>
      <c r="V12" s="154"/>
      <c r="W12" s="154"/>
      <c r="X12" s="154"/>
      <c r="Y12" s="154"/>
      <c r="Z12" s="154"/>
    </row>
    <row r="13" ht="21.0" customHeight="1">
      <c r="A13" s="155" t="str">
        <f t="shared" si="1"/>
        <v>[Manage Product to sell -3]</v>
      </c>
      <c r="B13" s="148" t="s">
        <v>266</v>
      </c>
      <c r="C13" s="148" t="s">
        <v>497</v>
      </c>
      <c r="D13" s="148" t="s">
        <v>500</v>
      </c>
      <c r="E13" s="148"/>
      <c r="F13" s="148" t="s">
        <v>62</v>
      </c>
      <c r="G13" s="134">
        <v>44855.0</v>
      </c>
      <c r="H13" s="148"/>
      <c r="I13" s="153"/>
      <c r="J13" s="153"/>
      <c r="K13" s="153"/>
      <c r="L13" s="153"/>
      <c r="M13" s="153"/>
      <c r="N13" s="153"/>
      <c r="O13" s="153"/>
      <c r="P13" s="153"/>
      <c r="Q13" s="153"/>
      <c r="R13" s="153"/>
      <c r="S13" s="154"/>
      <c r="T13" s="154"/>
      <c r="U13" s="154"/>
      <c r="V13" s="154"/>
      <c r="W13" s="154"/>
      <c r="X13" s="154"/>
      <c r="Y13" s="154"/>
      <c r="Z13" s="154"/>
    </row>
    <row r="14" ht="21.0" customHeight="1">
      <c r="A14" s="155" t="str">
        <f t="shared" si="1"/>
        <v>[Manage Product to sell -4]</v>
      </c>
      <c r="B14" s="148" t="s">
        <v>266</v>
      </c>
      <c r="C14" s="148" t="s">
        <v>497</v>
      </c>
      <c r="D14" s="148" t="s">
        <v>501</v>
      </c>
      <c r="E14" s="148"/>
      <c r="F14" s="148" t="s">
        <v>62</v>
      </c>
      <c r="G14" s="134">
        <v>44855.0</v>
      </c>
      <c r="H14" s="148"/>
      <c r="I14" s="153"/>
      <c r="J14" s="153"/>
      <c r="K14" s="153"/>
      <c r="L14" s="153"/>
      <c r="M14" s="153"/>
      <c r="N14" s="153"/>
      <c r="O14" s="153"/>
      <c r="P14" s="153"/>
      <c r="Q14" s="153"/>
      <c r="R14" s="153"/>
      <c r="S14" s="154"/>
      <c r="T14" s="154"/>
      <c r="U14" s="154"/>
      <c r="V14" s="154"/>
      <c r="W14" s="154"/>
      <c r="X14" s="154"/>
      <c r="Y14" s="154"/>
      <c r="Z14" s="154"/>
    </row>
    <row r="15" ht="21.0" customHeight="1">
      <c r="A15" s="155" t="str">
        <f t="shared" si="1"/>
        <v>[Manage Product to sell -5]</v>
      </c>
      <c r="B15" s="148" t="s">
        <v>268</v>
      </c>
      <c r="C15" s="148" t="s">
        <v>269</v>
      </c>
      <c r="D15" s="148" t="s">
        <v>502</v>
      </c>
      <c r="E15" s="148"/>
      <c r="F15" s="148" t="s">
        <v>62</v>
      </c>
      <c r="G15" s="134">
        <v>44855.0</v>
      </c>
      <c r="H15" s="148"/>
      <c r="I15" s="153"/>
      <c r="J15" s="153"/>
      <c r="K15" s="153"/>
      <c r="L15" s="153"/>
      <c r="M15" s="153"/>
      <c r="N15" s="153"/>
      <c r="O15" s="153"/>
      <c r="P15" s="153"/>
      <c r="Q15" s="153"/>
      <c r="R15" s="153"/>
      <c r="S15" s="154"/>
      <c r="T15" s="154"/>
      <c r="U15" s="154"/>
      <c r="V15" s="154"/>
      <c r="W15" s="154"/>
      <c r="X15" s="154"/>
      <c r="Y15" s="154"/>
      <c r="Z15" s="154"/>
    </row>
    <row r="16" ht="21.0" customHeight="1">
      <c r="A16" s="155" t="str">
        <f t="shared" si="1"/>
        <v>[Manage Product to sell -6]</v>
      </c>
      <c r="B16" s="148" t="s">
        <v>271</v>
      </c>
      <c r="C16" s="148" t="s">
        <v>272</v>
      </c>
      <c r="D16" s="148" t="s">
        <v>503</v>
      </c>
      <c r="E16" s="148"/>
      <c r="F16" s="148" t="s">
        <v>62</v>
      </c>
      <c r="G16" s="134">
        <v>44855.0</v>
      </c>
      <c r="H16" s="148"/>
      <c r="I16" s="153"/>
      <c r="J16" s="153"/>
      <c r="K16" s="153"/>
      <c r="L16" s="153"/>
      <c r="M16" s="153"/>
      <c r="N16" s="153"/>
      <c r="O16" s="153"/>
      <c r="P16" s="153"/>
      <c r="Q16" s="153"/>
      <c r="R16" s="153"/>
      <c r="S16" s="154"/>
      <c r="T16" s="154"/>
      <c r="U16" s="154"/>
      <c r="V16" s="154"/>
      <c r="W16" s="154"/>
      <c r="X16" s="154"/>
      <c r="Y16" s="154"/>
      <c r="Z16" s="154"/>
    </row>
    <row r="17" ht="21.0" customHeight="1">
      <c r="A17" s="155" t="str">
        <f t="shared" si="1"/>
        <v>[Manage Product to sell -7]</v>
      </c>
      <c r="B17" s="148" t="s">
        <v>274</v>
      </c>
      <c r="C17" s="148" t="s">
        <v>275</v>
      </c>
      <c r="D17" s="148" t="s">
        <v>504</v>
      </c>
      <c r="E17" s="148"/>
      <c r="F17" s="148" t="s">
        <v>62</v>
      </c>
      <c r="G17" s="134">
        <v>44855.0</v>
      </c>
      <c r="H17" s="148"/>
      <c r="I17" s="153"/>
      <c r="J17" s="153"/>
      <c r="K17" s="153"/>
      <c r="L17" s="153"/>
      <c r="M17" s="153"/>
      <c r="N17" s="153"/>
      <c r="O17" s="153"/>
      <c r="P17" s="153"/>
      <c r="Q17" s="153"/>
      <c r="R17" s="153"/>
      <c r="S17" s="154"/>
      <c r="T17" s="154"/>
      <c r="U17" s="154"/>
      <c r="V17" s="154"/>
      <c r="W17" s="154"/>
      <c r="X17" s="154"/>
      <c r="Y17" s="154"/>
      <c r="Z17" s="154"/>
    </row>
    <row r="18" ht="21.0" customHeight="1">
      <c r="A18" s="155" t="str">
        <f t="shared" si="1"/>
        <v>[Manage Product to sell -8]</v>
      </c>
      <c r="B18" s="148" t="s">
        <v>505</v>
      </c>
      <c r="C18" s="148" t="s">
        <v>506</v>
      </c>
      <c r="D18" s="148" t="s">
        <v>507</v>
      </c>
      <c r="E18" s="148"/>
      <c r="F18" s="148" t="s">
        <v>62</v>
      </c>
      <c r="G18" s="134">
        <v>44855.0</v>
      </c>
      <c r="H18" s="148"/>
      <c r="I18" s="153"/>
      <c r="J18" s="153"/>
      <c r="K18" s="153"/>
      <c r="L18" s="153"/>
      <c r="M18" s="153"/>
      <c r="N18" s="153"/>
      <c r="O18" s="153"/>
      <c r="P18" s="153"/>
      <c r="Q18" s="153"/>
      <c r="R18" s="153"/>
      <c r="S18" s="154"/>
      <c r="T18" s="154"/>
      <c r="U18" s="154"/>
      <c r="V18" s="154"/>
      <c r="W18" s="154"/>
      <c r="X18" s="154"/>
      <c r="Y18" s="154"/>
      <c r="Z18" s="154"/>
    </row>
    <row r="19" ht="21.0" customHeight="1">
      <c r="A19" s="156"/>
      <c r="B19" s="157" t="s">
        <v>508</v>
      </c>
      <c r="C19" s="158"/>
      <c r="D19" s="158"/>
      <c r="E19" s="158"/>
      <c r="F19" s="158"/>
      <c r="G19" s="158"/>
      <c r="H19" s="159"/>
      <c r="I19" s="153"/>
      <c r="J19" s="153"/>
      <c r="K19" s="153"/>
      <c r="L19" s="153"/>
      <c r="M19" s="153"/>
      <c r="N19" s="153"/>
      <c r="O19" s="153"/>
      <c r="P19" s="153"/>
      <c r="Q19" s="153"/>
      <c r="R19" s="153"/>
      <c r="S19" s="154"/>
      <c r="T19" s="154"/>
      <c r="U19" s="154"/>
      <c r="V19" s="154"/>
      <c r="W19" s="154"/>
      <c r="X19" s="154"/>
      <c r="Y19" s="154"/>
      <c r="Z19" s="154"/>
    </row>
    <row r="20" ht="21.0" customHeight="1">
      <c r="A20" s="155" t="str">
        <f t="shared" ref="A20:A34" si="2">IF(OR(B20&lt;&gt;"",D20&lt;&gt;""),"["&amp;TEXT($B$2,"##")&amp;"-"&amp;TEXT(ROW()-11,"##")&amp;"]","")</f>
        <v>[Manage Product to sell -9]</v>
      </c>
      <c r="B20" s="148" t="s">
        <v>509</v>
      </c>
      <c r="C20" s="148" t="s">
        <v>510</v>
      </c>
      <c r="D20" s="148" t="s">
        <v>511</v>
      </c>
      <c r="E20" s="148"/>
      <c r="F20" s="148" t="s">
        <v>62</v>
      </c>
      <c r="G20" s="134">
        <v>44856.0</v>
      </c>
      <c r="H20" s="148"/>
      <c r="I20" s="31"/>
      <c r="J20" s="31"/>
      <c r="K20" s="31"/>
      <c r="L20" s="31"/>
      <c r="M20" s="31"/>
      <c r="N20" s="31"/>
      <c r="O20" s="31"/>
      <c r="P20" s="31"/>
      <c r="Q20" s="31"/>
      <c r="R20" s="31"/>
      <c r="S20" s="131"/>
      <c r="T20" s="131"/>
      <c r="U20" s="131"/>
      <c r="V20" s="131"/>
      <c r="W20" s="131"/>
      <c r="X20" s="131"/>
      <c r="Y20" s="131"/>
      <c r="Z20" s="131"/>
    </row>
    <row r="21" ht="21.0" customHeight="1">
      <c r="A21" s="155" t="str">
        <f t="shared" si="2"/>
        <v>[Manage Product to sell -10]</v>
      </c>
      <c r="B21" s="148" t="s">
        <v>512</v>
      </c>
      <c r="C21" s="148" t="s">
        <v>510</v>
      </c>
      <c r="D21" s="148" t="s">
        <v>513</v>
      </c>
      <c r="E21" s="148"/>
      <c r="F21" s="148" t="s">
        <v>62</v>
      </c>
      <c r="G21" s="134">
        <v>44856.0</v>
      </c>
      <c r="H21" s="148"/>
      <c r="I21" s="153"/>
      <c r="J21" s="153"/>
      <c r="K21" s="153"/>
      <c r="L21" s="153"/>
      <c r="M21" s="153"/>
      <c r="N21" s="153"/>
      <c r="O21" s="153"/>
      <c r="P21" s="153"/>
      <c r="Q21" s="153"/>
      <c r="R21" s="153"/>
      <c r="S21" s="154"/>
      <c r="T21" s="154"/>
      <c r="U21" s="154"/>
      <c r="V21" s="154"/>
      <c r="W21" s="154"/>
      <c r="X21" s="154"/>
      <c r="Y21" s="154"/>
      <c r="Z21" s="154"/>
    </row>
    <row r="22" ht="21.0" customHeight="1">
      <c r="A22" s="155" t="str">
        <f t="shared" si="2"/>
        <v>[Manage Product to sell -11]</v>
      </c>
      <c r="B22" s="148" t="s">
        <v>514</v>
      </c>
      <c r="C22" s="148" t="s">
        <v>515</v>
      </c>
      <c r="D22" s="148" t="s">
        <v>516</v>
      </c>
      <c r="E22" s="148"/>
      <c r="F22" s="148" t="s">
        <v>62</v>
      </c>
      <c r="G22" s="134">
        <v>44856.0</v>
      </c>
      <c r="H22" s="148"/>
      <c r="I22" s="153"/>
      <c r="J22" s="153"/>
      <c r="K22" s="153"/>
      <c r="L22" s="153"/>
      <c r="M22" s="153"/>
      <c r="N22" s="153"/>
      <c r="O22" s="153"/>
      <c r="P22" s="153"/>
      <c r="Q22" s="153"/>
      <c r="R22" s="153"/>
      <c r="S22" s="154"/>
      <c r="T22" s="154"/>
      <c r="U22" s="154"/>
      <c r="V22" s="154"/>
      <c r="W22" s="154"/>
      <c r="X22" s="154"/>
      <c r="Y22" s="154"/>
      <c r="Z22" s="154"/>
    </row>
    <row r="23" ht="21.0" customHeight="1">
      <c r="A23" s="155" t="str">
        <f t="shared" si="2"/>
        <v>[Manage Product to sell -12]</v>
      </c>
      <c r="B23" s="148" t="s">
        <v>517</v>
      </c>
      <c r="C23" s="148" t="s">
        <v>518</v>
      </c>
      <c r="D23" s="148" t="s">
        <v>519</v>
      </c>
      <c r="E23" s="148"/>
      <c r="F23" s="148" t="s">
        <v>62</v>
      </c>
      <c r="G23" s="134">
        <v>44856.0</v>
      </c>
      <c r="H23" s="148"/>
      <c r="I23" s="153"/>
      <c r="J23" s="153"/>
      <c r="K23" s="153"/>
      <c r="L23" s="153"/>
      <c r="M23" s="153"/>
      <c r="N23" s="153"/>
      <c r="O23" s="153"/>
      <c r="P23" s="153"/>
      <c r="Q23" s="153"/>
      <c r="R23" s="153"/>
      <c r="S23" s="154"/>
      <c r="T23" s="154"/>
      <c r="U23" s="154"/>
      <c r="V23" s="154"/>
      <c r="W23" s="154"/>
      <c r="X23" s="154"/>
      <c r="Y23" s="154"/>
      <c r="Z23" s="154"/>
    </row>
    <row r="24" ht="21.0" customHeight="1">
      <c r="A24" s="155" t="str">
        <f t="shared" si="2"/>
        <v>[Manage Product to sell -13]</v>
      </c>
      <c r="B24" s="148" t="s">
        <v>520</v>
      </c>
      <c r="C24" s="148" t="s">
        <v>521</v>
      </c>
      <c r="D24" s="148" t="s">
        <v>522</v>
      </c>
      <c r="E24" s="148"/>
      <c r="F24" s="148" t="s">
        <v>62</v>
      </c>
      <c r="G24" s="134">
        <v>44856.0</v>
      </c>
      <c r="H24" s="148"/>
      <c r="I24" s="153"/>
      <c r="J24" s="153"/>
      <c r="K24" s="153"/>
      <c r="L24" s="153"/>
      <c r="M24" s="153"/>
      <c r="N24" s="153"/>
      <c r="O24" s="153"/>
      <c r="P24" s="153"/>
      <c r="Q24" s="153"/>
      <c r="R24" s="153"/>
      <c r="S24" s="154"/>
      <c r="T24" s="154"/>
      <c r="U24" s="154"/>
      <c r="V24" s="154"/>
      <c r="W24" s="154"/>
      <c r="X24" s="154"/>
      <c r="Y24" s="154"/>
      <c r="Z24" s="154"/>
    </row>
    <row r="25" ht="21.0" customHeight="1">
      <c r="A25" s="155" t="str">
        <f t="shared" si="2"/>
        <v>[Manage Product to sell -14]</v>
      </c>
      <c r="B25" s="148" t="s">
        <v>523</v>
      </c>
      <c r="C25" s="148" t="s">
        <v>524</v>
      </c>
      <c r="D25" s="148" t="s">
        <v>475</v>
      </c>
      <c r="E25" s="148"/>
      <c r="F25" s="148" t="s">
        <v>62</v>
      </c>
      <c r="G25" s="134">
        <v>44856.0</v>
      </c>
      <c r="H25" s="148"/>
      <c r="I25" s="153"/>
      <c r="J25" s="153"/>
      <c r="K25" s="153"/>
      <c r="L25" s="153"/>
      <c r="M25" s="153"/>
      <c r="N25" s="153"/>
      <c r="O25" s="153"/>
      <c r="P25" s="153"/>
      <c r="Q25" s="153"/>
      <c r="R25" s="153"/>
      <c r="S25" s="154"/>
      <c r="T25" s="154"/>
      <c r="U25" s="154"/>
      <c r="V25" s="154"/>
      <c r="W25" s="154"/>
      <c r="X25" s="154"/>
      <c r="Y25" s="154"/>
      <c r="Z25" s="154"/>
    </row>
    <row r="26" ht="21.0" customHeight="1">
      <c r="A26" s="155" t="str">
        <f t="shared" si="2"/>
        <v>[Manage Product to sell -15]</v>
      </c>
      <c r="B26" s="148" t="s">
        <v>525</v>
      </c>
      <c r="C26" s="148" t="s">
        <v>526</v>
      </c>
      <c r="D26" s="148" t="s">
        <v>527</v>
      </c>
      <c r="E26" s="148"/>
      <c r="F26" s="148" t="s">
        <v>62</v>
      </c>
      <c r="G26" s="134">
        <v>44856.0</v>
      </c>
      <c r="H26" s="148"/>
      <c r="I26" s="153"/>
      <c r="J26" s="153"/>
      <c r="K26" s="153"/>
      <c r="L26" s="153"/>
      <c r="M26" s="153"/>
      <c r="N26" s="153"/>
      <c r="O26" s="153"/>
      <c r="P26" s="153"/>
      <c r="Q26" s="153"/>
      <c r="R26" s="153"/>
      <c r="S26" s="154"/>
      <c r="T26" s="154"/>
      <c r="U26" s="154"/>
      <c r="V26" s="154"/>
      <c r="W26" s="154"/>
      <c r="X26" s="154"/>
      <c r="Y26" s="154"/>
      <c r="Z26" s="154"/>
    </row>
    <row r="27" ht="21.0" customHeight="1">
      <c r="A27" s="155" t="str">
        <f t="shared" si="2"/>
        <v>[Manage Product to sell -16]</v>
      </c>
      <c r="B27" s="148" t="s">
        <v>479</v>
      </c>
      <c r="C27" s="148" t="s">
        <v>480</v>
      </c>
      <c r="D27" s="148" t="s">
        <v>528</v>
      </c>
      <c r="E27" s="148"/>
      <c r="F27" s="148" t="s">
        <v>62</v>
      </c>
      <c r="G27" s="134">
        <v>44856.0</v>
      </c>
      <c r="H27" s="148"/>
      <c r="I27" s="153"/>
      <c r="J27" s="153"/>
      <c r="K27" s="153"/>
      <c r="L27" s="153"/>
      <c r="M27" s="153"/>
      <c r="N27" s="153"/>
      <c r="O27" s="153"/>
      <c r="P27" s="153"/>
      <c r="Q27" s="153"/>
      <c r="R27" s="153"/>
      <c r="S27" s="154"/>
      <c r="T27" s="154"/>
      <c r="U27" s="154"/>
      <c r="V27" s="154"/>
      <c r="W27" s="154"/>
      <c r="X27" s="154"/>
      <c r="Y27" s="154"/>
      <c r="Z27" s="154"/>
    </row>
    <row r="28" ht="21.0" customHeight="1">
      <c r="A28" s="155" t="str">
        <f t="shared" si="2"/>
        <v>[Manage Product to sell -17]</v>
      </c>
      <c r="B28" s="148" t="s">
        <v>529</v>
      </c>
      <c r="C28" s="148" t="s">
        <v>530</v>
      </c>
      <c r="D28" s="148" t="s">
        <v>531</v>
      </c>
      <c r="E28" s="148"/>
      <c r="F28" s="148" t="s">
        <v>62</v>
      </c>
      <c r="G28" s="134">
        <v>44856.0</v>
      </c>
      <c r="H28" s="148"/>
      <c r="I28" s="153"/>
      <c r="J28" s="153"/>
      <c r="K28" s="153"/>
      <c r="L28" s="153"/>
      <c r="M28" s="153"/>
      <c r="N28" s="153"/>
      <c r="O28" s="153"/>
      <c r="P28" s="153"/>
      <c r="Q28" s="153"/>
      <c r="R28" s="153"/>
      <c r="S28" s="154"/>
      <c r="T28" s="154"/>
      <c r="U28" s="154"/>
      <c r="V28" s="154"/>
      <c r="W28" s="154"/>
      <c r="X28" s="154"/>
      <c r="Y28" s="154"/>
      <c r="Z28" s="154"/>
    </row>
    <row r="29" ht="21.0" customHeight="1">
      <c r="A29" s="155" t="str">
        <f t="shared" si="2"/>
        <v>[Manage Product to sell -18]</v>
      </c>
      <c r="B29" s="148" t="s">
        <v>532</v>
      </c>
      <c r="C29" s="148" t="s">
        <v>533</v>
      </c>
      <c r="D29" s="148" t="s">
        <v>534</v>
      </c>
      <c r="E29" s="148"/>
      <c r="F29" s="148" t="s">
        <v>62</v>
      </c>
      <c r="G29" s="134">
        <v>44856.0</v>
      </c>
      <c r="H29" s="148"/>
      <c r="I29" s="153"/>
      <c r="J29" s="153"/>
      <c r="K29" s="153"/>
      <c r="L29" s="153"/>
      <c r="M29" s="153"/>
      <c r="N29" s="153"/>
      <c r="O29" s="153"/>
      <c r="P29" s="153"/>
      <c r="Q29" s="153"/>
      <c r="R29" s="153"/>
      <c r="S29" s="154"/>
      <c r="T29" s="154"/>
      <c r="U29" s="154"/>
      <c r="V29" s="154"/>
      <c r="W29" s="154"/>
      <c r="X29" s="154"/>
      <c r="Y29" s="154"/>
      <c r="Z29" s="154"/>
    </row>
    <row r="30" ht="21.0" customHeight="1">
      <c r="A30" s="155" t="str">
        <f t="shared" si="2"/>
        <v>[Manage Product to sell -19]</v>
      </c>
      <c r="B30" s="148" t="s">
        <v>535</v>
      </c>
      <c r="C30" s="148" t="s">
        <v>536</v>
      </c>
      <c r="D30" s="148" t="s">
        <v>537</v>
      </c>
      <c r="E30" s="148"/>
      <c r="F30" s="148" t="s">
        <v>62</v>
      </c>
      <c r="G30" s="134">
        <v>44856.0</v>
      </c>
      <c r="H30" s="148"/>
      <c r="I30" s="153"/>
      <c r="J30" s="153"/>
      <c r="K30" s="153"/>
      <c r="L30" s="153"/>
      <c r="M30" s="153"/>
      <c r="N30" s="153"/>
      <c r="O30" s="153"/>
      <c r="P30" s="153"/>
      <c r="Q30" s="153"/>
      <c r="R30" s="153"/>
      <c r="S30" s="154"/>
      <c r="T30" s="154"/>
      <c r="U30" s="154"/>
      <c r="V30" s="154"/>
      <c r="W30" s="154"/>
      <c r="X30" s="154"/>
      <c r="Y30" s="154"/>
      <c r="Z30" s="154"/>
    </row>
    <row r="31" ht="21.0" customHeight="1">
      <c r="A31" s="155" t="str">
        <f t="shared" si="2"/>
        <v>[Manage Product to sell -20]</v>
      </c>
      <c r="B31" s="148" t="s">
        <v>538</v>
      </c>
      <c r="C31" s="148" t="s">
        <v>539</v>
      </c>
      <c r="D31" s="148" t="s">
        <v>540</v>
      </c>
      <c r="E31" s="148"/>
      <c r="F31" s="148" t="s">
        <v>62</v>
      </c>
      <c r="G31" s="134">
        <v>44856.0</v>
      </c>
      <c r="H31" s="148"/>
      <c r="I31" s="136"/>
      <c r="J31" s="31"/>
      <c r="K31" s="31"/>
      <c r="L31" s="31"/>
      <c r="M31" s="31"/>
      <c r="N31" s="31"/>
      <c r="O31" s="31"/>
      <c r="P31" s="31"/>
      <c r="Q31" s="31"/>
      <c r="R31" s="31"/>
      <c r="S31" s="31"/>
      <c r="T31" s="31"/>
      <c r="U31" s="31"/>
      <c r="V31" s="31"/>
      <c r="W31" s="31"/>
      <c r="X31" s="31"/>
      <c r="Y31" s="31"/>
      <c r="Z31" s="31"/>
    </row>
    <row r="32" ht="21.0" customHeight="1">
      <c r="A32" s="155" t="str">
        <f t="shared" si="2"/>
        <v>[Manage Product to sell -21]</v>
      </c>
      <c r="B32" s="148" t="s">
        <v>541</v>
      </c>
      <c r="C32" s="148" t="s">
        <v>542</v>
      </c>
      <c r="D32" s="148" t="s">
        <v>543</v>
      </c>
      <c r="E32" s="148"/>
      <c r="F32" s="148" t="s">
        <v>62</v>
      </c>
      <c r="G32" s="134">
        <v>44856.0</v>
      </c>
      <c r="H32" s="148"/>
      <c r="I32" s="136"/>
      <c r="J32" s="31"/>
      <c r="K32" s="31"/>
      <c r="L32" s="31"/>
      <c r="M32" s="31"/>
      <c r="N32" s="31"/>
      <c r="O32" s="31"/>
      <c r="P32" s="31"/>
      <c r="Q32" s="31"/>
      <c r="R32" s="31"/>
      <c r="S32" s="31"/>
      <c r="T32" s="31"/>
      <c r="U32" s="31"/>
      <c r="V32" s="31"/>
      <c r="W32" s="31"/>
      <c r="X32" s="31"/>
      <c r="Y32" s="31"/>
      <c r="Z32" s="31"/>
    </row>
    <row r="33" ht="21.0" customHeight="1">
      <c r="A33" s="155" t="str">
        <f t="shared" si="2"/>
        <v>[Manage Product to sell -22]</v>
      </c>
      <c r="B33" s="148" t="s">
        <v>470</v>
      </c>
      <c r="C33" s="148" t="s">
        <v>544</v>
      </c>
      <c r="D33" s="148" t="s">
        <v>545</v>
      </c>
      <c r="E33" s="148"/>
      <c r="F33" s="148" t="s">
        <v>62</v>
      </c>
      <c r="G33" s="134">
        <v>44856.0</v>
      </c>
      <c r="H33" s="148"/>
      <c r="I33" s="136"/>
      <c r="J33" s="31"/>
      <c r="K33" s="31"/>
      <c r="L33" s="31"/>
      <c r="M33" s="31"/>
      <c r="N33" s="31"/>
      <c r="O33" s="31"/>
      <c r="P33" s="31"/>
      <c r="Q33" s="31"/>
      <c r="R33" s="31"/>
      <c r="S33" s="31"/>
      <c r="T33" s="31"/>
      <c r="U33" s="31"/>
      <c r="V33" s="31"/>
      <c r="W33" s="31"/>
      <c r="X33" s="31"/>
      <c r="Y33" s="31"/>
      <c r="Z33" s="31"/>
    </row>
    <row r="34" ht="21.0" customHeight="1">
      <c r="A34" s="155" t="str">
        <f t="shared" si="2"/>
        <v>[Manage Product to sell -23]</v>
      </c>
      <c r="B34" s="148" t="s">
        <v>546</v>
      </c>
      <c r="C34" s="148" t="s">
        <v>547</v>
      </c>
      <c r="D34" s="148" t="s">
        <v>548</v>
      </c>
      <c r="E34" s="148"/>
      <c r="F34" s="148" t="s">
        <v>62</v>
      </c>
      <c r="G34" s="134">
        <v>44856.0</v>
      </c>
      <c r="H34" s="148"/>
      <c r="I34" s="136"/>
      <c r="J34" s="31"/>
      <c r="K34" s="31"/>
      <c r="L34" s="31"/>
      <c r="M34" s="31"/>
      <c r="N34" s="31"/>
      <c r="O34" s="31"/>
      <c r="P34" s="31"/>
      <c r="Q34" s="31"/>
      <c r="R34" s="31"/>
      <c r="S34" s="31"/>
      <c r="T34" s="31"/>
      <c r="U34" s="31"/>
      <c r="V34" s="31"/>
      <c r="W34" s="31"/>
      <c r="X34" s="31"/>
      <c r="Y34" s="31"/>
      <c r="Z34" s="31"/>
    </row>
    <row r="35" ht="21.0" customHeight="1">
      <c r="A35" s="156"/>
      <c r="B35" s="157" t="s">
        <v>549</v>
      </c>
      <c r="C35" s="158"/>
      <c r="D35" s="158"/>
      <c r="E35" s="158"/>
      <c r="F35" s="158"/>
      <c r="G35" s="158"/>
      <c r="H35" s="159"/>
      <c r="I35" s="136"/>
      <c r="J35" s="31"/>
      <c r="K35" s="31"/>
      <c r="L35" s="31"/>
      <c r="M35" s="31"/>
      <c r="N35" s="31"/>
      <c r="O35" s="31"/>
      <c r="P35" s="31"/>
      <c r="Q35" s="31"/>
      <c r="R35" s="31"/>
      <c r="S35" s="31"/>
      <c r="T35" s="31"/>
      <c r="U35" s="31"/>
      <c r="V35" s="31"/>
      <c r="W35" s="31"/>
      <c r="X35" s="31"/>
      <c r="Y35" s="31"/>
      <c r="Z35" s="31"/>
    </row>
    <row r="36" ht="21.0" customHeight="1">
      <c r="A36" s="155" t="str">
        <f t="shared" ref="A36:A47" si="3">IF(OR(B36&lt;&gt;"",D36&lt;&gt;""),"["&amp;TEXT($B$2,"##")&amp;"-"&amp;TEXT(ROW()-12,"##")&amp;"]","")</f>
        <v>[Manage Product to sell -24]</v>
      </c>
      <c r="B36" s="148" t="s">
        <v>550</v>
      </c>
      <c r="C36" s="148" t="s">
        <v>551</v>
      </c>
      <c r="D36" s="148" t="s">
        <v>552</v>
      </c>
      <c r="E36" s="148"/>
      <c r="F36" s="148" t="s">
        <v>62</v>
      </c>
      <c r="G36" s="134">
        <v>44857.0</v>
      </c>
      <c r="H36" s="148"/>
      <c r="I36" s="136"/>
      <c r="J36" s="31"/>
      <c r="K36" s="31"/>
      <c r="L36" s="31"/>
      <c r="M36" s="31"/>
      <c r="N36" s="31"/>
      <c r="O36" s="31"/>
      <c r="P36" s="31"/>
      <c r="Q36" s="31"/>
      <c r="R36" s="31"/>
      <c r="S36" s="31"/>
      <c r="T36" s="31"/>
      <c r="U36" s="31"/>
      <c r="V36" s="31"/>
      <c r="W36" s="31"/>
      <c r="X36" s="31"/>
      <c r="Y36" s="31"/>
      <c r="Z36" s="31"/>
    </row>
    <row r="37" ht="21.0" customHeight="1">
      <c r="A37" s="155" t="str">
        <f t="shared" si="3"/>
        <v>[Manage Product to sell -25]</v>
      </c>
      <c r="B37" s="148" t="s">
        <v>553</v>
      </c>
      <c r="C37" s="148" t="s">
        <v>554</v>
      </c>
      <c r="D37" s="148" t="s">
        <v>555</v>
      </c>
      <c r="E37" s="148"/>
      <c r="F37" s="148" t="s">
        <v>62</v>
      </c>
      <c r="G37" s="134">
        <v>44857.0</v>
      </c>
      <c r="H37" s="148"/>
      <c r="I37" s="136"/>
      <c r="J37" s="31"/>
      <c r="K37" s="31"/>
      <c r="L37" s="31"/>
      <c r="M37" s="31"/>
      <c r="N37" s="31"/>
      <c r="O37" s="31"/>
      <c r="P37" s="31"/>
      <c r="Q37" s="31"/>
      <c r="R37" s="31"/>
      <c r="S37" s="31"/>
      <c r="T37" s="31"/>
      <c r="U37" s="31"/>
      <c r="V37" s="31"/>
      <c r="W37" s="31"/>
      <c r="X37" s="31"/>
      <c r="Y37" s="31"/>
      <c r="Z37" s="31"/>
    </row>
    <row r="38" ht="21.0" customHeight="1">
      <c r="A38" s="155" t="str">
        <f t="shared" si="3"/>
        <v>[Manage Product to sell -26]</v>
      </c>
      <c r="B38" s="148" t="s">
        <v>553</v>
      </c>
      <c r="C38" s="148" t="s">
        <v>556</v>
      </c>
      <c r="D38" s="148" t="s">
        <v>557</v>
      </c>
      <c r="E38" s="148"/>
      <c r="F38" s="148" t="s">
        <v>62</v>
      </c>
      <c r="G38" s="134">
        <v>44857.0</v>
      </c>
      <c r="H38" s="148"/>
      <c r="I38" s="136"/>
      <c r="J38" s="31"/>
      <c r="K38" s="31"/>
      <c r="L38" s="31"/>
      <c r="M38" s="31"/>
      <c r="N38" s="31"/>
      <c r="O38" s="31"/>
      <c r="P38" s="31"/>
      <c r="Q38" s="31"/>
      <c r="R38" s="31"/>
      <c r="S38" s="31"/>
      <c r="T38" s="31"/>
      <c r="U38" s="31"/>
      <c r="V38" s="31"/>
      <c r="W38" s="31"/>
      <c r="X38" s="31"/>
      <c r="Y38" s="31"/>
      <c r="Z38" s="31"/>
    </row>
    <row r="39" ht="21.0" customHeight="1">
      <c r="A39" s="155" t="str">
        <f t="shared" si="3"/>
        <v>[Manage Product to sell -27]</v>
      </c>
      <c r="B39" s="148" t="s">
        <v>558</v>
      </c>
      <c r="C39" s="148" t="s">
        <v>559</v>
      </c>
      <c r="D39" s="148" t="s">
        <v>560</v>
      </c>
      <c r="E39" s="148"/>
      <c r="F39" s="148" t="s">
        <v>62</v>
      </c>
      <c r="G39" s="134">
        <v>44857.0</v>
      </c>
      <c r="H39" s="148"/>
      <c r="I39" s="136"/>
      <c r="J39" s="31"/>
      <c r="K39" s="31"/>
      <c r="L39" s="31"/>
      <c r="M39" s="31"/>
      <c r="N39" s="31"/>
      <c r="O39" s="31"/>
      <c r="P39" s="31"/>
      <c r="Q39" s="31"/>
      <c r="R39" s="31"/>
      <c r="S39" s="31"/>
      <c r="T39" s="31"/>
      <c r="U39" s="31"/>
      <c r="V39" s="31"/>
      <c r="W39" s="31"/>
      <c r="X39" s="31"/>
      <c r="Y39" s="31"/>
      <c r="Z39" s="31"/>
    </row>
    <row r="40" ht="21.0" customHeight="1">
      <c r="A40" s="155" t="str">
        <f t="shared" si="3"/>
        <v>[Manage Product to sell -28]</v>
      </c>
      <c r="B40" s="148" t="s">
        <v>561</v>
      </c>
      <c r="C40" s="148" t="s">
        <v>554</v>
      </c>
      <c r="D40" s="148" t="s">
        <v>560</v>
      </c>
      <c r="E40" s="148"/>
      <c r="F40" s="148" t="s">
        <v>62</v>
      </c>
      <c r="G40" s="134">
        <v>44857.0</v>
      </c>
      <c r="H40" s="148"/>
      <c r="I40" s="136"/>
      <c r="J40" s="31"/>
      <c r="K40" s="31"/>
      <c r="L40" s="31"/>
      <c r="M40" s="31"/>
      <c r="N40" s="31"/>
      <c r="O40" s="31"/>
      <c r="P40" s="31"/>
      <c r="Q40" s="31"/>
      <c r="R40" s="31"/>
      <c r="S40" s="31"/>
      <c r="T40" s="31"/>
      <c r="U40" s="31"/>
      <c r="V40" s="31"/>
      <c r="W40" s="31"/>
      <c r="X40" s="31"/>
      <c r="Y40" s="31"/>
      <c r="Z40" s="31"/>
    </row>
    <row r="41" ht="21.0" customHeight="1">
      <c r="A41" s="155" t="str">
        <f t="shared" si="3"/>
        <v>[Manage Product to sell -29]</v>
      </c>
      <c r="B41" s="148" t="s">
        <v>562</v>
      </c>
      <c r="C41" s="148" t="s">
        <v>563</v>
      </c>
      <c r="D41" s="148" t="s">
        <v>564</v>
      </c>
      <c r="E41" s="148"/>
      <c r="F41" s="148" t="s">
        <v>62</v>
      </c>
      <c r="G41" s="134">
        <v>44857.0</v>
      </c>
      <c r="H41" s="148"/>
      <c r="I41" s="136"/>
      <c r="J41" s="31"/>
      <c r="K41" s="31"/>
      <c r="L41" s="31"/>
      <c r="M41" s="31"/>
      <c r="N41" s="31"/>
      <c r="O41" s="31"/>
      <c r="P41" s="31"/>
      <c r="Q41" s="31"/>
      <c r="R41" s="31"/>
      <c r="S41" s="31"/>
      <c r="T41" s="31"/>
      <c r="U41" s="31"/>
      <c r="V41" s="31"/>
      <c r="W41" s="31"/>
      <c r="X41" s="31"/>
      <c r="Y41" s="31"/>
      <c r="Z41" s="31"/>
    </row>
    <row r="42" ht="21.0" customHeight="1">
      <c r="A42" s="155" t="str">
        <f t="shared" si="3"/>
        <v>[Manage Product to sell -30]</v>
      </c>
      <c r="B42" s="148" t="s">
        <v>565</v>
      </c>
      <c r="C42" s="148" t="s">
        <v>566</v>
      </c>
      <c r="D42" s="148" t="s">
        <v>567</v>
      </c>
      <c r="E42" s="148"/>
      <c r="F42" s="148" t="s">
        <v>62</v>
      </c>
      <c r="G42" s="134">
        <v>44857.0</v>
      </c>
      <c r="H42" s="148"/>
      <c r="I42" s="136"/>
      <c r="J42" s="31"/>
      <c r="K42" s="31"/>
      <c r="L42" s="31"/>
      <c r="M42" s="31"/>
      <c r="N42" s="31"/>
      <c r="O42" s="31"/>
      <c r="P42" s="31"/>
      <c r="Q42" s="31"/>
      <c r="R42" s="31"/>
      <c r="S42" s="31"/>
      <c r="T42" s="31"/>
      <c r="U42" s="31"/>
      <c r="V42" s="31"/>
      <c r="W42" s="31"/>
      <c r="X42" s="31"/>
      <c r="Y42" s="31"/>
      <c r="Z42" s="31"/>
    </row>
    <row r="43" ht="21.0" customHeight="1">
      <c r="A43" s="155" t="str">
        <f t="shared" si="3"/>
        <v>[Manage Product to sell -31]</v>
      </c>
      <c r="B43" s="148" t="s">
        <v>568</v>
      </c>
      <c r="C43" s="148" t="s">
        <v>569</v>
      </c>
      <c r="D43" s="148" t="s">
        <v>570</v>
      </c>
      <c r="E43" s="148"/>
      <c r="F43" s="148" t="s">
        <v>62</v>
      </c>
      <c r="G43" s="134">
        <v>44857.0</v>
      </c>
      <c r="H43" s="148"/>
      <c r="I43" s="136"/>
      <c r="J43" s="31"/>
      <c r="K43" s="31"/>
      <c r="L43" s="31"/>
      <c r="M43" s="31"/>
      <c r="N43" s="31"/>
      <c r="O43" s="31"/>
      <c r="P43" s="31"/>
      <c r="Q43" s="31"/>
      <c r="R43" s="31"/>
      <c r="S43" s="31"/>
      <c r="T43" s="31"/>
      <c r="U43" s="31"/>
      <c r="V43" s="31"/>
      <c r="W43" s="31"/>
      <c r="X43" s="31"/>
      <c r="Y43" s="31"/>
      <c r="Z43" s="31"/>
    </row>
    <row r="44" ht="21.0" customHeight="1">
      <c r="A44" s="155" t="str">
        <f t="shared" si="3"/>
        <v>[Manage Product to sell -32]</v>
      </c>
      <c r="B44" s="148" t="s">
        <v>571</v>
      </c>
      <c r="C44" s="148" t="s">
        <v>572</v>
      </c>
      <c r="D44" s="148" t="s">
        <v>573</v>
      </c>
      <c r="E44" s="148"/>
      <c r="F44" s="148" t="s">
        <v>62</v>
      </c>
      <c r="G44" s="134">
        <v>44857.0</v>
      </c>
      <c r="H44" s="148"/>
      <c r="I44" s="136"/>
      <c r="J44" s="31"/>
      <c r="K44" s="31"/>
      <c r="L44" s="31"/>
      <c r="M44" s="31"/>
      <c r="N44" s="31"/>
      <c r="O44" s="31"/>
      <c r="P44" s="31"/>
      <c r="Q44" s="31"/>
      <c r="R44" s="31"/>
      <c r="S44" s="31"/>
      <c r="T44" s="31"/>
      <c r="U44" s="31"/>
      <c r="V44" s="31"/>
      <c r="W44" s="31"/>
      <c r="X44" s="31"/>
      <c r="Y44" s="31"/>
      <c r="Z44" s="31"/>
    </row>
    <row r="45" ht="21.0" customHeight="1">
      <c r="A45" s="155" t="str">
        <f t="shared" si="3"/>
        <v>[Manage Product to sell -33]</v>
      </c>
      <c r="B45" s="148" t="s">
        <v>574</v>
      </c>
      <c r="C45" s="148" t="s">
        <v>575</v>
      </c>
      <c r="D45" s="148" t="s">
        <v>576</v>
      </c>
      <c r="E45" s="148"/>
      <c r="F45" s="148" t="s">
        <v>62</v>
      </c>
      <c r="G45" s="134">
        <v>44857.0</v>
      </c>
      <c r="H45" s="148"/>
      <c r="I45" s="136"/>
      <c r="J45" s="31"/>
      <c r="K45" s="31"/>
      <c r="L45" s="31"/>
      <c r="M45" s="31"/>
      <c r="N45" s="31"/>
      <c r="O45" s="31"/>
      <c r="P45" s="31"/>
      <c r="Q45" s="31"/>
      <c r="R45" s="31"/>
      <c r="S45" s="31"/>
      <c r="T45" s="31"/>
      <c r="U45" s="31"/>
      <c r="V45" s="31"/>
      <c r="W45" s="31"/>
      <c r="X45" s="31"/>
      <c r="Y45" s="31"/>
      <c r="Z45" s="31"/>
    </row>
    <row r="46" ht="21.0" customHeight="1">
      <c r="A46" s="155" t="str">
        <f t="shared" si="3"/>
        <v>[Manage Product to sell -34]</v>
      </c>
      <c r="B46" s="148" t="s">
        <v>577</v>
      </c>
      <c r="C46" s="148" t="s">
        <v>578</v>
      </c>
      <c r="D46" s="148" t="s">
        <v>513</v>
      </c>
      <c r="E46" s="148"/>
      <c r="F46" s="148" t="s">
        <v>62</v>
      </c>
      <c r="G46" s="134">
        <v>44857.0</v>
      </c>
      <c r="H46" s="148"/>
      <c r="I46" s="136"/>
      <c r="J46" s="31"/>
      <c r="K46" s="31"/>
      <c r="L46" s="31"/>
      <c r="M46" s="31"/>
      <c r="N46" s="31"/>
      <c r="O46" s="31"/>
      <c r="P46" s="31"/>
      <c r="Q46" s="31"/>
      <c r="R46" s="31"/>
      <c r="S46" s="31"/>
      <c r="T46" s="31"/>
      <c r="U46" s="31"/>
      <c r="V46" s="31"/>
      <c r="W46" s="31"/>
      <c r="X46" s="31"/>
      <c r="Y46" s="31"/>
      <c r="Z46" s="31"/>
    </row>
    <row r="47" ht="21.0" customHeight="1">
      <c r="A47" s="155" t="str">
        <f t="shared" si="3"/>
        <v>[Manage Product to sell -35]</v>
      </c>
      <c r="B47" s="148" t="s">
        <v>579</v>
      </c>
      <c r="C47" s="148" t="s">
        <v>580</v>
      </c>
      <c r="D47" s="148" t="s">
        <v>581</v>
      </c>
      <c r="E47" s="148"/>
      <c r="F47" s="148" t="s">
        <v>62</v>
      </c>
      <c r="G47" s="134">
        <v>44857.0</v>
      </c>
      <c r="H47" s="148"/>
      <c r="I47" s="136"/>
      <c r="J47" s="31"/>
      <c r="K47" s="31"/>
      <c r="L47" s="31"/>
      <c r="M47" s="31"/>
      <c r="N47" s="31"/>
      <c r="O47" s="31"/>
      <c r="P47" s="31"/>
      <c r="Q47" s="31"/>
      <c r="R47" s="31"/>
      <c r="S47" s="31"/>
      <c r="T47" s="31"/>
      <c r="U47" s="31"/>
      <c r="V47" s="31"/>
      <c r="W47" s="31"/>
      <c r="X47" s="31"/>
      <c r="Y47" s="31"/>
      <c r="Z47" s="31"/>
    </row>
    <row r="48" ht="21.0" customHeight="1">
      <c r="A48" s="156"/>
      <c r="B48" s="157" t="s">
        <v>582</v>
      </c>
      <c r="C48" s="158"/>
      <c r="D48" s="158"/>
      <c r="E48" s="158"/>
      <c r="F48" s="158"/>
      <c r="G48" s="158"/>
      <c r="H48" s="159"/>
      <c r="I48" s="136"/>
      <c r="J48" s="31"/>
      <c r="K48" s="31"/>
      <c r="L48" s="31"/>
      <c r="M48" s="31"/>
      <c r="N48" s="31"/>
      <c r="O48" s="31"/>
      <c r="P48" s="31"/>
      <c r="Q48" s="31"/>
      <c r="R48" s="31"/>
      <c r="S48" s="31"/>
      <c r="T48" s="31"/>
      <c r="U48" s="31"/>
      <c r="V48" s="31"/>
      <c r="W48" s="31"/>
      <c r="X48" s="31"/>
      <c r="Y48" s="31"/>
      <c r="Z48" s="31"/>
    </row>
    <row r="49" ht="21.0" customHeight="1">
      <c r="A49" s="155" t="str">
        <f t="shared" ref="A49:A52" si="4">IF(OR(B49&lt;&gt;"",D49&lt;&gt;""),"["&amp;TEXT($B$2,"##")&amp;"-"&amp;TEXT(ROW()-13,"##")&amp;"]","")</f>
        <v>[Manage Product to sell -36]</v>
      </c>
      <c r="B49" s="148" t="s">
        <v>583</v>
      </c>
      <c r="C49" s="148" t="s">
        <v>584</v>
      </c>
      <c r="D49" s="148" t="s">
        <v>585</v>
      </c>
      <c r="E49" s="148"/>
      <c r="F49" s="148" t="s">
        <v>62</v>
      </c>
      <c r="G49" s="134">
        <v>44857.0</v>
      </c>
      <c r="H49" s="148"/>
      <c r="I49" s="136"/>
      <c r="J49" s="31"/>
      <c r="K49" s="31"/>
      <c r="L49" s="31"/>
      <c r="M49" s="31"/>
      <c r="N49" s="31"/>
      <c r="O49" s="31"/>
      <c r="P49" s="31"/>
      <c r="Q49" s="31"/>
      <c r="R49" s="31"/>
      <c r="S49" s="31"/>
      <c r="T49" s="31"/>
      <c r="U49" s="31"/>
      <c r="V49" s="31"/>
      <c r="W49" s="31"/>
      <c r="X49" s="31"/>
      <c r="Y49" s="31"/>
      <c r="Z49" s="31"/>
    </row>
    <row r="50" ht="21.0" customHeight="1">
      <c r="A50" s="155" t="str">
        <f t="shared" si="4"/>
        <v>[Manage Product to sell -37]</v>
      </c>
      <c r="B50" s="148" t="s">
        <v>586</v>
      </c>
      <c r="C50" s="148" t="s">
        <v>587</v>
      </c>
      <c r="D50" s="148" t="s">
        <v>588</v>
      </c>
      <c r="E50" s="148"/>
      <c r="F50" s="148" t="s">
        <v>62</v>
      </c>
      <c r="G50" s="134">
        <v>44857.0</v>
      </c>
      <c r="H50" s="148"/>
      <c r="I50" s="136"/>
      <c r="J50" s="31"/>
      <c r="K50" s="31"/>
      <c r="L50" s="31"/>
      <c r="M50" s="31"/>
      <c r="N50" s="31"/>
      <c r="O50" s="31"/>
      <c r="P50" s="31"/>
      <c r="Q50" s="31"/>
      <c r="R50" s="31"/>
      <c r="S50" s="31"/>
      <c r="T50" s="31"/>
      <c r="U50" s="31"/>
      <c r="V50" s="31"/>
      <c r="W50" s="31"/>
      <c r="X50" s="31"/>
      <c r="Y50" s="31"/>
      <c r="Z50" s="31"/>
    </row>
    <row r="51" ht="21.0" customHeight="1">
      <c r="A51" s="155" t="str">
        <f t="shared" si="4"/>
        <v>[Manage Product to sell -38]</v>
      </c>
      <c r="B51" s="148" t="s">
        <v>589</v>
      </c>
      <c r="C51" s="148" t="s">
        <v>590</v>
      </c>
      <c r="D51" s="148" t="s">
        <v>591</v>
      </c>
      <c r="E51" s="148"/>
      <c r="F51" s="148" t="s">
        <v>62</v>
      </c>
      <c r="G51" s="134">
        <v>44857.0</v>
      </c>
      <c r="H51" s="148"/>
      <c r="I51" s="136"/>
      <c r="J51" s="31"/>
      <c r="K51" s="31"/>
      <c r="L51" s="31"/>
      <c r="M51" s="31"/>
      <c r="N51" s="31"/>
      <c r="O51" s="31"/>
      <c r="P51" s="31"/>
      <c r="Q51" s="31"/>
      <c r="R51" s="31"/>
      <c r="S51" s="31"/>
      <c r="T51" s="31"/>
      <c r="U51" s="31"/>
      <c r="V51" s="31"/>
      <c r="W51" s="31"/>
      <c r="X51" s="31"/>
      <c r="Y51" s="31"/>
      <c r="Z51" s="31"/>
    </row>
    <row r="52" ht="21.0" customHeight="1">
      <c r="A52" s="155" t="str">
        <f t="shared" si="4"/>
        <v>[Manage Product to sell -39]</v>
      </c>
      <c r="B52" s="148" t="s">
        <v>579</v>
      </c>
      <c r="C52" s="148" t="s">
        <v>580</v>
      </c>
      <c r="D52" s="148" t="s">
        <v>581</v>
      </c>
      <c r="E52" s="148"/>
      <c r="F52" s="148" t="s">
        <v>62</v>
      </c>
      <c r="G52" s="134">
        <v>44857.0</v>
      </c>
      <c r="H52" s="148"/>
      <c r="I52" s="136"/>
      <c r="J52" s="31"/>
      <c r="K52" s="31"/>
      <c r="L52" s="31"/>
      <c r="M52" s="31"/>
      <c r="N52" s="31"/>
      <c r="O52" s="31"/>
      <c r="P52" s="31"/>
      <c r="Q52" s="31"/>
      <c r="R52" s="31"/>
      <c r="S52" s="31"/>
      <c r="T52" s="31"/>
      <c r="U52" s="31"/>
      <c r="V52" s="31"/>
      <c r="W52" s="31"/>
      <c r="X52" s="31"/>
      <c r="Y52" s="31"/>
      <c r="Z52" s="31"/>
    </row>
    <row r="53" ht="21.0"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sheetData>
  <mergeCells count="5">
    <mergeCell ref="B2:F2"/>
    <mergeCell ref="B3:F3"/>
    <mergeCell ref="B4:F4"/>
    <mergeCell ref="E5:F5"/>
    <mergeCell ref="E6:F6"/>
  </mergeCells>
  <dataValidations>
    <dataValidation type="list" allowBlank="1" showInputMessage="1" showErrorMessage="1" prompt=" - " sqref="F1 F10:F18 F20:F34 F36:F47 F49:F52">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7.0" topLeftCell="A8" activePane="bottomLeft" state="frozen"/>
      <selection activeCell="B9" sqref="B9"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60"/>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46</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592</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COUNTIF(F10:F889,"Pass")</f>
        <v>35</v>
      </c>
      <c r="B6" s="121">
        <f>COUNTIF(F10:F889,"Fail")</f>
        <v>0</v>
      </c>
      <c r="C6" s="121">
        <f>E6-D6-B6-A6</f>
        <v>0</v>
      </c>
      <c r="D6" s="122">
        <f>COUNTIF(F$10:F$889,"N/A")</f>
        <v>0</v>
      </c>
      <c r="E6" s="123">
        <f>COUNTA(A10:A888)</f>
        <v>35</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1.0"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593</v>
      </c>
      <c r="C9" s="129"/>
      <c r="D9" s="129"/>
      <c r="E9" s="129"/>
      <c r="F9" s="129"/>
      <c r="G9" s="129"/>
      <c r="H9" s="130"/>
      <c r="I9" s="106"/>
      <c r="J9" s="106"/>
      <c r="K9" s="106"/>
      <c r="L9" s="106"/>
      <c r="M9" s="106"/>
      <c r="N9" s="106"/>
      <c r="O9" s="106"/>
      <c r="P9" s="106"/>
      <c r="Q9" s="106"/>
      <c r="R9" s="106"/>
    </row>
    <row r="10" ht="21.0" customHeight="1">
      <c r="A10" s="132" t="str">
        <f t="shared" ref="A10:A25" si="1">IF(OR(B10&lt;&gt;"",D10&lt;&gt;""),"["&amp;TEXT($B$2,"##")&amp;"-"&amp;TEXT(ROW()-10,"##")&amp;"]","")</f>
        <v>[Create aution-]</v>
      </c>
      <c r="B10" s="132" t="s">
        <v>594</v>
      </c>
      <c r="C10" s="132" t="s">
        <v>331</v>
      </c>
      <c r="D10" s="133" t="s">
        <v>332</v>
      </c>
      <c r="E10" s="133"/>
      <c r="F10" s="132" t="s">
        <v>62</v>
      </c>
      <c r="G10" s="134">
        <v>44858.0</v>
      </c>
      <c r="H10" s="132"/>
      <c r="I10" s="31"/>
      <c r="J10" s="31"/>
      <c r="K10" s="31"/>
      <c r="L10" s="31"/>
      <c r="M10" s="31"/>
      <c r="N10" s="31"/>
      <c r="O10" s="31"/>
      <c r="P10" s="31"/>
      <c r="Q10" s="31"/>
      <c r="R10" s="31"/>
    </row>
    <row r="11" ht="21.0" customHeight="1">
      <c r="A11" s="132" t="str">
        <f t="shared" si="1"/>
        <v>[Create aution-1]</v>
      </c>
      <c r="B11" s="132" t="s">
        <v>595</v>
      </c>
      <c r="C11" s="132" t="s">
        <v>331</v>
      </c>
      <c r="D11" s="133" t="s">
        <v>596</v>
      </c>
      <c r="E11" s="133"/>
      <c r="F11" s="132" t="s">
        <v>62</v>
      </c>
      <c r="G11" s="134">
        <v>44858.0</v>
      </c>
      <c r="H11" s="132"/>
      <c r="I11" s="31"/>
      <c r="J11" s="31"/>
      <c r="K11" s="31"/>
      <c r="L11" s="31"/>
      <c r="M11" s="31"/>
      <c r="N11" s="31"/>
      <c r="O11" s="31"/>
      <c r="P11" s="31"/>
      <c r="Q11" s="31"/>
      <c r="R11" s="31"/>
    </row>
    <row r="12" ht="21.0" customHeight="1">
      <c r="A12" s="132" t="str">
        <f t="shared" si="1"/>
        <v>[Create aution-2]</v>
      </c>
      <c r="B12" s="132" t="s">
        <v>335</v>
      </c>
      <c r="C12" s="132" t="s">
        <v>336</v>
      </c>
      <c r="D12" s="133" t="s">
        <v>337</v>
      </c>
      <c r="E12" s="133"/>
      <c r="F12" s="132" t="s">
        <v>62</v>
      </c>
      <c r="G12" s="134">
        <v>44858.0</v>
      </c>
      <c r="H12" s="132"/>
      <c r="I12" s="31"/>
      <c r="J12" s="31"/>
      <c r="K12" s="31"/>
      <c r="L12" s="31"/>
      <c r="M12" s="31"/>
      <c r="N12" s="31"/>
      <c r="O12" s="31"/>
      <c r="P12" s="31"/>
      <c r="Q12" s="31"/>
      <c r="R12" s="31"/>
    </row>
    <row r="13" ht="21.0" customHeight="1">
      <c r="A13" s="132" t="str">
        <f t="shared" si="1"/>
        <v>[Create aution-3]</v>
      </c>
      <c r="B13" s="132" t="s">
        <v>338</v>
      </c>
      <c r="C13" s="132" t="s">
        <v>339</v>
      </c>
      <c r="D13" s="133" t="s">
        <v>340</v>
      </c>
      <c r="E13" s="133"/>
      <c r="F13" s="132" t="s">
        <v>62</v>
      </c>
      <c r="G13" s="134">
        <v>44858.0</v>
      </c>
      <c r="H13" s="132"/>
      <c r="I13" s="31"/>
      <c r="J13" s="31"/>
      <c r="K13" s="31"/>
      <c r="L13" s="31"/>
      <c r="M13" s="31"/>
      <c r="N13" s="31"/>
      <c r="O13" s="31"/>
      <c r="P13" s="31"/>
      <c r="Q13" s="31"/>
      <c r="R13" s="31"/>
    </row>
    <row r="14" ht="21.0" customHeight="1">
      <c r="A14" s="132" t="str">
        <f t="shared" si="1"/>
        <v>[Create aution-4]</v>
      </c>
      <c r="B14" s="132" t="s">
        <v>341</v>
      </c>
      <c r="C14" s="132" t="s">
        <v>342</v>
      </c>
      <c r="D14" s="133" t="s">
        <v>343</v>
      </c>
      <c r="E14" s="133"/>
      <c r="F14" s="132" t="s">
        <v>62</v>
      </c>
      <c r="G14" s="134">
        <v>44858.0</v>
      </c>
      <c r="H14" s="132"/>
      <c r="I14" s="31"/>
      <c r="J14" s="31"/>
      <c r="K14" s="31"/>
      <c r="L14" s="31"/>
      <c r="M14" s="31"/>
      <c r="N14" s="31"/>
      <c r="O14" s="31"/>
      <c r="P14" s="31"/>
      <c r="Q14" s="31"/>
      <c r="R14" s="31"/>
    </row>
    <row r="15" ht="21.0" customHeight="1">
      <c r="A15" s="132" t="str">
        <f t="shared" si="1"/>
        <v>[Create aution-5]</v>
      </c>
      <c r="B15" s="132" t="s">
        <v>344</v>
      </c>
      <c r="C15" s="132" t="s">
        <v>345</v>
      </c>
      <c r="D15" s="133" t="s">
        <v>346</v>
      </c>
      <c r="E15" s="133"/>
      <c r="F15" s="132" t="s">
        <v>62</v>
      </c>
      <c r="G15" s="134">
        <v>44858.0</v>
      </c>
      <c r="H15" s="132"/>
      <c r="I15" s="31"/>
      <c r="J15" s="31"/>
      <c r="K15" s="31"/>
      <c r="L15" s="31"/>
      <c r="M15" s="31"/>
      <c r="N15" s="31"/>
      <c r="O15" s="31"/>
      <c r="P15" s="31"/>
      <c r="Q15" s="31"/>
      <c r="R15" s="31"/>
    </row>
    <row r="16" ht="21.0" customHeight="1">
      <c r="A16" s="132" t="str">
        <f t="shared" si="1"/>
        <v>[Create aution-6]</v>
      </c>
      <c r="B16" s="132" t="s">
        <v>347</v>
      </c>
      <c r="C16" s="132" t="s">
        <v>348</v>
      </c>
      <c r="D16" s="133" t="s">
        <v>349</v>
      </c>
      <c r="E16" s="133"/>
      <c r="F16" s="132" t="s">
        <v>62</v>
      </c>
      <c r="G16" s="134">
        <v>44858.0</v>
      </c>
      <c r="H16" s="132"/>
      <c r="I16" s="31"/>
      <c r="J16" s="31"/>
      <c r="K16" s="31"/>
      <c r="L16" s="31"/>
      <c r="M16" s="31"/>
      <c r="N16" s="31"/>
      <c r="O16" s="31"/>
      <c r="P16" s="31"/>
      <c r="Q16" s="31"/>
      <c r="R16" s="31"/>
    </row>
    <row r="17" ht="21.0" customHeight="1">
      <c r="A17" s="132" t="str">
        <f t="shared" si="1"/>
        <v>[Create aution-7]</v>
      </c>
      <c r="B17" s="132" t="s">
        <v>350</v>
      </c>
      <c r="C17" s="132" t="s">
        <v>351</v>
      </c>
      <c r="D17" s="133" t="s">
        <v>352</v>
      </c>
      <c r="E17" s="133"/>
      <c r="F17" s="132" t="s">
        <v>62</v>
      </c>
      <c r="G17" s="134">
        <v>44858.0</v>
      </c>
      <c r="H17" s="132"/>
      <c r="I17" s="31"/>
      <c r="J17" s="31"/>
      <c r="K17" s="31"/>
      <c r="L17" s="31"/>
      <c r="M17" s="31"/>
      <c r="N17" s="31"/>
      <c r="O17" s="31"/>
      <c r="P17" s="31"/>
      <c r="Q17" s="31"/>
      <c r="R17" s="31"/>
    </row>
    <row r="18" ht="21.0" customHeight="1">
      <c r="A18" s="132" t="str">
        <f t="shared" si="1"/>
        <v>[Create aution-8]</v>
      </c>
      <c r="B18" s="132" t="s">
        <v>597</v>
      </c>
      <c r="C18" s="132" t="s">
        <v>354</v>
      </c>
      <c r="D18" s="133" t="s">
        <v>355</v>
      </c>
      <c r="E18" s="133"/>
      <c r="F18" s="132" t="s">
        <v>62</v>
      </c>
      <c r="G18" s="134">
        <v>44858.0</v>
      </c>
      <c r="H18" s="132"/>
      <c r="I18" s="31"/>
      <c r="J18" s="31"/>
      <c r="K18" s="31"/>
      <c r="L18" s="31"/>
      <c r="M18" s="31"/>
      <c r="N18" s="31"/>
      <c r="O18" s="31"/>
      <c r="P18" s="31"/>
      <c r="Q18" s="31"/>
      <c r="R18" s="31"/>
    </row>
    <row r="19" ht="21.0" customHeight="1">
      <c r="A19" s="132" t="str">
        <f t="shared" si="1"/>
        <v>[Create aution-9]</v>
      </c>
      <c r="B19" s="132" t="s">
        <v>356</v>
      </c>
      <c r="C19" s="132" t="s">
        <v>357</v>
      </c>
      <c r="D19" s="133" t="s">
        <v>358</v>
      </c>
      <c r="E19" s="133"/>
      <c r="F19" s="132" t="s">
        <v>62</v>
      </c>
      <c r="G19" s="134">
        <v>44858.0</v>
      </c>
      <c r="H19" s="132"/>
      <c r="I19" s="31"/>
      <c r="J19" s="31"/>
      <c r="K19" s="31"/>
      <c r="L19" s="31"/>
      <c r="M19" s="31"/>
      <c r="N19" s="31"/>
      <c r="O19" s="31"/>
      <c r="P19" s="31"/>
      <c r="Q19" s="31"/>
      <c r="R19" s="31"/>
    </row>
    <row r="20" ht="21.0" customHeight="1">
      <c r="A20" s="132" t="str">
        <f t="shared" si="1"/>
        <v>[Create aution-10]</v>
      </c>
      <c r="B20" s="132" t="s">
        <v>359</v>
      </c>
      <c r="C20" s="132" t="s">
        <v>360</v>
      </c>
      <c r="D20" s="133" t="s">
        <v>361</v>
      </c>
      <c r="E20" s="133"/>
      <c r="F20" s="132" t="s">
        <v>62</v>
      </c>
      <c r="G20" s="134">
        <v>44858.0</v>
      </c>
      <c r="H20" s="132"/>
      <c r="I20" s="31"/>
      <c r="J20" s="31"/>
      <c r="K20" s="31"/>
      <c r="L20" s="31"/>
      <c r="M20" s="31"/>
      <c r="N20" s="31"/>
      <c r="O20" s="31"/>
      <c r="P20" s="31"/>
      <c r="Q20" s="31"/>
      <c r="R20" s="31"/>
    </row>
    <row r="21" ht="21.0" customHeight="1">
      <c r="A21" s="132" t="str">
        <f t="shared" si="1"/>
        <v>[Create aution-11]</v>
      </c>
      <c r="B21" s="132" t="s">
        <v>362</v>
      </c>
      <c r="C21" s="132" t="s">
        <v>363</v>
      </c>
      <c r="D21" s="133" t="s">
        <v>364</v>
      </c>
      <c r="E21" s="133"/>
      <c r="F21" s="132" t="s">
        <v>62</v>
      </c>
      <c r="G21" s="134">
        <v>44858.0</v>
      </c>
      <c r="H21" s="132"/>
      <c r="I21" s="31"/>
      <c r="J21" s="31"/>
      <c r="K21" s="31"/>
      <c r="L21" s="31"/>
      <c r="M21" s="31"/>
      <c r="N21" s="31"/>
      <c r="O21" s="31"/>
      <c r="P21" s="31"/>
      <c r="Q21" s="31"/>
      <c r="R21" s="31"/>
    </row>
    <row r="22" ht="21.0" customHeight="1">
      <c r="A22" s="132" t="str">
        <f t="shared" si="1"/>
        <v>[Create aution-12]</v>
      </c>
      <c r="B22" s="132" t="s">
        <v>365</v>
      </c>
      <c r="C22" s="132" t="s">
        <v>366</v>
      </c>
      <c r="D22" s="133" t="s">
        <v>367</v>
      </c>
      <c r="E22" s="133"/>
      <c r="F22" s="132" t="s">
        <v>62</v>
      </c>
      <c r="G22" s="134">
        <v>44858.0</v>
      </c>
      <c r="H22" s="132"/>
      <c r="I22" s="31"/>
      <c r="J22" s="31"/>
      <c r="K22" s="31"/>
      <c r="L22" s="31"/>
      <c r="M22" s="31"/>
      <c r="N22" s="31"/>
      <c r="O22" s="31"/>
      <c r="P22" s="31"/>
      <c r="Q22" s="31"/>
      <c r="R22" s="31"/>
    </row>
    <row r="23" ht="21.0" customHeight="1">
      <c r="A23" s="132" t="str">
        <f t="shared" si="1"/>
        <v>[Create aution-13]</v>
      </c>
      <c r="B23" s="132" t="s">
        <v>368</v>
      </c>
      <c r="C23" s="132" t="s">
        <v>369</v>
      </c>
      <c r="D23" s="133" t="s">
        <v>370</v>
      </c>
      <c r="E23" s="133"/>
      <c r="F23" s="132" t="s">
        <v>62</v>
      </c>
      <c r="G23" s="134">
        <v>44858.0</v>
      </c>
      <c r="H23" s="132"/>
      <c r="I23" s="31"/>
      <c r="J23" s="31"/>
      <c r="K23" s="31"/>
      <c r="L23" s="31"/>
      <c r="M23" s="31"/>
      <c r="N23" s="31"/>
      <c r="O23" s="31"/>
      <c r="P23" s="31"/>
      <c r="Q23" s="31"/>
      <c r="R23" s="31"/>
    </row>
    <row r="24" ht="21.0" customHeight="1">
      <c r="A24" s="132" t="str">
        <f t="shared" si="1"/>
        <v>[Create aution-14]</v>
      </c>
      <c r="B24" s="132" t="s">
        <v>371</v>
      </c>
      <c r="C24" s="132" t="s">
        <v>372</v>
      </c>
      <c r="D24" s="133" t="s">
        <v>598</v>
      </c>
      <c r="E24" s="133"/>
      <c r="F24" s="132" t="s">
        <v>62</v>
      </c>
      <c r="G24" s="134">
        <v>44858.0</v>
      </c>
      <c r="H24" s="132"/>
      <c r="I24" s="31"/>
      <c r="J24" s="31"/>
      <c r="K24" s="31"/>
      <c r="L24" s="31"/>
      <c r="M24" s="31"/>
      <c r="N24" s="31"/>
      <c r="O24" s="31"/>
      <c r="P24" s="31"/>
      <c r="Q24" s="31"/>
      <c r="R24" s="31"/>
    </row>
    <row r="25" ht="21.0" customHeight="1">
      <c r="A25" s="132" t="str">
        <f t="shared" si="1"/>
        <v>[Create aution-15]</v>
      </c>
      <c r="B25" s="132" t="s">
        <v>374</v>
      </c>
      <c r="C25" s="132" t="s">
        <v>375</v>
      </c>
      <c r="D25" s="133" t="s">
        <v>376</v>
      </c>
      <c r="E25" s="133"/>
      <c r="F25" s="132" t="s">
        <v>62</v>
      </c>
      <c r="G25" s="134">
        <v>44858.0</v>
      </c>
      <c r="H25" s="132"/>
      <c r="I25" s="31"/>
      <c r="J25" s="31"/>
      <c r="K25" s="31"/>
      <c r="L25" s="31"/>
      <c r="M25" s="31"/>
      <c r="N25" s="31"/>
      <c r="O25" s="31"/>
      <c r="P25" s="31"/>
      <c r="Q25" s="31"/>
      <c r="R25" s="31"/>
    </row>
    <row r="26" ht="21.0" customHeight="1">
      <c r="A26" s="128"/>
      <c r="B26" s="128" t="s">
        <v>599</v>
      </c>
      <c r="C26" s="129"/>
      <c r="D26" s="129"/>
      <c r="E26" s="129"/>
      <c r="F26" s="129"/>
      <c r="G26" s="129"/>
      <c r="H26" s="130"/>
      <c r="I26" s="106"/>
      <c r="J26" s="106"/>
      <c r="K26" s="106"/>
      <c r="L26" s="106"/>
      <c r="M26" s="106"/>
      <c r="N26" s="106"/>
      <c r="O26" s="106"/>
      <c r="P26" s="106"/>
      <c r="Q26" s="106"/>
      <c r="R26" s="106"/>
    </row>
    <row r="27" ht="21.0" customHeight="1">
      <c r="A27" s="132" t="str">
        <f>IF(OR(B27&lt;&gt;"",D27&lt;&gt;""),"["&amp;TEXT($B$2,"##")&amp;"-"&amp;TEXT(ROW()-11,"##")&amp;"]","")</f>
        <v>[Create aution-16]</v>
      </c>
      <c r="B27" s="132" t="s">
        <v>378</v>
      </c>
      <c r="C27" s="132" t="s">
        <v>379</v>
      </c>
      <c r="D27" s="133" t="s">
        <v>380</v>
      </c>
      <c r="E27" s="133"/>
      <c r="F27" s="132" t="s">
        <v>62</v>
      </c>
      <c r="G27" s="134">
        <v>44859.0</v>
      </c>
      <c r="H27" s="132"/>
      <c r="I27" s="31"/>
      <c r="J27" s="31"/>
      <c r="K27" s="31"/>
      <c r="L27" s="31"/>
      <c r="M27" s="31"/>
      <c r="N27" s="31"/>
      <c r="O27" s="31"/>
      <c r="P27" s="31"/>
      <c r="Q27" s="31"/>
      <c r="R27" s="31"/>
    </row>
    <row r="28" ht="21.0" customHeight="1">
      <c r="A28" s="132" t="str">
        <f t="shared" ref="A28:A29" si="2">IF(OR(B28&lt;&gt;"",D29&lt;&gt;""),"["&amp;TEXT($B$2,"##")&amp;"-"&amp;TEXT(ROW()-11,"##")&amp;"]","")</f>
        <v>[Create aution-17]</v>
      </c>
      <c r="B28" s="132" t="s">
        <v>381</v>
      </c>
      <c r="C28" s="132" t="s">
        <v>382</v>
      </c>
      <c r="D28" s="133" t="s">
        <v>383</v>
      </c>
      <c r="E28" s="133"/>
      <c r="F28" s="132" t="s">
        <v>62</v>
      </c>
      <c r="G28" s="134">
        <v>44859.0</v>
      </c>
      <c r="H28" s="132"/>
      <c r="I28" s="31"/>
      <c r="J28" s="31"/>
      <c r="K28" s="31"/>
      <c r="L28" s="31"/>
      <c r="M28" s="31"/>
      <c r="N28" s="31"/>
      <c r="O28" s="31"/>
      <c r="P28" s="31"/>
      <c r="Q28" s="31"/>
      <c r="R28" s="31"/>
    </row>
    <row r="29" ht="21.0" customHeight="1">
      <c r="A29" s="132" t="str">
        <f t="shared" si="2"/>
        <v>[Create aution-18]</v>
      </c>
      <c r="B29" s="132" t="s">
        <v>384</v>
      </c>
      <c r="C29" s="132" t="s">
        <v>385</v>
      </c>
      <c r="D29" s="133" t="s">
        <v>386</v>
      </c>
      <c r="E29" s="133"/>
      <c r="F29" s="132" t="s">
        <v>62</v>
      </c>
      <c r="G29" s="134">
        <v>44859.0</v>
      </c>
      <c r="H29" s="132"/>
      <c r="I29" s="31"/>
      <c r="J29" s="31"/>
      <c r="K29" s="31"/>
      <c r="L29" s="31"/>
      <c r="M29" s="31"/>
      <c r="N29" s="31"/>
      <c r="O29" s="31"/>
      <c r="P29" s="31"/>
      <c r="Q29" s="31"/>
      <c r="R29" s="31"/>
    </row>
    <row r="30" ht="21.0" customHeight="1">
      <c r="A30" s="132" t="str">
        <f t="shared" ref="A30:A45" si="3">IF(OR(B30&lt;&gt;"",D30&lt;&gt;""),"["&amp;TEXT($B$2,"##")&amp;"-"&amp;TEXT(ROW()-11,"##")&amp;"]","")</f>
        <v>[Create aution-19]</v>
      </c>
      <c r="B30" s="132" t="s">
        <v>387</v>
      </c>
      <c r="C30" s="132" t="s">
        <v>388</v>
      </c>
      <c r="D30" s="133" t="s">
        <v>389</v>
      </c>
      <c r="E30" s="133"/>
      <c r="F30" s="132" t="s">
        <v>62</v>
      </c>
      <c r="G30" s="134">
        <v>44859.0</v>
      </c>
      <c r="H30" s="132"/>
      <c r="I30" s="31"/>
      <c r="J30" s="31"/>
      <c r="K30" s="31"/>
      <c r="L30" s="31"/>
      <c r="M30" s="31"/>
      <c r="N30" s="31"/>
      <c r="O30" s="31"/>
      <c r="P30" s="31"/>
      <c r="Q30" s="31"/>
      <c r="R30" s="31"/>
    </row>
    <row r="31" ht="21.0" customHeight="1">
      <c r="A31" s="132" t="str">
        <f t="shared" si="3"/>
        <v>[Create aution-20]</v>
      </c>
      <c r="B31" s="132" t="s">
        <v>390</v>
      </c>
      <c r="C31" s="132" t="s">
        <v>391</v>
      </c>
      <c r="D31" s="133" t="s">
        <v>392</v>
      </c>
      <c r="E31" s="133"/>
      <c r="F31" s="132" t="s">
        <v>62</v>
      </c>
      <c r="G31" s="134">
        <v>44859.0</v>
      </c>
      <c r="H31" s="132"/>
      <c r="I31" s="31"/>
      <c r="J31" s="31"/>
      <c r="K31" s="31"/>
      <c r="L31" s="31"/>
      <c r="M31" s="31"/>
      <c r="N31" s="31"/>
      <c r="O31" s="31"/>
      <c r="P31" s="31"/>
      <c r="Q31" s="31"/>
      <c r="R31" s="31"/>
    </row>
    <row r="32" ht="21.0" customHeight="1">
      <c r="A32" s="132" t="str">
        <f t="shared" si="3"/>
        <v>[Create aution-21]</v>
      </c>
      <c r="B32" s="132" t="s">
        <v>393</v>
      </c>
      <c r="C32" s="132" t="s">
        <v>394</v>
      </c>
      <c r="D32" s="133" t="s">
        <v>395</v>
      </c>
      <c r="E32" s="133"/>
      <c r="F32" s="132" t="s">
        <v>62</v>
      </c>
      <c r="G32" s="134">
        <v>44859.0</v>
      </c>
      <c r="H32" s="132"/>
      <c r="I32" s="31"/>
      <c r="J32" s="31"/>
      <c r="K32" s="31"/>
      <c r="L32" s="31"/>
      <c r="M32" s="31"/>
      <c r="N32" s="31"/>
      <c r="O32" s="31"/>
      <c r="P32" s="31"/>
      <c r="Q32" s="31"/>
      <c r="R32" s="31"/>
    </row>
    <row r="33" ht="21.0" customHeight="1">
      <c r="A33" s="132" t="str">
        <f t="shared" si="3"/>
        <v>[Create aution-22]</v>
      </c>
      <c r="B33" s="132" t="s">
        <v>396</v>
      </c>
      <c r="C33" s="132" t="s">
        <v>397</v>
      </c>
      <c r="D33" s="133" t="s">
        <v>398</v>
      </c>
      <c r="E33" s="133"/>
      <c r="F33" s="132" t="s">
        <v>62</v>
      </c>
      <c r="G33" s="134">
        <v>44859.0</v>
      </c>
      <c r="H33" s="132"/>
      <c r="I33" s="31"/>
      <c r="J33" s="31"/>
      <c r="K33" s="31"/>
      <c r="L33" s="31"/>
      <c r="M33" s="31"/>
      <c r="N33" s="31"/>
      <c r="O33" s="31"/>
      <c r="P33" s="31"/>
      <c r="Q33" s="31"/>
      <c r="R33" s="31"/>
    </row>
    <row r="34" ht="21.0" customHeight="1">
      <c r="A34" s="132" t="str">
        <f t="shared" si="3"/>
        <v>[Create aution-23]</v>
      </c>
      <c r="B34" s="132" t="s">
        <v>399</v>
      </c>
      <c r="C34" s="132" t="s">
        <v>400</v>
      </c>
      <c r="D34" s="133" t="s">
        <v>401</v>
      </c>
      <c r="E34" s="133"/>
      <c r="F34" s="132" t="s">
        <v>62</v>
      </c>
      <c r="G34" s="134">
        <v>44859.0</v>
      </c>
      <c r="H34" s="132"/>
      <c r="I34" s="31"/>
      <c r="J34" s="31"/>
      <c r="K34" s="31"/>
      <c r="L34" s="31"/>
      <c r="M34" s="31"/>
      <c r="N34" s="31"/>
      <c r="O34" s="31"/>
      <c r="P34" s="31"/>
      <c r="Q34" s="31"/>
      <c r="R34" s="31"/>
    </row>
    <row r="35" ht="21.0" customHeight="1">
      <c r="A35" s="132" t="str">
        <f t="shared" si="3"/>
        <v>[Create aution-24]</v>
      </c>
      <c r="B35" s="132" t="s">
        <v>600</v>
      </c>
      <c r="C35" s="132" t="s">
        <v>403</v>
      </c>
      <c r="D35" s="133" t="s">
        <v>404</v>
      </c>
      <c r="E35" s="133"/>
      <c r="F35" s="132" t="s">
        <v>62</v>
      </c>
      <c r="G35" s="134">
        <v>44859.0</v>
      </c>
      <c r="H35" s="132"/>
      <c r="I35" s="31"/>
      <c r="J35" s="31"/>
      <c r="K35" s="31"/>
      <c r="L35" s="31"/>
      <c r="M35" s="31"/>
      <c r="N35" s="31"/>
      <c r="O35" s="31"/>
      <c r="P35" s="31"/>
      <c r="Q35" s="31"/>
      <c r="R35" s="31"/>
    </row>
    <row r="36" ht="21.0" customHeight="1">
      <c r="A36" s="132" t="str">
        <f t="shared" si="3"/>
        <v>[Create aution-25]</v>
      </c>
      <c r="B36" s="132" t="s">
        <v>601</v>
      </c>
      <c r="C36" s="132" t="s">
        <v>406</v>
      </c>
      <c r="D36" s="133" t="s">
        <v>602</v>
      </c>
      <c r="E36" s="133"/>
      <c r="F36" s="132" t="s">
        <v>62</v>
      </c>
      <c r="G36" s="134">
        <v>44859.0</v>
      </c>
      <c r="H36" s="132"/>
      <c r="I36" s="31"/>
      <c r="J36" s="31"/>
      <c r="K36" s="31"/>
      <c r="L36" s="31"/>
      <c r="M36" s="31"/>
      <c r="N36" s="31"/>
      <c r="O36" s="31"/>
      <c r="P36" s="31"/>
      <c r="Q36" s="31"/>
      <c r="R36" s="31"/>
    </row>
    <row r="37" ht="21.0" customHeight="1">
      <c r="A37" s="132" t="str">
        <f t="shared" si="3"/>
        <v>[Create aution-26]</v>
      </c>
      <c r="B37" s="132" t="s">
        <v>603</v>
      </c>
      <c r="C37" s="132" t="s">
        <v>409</v>
      </c>
      <c r="D37" s="133" t="s">
        <v>602</v>
      </c>
      <c r="E37" s="133"/>
      <c r="F37" s="132" t="s">
        <v>62</v>
      </c>
      <c r="G37" s="134">
        <v>44859.0</v>
      </c>
      <c r="H37" s="132"/>
      <c r="I37" s="31"/>
      <c r="J37" s="31"/>
      <c r="K37" s="31"/>
      <c r="L37" s="31"/>
      <c r="M37" s="31"/>
      <c r="N37" s="31"/>
      <c r="O37" s="31"/>
      <c r="P37" s="31"/>
      <c r="Q37" s="31"/>
      <c r="R37" s="31"/>
    </row>
    <row r="38" ht="21.0" customHeight="1">
      <c r="A38" s="132" t="str">
        <f t="shared" si="3"/>
        <v>[Create aution-27]</v>
      </c>
      <c r="B38" s="132" t="s">
        <v>604</v>
      </c>
      <c r="C38" s="132" t="s">
        <v>411</v>
      </c>
      <c r="D38" s="133" t="s">
        <v>602</v>
      </c>
      <c r="E38" s="133"/>
      <c r="F38" s="132" t="s">
        <v>62</v>
      </c>
      <c r="G38" s="134">
        <v>44859.0</v>
      </c>
      <c r="H38" s="132"/>
      <c r="I38" s="31"/>
      <c r="J38" s="31"/>
      <c r="K38" s="31"/>
      <c r="L38" s="31"/>
      <c r="M38" s="31"/>
      <c r="N38" s="31"/>
      <c r="O38" s="31"/>
      <c r="P38" s="31"/>
      <c r="Q38" s="31"/>
      <c r="R38" s="31"/>
    </row>
    <row r="39" ht="21.0" customHeight="1">
      <c r="A39" s="132" t="str">
        <f t="shared" si="3"/>
        <v>[Create aution-28]</v>
      </c>
      <c r="B39" s="132" t="s">
        <v>605</v>
      </c>
      <c r="C39" s="132" t="s">
        <v>413</v>
      </c>
      <c r="D39" s="133" t="s">
        <v>602</v>
      </c>
      <c r="E39" s="133"/>
      <c r="F39" s="132" t="s">
        <v>62</v>
      </c>
      <c r="G39" s="134">
        <v>44859.0</v>
      </c>
      <c r="H39" s="132"/>
      <c r="I39" s="31"/>
      <c r="J39" s="31"/>
      <c r="K39" s="31"/>
      <c r="L39" s="31"/>
      <c r="M39" s="31"/>
      <c r="N39" s="31"/>
      <c r="O39" s="31"/>
      <c r="P39" s="31"/>
      <c r="Q39" s="31"/>
      <c r="R39" s="31"/>
    </row>
    <row r="40" ht="21.0" customHeight="1">
      <c r="A40" s="132" t="str">
        <f t="shared" si="3"/>
        <v>[Create aution-29]</v>
      </c>
      <c r="B40" s="132" t="s">
        <v>606</v>
      </c>
      <c r="C40" s="132" t="s">
        <v>415</v>
      </c>
      <c r="D40" s="133" t="s">
        <v>607</v>
      </c>
      <c r="E40" s="133"/>
      <c r="F40" s="132" t="s">
        <v>62</v>
      </c>
      <c r="G40" s="134">
        <v>44859.0</v>
      </c>
      <c r="H40" s="132"/>
      <c r="I40" s="31"/>
      <c r="J40" s="31"/>
      <c r="K40" s="31"/>
      <c r="L40" s="31"/>
      <c r="M40" s="31"/>
      <c r="N40" s="31"/>
      <c r="O40" s="31"/>
      <c r="P40" s="31"/>
      <c r="Q40" s="31"/>
      <c r="R40" s="31"/>
    </row>
    <row r="41" ht="21.0" customHeight="1">
      <c r="A41" s="132" t="str">
        <f t="shared" si="3"/>
        <v>[Create aution-30]</v>
      </c>
      <c r="B41" s="132" t="s">
        <v>608</v>
      </c>
      <c r="C41" s="132" t="s">
        <v>418</v>
      </c>
      <c r="D41" s="133" t="s">
        <v>609</v>
      </c>
      <c r="E41" s="133"/>
      <c r="F41" s="132" t="s">
        <v>62</v>
      </c>
      <c r="G41" s="134">
        <v>44859.0</v>
      </c>
      <c r="H41" s="132"/>
      <c r="I41" s="31"/>
      <c r="J41" s="31"/>
      <c r="K41" s="31"/>
      <c r="L41" s="31"/>
      <c r="M41" s="31"/>
      <c r="N41" s="31"/>
      <c r="O41" s="31"/>
      <c r="P41" s="31"/>
      <c r="Q41" s="31"/>
      <c r="R41" s="31"/>
    </row>
    <row r="42" ht="21.0" customHeight="1">
      <c r="A42" s="132" t="str">
        <f t="shared" si="3"/>
        <v>[Create aution-31]</v>
      </c>
      <c r="B42" s="132" t="s">
        <v>610</v>
      </c>
      <c r="C42" s="132" t="s">
        <v>421</v>
      </c>
      <c r="D42" s="133" t="s">
        <v>611</v>
      </c>
      <c r="E42" s="133"/>
      <c r="F42" s="132" t="s">
        <v>62</v>
      </c>
      <c r="G42" s="134">
        <v>44859.0</v>
      </c>
      <c r="H42" s="132"/>
      <c r="I42" s="31"/>
      <c r="J42" s="31"/>
      <c r="K42" s="31"/>
      <c r="L42" s="31"/>
      <c r="M42" s="31"/>
      <c r="N42" s="31"/>
      <c r="O42" s="31"/>
      <c r="P42" s="31"/>
      <c r="Q42" s="31"/>
      <c r="R42" s="31"/>
    </row>
    <row r="43" ht="21.0" customHeight="1">
      <c r="A43" s="132" t="str">
        <f t="shared" si="3"/>
        <v>[Create aution-32]</v>
      </c>
      <c r="B43" s="132" t="s">
        <v>612</v>
      </c>
      <c r="C43" s="132" t="s">
        <v>424</v>
      </c>
      <c r="D43" s="133" t="s">
        <v>613</v>
      </c>
      <c r="E43" s="133"/>
      <c r="F43" s="132" t="s">
        <v>62</v>
      </c>
      <c r="G43" s="134">
        <v>44859.0</v>
      </c>
      <c r="H43" s="132"/>
      <c r="I43" s="31"/>
      <c r="J43" s="31"/>
      <c r="K43" s="31"/>
      <c r="L43" s="31"/>
      <c r="M43" s="31"/>
      <c r="N43" s="31"/>
      <c r="O43" s="31"/>
      <c r="P43" s="31"/>
      <c r="Q43" s="31"/>
      <c r="R43" s="31"/>
    </row>
    <row r="44" ht="21.0" customHeight="1">
      <c r="A44" s="132" t="str">
        <f t="shared" si="3"/>
        <v>[Create aution-33]</v>
      </c>
      <c r="B44" s="132" t="s">
        <v>426</v>
      </c>
      <c r="C44" s="132" t="s">
        <v>427</v>
      </c>
      <c r="D44" s="133" t="s">
        <v>428</v>
      </c>
      <c r="E44" s="133"/>
      <c r="F44" s="132" t="s">
        <v>62</v>
      </c>
      <c r="G44" s="134">
        <v>44859.0</v>
      </c>
      <c r="H44" s="132"/>
      <c r="I44" s="31"/>
      <c r="J44" s="31"/>
      <c r="K44" s="31"/>
      <c r="L44" s="31"/>
      <c r="M44" s="31"/>
      <c r="N44" s="31"/>
      <c r="O44" s="31"/>
      <c r="P44" s="31"/>
      <c r="Q44" s="31"/>
      <c r="R44" s="31"/>
    </row>
    <row r="45" ht="21.0" customHeight="1">
      <c r="A45" s="132" t="str">
        <f t="shared" si="3"/>
        <v>[Create aution-34]</v>
      </c>
      <c r="B45" s="132" t="s">
        <v>429</v>
      </c>
      <c r="C45" s="132" t="s">
        <v>430</v>
      </c>
      <c r="D45" s="133" t="s">
        <v>431</v>
      </c>
      <c r="E45" s="133"/>
      <c r="F45" s="132" t="s">
        <v>62</v>
      </c>
      <c r="G45" s="134">
        <v>44859.0</v>
      </c>
      <c r="H45" s="132"/>
      <c r="I45" s="31"/>
      <c r="J45" s="31"/>
      <c r="K45" s="31"/>
      <c r="L45" s="31"/>
      <c r="M45" s="31"/>
      <c r="N45" s="31"/>
      <c r="O45" s="31"/>
      <c r="P45" s="31"/>
      <c r="Q45" s="31"/>
      <c r="R45" s="31"/>
    </row>
    <row r="46" ht="12.75" customHeight="1">
      <c r="A46" s="136"/>
      <c r="B46" s="31"/>
      <c r="C46" s="31"/>
      <c r="D46" s="31"/>
      <c r="E46" s="31"/>
      <c r="F46" s="31"/>
      <c r="G46" s="31"/>
      <c r="H46" s="31"/>
      <c r="I46" s="31"/>
      <c r="J46" s="31"/>
      <c r="K46" s="31"/>
      <c r="L46" s="31"/>
      <c r="M46" s="31"/>
      <c r="N46" s="31"/>
      <c r="O46" s="31"/>
      <c r="P46" s="31"/>
      <c r="Q46" s="31"/>
      <c r="R46" s="31"/>
    </row>
    <row r="47" ht="12.75" customHeight="1">
      <c r="A47" s="136"/>
      <c r="B47" s="31"/>
      <c r="C47" s="31"/>
      <c r="D47" s="31"/>
      <c r="E47" s="31"/>
      <c r="F47" s="31"/>
      <c r="G47" s="31"/>
      <c r="H47" s="31"/>
      <c r="I47" s="31"/>
      <c r="J47" s="31"/>
      <c r="K47" s="31"/>
      <c r="L47" s="31"/>
      <c r="M47" s="31"/>
      <c r="N47" s="31"/>
      <c r="O47" s="31"/>
      <c r="P47" s="31"/>
      <c r="Q47" s="31"/>
      <c r="R47" s="31"/>
    </row>
    <row r="48" ht="12.75" customHeight="1">
      <c r="A48" s="136"/>
      <c r="B48" s="31"/>
      <c r="C48" s="31"/>
      <c r="D48" s="31"/>
      <c r="E48" s="31"/>
      <c r="F48" s="31"/>
      <c r="G48" s="31"/>
      <c r="H48" s="31"/>
      <c r="I48" s="31"/>
      <c r="J48" s="31"/>
      <c r="K48" s="31"/>
      <c r="L48" s="31"/>
      <c r="M48" s="31"/>
      <c r="N48" s="31"/>
      <c r="O48" s="31"/>
      <c r="P48" s="31"/>
      <c r="Q48" s="31"/>
      <c r="R48" s="31"/>
    </row>
    <row r="49" ht="12.75" customHeight="1">
      <c r="A49" s="136"/>
      <c r="B49" s="31"/>
      <c r="C49" s="31"/>
      <c r="D49" s="31"/>
      <c r="E49" s="31"/>
      <c r="F49" s="31"/>
      <c r="G49" s="31"/>
      <c r="H49" s="31"/>
      <c r="I49" s="31"/>
      <c r="J49" s="31"/>
      <c r="K49" s="31"/>
      <c r="L49" s="31"/>
      <c r="M49" s="31"/>
      <c r="N49" s="31"/>
      <c r="O49" s="31"/>
      <c r="P49" s="31"/>
      <c r="Q49" s="31"/>
      <c r="R49" s="31"/>
    </row>
    <row r="50" ht="12.75" customHeight="1">
      <c r="A50" s="136"/>
      <c r="B50" s="31"/>
      <c r="C50" s="31"/>
      <c r="D50" s="31"/>
      <c r="E50" s="31"/>
      <c r="F50" s="31"/>
      <c r="G50" s="31"/>
      <c r="H50" s="31"/>
      <c r="I50" s="31"/>
      <c r="J50" s="31"/>
      <c r="K50" s="31"/>
      <c r="L50" s="31"/>
      <c r="M50" s="31"/>
      <c r="N50" s="31"/>
      <c r="O50" s="31"/>
      <c r="P50" s="31"/>
      <c r="Q50" s="31"/>
      <c r="R50" s="31"/>
    </row>
    <row r="51" ht="12.75" customHeight="1">
      <c r="A51" s="136"/>
      <c r="B51" s="31"/>
      <c r="C51" s="31"/>
      <c r="D51" s="31"/>
      <c r="E51" s="31"/>
      <c r="F51" s="31"/>
      <c r="G51" s="31"/>
      <c r="H51" s="31"/>
      <c r="I51" s="31"/>
      <c r="J51" s="31"/>
      <c r="K51" s="31"/>
      <c r="L51" s="31"/>
      <c r="M51" s="31"/>
      <c r="N51" s="31"/>
      <c r="O51" s="31"/>
      <c r="P51" s="31"/>
      <c r="Q51" s="31"/>
      <c r="R51" s="31"/>
    </row>
    <row r="52" ht="12.75" customHeight="1">
      <c r="A52" s="136"/>
      <c r="B52" s="31"/>
      <c r="C52" s="31"/>
      <c r="D52" s="31"/>
      <c r="E52" s="31"/>
      <c r="F52" s="31"/>
      <c r="G52" s="31"/>
      <c r="H52" s="31"/>
      <c r="I52" s="31"/>
      <c r="J52" s="31"/>
      <c r="K52" s="31"/>
      <c r="L52" s="31"/>
      <c r="M52" s="31"/>
      <c r="N52" s="31"/>
      <c r="O52" s="31"/>
      <c r="P52" s="31"/>
      <c r="Q52" s="31"/>
      <c r="R52" s="31"/>
    </row>
    <row r="53" ht="12.75" customHeight="1">
      <c r="A53" s="136"/>
      <c r="B53" s="31"/>
      <c r="C53" s="31"/>
      <c r="D53" s="31"/>
      <c r="E53" s="31"/>
      <c r="F53" s="31"/>
      <c r="G53" s="31"/>
      <c r="H53" s="31"/>
      <c r="I53" s="31"/>
      <c r="J53" s="31"/>
      <c r="K53" s="31"/>
      <c r="L53" s="31"/>
      <c r="M53" s="31"/>
      <c r="N53" s="31"/>
      <c r="O53" s="31"/>
      <c r="P53" s="31"/>
      <c r="Q53" s="31"/>
      <c r="R53" s="31"/>
    </row>
    <row r="54" ht="12.75" customHeight="1">
      <c r="A54" s="136"/>
      <c r="B54" s="31"/>
      <c r="C54" s="31"/>
      <c r="D54" s="31"/>
      <c r="E54" s="31"/>
      <c r="F54" s="31"/>
      <c r="G54" s="31"/>
      <c r="H54" s="31"/>
      <c r="I54" s="31"/>
      <c r="J54" s="31"/>
      <c r="K54" s="31"/>
      <c r="L54" s="31"/>
      <c r="M54" s="31"/>
      <c r="N54" s="31"/>
      <c r="O54" s="31"/>
      <c r="P54" s="31"/>
      <c r="Q54" s="31"/>
      <c r="R54" s="31"/>
    </row>
    <row r="55" ht="12.75" customHeight="1">
      <c r="A55" s="136"/>
      <c r="B55" s="31"/>
      <c r="C55" s="31"/>
      <c r="D55" s="31"/>
      <c r="E55" s="31"/>
      <c r="F55" s="31"/>
      <c r="G55" s="31"/>
      <c r="H55" s="31"/>
      <c r="I55" s="31"/>
      <c r="J55" s="31"/>
      <c r="K55" s="31"/>
      <c r="L55" s="31"/>
      <c r="M55" s="31"/>
      <c r="N55" s="31"/>
      <c r="O55" s="31"/>
      <c r="P55" s="31"/>
      <c r="Q55" s="31"/>
      <c r="R55" s="31"/>
    </row>
    <row r="56" ht="12.75" customHeight="1">
      <c r="A56" s="136"/>
      <c r="B56" s="31"/>
      <c r="C56" s="31"/>
      <c r="D56" s="31"/>
      <c r="E56" s="31"/>
      <c r="F56" s="31"/>
      <c r="G56" s="31"/>
      <c r="H56" s="31"/>
      <c r="I56" s="31"/>
      <c r="J56" s="31"/>
      <c r="K56" s="31"/>
      <c r="L56" s="31"/>
      <c r="M56" s="31"/>
      <c r="N56" s="31"/>
      <c r="O56" s="31"/>
      <c r="P56" s="31"/>
      <c r="Q56" s="31"/>
      <c r="R56" s="31"/>
    </row>
    <row r="57" ht="12.75" customHeight="1">
      <c r="A57" s="136"/>
      <c r="B57" s="31"/>
      <c r="C57" s="31"/>
      <c r="D57" s="31"/>
      <c r="E57" s="31"/>
      <c r="F57" s="31"/>
      <c r="G57" s="31"/>
      <c r="H57" s="31"/>
      <c r="I57" s="31"/>
      <c r="J57" s="31"/>
      <c r="K57" s="31"/>
      <c r="L57" s="31"/>
      <c r="M57" s="31"/>
      <c r="N57" s="31"/>
      <c r="O57" s="31"/>
      <c r="P57" s="31"/>
      <c r="Q57" s="31"/>
      <c r="R57" s="31"/>
    </row>
    <row r="58" ht="12.75" customHeight="1">
      <c r="A58" s="136"/>
      <c r="B58" s="31"/>
      <c r="C58" s="31"/>
      <c r="D58" s="31"/>
      <c r="E58" s="31"/>
      <c r="F58" s="31"/>
      <c r="G58" s="31"/>
      <c r="H58" s="31"/>
      <c r="I58" s="31"/>
      <c r="J58" s="31"/>
      <c r="K58" s="31"/>
      <c r="L58" s="31"/>
      <c r="M58" s="31"/>
      <c r="N58" s="31"/>
      <c r="O58" s="31"/>
      <c r="P58" s="31"/>
      <c r="Q58" s="31"/>
      <c r="R58" s="31"/>
    </row>
    <row r="59" ht="12.75" customHeight="1">
      <c r="A59" s="136"/>
      <c r="B59" s="31"/>
      <c r="C59" s="31"/>
      <c r="D59" s="31"/>
      <c r="E59" s="31"/>
      <c r="F59" s="31"/>
      <c r="G59" s="31"/>
      <c r="H59" s="31"/>
      <c r="I59" s="31"/>
      <c r="J59" s="31"/>
      <c r="K59" s="31"/>
      <c r="L59" s="31"/>
      <c r="M59" s="31"/>
      <c r="N59" s="31"/>
      <c r="O59" s="31"/>
      <c r="P59" s="31"/>
      <c r="Q59" s="31"/>
      <c r="R59" s="31"/>
    </row>
    <row r="60" ht="12.75" customHeight="1">
      <c r="A60" s="136"/>
      <c r="B60" s="31"/>
      <c r="C60" s="31"/>
      <c r="D60" s="31"/>
      <c r="E60" s="31"/>
      <c r="F60" s="31"/>
      <c r="G60" s="31"/>
      <c r="H60" s="31"/>
      <c r="I60" s="31"/>
      <c r="J60" s="31"/>
      <c r="K60" s="31"/>
      <c r="L60" s="31"/>
      <c r="M60" s="31"/>
      <c r="N60" s="31"/>
      <c r="O60" s="31"/>
      <c r="P60" s="31"/>
      <c r="Q60" s="31"/>
      <c r="R60" s="31"/>
    </row>
    <row r="61" ht="12.75" customHeight="1">
      <c r="A61" s="136"/>
      <c r="B61" s="31"/>
      <c r="C61" s="31"/>
      <c r="D61" s="31"/>
      <c r="E61" s="31"/>
      <c r="F61" s="31"/>
      <c r="G61" s="31"/>
      <c r="H61" s="31"/>
      <c r="I61" s="31"/>
      <c r="J61" s="31"/>
      <c r="K61" s="31"/>
      <c r="L61" s="31"/>
      <c r="M61" s="31"/>
      <c r="N61" s="31"/>
      <c r="O61" s="31"/>
      <c r="P61" s="31"/>
      <c r="Q61" s="31"/>
      <c r="R61" s="31"/>
    </row>
    <row r="62" ht="12.75" customHeight="1">
      <c r="A62" s="136"/>
      <c r="B62" s="31"/>
      <c r="C62" s="31"/>
      <c r="D62" s="31"/>
      <c r="E62" s="31"/>
      <c r="F62" s="31"/>
      <c r="G62" s="31"/>
      <c r="H62" s="31"/>
      <c r="I62" s="31"/>
      <c r="J62" s="31"/>
      <c r="K62" s="31"/>
      <c r="L62" s="31"/>
      <c r="M62" s="31"/>
      <c r="N62" s="31"/>
      <c r="O62" s="31"/>
      <c r="P62" s="31"/>
      <c r="Q62" s="31"/>
      <c r="R62" s="31"/>
    </row>
    <row r="63" ht="12.75" customHeight="1">
      <c r="A63" s="136"/>
      <c r="B63" s="31"/>
      <c r="C63" s="31"/>
      <c r="D63" s="31"/>
      <c r="E63" s="31"/>
      <c r="F63" s="31"/>
      <c r="G63" s="31"/>
      <c r="H63" s="31"/>
      <c r="I63" s="31"/>
      <c r="J63" s="31"/>
      <c r="K63" s="31"/>
      <c r="L63" s="31"/>
      <c r="M63" s="31"/>
      <c r="N63" s="31"/>
      <c r="O63" s="31"/>
      <c r="P63" s="31"/>
      <c r="Q63" s="31"/>
      <c r="R63" s="31"/>
    </row>
    <row r="64" ht="12.75" customHeight="1">
      <c r="A64" s="136"/>
      <c r="B64" s="31"/>
      <c r="C64" s="31"/>
      <c r="D64" s="31"/>
      <c r="E64" s="31"/>
      <c r="F64" s="31"/>
      <c r="G64" s="31"/>
      <c r="H64" s="31"/>
      <c r="I64" s="31"/>
      <c r="J64" s="31"/>
      <c r="K64" s="31"/>
      <c r="L64" s="31"/>
      <c r="M64" s="31"/>
      <c r="N64" s="31"/>
      <c r="O64" s="31"/>
      <c r="P64" s="31"/>
      <c r="Q64" s="31"/>
      <c r="R64" s="31"/>
    </row>
    <row r="65" ht="12.75" customHeight="1">
      <c r="A65" s="136"/>
      <c r="B65" s="31"/>
      <c r="C65" s="31"/>
      <c r="D65" s="31"/>
      <c r="E65" s="31"/>
      <c r="F65" s="31"/>
      <c r="G65" s="31"/>
      <c r="H65" s="31"/>
      <c r="I65" s="31"/>
      <c r="J65" s="31"/>
      <c r="K65" s="31"/>
      <c r="L65" s="31"/>
      <c r="M65" s="31"/>
      <c r="N65" s="31"/>
      <c r="O65" s="31"/>
      <c r="P65" s="31"/>
      <c r="Q65" s="31"/>
      <c r="R65" s="31"/>
    </row>
    <row r="66" ht="12.75" customHeight="1">
      <c r="A66" s="136"/>
      <c r="B66" s="31"/>
      <c r="C66" s="31"/>
      <c r="D66" s="31"/>
      <c r="E66" s="31"/>
      <c r="F66" s="31"/>
      <c r="G66" s="31"/>
      <c r="H66" s="31"/>
      <c r="I66" s="31"/>
      <c r="J66" s="31"/>
      <c r="K66" s="31"/>
      <c r="L66" s="31"/>
      <c r="M66" s="31"/>
      <c r="N66" s="31"/>
      <c r="O66" s="31"/>
      <c r="P66" s="31"/>
      <c r="Q66" s="31"/>
      <c r="R66" s="31"/>
    </row>
    <row r="67" ht="12.75" customHeight="1">
      <c r="A67" s="136"/>
      <c r="B67" s="31"/>
      <c r="C67" s="31"/>
      <c r="D67" s="31"/>
      <c r="E67" s="31"/>
      <c r="F67" s="31"/>
      <c r="G67" s="31"/>
      <c r="H67" s="31"/>
      <c r="I67" s="31"/>
      <c r="J67" s="31"/>
      <c r="K67" s="31"/>
      <c r="L67" s="31"/>
      <c r="M67" s="31"/>
      <c r="N67" s="31"/>
      <c r="O67" s="31"/>
      <c r="P67" s="31"/>
      <c r="Q67" s="31"/>
      <c r="R67" s="31"/>
    </row>
    <row r="68" ht="12.75" customHeight="1">
      <c r="A68" s="136"/>
      <c r="B68" s="31"/>
      <c r="C68" s="31"/>
      <c r="D68" s="31"/>
      <c r="E68" s="31"/>
      <c r="F68" s="31"/>
      <c r="G68" s="31"/>
      <c r="H68" s="31"/>
      <c r="I68" s="31"/>
      <c r="J68" s="31"/>
      <c r="K68" s="31"/>
      <c r="L68" s="31"/>
      <c r="M68" s="31"/>
      <c r="N68" s="31"/>
      <c r="O68" s="31"/>
      <c r="P68" s="31"/>
      <c r="Q68" s="31"/>
      <c r="R68" s="31"/>
    </row>
    <row r="69" ht="12.75" customHeight="1">
      <c r="A69" s="136"/>
      <c r="B69" s="31"/>
      <c r="C69" s="31"/>
      <c r="D69" s="31"/>
      <c r="E69" s="31"/>
      <c r="F69" s="31"/>
      <c r="G69" s="31"/>
      <c r="H69" s="31"/>
      <c r="I69" s="31"/>
      <c r="J69" s="31"/>
      <c r="K69" s="31"/>
      <c r="L69" s="31"/>
      <c r="M69" s="31"/>
      <c r="N69" s="31"/>
      <c r="O69" s="31"/>
      <c r="P69" s="31"/>
      <c r="Q69" s="31"/>
      <c r="R69" s="31"/>
    </row>
    <row r="70" ht="12.75" customHeight="1">
      <c r="A70" s="136"/>
      <c r="B70" s="31"/>
      <c r="C70" s="31"/>
      <c r="D70" s="31"/>
      <c r="E70" s="31"/>
      <c r="F70" s="31"/>
      <c r="G70" s="31"/>
      <c r="H70" s="31"/>
      <c r="I70" s="31"/>
      <c r="J70" s="31"/>
      <c r="K70" s="31"/>
      <c r="L70" s="31"/>
      <c r="M70" s="31"/>
      <c r="N70" s="31"/>
      <c r="O70" s="31"/>
      <c r="P70" s="31"/>
      <c r="Q70" s="31"/>
      <c r="R70" s="31"/>
    </row>
    <row r="71" ht="12.75" customHeight="1">
      <c r="A71" s="136"/>
      <c r="B71" s="31"/>
      <c r="C71" s="31"/>
      <c r="D71" s="31"/>
      <c r="E71" s="31"/>
      <c r="F71" s="31"/>
      <c r="G71" s="31"/>
      <c r="H71" s="31"/>
      <c r="I71" s="31"/>
      <c r="J71" s="31"/>
      <c r="K71" s="31"/>
      <c r="L71" s="31"/>
      <c r="M71" s="31"/>
      <c r="N71" s="31"/>
      <c r="O71" s="31"/>
      <c r="P71" s="31"/>
      <c r="Q71" s="31"/>
      <c r="R71" s="31"/>
    </row>
    <row r="72" ht="12.75" customHeight="1">
      <c r="A72" s="136"/>
      <c r="B72" s="31"/>
      <c r="C72" s="31"/>
      <c r="D72" s="31"/>
      <c r="E72" s="31"/>
      <c r="F72" s="31"/>
      <c r="G72" s="31"/>
      <c r="H72" s="31"/>
      <c r="I72" s="31"/>
      <c r="J72" s="31"/>
      <c r="K72" s="31"/>
      <c r="L72" s="31"/>
      <c r="M72" s="31"/>
      <c r="N72" s="31"/>
      <c r="O72" s="31"/>
      <c r="P72" s="31"/>
      <c r="Q72" s="31"/>
      <c r="R72" s="31"/>
    </row>
    <row r="73" ht="12.75" customHeight="1">
      <c r="A73" s="136"/>
      <c r="B73" s="31"/>
      <c r="C73" s="31"/>
      <c r="D73" s="31"/>
      <c r="E73" s="31"/>
      <c r="F73" s="31"/>
      <c r="G73" s="31"/>
      <c r="H73" s="31"/>
      <c r="I73" s="31"/>
      <c r="J73" s="31"/>
      <c r="K73" s="31"/>
      <c r="L73" s="31"/>
      <c r="M73" s="31"/>
      <c r="N73" s="31"/>
      <c r="O73" s="31"/>
      <c r="P73" s="31"/>
      <c r="Q73" s="31"/>
      <c r="R73" s="31"/>
    </row>
    <row r="74" ht="12.75" customHeight="1">
      <c r="A74" s="136"/>
      <c r="B74" s="31"/>
      <c r="C74" s="31"/>
      <c r="D74" s="31"/>
      <c r="E74" s="31"/>
      <c r="F74" s="31"/>
      <c r="G74" s="31"/>
      <c r="H74" s="31"/>
      <c r="I74" s="31"/>
      <c r="J74" s="31"/>
      <c r="K74" s="31"/>
      <c r="L74" s="31"/>
      <c r="M74" s="31"/>
      <c r="N74" s="31"/>
      <c r="O74" s="31"/>
      <c r="P74" s="31"/>
      <c r="Q74" s="31"/>
      <c r="R74" s="31"/>
    </row>
    <row r="75" ht="12.75" customHeight="1">
      <c r="A75" s="136"/>
      <c r="B75" s="31"/>
      <c r="C75" s="31"/>
      <c r="D75" s="31"/>
      <c r="E75" s="31"/>
      <c r="F75" s="31"/>
      <c r="G75" s="31"/>
      <c r="H75" s="31"/>
      <c r="I75" s="31"/>
      <c r="J75" s="31"/>
      <c r="K75" s="31"/>
      <c r="L75" s="31"/>
      <c r="M75" s="31"/>
      <c r="N75" s="31"/>
      <c r="O75" s="31"/>
      <c r="P75" s="31"/>
      <c r="Q75" s="31"/>
      <c r="R75" s="31"/>
    </row>
    <row r="76" ht="12.75" customHeight="1">
      <c r="A76" s="136"/>
      <c r="B76" s="31"/>
      <c r="C76" s="31"/>
      <c r="D76" s="31"/>
      <c r="E76" s="31"/>
      <c r="F76" s="31"/>
      <c r="G76" s="31"/>
      <c r="H76" s="31"/>
      <c r="I76" s="31"/>
      <c r="J76" s="31"/>
      <c r="K76" s="31"/>
      <c r="L76" s="31"/>
      <c r="M76" s="31"/>
      <c r="N76" s="31"/>
      <c r="O76" s="31"/>
      <c r="P76" s="31"/>
      <c r="Q76" s="31"/>
      <c r="R76" s="31"/>
    </row>
    <row r="77" ht="12.75" customHeight="1">
      <c r="A77" s="31"/>
      <c r="B77" s="31"/>
      <c r="C77" s="31"/>
      <c r="D77" s="31"/>
      <c r="E77" s="31"/>
      <c r="F77" s="16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16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16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16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16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16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16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16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16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16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16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16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16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16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16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16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16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16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16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16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16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16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16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16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16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16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16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16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16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16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16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16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16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16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16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16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16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16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16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16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16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16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16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16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16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16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16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16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16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16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16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16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16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16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16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16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16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16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16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16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16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16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16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16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16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16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16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16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16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16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16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16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16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16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16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16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16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16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16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16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16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16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16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16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16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16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16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16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16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16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16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16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16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16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16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16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16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16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16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16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16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16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16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16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16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16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16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16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16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16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16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16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16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16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16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16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16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16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16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16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16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16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16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16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16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16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16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16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16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16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16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16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16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16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16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16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16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16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16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16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16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16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16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16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16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16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16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16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16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16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16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16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16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16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16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16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16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16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16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16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16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16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16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16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16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16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16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16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16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16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16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16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16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16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16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16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16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16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16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16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16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16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16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16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16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16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16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16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16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16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16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16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16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16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16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16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16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16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16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16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16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16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16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16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16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16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16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16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16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16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16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16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16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16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16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16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16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16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16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16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16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16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16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16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16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16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16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16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16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16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16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16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16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16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16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16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16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16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16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16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16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16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16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16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16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16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16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16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16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16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16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16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16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16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16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16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16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16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16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16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16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16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16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16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16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16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16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16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16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16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16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16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16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16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16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16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16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16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16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16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16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16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16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16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16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16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16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16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16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16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16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16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16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16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16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16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16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16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16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16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16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16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16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16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16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16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16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16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16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16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16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16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16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16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16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16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16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16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16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16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16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16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16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16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16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16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16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16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16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16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16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16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16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16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16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16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16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16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16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16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16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16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16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16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16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16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16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16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16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16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16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16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16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16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16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16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16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16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16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16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16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16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16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16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16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16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16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16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16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16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16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16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16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16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16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16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16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16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16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16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16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16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16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16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16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16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16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16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16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16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16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16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16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16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16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16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16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16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16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16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16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16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16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16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16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16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16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16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16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16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16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16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16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16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16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16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16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16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16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16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16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16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16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16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16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16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16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16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16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16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16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16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16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16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16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16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16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16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16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16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16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16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16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16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16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16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16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16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16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16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16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16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16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16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16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16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16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16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16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16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16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16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16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16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16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16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16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16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16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16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16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16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16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16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16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16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16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16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16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16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16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16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16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16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16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16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16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16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16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16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16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16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16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16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16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16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16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16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16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16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16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16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16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16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16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16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16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16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16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16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16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16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16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16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16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16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16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16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16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16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16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16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16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16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16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16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16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16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16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16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16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16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16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16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16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16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16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16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16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16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16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16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16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16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16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16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16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16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16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16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16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16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16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16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16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16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16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16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16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16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16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16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16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16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16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16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16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16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16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16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16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16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16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16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16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16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16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16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16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16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16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16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16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16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16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16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16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16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16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16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16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16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16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16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16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16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16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16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16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16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16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16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16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16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16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16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16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16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16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16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16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16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16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16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16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16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16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16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16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16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16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16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16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16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16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16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16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16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16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16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16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16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16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16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16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16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16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16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16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16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16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16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16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16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16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16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16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16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16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16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16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16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16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16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16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16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16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16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16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16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16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16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16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16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16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16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16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16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16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16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16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16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16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16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16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16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16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16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16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16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16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16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16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16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16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16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16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16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16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16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16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16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16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16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16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16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16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16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16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16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16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16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16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16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16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16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16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16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16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16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16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16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16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16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16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16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16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16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16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16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16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16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16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16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16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16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16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16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16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16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16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16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16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16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16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16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16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16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16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16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16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16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16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16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16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16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16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16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16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16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16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16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16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16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16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16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16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16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16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16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16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161"/>
      <c r="G838" s="31"/>
      <c r="H838" s="31"/>
      <c r="I838" s="136"/>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161"/>
      <c r="G839" s="31"/>
      <c r="H839" s="31"/>
      <c r="I839" s="136"/>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161"/>
      <c r="G840" s="31"/>
      <c r="H840" s="31"/>
      <c r="I840" s="136"/>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161"/>
      <c r="G841" s="31"/>
      <c r="H841" s="31"/>
      <c r="I841" s="136"/>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161"/>
      <c r="G842" s="31"/>
      <c r="H842" s="31"/>
      <c r="I842" s="136"/>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161"/>
      <c r="G843" s="31"/>
      <c r="H843" s="31"/>
      <c r="I843" s="136"/>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161"/>
      <c r="G844" s="31"/>
      <c r="H844" s="31"/>
      <c r="I844" s="136"/>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161"/>
      <c r="G845" s="31"/>
      <c r="H845" s="31"/>
      <c r="I845" s="136"/>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161"/>
      <c r="G846" s="31"/>
      <c r="H846" s="31"/>
      <c r="I846" s="136"/>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161"/>
      <c r="G847" s="31"/>
      <c r="H847" s="31"/>
      <c r="I847" s="136"/>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161"/>
      <c r="G848" s="31"/>
      <c r="H848" s="31"/>
      <c r="I848" s="136"/>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161"/>
      <c r="G849" s="31"/>
      <c r="H849" s="31"/>
      <c r="I849" s="136"/>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161"/>
      <c r="G850" s="31"/>
      <c r="H850" s="31"/>
      <c r="I850" s="136"/>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161"/>
      <c r="G851" s="31"/>
      <c r="H851" s="31"/>
      <c r="I851" s="136"/>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161"/>
      <c r="G852" s="31"/>
      <c r="H852" s="31"/>
      <c r="I852" s="136"/>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161"/>
      <c r="G853" s="31"/>
      <c r="H853" s="31"/>
      <c r="I853" s="136"/>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161"/>
      <c r="G854" s="31"/>
      <c r="H854" s="31"/>
      <c r="I854" s="136"/>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161"/>
      <c r="G855" s="31"/>
      <c r="H855" s="31"/>
      <c r="I855" s="136"/>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161"/>
      <c r="G856" s="31"/>
      <c r="H856" s="31"/>
      <c r="I856" s="136"/>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161"/>
      <c r="G857" s="31"/>
      <c r="H857" s="31"/>
      <c r="I857" s="136"/>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161"/>
      <c r="G858" s="31"/>
      <c r="H858" s="31"/>
      <c r="I858" s="136"/>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161"/>
      <c r="G859" s="31"/>
      <c r="H859" s="31"/>
      <c r="I859" s="136"/>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161"/>
      <c r="G860" s="31"/>
      <c r="H860" s="31"/>
      <c r="I860" s="136"/>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161"/>
      <c r="G861" s="31"/>
      <c r="H861" s="31"/>
      <c r="I861" s="136"/>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161"/>
      <c r="G862" s="31"/>
      <c r="H862" s="31"/>
      <c r="I862" s="136"/>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161"/>
      <c r="G863" s="31"/>
      <c r="H863" s="31"/>
      <c r="I863" s="136"/>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161"/>
      <c r="G864" s="31"/>
      <c r="H864" s="31"/>
      <c r="I864" s="136"/>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161"/>
      <c r="G865" s="31"/>
      <c r="H865" s="31"/>
      <c r="I865" s="136"/>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161"/>
      <c r="G866" s="31"/>
      <c r="H866" s="31"/>
      <c r="I866" s="136"/>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161"/>
      <c r="G867" s="31"/>
      <c r="H867" s="31"/>
      <c r="I867" s="136"/>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161"/>
      <c r="G868" s="31"/>
      <c r="H868" s="31"/>
      <c r="I868" s="136"/>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161"/>
      <c r="G869" s="31"/>
      <c r="H869" s="31"/>
      <c r="I869" s="136"/>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161"/>
      <c r="G870" s="31"/>
      <c r="H870" s="31"/>
      <c r="I870" s="136"/>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161"/>
      <c r="G871" s="31"/>
      <c r="H871" s="31"/>
      <c r="I871" s="136"/>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161"/>
      <c r="G872" s="31"/>
      <c r="H872" s="31"/>
      <c r="I872" s="136"/>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161"/>
      <c r="G873" s="31"/>
      <c r="H873" s="31"/>
      <c r="I873" s="136"/>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161"/>
      <c r="G874" s="31"/>
      <c r="H874" s="31"/>
      <c r="I874" s="136"/>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161"/>
      <c r="G875" s="31"/>
      <c r="H875" s="31"/>
      <c r="I875" s="136"/>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161"/>
      <c r="G876" s="31"/>
      <c r="H876" s="31"/>
      <c r="I876" s="136"/>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161"/>
      <c r="G877" s="31"/>
      <c r="H877" s="31"/>
      <c r="I877" s="136"/>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161"/>
      <c r="G878" s="31"/>
      <c r="H878" s="31"/>
      <c r="I878" s="136"/>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161"/>
      <c r="G879" s="31"/>
      <c r="H879" s="31"/>
      <c r="I879" s="136"/>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161"/>
      <c r="G880" s="31"/>
      <c r="H880" s="31"/>
      <c r="I880" s="136"/>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161"/>
      <c r="G881" s="31"/>
      <c r="H881" s="31"/>
      <c r="I881" s="136"/>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161"/>
      <c r="G882" s="31"/>
      <c r="H882" s="31"/>
      <c r="I882" s="136"/>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161"/>
      <c r="G883" s="31"/>
      <c r="H883" s="31"/>
      <c r="I883" s="136"/>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161"/>
      <c r="G884" s="31"/>
      <c r="H884" s="31"/>
      <c r="I884" s="136"/>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161"/>
      <c r="G885" s="31"/>
      <c r="H885" s="31"/>
      <c r="I885" s="136"/>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161"/>
      <c r="G886" s="31"/>
      <c r="H886" s="31"/>
      <c r="I886" s="136"/>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161"/>
      <c r="G887" s="31"/>
      <c r="H887" s="31"/>
      <c r="I887" s="136"/>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161"/>
      <c r="G888" s="31"/>
      <c r="H888" s="31"/>
      <c r="I888" s="136"/>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161"/>
      <c r="G889" s="31"/>
      <c r="H889" s="31"/>
      <c r="I889" s="136"/>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161"/>
      <c r="G890" s="31"/>
      <c r="H890" s="31"/>
      <c r="I890" s="136"/>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161"/>
      <c r="G891" s="31"/>
      <c r="H891" s="31"/>
      <c r="I891" s="136"/>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161"/>
      <c r="G892" s="31"/>
      <c r="H892" s="31"/>
      <c r="I892" s="136"/>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161"/>
      <c r="G893" s="31"/>
      <c r="H893" s="31"/>
      <c r="I893" s="136"/>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161"/>
      <c r="G894" s="31"/>
      <c r="H894" s="31"/>
      <c r="I894" s="136"/>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161"/>
      <c r="G895" s="31"/>
      <c r="H895" s="31"/>
      <c r="I895" s="136"/>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161"/>
      <c r="G896" s="31"/>
      <c r="H896" s="31"/>
      <c r="I896" s="136"/>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161"/>
      <c r="G897" s="31"/>
      <c r="H897" s="31"/>
      <c r="I897" s="136"/>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161"/>
      <c r="G898" s="31"/>
      <c r="H898" s="31"/>
      <c r="I898" s="136"/>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161"/>
      <c r="G899" s="31"/>
      <c r="H899" s="31"/>
      <c r="I899" s="136"/>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161"/>
      <c r="G900" s="31"/>
      <c r="H900" s="31"/>
      <c r="I900" s="136"/>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161"/>
      <c r="G901" s="31"/>
      <c r="H901" s="31"/>
      <c r="I901" s="136"/>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161"/>
      <c r="G902" s="31"/>
      <c r="H902" s="31"/>
      <c r="I902" s="136"/>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161"/>
      <c r="G903" s="31"/>
      <c r="H903" s="31"/>
      <c r="I903" s="136"/>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161"/>
      <c r="G904" s="31"/>
      <c r="H904" s="31"/>
      <c r="I904" s="136"/>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161"/>
      <c r="G905" s="31"/>
      <c r="H905" s="31"/>
      <c r="I905" s="136"/>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161"/>
      <c r="G906" s="31"/>
      <c r="H906" s="31"/>
      <c r="I906" s="136"/>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161"/>
      <c r="G907" s="31"/>
      <c r="H907" s="31"/>
      <c r="I907" s="136"/>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161"/>
      <c r="G908" s="31"/>
      <c r="H908" s="31"/>
      <c r="I908" s="136"/>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161"/>
      <c r="G909" s="31"/>
      <c r="H909" s="31"/>
      <c r="I909" s="136"/>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161"/>
      <c r="G910" s="31"/>
      <c r="H910" s="31"/>
      <c r="I910" s="136"/>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161"/>
      <c r="G911" s="31"/>
      <c r="H911" s="31"/>
      <c r="I911" s="136"/>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161"/>
      <c r="G912" s="31"/>
      <c r="H912" s="31"/>
      <c r="I912" s="136"/>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161"/>
      <c r="G913" s="31"/>
      <c r="H913" s="31"/>
      <c r="I913" s="136"/>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161"/>
      <c r="G914" s="31"/>
      <c r="H914" s="31"/>
      <c r="I914" s="136"/>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161"/>
      <c r="G915" s="31"/>
      <c r="H915" s="31"/>
      <c r="I915" s="136"/>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161"/>
      <c r="G916" s="31"/>
      <c r="H916" s="31"/>
      <c r="I916" s="136"/>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161"/>
      <c r="G917" s="31"/>
      <c r="H917" s="31"/>
      <c r="I917" s="136"/>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161"/>
      <c r="G918" s="31"/>
      <c r="H918" s="31"/>
      <c r="I918" s="136"/>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161"/>
      <c r="G919" s="31"/>
      <c r="H919" s="31"/>
      <c r="I919" s="136"/>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161"/>
      <c r="G920" s="31"/>
      <c r="H920" s="31"/>
      <c r="I920" s="136"/>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161"/>
      <c r="G921" s="31"/>
      <c r="H921" s="31"/>
      <c r="I921" s="136"/>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161"/>
      <c r="G922" s="31"/>
      <c r="H922" s="31"/>
      <c r="I922" s="136"/>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161"/>
      <c r="G923" s="31"/>
      <c r="H923" s="31"/>
      <c r="I923" s="136"/>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161"/>
      <c r="G924" s="31"/>
      <c r="H924" s="31"/>
      <c r="I924" s="136"/>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161"/>
      <c r="G925" s="31"/>
      <c r="H925" s="31"/>
      <c r="I925" s="136"/>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161"/>
      <c r="G926" s="31"/>
      <c r="H926" s="31"/>
      <c r="I926" s="136"/>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161"/>
      <c r="G927" s="31"/>
      <c r="H927" s="31"/>
      <c r="I927" s="136"/>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161"/>
      <c r="G928" s="31"/>
      <c r="H928" s="31"/>
      <c r="I928" s="136"/>
      <c r="J928" s="31"/>
      <c r="K928" s="31"/>
      <c r="L928" s="31"/>
      <c r="M928" s="31"/>
      <c r="N928" s="31"/>
      <c r="O928" s="31"/>
      <c r="P928" s="31"/>
      <c r="Q928" s="31"/>
      <c r="R928" s="31"/>
      <c r="S928" s="31"/>
      <c r="T928" s="31"/>
      <c r="U928" s="31"/>
      <c r="V928" s="31"/>
      <c r="W928" s="31"/>
      <c r="X928" s="31"/>
      <c r="Y928" s="31"/>
      <c r="Z928" s="31"/>
    </row>
    <row r="929" ht="12.75" customHeight="1">
      <c r="B929" s="31"/>
      <c r="C929" s="31"/>
      <c r="D929" s="31"/>
      <c r="E929" s="31"/>
      <c r="F929" s="161"/>
      <c r="G929" s="31"/>
      <c r="H929" s="31"/>
      <c r="I929" s="136"/>
      <c r="J929" s="31"/>
      <c r="K929" s="31"/>
      <c r="L929" s="31"/>
      <c r="M929" s="31"/>
      <c r="N929" s="31"/>
      <c r="O929" s="31"/>
      <c r="P929" s="31"/>
      <c r="Q929" s="31"/>
      <c r="R929" s="31"/>
      <c r="S929" s="31"/>
      <c r="T929" s="31"/>
      <c r="U929" s="31"/>
      <c r="V929" s="31"/>
      <c r="W929" s="31"/>
      <c r="X929" s="31"/>
      <c r="Y929" s="31"/>
      <c r="Z929" s="31"/>
    </row>
  </sheetData>
  <mergeCells count="5">
    <mergeCell ref="B2:F2"/>
    <mergeCell ref="B3:F3"/>
    <mergeCell ref="B4:F4"/>
    <mergeCell ref="E5:F5"/>
    <mergeCell ref="E6:F6"/>
  </mergeCells>
  <dataValidations>
    <dataValidation type="list" allowBlank="1" showInputMessage="1" showErrorMessage="1" prompt=" - " sqref="F1 F10:F25 F27:F45">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8.25"/>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614</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615</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COUNTIF(F10:F889,"Pass")</f>
        <v>17</v>
      </c>
      <c r="B6" s="121">
        <f>COUNTIF(F11:F889,"Fail")</f>
        <v>0</v>
      </c>
      <c r="C6" s="121">
        <f>E6-D6-B6-A6</f>
        <v>0</v>
      </c>
      <c r="D6" s="122">
        <f>COUNTIF(F$11:F$889,"N/A")</f>
        <v>0</v>
      </c>
      <c r="E6" s="123">
        <f>COUNTA(A10:A888)</f>
        <v>17</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62"/>
      <c r="B9" s="162" t="s">
        <v>616</v>
      </c>
      <c r="C9" s="163"/>
      <c r="D9" s="163"/>
      <c r="E9" s="163"/>
      <c r="F9" s="163"/>
      <c r="G9" s="163"/>
      <c r="H9" s="164"/>
      <c r="I9" s="106"/>
      <c r="J9" s="106"/>
      <c r="K9" s="106"/>
      <c r="L9" s="106"/>
      <c r="M9" s="106"/>
      <c r="N9" s="106"/>
      <c r="O9" s="106"/>
      <c r="P9" s="106"/>
      <c r="Q9" s="106"/>
      <c r="R9" s="106"/>
      <c r="S9" s="131"/>
      <c r="T9" s="131"/>
      <c r="U9" s="131"/>
      <c r="V9" s="131"/>
      <c r="W9" s="131"/>
      <c r="X9" s="131"/>
      <c r="Y9" s="131"/>
      <c r="Z9" s="131"/>
    </row>
    <row r="10" ht="21.0" customHeight="1">
      <c r="A10" s="132" t="str">
        <f t="shared" ref="A10:A26" si="1">IF(OR(B10&lt;&gt;"",D10&lt;&gt;""),"["&amp;TEXT($B$2,"##")&amp;"-"&amp;TEXT(ROW()-10,"##")&amp;"]","")</f>
        <v>[Product auction-]</v>
      </c>
      <c r="B10" s="132" t="s">
        <v>617</v>
      </c>
      <c r="C10" s="132" t="s">
        <v>618</v>
      </c>
      <c r="D10" s="133" t="s">
        <v>619</v>
      </c>
      <c r="E10" s="133"/>
      <c r="F10" s="132" t="s">
        <v>62</v>
      </c>
      <c r="G10" s="134">
        <v>44861.0</v>
      </c>
      <c r="H10" s="132"/>
      <c r="I10" s="31"/>
      <c r="J10" s="31"/>
      <c r="K10" s="31"/>
      <c r="L10" s="31"/>
      <c r="M10" s="31"/>
      <c r="N10" s="31"/>
      <c r="O10" s="31"/>
      <c r="P10" s="31"/>
      <c r="Q10" s="31"/>
      <c r="R10" s="31"/>
      <c r="S10" s="131"/>
      <c r="T10" s="131"/>
      <c r="U10" s="131"/>
      <c r="V10" s="131"/>
      <c r="W10" s="131"/>
      <c r="X10" s="131"/>
      <c r="Y10" s="131"/>
      <c r="Z10" s="131"/>
    </row>
    <row r="11" ht="21.0" customHeight="1">
      <c r="A11" s="132" t="str">
        <f t="shared" si="1"/>
        <v>[Product auction-1]</v>
      </c>
      <c r="B11" s="132" t="s">
        <v>620</v>
      </c>
      <c r="C11" s="132" t="s">
        <v>618</v>
      </c>
      <c r="D11" s="133" t="s">
        <v>621</v>
      </c>
      <c r="E11" s="133"/>
      <c r="F11" s="132" t="s">
        <v>62</v>
      </c>
      <c r="G11" s="134">
        <v>44861.0</v>
      </c>
      <c r="H11" s="132"/>
      <c r="I11" s="31"/>
      <c r="J11" s="31"/>
      <c r="K11" s="31"/>
      <c r="L11" s="31"/>
      <c r="M11" s="31"/>
      <c r="N11" s="31"/>
      <c r="O11" s="31"/>
      <c r="P11" s="31"/>
      <c r="Q11" s="31"/>
      <c r="R11" s="31"/>
      <c r="S11" s="131"/>
      <c r="T11" s="131"/>
      <c r="U11" s="131"/>
      <c r="V11" s="131"/>
      <c r="W11" s="131"/>
      <c r="X11" s="131"/>
      <c r="Y11" s="131"/>
      <c r="Z11" s="131"/>
    </row>
    <row r="12" ht="21.0" customHeight="1">
      <c r="A12" s="132" t="str">
        <f t="shared" si="1"/>
        <v>[Product auction-2]</v>
      </c>
      <c r="B12" s="132" t="s">
        <v>622</v>
      </c>
      <c r="C12" s="132" t="s">
        <v>618</v>
      </c>
      <c r="D12" s="133" t="s">
        <v>623</v>
      </c>
      <c r="E12" s="133"/>
      <c r="F12" s="132" t="s">
        <v>62</v>
      </c>
      <c r="G12" s="134">
        <v>44861.0</v>
      </c>
      <c r="H12" s="132"/>
      <c r="I12" s="31"/>
      <c r="J12" s="31"/>
      <c r="K12" s="31"/>
      <c r="L12" s="31"/>
      <c r="M12" s="31"/>
      <c r="N12" s="31"/>
      <c r="O12" s="31"/>
      <c r="P12" s="31"/>
      <c r="Q12" s="31"/>
      <c r="R12" s="31"/>
      <c r="S12" s="131"/>
      <c r="T12" s="131"/>
      <c r="U12" s="131"/>
      <c r="V12" s="131"/>
      <c r="W12" s="131"/>
      <c r="X12" s="131"/>
      <c r="Y12" s="131"/>
      <c r="Z12" s="131"/>
    </row>
    <row r="13" ht="21.0" customHeight="1">
      <c r="A13" s="132" t="str">
        <f t="shared" si="1"/>
        <v>[Product auction-3]</v>
      </c>
      <c r="B13" s="132" t="s">
        <v>624</v>
      </c>
      <c r="C13" s="132" t="s">
        <v>618</v>
      </c>
      <c r="D13" s="133" t="s">
        <v>625</v>
      </c>
      <c r="E13" s="133"/>
      <c r="F13" s="132" t="s">
        <v>62</v>
      </c>
      <c r="G13" s="134">
        <v>44861.0</v>
      </c>
      <c r="H13" s="132"/>
      <c r="I13" s="31"/>
      <c r="J13" s="31"/>
      <c r="K13" s="31"/>
      <c r="L13" s="31"/>
      <c r="M13" s="31"/>
      <c r="N13" s="31"/>
      <c r="O13" s="31"/>
      <c r="P13" s="31"/>
      <c r="Q13" s="31"/>
      <c r="R13" s="31"/>
      <c r="S13" s="131"/>
      <c r="T13" s="131"/>
      <c r="U13" s="131"/>
      <c r="V13" s="131"/>
      <c r="W13" s="131"/>
      <c r="X13" s="131"/>
      <c r="Y13" s="131"/>
      <c r="Z13" s="131"/>
    </row>
    <row r="14" ht="21.0" customHeight="1">
      <c r="A14" s="132" t="str">
        <f t="shared" si="1"/>
        <v>[Product auction-4]</v>
      </c>
      <c r="B14" s="132" t="s">
        <v>626</v>
      </c>
      <c r="C14" s="132" t="s">
        <v>618</v>
      </c>
      <c r="D14" s="133" t="s">
        <v>627</v>
      </c>
      <c r="E14" s="133"/>
      <c r="F14" s="132" t="s">
        <v>62</v>
      </c>
      <c r="G14" s="134">
        <v>44861.0</v>
      </c>
      <c r="H14" s="132"/>
      <c r="I14" s="31"/>
      <c r="J14" s="31"/>
      <c r="K14" s="31"/>
      <c r="L14" s="31"/>
      <c r="M14" s="31"/>
      <c r="N14" s="31"/>
      <c r="O14" s="31"/>
      <c r="P14" s="31"/>
      <c r="Q14" s="31"/>
      <c r="R14" s="31"/>
      <c r="S14" s="131"/>
      <c r="T14" s="131"/>
      <c r="U14" s="131"/>
      <c r="V14" s="131"/>
      <c r="W14" s="131"/>
      <c r="X14" s="131"/>
      <c r="Y14" s="131"/>
      <c r="Z14" s="131"/>
    </row>
    <row r="15" ht="21.0" customHeight="1">
      <c r="A15" s="132" t="str">
        <f t="shared" si="1"/>
        <v>[Product auction-5]</v>
      </c>
      <c r="B15" s="132" t="s">
        <v>628</v>
      </c>
      <c r="C15" s="132" t="s">
        <v>618</v>
      </c>
      <c r="D15" s="133" t="s">
        <v>629</v>
      </c>
      <c r="E15" s="133"/>
      <c r="F15" s="132" t="s">
        <v>62</v>
      </c>
      <c r="G15" s="134">
        <v>44861.0</v>
      </c>
      <c r="H15" s="132"/>
      <c r="I15" s="31"/>
      <c r="J15" s="31"/>
      <c r="K15" s="31"/>
      <c r="L15" s="31"/>
      <c r="M15" s="31"/>
      <c r="N15" s="31"/>
      <c r="O15" s="31"/>
      <c r="P15" s="31"/>
      <c r="Q15" s="31"/>
      <c r="R15" s="31"/>
      <c r="S15" s="131"/>
      <c r="T15" s="131"/>
      <c r="U15" s="131"/>
      <c r="V15" s="131"/>
      <c r="W15" s="131"/>
      <c r="X15" s="131"/>
      <c r="Y15" s="131"/>
      <c r="Z15" s="131"/>
    </row>
    <row r="16" ht="21.0" customHeight="1">
      <c r="A16" s="132" t="str">
        <f t="shared" si="1"/>
        <v>[Product auction-6]</v>
      </c>
      <c r="B16" s="132" t="s">
        <v>630</v>
      </c>
      <c r="C16" s="132" t="s">
        <v>618</v>
      </c>
      <c r="D16" s="133" t="s">
        <v>631</v>
      </c>
      <c r="E16" s="133"/>
      <c r="F16" s="132" t="s">
        <v>62</v>
      </c>
      <c r="G16" s="134">
        <v>44861.0</v>
      </c>
      <c r="H16" s="132"/>
      <c r="I16" s="31"/>
      <c r="J16" s="31"/>
      <c r="K16" s="31"/>
      <c r="L16" s="31"/>
      <c r="M16" s="31"/>
      <c r="N16" s="31"/>
      <c r="O16" s="31"/>
      <c r="P16" s="31"/>
      <c r="Q16" s="31"/>
      <c r="R16" s="31"/>
      <c r="S16" s="131"/>
      <c r="T16" s="131"/>
      <c r="U16" s="131"/>
      <c r="V16" s="131"/>
      <c r="W16" s="131"/>
      <c r="X16" s="131"/>
      <c r="Y16" s="131"/>
      <c r="Z16" s="131"/>
    </row>
    <row r="17" ht="21.0" customHeight="1">
      <c r="A17" s="132" t="str">
        <f t="shared" si="1"/>
        <v>[Product auction-7]</v>
      </c>
      <c r="B17" s="132" t="s">
        <v>632</v>
      </c>
      <c r="C17" s="132" t="s">
        <v>618</v>
      </c>
      <c r="D17" s="133" t="s">
        <v>633</v>
      </c>
      <c r="E17" s="133"/>
      <c r="F17" s="132" t="s">
        <v>62</v>
      </c>
      <c r="G17" s="134">
        <v>44861.0</v>
      </c>
      <c r="H17" s="132"/>
      <c r="I17" s="31"/>
      <c r="J17" s="31"/>
      <c r="K17" s="31"/>
      <c r="L17" s="31"/>
      <c r="M17" s="31"/>
      <c r="N17" s="31"/>
      <c r="O17" s="31"/>
      <c r="P17" s="31"/>
      <c r="Q17" s="31"/>
      <c r="R17" s="31"/>
      <c r="S17" s="131"/>
      <c r="T17" s="131"/>
      <c r="U17" s="131"/>
      <c r="V17" s="131"/>
      <c r="W17" s="131"/>
      <c r="X17" s="131"/>
      <c r="Y17" s="131"/>
      <c r="Z17" s="131"/>
    </row>
    <row r="18" ht="21.0" customHeight="1">
      <c r="A18" s="132" t="str">
        <f t="shared" si="1"/>
        <v>[Product auction-8]</v>
      </c>
      <c r="B18" s="132" t="s">
        <v>634</v>
      </c>
      <c r="C18" s="132" t="s">
        <v>618</v>
      </c>
      <c r="D18" s="133" t="s">
        <v>635</v>
      </c>
      <c r="E18" s="133"/>
      <c r="F18" s="132" t="s">
        <v>62</v>
      </c>
      <c r="G18" s="134">
        <v>44861.0</v>
      </c>
      <c r="H18" s="132"/>
      <c r="I18" s="31"/>
      <c r="J18" s="31"/>
      <c r="K18" s="31"/>
      <c r="L18" s="31"/>
      <c r="M18" s="31"/>
      <c r="N18" s="31"/>
      <c r="O18" s="31"/>
      <c r="P18" s="31"/>
      <c r="Q18" s="31"/>
      <c r="R18" s="31"/>
      <c r="S18" s="131"/>
      <c r="T18" s="131"/>
      <c r="U18" s="131"/>
      <c r="V18" s="131"/>
      <c r="W18" s="131"/>
      <c r="X18" s="131"/>
      <c r="Y18" s="131"/>
      <c r="Z18" s="131"/>
    </row>
    <row r="19" ht="21.0" customHeight="1">
      <c r="A19" s="132" t="str">
        <f t="shared" si="1"/>
        <v>[Product auction-9]</v>
      </c>
      <c r="B19" s="132" t="s">
        <v>636</v>
      </c>
      <c r="C19" s="132" t="s">
        <v>637</v>
      </c>
      <c r="D19" s="133" t="s">
        <v>638</v>
      </c>
      <c r="E19" s="133"/>
      <c r="F19" s="132" t="s">
        <v>62</v>
      </c>
      <c r="G19" s="134">
        <v>44861.0</v>
      </c>
      <c r="H19" s="132"/>
      <c r="I19" s="31"/>
      <c r="J19" s="31"/>
      <c r="K19" s="31"/>
      <c r="L19" s="31"/>
      <c r="M19" s="31"/>
      <c r="N19" s="31"/>
      <c r="O19" s="31"/>
      <c r="P19" s="31"/>
      <c r="Q19" s="31"/>
      <c r="R19" s="31"/>
      <c r="S19" s="131"/>
      <c r="T19" s="131"/>
      <c r="U19" s="131"/>
      <c r="V19" s="131"/>
      <c r="W19" s="131"/>
      <c r="X19" s="131"/>
      <c r="Y19" s="131"/>
      <c r="Z19" s="131"/>
    </row>
    <row r="20" ht="21.0" customHeight="1">
      <c r="A20" s="132" t="str">
        <f t="shared" si="1"/>
        <v>[Product auction-10]</v>
      </c>
      <c r="B20" s="132" t="s">
        <v>639</v>
      </c>
      <c r="C20" s="132" t="s">
        <v>640</v>
      </c>
      <c r="D20" s="133" t="s">
        <v>641</v>
      </c>
      <c r="E20" s="133"/>
      <c r="F20" s="132" t="s">
        <v>62</v>
      </c>
      <c r="G20" s="134">
        <v>44861.0</v>
      </c>
      <c r="H20" s="132"/>
      <c r="I20" s="31"/>
      <c r="J20" s="31"/>
      <c r="K20" s="31"/>
      <c r="L20" s="31"/>
      <c r="M20" s="31"/>
      <c r="N20" s="31"/>
      <c r="O20" s="31"/>
      <c r="P20" s="31"/>
      <c r="Q20" s="31"/>
      <c r="R20" s="31"/>
      <c r="S20" s="131"/>
      <c r="T20" s="131"/>
      <c r="U20" s="131"/>
      <c r="V20" s="131"/>
      <c r="W20" s="131"/>
      <c r="X20" s="131"/>
      <c r="Y20" s="131"/>
      <c r="Z20" s="131"/>
    </row>
    <row r="21" ht="21.0" customHeight="1">
      <c r="A21" s="132" t="str">
        <f t="shared" si="1"/>
        <v>[Product auction-11]</v>
      </c>
      <c r="B21" s="132" t="s">
        <v>642</v>
      </c>
      <c r="C21" s="132" t="s">
        <v>618</v>
      </c>
      <c r="D21" s="133" t="s">
        <v>643</v>
      </c>
      <c r="E21" s="133"/>
      <c r="F21" s="132" t="s">
        <v>62</v>
      </c>
      <c r="G21" s="134">
        <v>44861.0</v>
      </c>
      <c r="H21" s="132"/>
      <c r="I21" s="31"/>
      <c r="J21" s="31"/>
      <c r="K21" s="31"/>
      <c r="L21" s="31"/>
      <c r="M21" s="31"/>
      <c r="N21" s="31"/>
      <c r="O21" s="31"/>
      <c r="P21" s="31"/>
      <c r="Q21" s="31"/>
      <c r="R21" s="31"/>
      <c r="S21" s="131"/>
      <c r="T21" s="131"/>
      <c r="U21" s="131"/>
      <c r="V21" s="131"/>
      <c r="W21" s="131"/>
      <c r="X21" s="131"/>
      <c r="Y21" s="131"/>
      <c r="Z21" s="131"/>
    </row>
    <row r="22" ht="21.0" customHeight="1">
      <c r="A22" s="132" t="str">
        <f t="shared" si="1"/>
        <v>[Product auction-12]</v>
      </c>
      <c r="B22" s="132" t="s">
        <v>644</v>
      </c>
      <c r="C22" s="132" t="s">
        <v>645</v>
      </c>
      <c r="D22" s="133" t="s">
        <v>646</v>
      </c>
      <c r="E22" s="133"/>
      <c r="F22" s="132" t="s">
        <v>62</v>
      </c>
      <c r="G22" s="134">
        <v>44861.0</v>
      </c>
      <c r="H22" s="132"/>
      <c r="I22" s="31"/>
      <c r="J22" s="31"/>
      <c r="K22" s="31"/>
      <c r="L22" s="31"/>
      <c r="M22" s="31"/>
      <c r="N22" s="31"/>
      <c r="O22" s="31"/>
      <c r="P22" s="31"/>
      <c r="Q22" s="31"/>
      <c r="R22" s="31"/>
      <c r="S22" s="131"/>
      <c r="T22" s="131"/>
      <c r="U22" s="131"/>
      <c r="V22" s="131"/>
      <c r="W22" s="131"/>
      <c r="X22" s="131"/>
      <c r="Y22" s="131"/>
      <c r="Z22" s="131"/>
    </row>
    <row r="23" ht="21.0" customHeight="1">
      <c r="A23" s="132" t="str">
        <f t="shared" si="1"/>
        <v>[Product auction-13]</v>
      </c>
      <c r="B23" s="132" t="s">
        <v>647</v>
      </c>
      <c r="C23" s="132" t="s">
        <v>645</v>
      </c>
      <c r="D23" s="133" t="s">
        <v>648</v>
      </c>
      <c r="E23" s="133"/>
      <c r="F23" s="132" t="s">
        <v>62</v>
      </c>
      <c r="G23" s="134">
        <v>44861.0</v>
      </c>
      <c r="H23" s="132"/>
      <c r="I23" s="31"/>
      <c r="J23" s="31"/>
      <c r="K23" s="31"/>
      <c r="L23" s="31"/>
      <c r="M23" s="31"/>
      <c r="N23" s="31"/>
      <c r="O23" s="31"/>
      <c r="P23" s="31"/>
      <c r="Q23" s="31"/>
      <c r="R23" s="31"/>
      <c r="S23" s="131"/>
      <c r="T23" s="131"/>
      <c r="U23" s="131"/>
      <c r="V23" s="131"/>
      <c r="W23" s="131"/>
      <c r="X23" s="131"/>
      <c r="Y23" s="131"/>
      <c r="Z23" s="131"/>
    </row>
    <row r="24" ht="21.0" customHeight="1">
      <c r="A24" s="132" t="str">
        <f t="shared" si="1"/>
        <v>[Product auction-14]</v>
      </c>
      <c r="B24" s="132" t="s">
        <v>649</v>
      </c>
      <c r="C24" s="132" t="s">
        <v>618</v>
      </c>
      <c r="D24" s="133" t="s">
        <v>650</v>
      </c>
      <c r="E24" s="133"/>
      <c r="F24" s="132" t="s">
        <v>62</v>
      </c>
      <c r="G24" s="134">
        <v>44861.0</v>
      </c>
      <c r="H24" s="132"/>
      <c r="I24" s="31"/>
      <c r="J24" s="31"/>
      <c r="K24" s="31"/>
      <c r="L24" s="31"/>
      <c r="M24" s="31"/>
      <c r="N24" s="31"/>
      <c r="O24" s="31"/>
      <c r="P24" s="31"/>
      <c r="Q24" s="31"/>
      <c r="R24" s="31"/>
      <c r="S24" s="131"/>
      <c r="T24" s="131"/>
      <c r="U24" s="131"/>
      <c r="V24" s="131"/>
      <c r="W24" s="131"/>
      <c r="X24" s="131"/>
      <c r="Y24" s="131"/>
      <c r="Z24" s="131"/>
    </row>
    <row r="25" ht="21.0" customHeight="1">
      <c r="A25" s="132" t="str">
        <f t="shared" si="1"/>
        <v>[Product auction-15]</v>
      </c>
      <c r="B25" s="132" t="s">
        <v>651</v>
      </c>
      <c r="C25" s="132" t="s">
        <v>652</v>
      </c>
      <c r="D25" s="133" t="s">
        <v>653</v>
      </c>
      <c r="E25" s="133"/>
      <c r="F25" s="132" t="s">
        <v>62</v>
      </c>
      <c r="G25" s="134">
        <v>44861.0</v>
      </c>
      <c r="H25" s="132"/>
      <c r="I25" s="31"/>
      <c r="J25" s="31"/>
      <c r="K25" s="31"/>
      <c r="L25" s="31"/>
      <c r="M25" s="31"/>
      <c r="N25" s="31"/>
      <c r="O25" s="31"/>
      <c r="P25" s="31"/>
      <c r="Q25" s="31"/>
      <c r="R25" s="31"/>
      <c r="S25" s="131"/>
      <c r="T25" s="131"/>
      <c r="U25" s="131"/>
      <c r="V25" s="131"/>
      <c r="W25" s="131"/>
      <c r="X25" s="131"/>
      <c r="Y25" s="131"/>
      <c r="Z25" s="131"/>
    </row>
    <row r="26" ht="21.0" customHeight="1">
      <c r="A26" s="132" t="str">
        <f t="shared" si="1"/>
        <v>[Product auction-16]</v>
      </c>
      <c r="B26" s="132" t="s">
        <v>654</v>
      </c>
      <c r="C26" s="132" t="s">
        <v>655</v>
      </c>
      <c r="D26" s="133" t="s">
        <v>656</v>
      </c>
      <c r="E26" s="133"/>
      <c r="F26" s="132" t="s">
        <v>62</v>
      </c>
      <c r="G26" s="134">
        <v>44861.0</v>
      </c>
      <c r="H26" s="132"/>
      <c r="I26" s="31"/>
      <c r="J26" s="31"/>
      <c r="K26" s="31"/>
      <c r="L26" s="31"/>
      <c r="M26" s="31"/>
      <c r="N26" s="31"/>
      <c r="O26" s="31"/>
      <c r="P26" s="31"/>
      <c r="Q26" s="31"/>
      <c r="R26" s="31"/>
      <c r="S26" s="131"/>
      <c r="T26" s="131"/>
      <c r="U26" s="131"/>
      <c r="V26" s="131"/>
      <c r="W26" s="131"/>
      <c r="X26" s="131"/>
      <c r="Y26" s="131"/>
      <c r="Z26" s="131"/>
    </row>
    <row r="27" ht="21.0" customHeight="1">
      <c r="A27" s="136"/>
      <c r="B27" s="31"/>
      <c r="C27" s="31"/>
      <c r="D27" s="31"/>
      <c r="E27" s="31"/>
      <c r="F27" s="31"/>
      <c r="G27" s="31"/>
      <c r="H27" s="31"/>
      <c r="I27" s="136"/>
      <c r="J27" s="31"/>
      <c r="K27" s="31"/>
      <c r="L27" s="31"/>
      <c r="M27" s="31"/>
      <c r="N27" s="31"/>
      <c r="O27" s="31"/>
      <c r="P27" s="31"/>
      <c r="Q27" s="31"/>
      <c r="R27" s="31"/>
      <c r="S27" s="31"/>
      <c r="T27" s="31"/>
      <c r="U27" s="31"/>
      <c r="V27" s="31"/>
      <c r="W27" s="31"/>
      <c r="X27" s="31"/>
      <c r="Y27" s="31"/>
      <c r="Z27" s="31"/>
    </row>
    <row r="28" ht="21.0" customHeight="1">
      <c r="A28" s="136"/>
      <c r="B28" s="31"/>
      <c r="C28" s="31"/>
      <c r="D28" s="31"/>
      <c r="E28" s="31"/>
      <c r="F28" s="31"/>
      <c r="G28" s="31"/>
      <c r="H28" s="31"/>
      <c r="I28" s="136"/>
      <c r="J28" s="31"/>
      <c r="K28" s="31"/>
      <c r="L28" s="31"/>
      <c r="M28" s="31"/>
      <c r="N28" s="31"/>
      <c r="O28" s="31"/>
      <c r="P28" s="31"/>
      <c r="Q28" s="31"/>
      <c r="R28" s="31"/>
      <c r="S28" s="31"/>
      <c r="T28" s="31"/>
      <c r="U28" s="31"/>
      <c r="V28" s="31"/>
      <c r="W28" s="31"/>
      <c r="X28" s="31"/>
      <c r="Y28" s="31"/>
      <c r="Z28" s="31"/>
    </row>
    <row r="29" ht="21.0" customHeight="1">
      <c r="A29" s="31"/>
      <c r="B29" s="31"/>
      <c r="C29" s="31"/>
      <c r="D29" s="31"/>
      <c r="E29" s="31"/>
      <c r="F29" s="31"/>
      <c r="G29" s="31"/>
      <c r="H29" s="31"/>
      <c r="I29" s="136"/>
      <c r="J29" s="31"/>
      <c r="K29" s="31"/>
      <c r="L29" s="31"/>
      <c r="M29" s="31"/>
      <c r="N29" s="31"/>
      <c r="O29" s="31"/>
      <c r="P29" s="31"/>
      <c r="Q29" s="31"/>
      <c r="R29" s="31"/>
      <c r="S29" s="31"/>
      <c r="T29" s="31"/>
      <c r="U29" s="31"/>
      <c r="V29" s="31"/>
      <c r="W29" s="31"/>
      <c r="X29" s="31"/>
      <c r="Y29" s="31"/>
      <c r="Z29" s="31"/>
    </row>
    <row r="30" ht="21.0" customHeight="1">
      <c r="A30" s="31"/>
      <c r="B30" s="31"/>
      <c r="C30" s="31"/>
      <c r="D30" s="31"/>
      <c r="E30" s="31"/>
      <c r="F30" s="31"/>
      <c r="G30" s="31"/>
      <c r="H30" s="31"/>
      <c r="I30" s="136"/>
      <c r="J30" s="31"/>
      <c r="K30" s="31"/>
      <c r="L30" s="31"/>
      <c r="M30" s="31"/>
      <c r="N30" s="31"/>
      <c r="O30" s="31"/>
      <c r="P30" s="31"/>
      <c r="Q30" s="31"/>
      <c r="R30" s="31"/>
      <c r="S30" s="31"/>
      <c r="T30" s="31"/>
      <c r="U30" s="31"/>
      <c r="V30" s="31"/>
      <c r="W30" s="31"/>
      <c r="X30" s="31"/>
      <c r="Y30" s="31"/>
      <c r="Z30" s="31"/>
    </row>
    <row r="31" ht="21.0" customHeight="1">
      <c r="A31" s="31"/>
      <c r="B31" s="31"/>
      <c r="C31" s="31"/>
      <c r="D31" s="31"/>
      <c r="E31" s="31"/>
      <c r="F31" s="31"/>
      <c r="G31" s="31"/>
      <c r="H31" s="31"/>
      <c r="I31" s="136"/>
      <c r="J31" s="31"/>
      <c r="K31" s="31"/>
      <c r="L31" s="31"/>
      <c r="M31" s="31"/>
      <c r="N31" s="31"/>
      <c r="O31" s="31"/>
      <c r="P31" s="31"/>
      <c r="Q31" s="31"/>
      <c r="R31" s="31"/>
      <c r="S31" s="31"/>
      <c r="T31" s="31"/>
      <c r="U31" s="31"/>
      <c r="V31" s="31"/>
      <c r="W31" s="31"/>
      <c r="X31" s="31"/>
      <c r="Y31" s="31"/>
      <c r="Z31" s="31"/>
    </row>
    <row r="32" ht="21.0" customHeight="1">
      <c r="A32" s="31"/>
      <c r="B32" s="31"/>
      <c r="C32" s="31"/>
      <c r="D32" s="31"/>
      <c r="E32" s="31"/>
      <c r="F32" s="31"/>
      <c r="G32" s="31"/>
      <c r="H32" s="31"/>
      <c r="I32" s="136"/>
      <c r="J32" s="31"/>
      <c r="K32" s="31"/>
      <c r="L32" s="31"/>
      <c r="M32" s="31"/>
      <c r="N32" s="31"/>
      <c r="O32" s="31"/>
      <c r="P32" s="31"/>
      <c r="Q32" s="31"/>
      <c r="R32" s="31"/>
      <c r="S32" s="31"/>
      <c r="T32" s="31"/>
      <c r="U32" s="31"/>
      <c r="V32" s="31"/>
      <c r="W32" s="31"/>
      <c r="X32" s="31"/>
      <c r="Y32" s="31"/>
      <c r="Z32" s="31"/>
    </row>
    <row r="33" ht="21.0" customHeight="1">
      <c r="A33" s="31"/>
      <c r="B33" s="31"/>
      <c r="C33" s="31"/>
      <c r="D33" s="31"/>
      <c r="E33" s="31"/>
      <c r="F33" s="31"/>
      <c r="G33" s="31"/>
      <c r="H33" s="31"/>
      <c r="I33" s="136"/>
      <c r="J33" s="31"/>
      <c r="K33" s="31"/>
      <c r="L33" s="31"/>
      <c r="M33" s="31"/>
      <c r="N33" s="31"/>
      <c r="O33" s="31"/>
      <c r="P33" s="31"/>
      <c r="Q33" s="31"/>
      <c r="R33" s="31"/>
      <c r="S33" s="31"/>
      <c r="T33" s="31"/>
      <c r="U33" s="31"/>
      <c r="V33" s="31"/>
      <c r="W33" s="31"/>
      <c r="X33" s="31"/>
      <c r="Y33" s="31"/>
      <c r="Z33" s="31"/>
    </row>
    <row r="34" ht="21.0" customHeight="1">
      <c r="A34" s="31"/>
      <c r="B34" s="31"/>
      <c r="C34" s="31"/>
      <c r="D34" s="31"/>
      <c r="E34" s="31"/>
      <c r="F34" s="31"/>
      <c r="G34" s="31"/>
      <c r="H34" s="31"/>
      <c r="I34" s="136"/>
      <c r="J34" s="31"/>
      <c r="K34" s="31"/>
      <c r="L34" s="31"/>
      <c r="M34" s="31"/>
      <c r="N34" s="31"/>
      <c r="O34" s="31"/>
      <c r="P34" s="31"/>
      <c r="Q34" s="31"/>
      <c r="R34" s="31"/>
      <c r="S34" s="31"/>
      <c r="T34" s="31"/>
      <c r="U34" s="31"/>
      <c r="V34" s="31"/>
      <c r="W34" s="31"/>
      <c r="X34" s="31"/>
      <c r="Y34" s="31"/>
      <c r="Z34" s="31"/>
    </row>
    <row r="35" ht="21.0" customHeight="1">
      <c r="A35" s="31"/>
      <c r="B35" s="31"/>
      <c r="C35" s="31"/>
      <c r="D35" s="31"/>
      <c r="E35" s="31"/>
      <c r="F35" s="31"/>
      <c r="G35" s="31"/>
      <c r="H35" s="31"/>
      <c r="I35" s="136"/>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136"/>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136"/>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136"/>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136"/>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136"/>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136"/>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136"/>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136"/>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sheetData>
  <mergeCells count="5">
    <mergeCell ref="B2:F2"/>
    <mergeCell ref="B3:F3"/>
    <mergeCell ref="B4:F4"/>
    <mergeCell ref="E5:F5"/>
    <mergeCell ref="E6:F6"/>
  </mergeCells>
  <dataValidations>
    <dataValidation type="list" allowBlank="1" showInputMessage="1" showErrorMessage="1" prompt=" - " sqref="F1 F10:F26">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5.7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44</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657</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COUNTIF(F9:F908,"Pass")</f>
        <v>40</v>
      </c>
      <c r="B6" s="121">
        <f>COUNTIF(F9:F908,"Fail")</f>
        <v>0</v>
      </c>
      <c r="C6" s="121">
        <f>E6-D6-B6-A6</f>
        <v>0</v>
      </c>
      <c r="D6" s="122">
        <f>COUNTIF(F$9:F$908,"N/A")</f>
        <v>0</v>
      </c>
      <c r="E6" s="123">
        <f>COUNTA(A9:A908)</f>
        <v>40</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49"/>
      <c r="B9" s="150" t="s">
        <v>658</v>
      </c>
      <c r="C9" s="151"/>
      <c r="D9" s="151"/>
      <c r="E9" s="151"/>
      <c r="F9" s="151"/>
      <c r="G9" s="151"/>
      <c r="H9" s="152"/>
      <c r="I9" s="31"/>
      <c r="J9" s="31"/>
      <c r="K9" s="31"/>
      <c r="L9" s="31"/>
      <c r="M9" s="31"/>
      <c r="N9" s="31"/>
      <c r="O9" s="31"/>
      <c r="P9" s="31"/>
      <c r="Q9" s="31"/>
      <c r="R9" s="31"/>
      <c r="S9" s="131"/>
      <c r="T9" s="131"/>
      <c r="U9" s="131"/>
      <c r="V9" s="131"/>
      <c r="W9" s="131"/>
      <c r="X9" s="131"/>
      <c r="Y9" s="131"/>
      <c r="Z9" s="131"/>
    </row>
    <row r="10" ht="21.0" customHeight="1">
      <c r="A10" s="155" t="str">
        <f t="shared" ref="A10:A19" si="1">IF(OR(B10&lt;&gt;"",D10&lt;&gt;""),"["&amp;TEXT($B$2,"##")&amp;"-"&amp;TEXT(ROW()-10,"##")&amp;"]","")</f>
        <v>[Manage auctioned product-]</v>
      </c>
      <c r="B10" s="148" t="s">
        <v>659</v>
      </c>
      <c r="C10" s="148" t="s">
        <v>559</v>
      </c>
      <c r="D10" s="148" t="s">
        <v>660</v>
      </c>
      <c r="E10" s="148"/>
      <c r="F10" s="148" t="s">
        <v>62</v>
      </c>
      <c r="G10" s="134">
        <v>44862.0</v>
      </c>
      <c r="H10" s="148"/>
      <c r="I10" s="31"/>
      <c r="J10" s="31"/>
      <c r="K10" s="31"/>
      <c r="L10" s="31"/>
      <c r="M10" s="31"/>
      <c r="N10" s="31"/>
      <c r="O10" s="31"/>
      <c r="P10" s="31"/>
      <c r="Q10" s="31"/>
      <c r="R10" s="31"/>
      <c r="S10" s="131"/>
      <c r="T10" s="131"/>
      <c r="U10" s="131"/>
      <c r="V10" s="131"/>
      <c r="W10" s="131"/>
      <c r="X10" s="131"/>
      <c r="Y10" s="131"/>
      <c r="Z10" s="131"/>
    </row>
    <row r="11" ht="21.0" customHeight="1">
      <c r="A11" s="155" t="str">
        <f t="shared" si="1"/>
        <v>[Manage auctioned product-1]</v>
      </c>
      <c r="B11" s="148" t="s">
        <v>661</v>
      </c>
      <c r="C11" s="148" t="s">
        <v>559</v>
      </c>
      <c r="D11" s="148" t="s">
        <v>660</v>
      </c>
      <c r="E11" s="148"/>
      <c r="F11" s="148" t="s">
        <v>62</v>
      </c>
      <c r="G11" s="134">
        <v>44862.0</v>
      </c>
      <c r="H11" s="148"/>
      <c r="I11" s="106"/>
      <c r="J11" s="106"/>
      <c r="K11" s="106"/>
      <c r="L11" s="106"/>
      <c r="M11" s="106"/>
      <c r="N11" s="106"/>
      <c r="O11" s="106"/>
      <c r="P11" s="106"/>
      <c r="Q11" s="106"/>
      <c r="R11" s="106"/>
      <c r="S11" s="131"/>
      <c r="T11" s="131"/>
      <c r="U11" s="131"/>
      <c r="V11" s="131"/>
      <c r="W11" s="131"/>
      <c r="X11" s="131"/>
      <c r="Y11" s="131"/>
      <c r="Z11" s="131"/>
    </row>
    <row r="12" ht="21.0" customHeight="1">
      <c r="A12" s="155" t="str">
        <f t="shared" si="1"/>
        <v>[Manage auctioned product-2]</v>
      </c>
      <c r="B12" s="148" t="s">
        <v>264</v>
      </c>
      <c r="C12" s="148" t="s">
        <v>559</v>
      </c>
      <c r="D12" s="148" t="s">
        <v>662</v>
      </c>
      <c r="E12" s="148"/>
      <c r="F12" s="148" t="s">
        <v>62</v>
      </c>
      <c r="G12" s="134">
        <v>44862.0</v>
      </c>
      <c r="H12" s="148"/>
      <c r="I12" s="31"/>
      <c r="J12" s="31"/>
      <c r="K12" s="31"/>
      <c r="L12" s="31"/>
      <c r="M12" s="31"/>
      <c r="N12" s="31"/>
      <c r="O12" s="31"/>
      <c r="P12" s="31"/>
      <c r="Q12" s="31"/>
      <c r="R12" s="31"/>
      <c r="S12" s="131"/>
      <c r="T12" s="131"/>
      <c r="U12" s="131"/>
      <c r="V12" s="131"/>
      <c r="W12" s="131"/>
      <c r="X12" s="131"/>
      <c r="Y12" s="131"/>
      <c r="Z12" s="131"/>
    </row>
    <row r="13" ht="21.0" customHeight="1">
      <c r="A13" s="155" t="str">
        <f t="shared" si="1"/>
        <v>[Manage auctioned product-3]</v>
      </c>
      <c r="B13" s="148" t="s">
        <v>264</v>
      </c>
      <c r="C13" s="148" t="s">
        <v>559</v>
      </c>
      <c r="D13" s="148" t="s">
        <v>662</v>
      </c>
      <c r="E13" s="148"/>
      <c r="F13" s="148" t="s">
        <v>62</v>
      </c>
      <c r="G13" s="134">
        <v>44862.0</v>
      </c>
      <c r="H13" s="148"/>
      <c r="I13" s="31"/>
      <c r="J13" s="31"/>
      <c r="K13" s="31"/>
      <c r="L13" s="31"/>
      <c r="M13" s="31"/>
      <c r="N13" s="31"/>
      <c r="O13" s="31"/>
      <c r="P13" s="31"/>
      <c r="Q13" s="31"/>
      <c r="R13" s="31"/>
      <c r="S13" s="131"/>
      <c r="T13" s="131"/>
      <c r="U13" s="131"/>
      <c r="V13" s="131"/>
      <c r="W13" s="131"/>
      <c r="X13" s="131"/>
      <c r="Y13" s="131"/>
      <c r="Z13" s="131"/>
    </row>
    <row r="14" ht="21.0" customHeight="1">
      <c r="A14" s="155" t="str">
        <f t="shared" si="1"/>
        <v>[Manage auctioned product-4]</v>
      </c>
      <c r="B14" s="148" t="s">
        <v>266</v>
      </c>
      <c r="C14" s="148" t="s">
        <v>559</v>
      </c>
      <c r="D14" s="148" t="s">
        <v>501</v>
      </c>
      <c r="E14" s="148"/>
      <c r="F14" s="148" t="s">
        <v>62</v>
      </c>
      <c r="G14" s="134">
        <v>44862.0</v>
      </c>
      <c r="H14" s="148"/>
      <c r="I14" s="31"/>
      <c r="J14" s="31"/>
      <c r="K14" s="31"/>
      <c r="L14" s="31"/>
      <c r="M14" s="31"/>
      <c r="N14" s="31"/>
      <c r="O14" s="31"/>
      <c r="P14" s="31"/>
      <c r="Q14" s="31"/>
      <c r="R14" s="31"/>
      <c r="S14" s="131"/>
      <c r="T14" s="131"/>
      <c r="U14" s="131"/>
      <c r="V14" s="131"/>
      <c r="W14" s="131"/>
      <c r="X14" s="131"/>
      <c r="Y14" s="131"/>
      <c r="Z14" s="131"/>
    </row>
    <row r="15" ht="21.0" customHeight="1">
      <c r="A15" s="155" t="str">
        <f t="shared" si="1"/>
        <v>[Manage auctioned product-5]</v>
      </c>
      <c r="B15" s="148" t="s">
        <v>266</v>
      </c>
      <c r="C15" s="148" t="s">
        <v>559</v>
      </c>
      <c r="D15" s="148" t="s">
        <v>501</v>
      </c>
      <c r="E15" s="148"/>
      <c r="F15" s="148" t="s">
        <v>62</v>
      </c>
      <c r="G15" s="134">
        <v>44862.0</v>
      </c>
      <c r="H15" s="148"/>
      <c r="I15" s="31"/>
      <c r="J15" s="31"/>
      <c r="K15" s="31"/>
      <c r="L15" s="31"/>
      <c r="M15" s="31"/>
      <c r="N15" s="31"/>
      <c r="O15" s="31"/>
      <c r="P15" s="31"/>
      <c r="Q15" s="31"/>
      <c r="R15" s="31"/>
      <c r="S15" s="131"/>
      <c r="T15" s="131"/>
      <c r="U15" s="131"/>
      <c r="V15" s="131"/>
      <c r="W15" s="131"/>
      <c r="X15" s="131"/>
      <c r="Y15" s="131"/>
      <c r="Z15" s="131"/>
    </row>
    <row r="16" ht="21.0" customHeight="1">
      <c r="A16" s="155" t="str">
        <f t="shared" si="1"/>
        <v>[Manage auctioned product-6]</v>
      </c>
      <c r="B16" s="148" t="s">
        <v>268</v>
      </c>
      <c r="C16" s="148" t="s">
        <v>269</v>
      </c>
      <c r="D16" s="148" t="s">
        <v>663</v>
      </c>
      <c r="E16" s="148"/>
      <c r="F16" s="148" t="s">
        <v>62</v>
      </c>
      <c r="G16" s="134">
        <v>44862.0</v>
      </c>
      <c r="H16" s="148"/>
      <c r="I16" s="31"/>
      <c r="J16" s="31"/>
      <c r="K16" s="31"/>
      <c r="L16" s="31"/>
      <c r="M16" s="31"/>
      <c r="N16" s="31"/>
      <c r="O16" s="31"/>
      <c r="P16" s="31"/>
      <c r="Q16" s="31"/>
      <c r="R16" s="31"/>
      <c r="S16" s="131"/>
      <c r="T16" s="131"/>
      <c r="U16" s="131"/>
      <c r="V16" s="131"/>
      <c r="W16" s="131"/>
      <c r="X16" s="131"/>
      <c r="Y16" s="131"/>
      <c r="Z16" s="131"/>
    </row>
    <row r="17" ht="21.0" customHeight="1">
      <c r="A17" s="155" t="str">
        <f t="shared" si="1"/>
        <v>[Manage auctioned product-7]</v>
      </c>
      <c r="B17" s="148" t="s">
        <v>271</v>
      </c>
      <c r="C17" s="148" t="s">
        <v>272</v>
      </c>
      <c r="D17" s="148" t="s">
        <v>664</v>
      </c>
      <c r="E17" s="148"/>
      <c r="F17" s="148" t="s">
        <v>62</v>
      </c>
      <c r="G17" s="134">
        <v>44862.0</v>
      </c>
      <c r="H17" s="148"/>
      <c r="I17" s="31"/>
      <c r="J17" s="31"/>
      <c r="K17" s="31"/>
      <c r="L17" s="31"/>
      <c r="M17" s="31"/>
      <c r="N17" s="31"/>
      <c r="O17" s="31"/>
      <c r="P17" s="31"/>
      <c r="Q17" s="31"/>
      <c r="R17" s="31"/>
      <c r="S17" s="131"/>
      <c r="T17" s="131"/>
      <c r="U17" s="131"/>
      <c r="V17" s="131"/>
      <c r="W17" s="131"/>
      <c r="X17" s="131"/>
      <c r="Y17" s="131"/>
      <c r="Z17" s="131"/>
    </row>
    <row r="18" ht="21.0" customHeight="1">
      <c r="A18" s="155" t="str">
        <f t="shared" si="1"/>
        <v>[Manage auctioned product-8]</v>
      </c>
      <c r="B18" s="148" t="s">
        <v>274</v>
      </c>
      <c r="C18" s="148" t="s">
        <v>275</v>
      </c>
      <c r="D18" s="148" t="s">
        <v>665</v>
      </c>
      <c r="E18" s="148"/>
      <c r="F18" s="148" t="s">
        <v>62</v>
      </c>
      <c r="G18" s="134">
        <v>44862.0</v>
      </c>
      <c r="H18" s="148"/>
      <c r="I18" s="31"/>
      <c r="J18" s="31"/>
      <c r="K18" s="31"/>
      <c r="L18" s="31"/>
      <c r="M18" s="31"/>
      <c r="N18" s="31"/>
      <c r="O18" s="31"/>
      <c r="P18" s="31"/>
      <c r="Q18" s="31"/>
      <c r="R18" s="31"/>
      <c r="S18" s="131"/>
      <c r="T18" s="131"/>
      <c r="U18" s="131"/>
      <c r="V18" s="131"/>
      <c r="W18" s="131"/>
      <c r="X18" s="131"/>
      <c r="Y18" s="131"/>
      <c r="Z18" s="131"/>
    </row>
    <row r="19" ht="21.0" customHeight="1">
      <c r="A19" s="155" t="str">
        <f t="shared" si="1"/>
        <v>[Manage auctioned product-9]</v>
      </c>
      <c r="B19" s="148" t="s">
        <v>505</v>
      </c>
      <c r="C19" s="148" t="s">
        <v>506</v>
      </c>
      <c r="D19" s="148" t="s">
        <v>666</v>
      </c>
      <c r="E19" s="148"/>
      <c r="F19" s="148" t="s">
        <v>62</v>
      </c>
      <c r="G19" s="134">
        <v>44862.0</v>
      </c>
      <c r="H19" s="148"/>
      <c r="I19" s="31"/>
      <c r="J19" s="31"/>
      <c r="K19" s="31"/>
      <c r="L19" s="31"/>
      <c r="M19" s="31"/>
      <c r="N19" s="31"/>
      <c r="O19" s="31"/>
      <c r="P19" s="31"/>
      <c r="Q19" s="31"/>
      <c r="R19" s="31"/>
      <c r="S19" s="131"/>
      <c r="T19" s="131"/>
      <c r="U19" s="131"/>
      <c r="V19" s="131"/>
      <c r="W19" s="131"/>
      <c r="X19" s="131"/>
      <c r="Y19" s="131"/>
      <c r="Z19" s="131"/>
    </row>
    <row r="20" ht="21.0" customHeight="1">
      <c r="A20" s="156"/>
      <c r="B20" s="157" t="s">
        <v>508</v>
      </c>
      <c r="C20" s="158"/>
      <c r="D20" s="158"/>
      <c r="E20" s="158"/>
      <c r="F20" s="158"/>
      <c r="G20" s="158"/>
      <c r="H20" s="159"/>
      <c r="I20" s="31"/>
      <c r="J20" s="31"/>
      <c r="K20" s="31"/>
      <c r="L20" s="31"/>
      <c r="M20" s="31"/>
      <c r="N20" s="31"/>
      <c r="O20" s="31"/>
      <c r="P20" s="31"/>
      <c r="Q20" s="31"/>
      <c r="R20" s="31"/>
      <c r="S20" s="131"/>
      <c r="T20" s="131"/>
      <c r="U20" s="131"/>
      <c r="V20" s="131"/>
      <c r="W20" s="131"/>
      <c r="X20" s="131"/>
      <c r="Y20" s="131"/>
      <c r="Z20" s="131"/>
    </row>
    <row r="21" ht="21.0" customHeight="1">
      <c r="A21" s="155" t="str">
        <f t="shared" ref="A21:A35" si="2">IF(OR(B21&lt;&gt;"",D21&lt;&gt;""),"["&amp;TEXT($B$2,"##")&amp;"-"&amp;TEXT(ROW()-11,"##")&amp;"]","")</f>
        <v>[Manage auctioned product-10]</v>
      </c>
      <c r="B21" s="148" t="s">
        <v>667</v>
      </c>
      <c r="C21" s="148" t="s">
        <v>510</v>
      </c>
      <c r="D21" s="148" t="s">
        <v>668</v>
      </c>
      <c r="E21" s="148"/>
      <c r="F21" s="148" t="s">
        <v>62</v>
      </c>
      <c r="G21" s="134">
        <v>44862.0</v>
      </c>
      <c r="H21" s="148"/>
      <c r="I21" s="31"/>
      <c r="J21" s="31"/>
      <c r="K21" s="31"/>
      <c r="L21" s="31"/>
      <c r="M21" s="31"/>
      <c r="N21" s="31"/>
      <c r="O21" s="31"/>
      <c r="P21" s="31"/>
      <c r="Q21" s="31"/>
      <c r="R21" s="31"/>
      <c r="S21" s="131"/>
      <c r="T21" s="131"/>
      <c r="U21" s="131"/>
      <c r="V21" s="131"/>
      <c r="W21" s="131"/>
      <c r="X21" s="131"/>
      <c r="Y21" s="131"/>
      <c r="Z21" s="131"/>
    </row>
    <row r="22" ht="21.0" customHeight="1">
      <c r="A22" s="155" t="str">
        <f t="shared" si="2"/>
        <v>[Manage auctioned product-11]</v>
      </c>
      <c r="B22" s="148" t="s">
        <v>669</v>
      </c>
      <c r="C22" s="148" t="s">
        <v>510</v>
      </c>
      <c r="D22" s="148" t="s">
        <v>513</v>
      </c>
      <c r="E22" s="148"/>
      <c r="F22" s="148" t="s">
        <v>62</v>
      </c>
      <c r="G22" s="134">
        <v>44862.0</v>
      </c>
      <c r="H22" s="148"/>
      <c r="I22" s="31"/>
      <c r="J22" s="31"/>
      <c r="K22" s="31"/>
      <c r="L22" s="31"/>
      <c r="M22" s="31"/>
      <c r="N22" s="31"/>
      <c r="O22" s="31"/>
      <c r="P22" s="31"/>
      <c r="Q22" s="31"/>
      <c r="R22" s="31"/>
      <c r="S22" s="131"/>
      <c r="T22" s="131"/>
      <c r="U22" s="131"/>
      <c r="V22" s="131"/>
      <c r="W22" s="131"/>
      <c r="X22" s="131"/>
      <c r="Y22" s="131"/>
      <c r="Z22" s="131"/>
    </row>
    <row r="23" ht="21.0" customHeight="1">
      <c r="A23" s="155" t="str">
        <f t="shared" si="2"/>
        <v>[Manage auctioned product-12]</v>
      </c>
      <c r="B23" s="148" t="s">
        <v>514</v>
      </c>
      <c r="C23" s="148" t="s">
        <v>515</v>
      </c>
      <c r="D23" s="148" t="s">
        <v>516</v>
      </c>
      <c r="E23" s="148"/>
      <c r="F23" s="148" t="s">
        <v>62</v>
      </c>
      <c r="G23" s="134">
        <v>44862.0</v>
      </c>
      <c r="H23" s="148"/>
      <c r="I23" s="31"/>
      <c r="J23" s="31"/>
      <c r="K23" s="31"/>
      <c r="L23" s="31"/>
      <c r="M23" s="31"/>
      <c r="N23" s="31"/>
      <c r="O23" s="31"/>
      <c r="P23" s="31"/>
      <c r="Q23" s="31"/>
      <c r="R23" s="31"/>
      <c r="S23" s="131"/>
      <c r="T23" s="131"/>
      <c r="U23" s="131"/>
      <c r="V23" s="131"/>
      <c r="W23" s="131"/>
      <c r="X23" s="131"/>
      <c r="Y23" s="131"/>
      <c r="Z23" s="131"/>
    </row>
    <row r="24" ht="21.0" customHeight="1">
      <c r="A24" s="155" t="str">
        <f t="shared" si="2"/>
        <v>[Manage auctioned product-13]</v>
      </c>
      <c r="B24" s="148" t="s">
        <v>517</v>
      </c>
      <c r="C24" s="148" t="s">
        <v>518</v>
      </c>
      <c r="D24" s="148" t="s">
        <v>519</v>
      </c>
      <c r="E24" s="148"/>
      <c r="F24" s="148" t="s">
        <v>62</v>
      </c>
      <c r="G24" s="134">
        <v>44862.0</v>
      </c>
      <c r="H24" s="148"/>
      <c r="I24" s="31"/>
      <c r="J24" s="31"/>
      <c r="K24" s="31"/>
      <c r="L24" s="31"/>
      <c r="M24" s="31"/>
      <c r="N24" s="31"/>
      <c r="O24" s="31"/>
      <c r="P24" s="31"/>
      <c r="Q24" s="31"/>
      <c r="R24" s="31"/>
      <c r="S24" s="131"/>
      <c r="T24" s="131"/>
      <c r="U24" s="131"/>
      <c r="V24" s="131"/>
      <c r="W24" s="131"/>
      <c r="X24" s="131"/>
      <c r="Y24" s="131"/>
      <c r="Z24" s="131"/>
    </row>
    <row r="25" ht="21.0" customHeight="1">
      <c r="A25" s="155" t="str">
        <f t="shared" si="2"/>
        <v>[Manage auctioned product-14]</v>
      </c>
      <c r="B25" s="148" t="s">
        <v>520</v>
      </c>
      <c r="C25" s="148" t="s">
        <v>521</v>
      </c>
      <c r="D25" s="148" t="s">
        <v>522</v>
      </c>
      <c r="E25" s="148"/>
      <c r="F25" s="148" t="s">
        <v>62</v>
      </c>
      <c r="G25" s="134">
        <v>44862.0</v>
      </c>
      <c r="H25" s="148"/>
      <c r="I25" s="31"/>
      <c r="J25" s="31"/>
      <c r="K25" s="31"/>
      <c r="L25" s="31"/>
      <c r="M25" s="31"/>
      <c r="N25" s="31"/>
      <c r="O25" s="31"/>
      <c r="P25" s="31"/>
      <c r="Q25" s="31"/>
      <c r="R25" s="31"/>
      <c r="S25" s="131"/>
      <c r="T25" s="131"/>
      <c r="U25" s="131"/>
      <c r="V25" s="131"/>
      <c r="W25" s="131"/>
      <c r="X25" s="131"/>
      <c r="Y25" s="131"/>
      <c r="Z25" s="131"/>
    </row>
    <row r="26" ht="21.0" customHeight="1">
      <c r="A26" s="155" t="str">
        <f t="shared" si="2"/>
        <v>[Manage auctioned product-15]</v>
      </c>
      <c r="B26" s="148" t="s">
        <v>523</v>
      </c>
      <c r="C26" s="148" t="s">
        <v>524</v>
      </c>
      <c r="D26" s="148" t="s">
        <v>475</v>
      </c>
      <c r="E26" s="148"/>
      <c r="F26" s="148" t="s">
        <v>62</v>
      </c>
      <c r="G26" s="134">
        <v>44863.0</v>
      </c>
      <c r="H26" s="148"/>
      <c r="I26" s="31"/>
      <c r="J26" s="31"/>
      <c r="K26" s="31"/>
      <c r="L26" s="31"/>
      <c r="M26" s="31"/>
      <c r="N26" s="31"/>
      <c r="O26" s="31"/>
      <c r="P26" s="31"/>
      <c r="Q26" s="31"/>
      <c r="R26" s="31"/>
      <c r="S26" s="131"/>
      <c r="T26" s="131"/>
      <c r="U26" s="131"/>
      <c r="V26" s="131"/>
      <c r="W26" s="131"/>
      <c r="X26" s="131"/>
      <c r="Y26" s="131"/>
      <c r="Z26" s="131"/>
    </row>
    <row r="27" ht="21.0" customHeight="1">
      <c r="A27" s="155" t="str">
        <f t="shared" si="2"/>
        <v>[Manage auctioned product-16]</v>
      </c>
      <c r="B27" s="148" t="s">
        <v>525</v>
      </c>
      <c r="C27" s="148" t="s">
        <v>526</v>
      </c>
      <c r="D27" s="148" t="s">
        <v>527</v>
      </c>
      <c r="E27" s="148"/>
      <c r="F27" s="148" t="s">
        <v>62</v>
      </c>
      <c r="G27" s="134">
        <v>44863.0</v>
      </c>
      <c r="H27" s="148"/>
      <c r="I27" s="31"/>
      <c r="J27" s="31"/>
      <c r="K27" s="31"/>
      <c r="L27" s="31"/>
      <c r="M27" s="31"/>
      <c r="N27" s="31"/>
      <c r="O27" s="31"/>
      <c r="P27" s="31"/>
      <c r="Q27" s="31"/>
      <c r="R27" s="31"/>
      <c r="S27" s="131"/>
      <c r="T27" s="131"/>
      <c r="U27" s="131"/>
      <c r="V27" s="131"/>
      <c r="W27" s="131"/>
      <c r="X27" s="131"/>
      <c r="Y27" s="131"/>
      <c r="Z27" s="131"/>
    </row>
    <row r="28" ht="21.0" customHeight="1">
      <c r="A28" s="155" t="str">
        <f t="shared" si="2"/>
        <v>[Manage auctioned product-17]</v>
      </c>
      <c r="B28" s="148" t="s">
        <v>479</v>
      </c>
      <c r="C28" s="148" t="s">
        <v>480</v>
      </c>
      <c r="D28" s="148" t="s">
        <v>528</v>
      </c>
      <c r="E28" s="148"/>
      <c r="F28" s="148" t="s">
        <v>62</v>
      </c>
      <c r="G28" s="134">
        <v>44863.0</v>
      </c>
      <c r="H28" s="148"/>
      <c r="I28" s="31"/>
      <c r="J28" s="31"/>
      <c r="K28" s="31"/>
      <c r="L28" s="31"/>
      <c r="M28" s="31"/>
      <c r="N28" s="31"/>
      <c r="O28" s="31"/>
      <c r="P28" s="31"/>
      <c r="Q28" s="31"/>
      <c r="R28" s="31"/>
      <c r="S28" s="131"/>
      <c r="T28" s="131"/>
      <c r="U28" s="131"/>
      <c r="V28" s="131"/>
      <c r="W28" s="131"/>
      <c r="X28" s="131"/>
      <c r="Y28" s="131"/>
      <c r="Z28" s="131"/>
    </row>
    <row r="29" ht="21.0" customHeight="1">
      <c r="A29" s="155" t="str">
        <f t="shared" si="2"/>
        <v>[Manage auctioned product-18]</v>
      </c>
      <c r="B29" s="148" t="s">
        <v>529</v>
      </c>
      <c r="C29" s="148" t="s">
        <v>530</v>
      </c>
      <c r="D29" s="148" t="s">
        <v>531</v>
      </c>
      <c r="E29" s="148"/>
      <c r="F29" s="148" t="s">
        <v>62</v>
      </c>
      <c r="G29" s="134">
        <v>44863.0</v>
      </c>
      <c r="H29" s="148"/>
      <c r="I29" s="31"/>
      <c r="J29" s="31"/>
      <c r="K29" s="31"/>
      <c r="L29" s="31"/>
      <c r="M29" s="31"/>
      <c r="N29" s="31"/>
      <c r="O29" s="31"/>
      <c r="P29" s="31"/>
      <c r="Q29" s="31"/>
      <c r="R29" s="31"/>
      <c r="S29" s="131"/>
      <c r="T29" s="131"/>
      <c r="U29" s="131"/>
      <c r="V29" s="131"/>
      <c r="W29" s="131"/>
      <c r="X29" s="131"/>
      <c r="Y29" s="131"/>
      <c r="Z29" s="131"/>
    </row>
    <row r="30" ht="21.0" customHeight="1">
      <c r="A30" s="155" t="str">
        <f t="shared" si="2"/>
        <v>[Manage auctioned product-19]</v>
      </c>
      <c r="B30" s="148" t="s">
        <v>532</v>
      </c>
      <c r="C30" s="148" t="s">
        <v>533</v>
      </c>
      <c r="D30" s="148" t="s">
        <v>534</v>
      </c>
      <c r="E30" s="148"/>
      <c r="F30" s="148" t="s">
        <v>62</v>
      </c>
      <c r="G30" s="134">
        <v>44863.0</v>
      </c>
      <c r="H30" s="148"/>
      <c r="I30" s="31"/>
      <c r="J30" s="31"/>
      <c r="K30" s="31"/>
      <c r="L30" s="31"/>
      <c r="M30" s="31"/>
      <c r="N30" s="31"/>
      <c r="O30" s="31"/>
      <c r="P30" s="31"/>
      <c r="Q30" s="31"/>
      <c r="R30" s="31"/>
      <c r="S30" s="131"/>
      <c r="T30" s="131"/>
      <c r="U30" s="131"/>
      <c r="V30" s="131"/>
      <c r="W30" s="131"/>
      <c r="X30" s="131"/>
      <c r="Y30" s="131"/>
      <c r="Z30" s="131"/>
    </row>
    <row r="31" ht="21.0" customHeight="1">
      <c r="A31" s="155" t="str">
        <f t="shared" si="2"/>
        <v>[Manage auctioned product-20]</v>
      </c>
      <c r="B31" s="148" t="s">
        <v>535</v>
      </c>
      <c r="C31" s="148" t="s">
        <v>536</v>
      </c>
      <c r="D31" s="148" t="s">
        <v>537</v>
      </c>
      <c r="E31" s="148"/>
      <c r="F31" s="148" t="s">
        <v>62</v>
      </c>
      <c r="G31" s="134">
        <v>44863.0</v>
      </c>
      <c r="H31" s="148"/>
      <c r="I31" s="31"/>
      <c r="J31" s="31"/>
      <c r="K31" s="31"/>
      <c r="L31" s="31"/>
      <c r="M31" s="31"/>
      <c r="N31" s="31"/>
      <c r="O31" s="31"/>
      <c r="P31" s="31"/>
      <c r="Q31" s="31"/>
      <c r="R31" s="31"/>
      <c r="S31" s="131"/>
      <c r="T31" s="131"/>
      <c r="U31" s="131"/>
      <c r="V31" s="131"/>
      <c r="W31" s="131"/>
      <c r="X31" s="131"/>
      <c r="Y31" s="131"/>
      <c r="Z31" s="131"/>
    </row>
    <row r="32" ht="21.0" customHeight="1">
      <c r="A32" s="155" t="str">
        <f t="shared" si="2"/>
        <v>[Manage auctioned product-21]</v>
      </c>
      <c r="B32" s="148" t="s">
        <v>538</v>
      </c>
      <c r="C32" s="148" t="s">
        <v>539</v>
      </c>
      <c r="D32" s="148" t="s">
        <v>540</v>
      </c>
      <c r="E32" s="148"/>
      <c r="F32" s="148" t="s">
        <v>62</v>
      </c>
      <c r="G32" s="134">
        <v>44863.0</v>
      </c>
      <c r="H32" s="148"/>
      <c r="I32" s="31"/>
      <c r="J32" s="31"/>
      <c r="K32" s="31"/>
      <c r="L32" s="31"/>
      <c r="M32" s="31"/>
      <c r="N32" s="31"/>
      <c r="O32" s="31"/>
      <c r="P32" s="31"/>
      <c r="Q32" s="31"/>
      <c r="R32" s="31"/>
      <c r="S32" s="131"/>
      <c r="T32" s="131"/>
      <c r="U32" s="131"/>
      <c r="V32" s="131"/>
      <c r="W32" s="131"/>
      <c r="X32" s="131"/>
      <c r="Y32" s="131"/>
      <c r="Z32" s="131"/>
    </row>
    <row r="33" ht="21.0" customHeight="1">
      <c r="A33" s="155" t="str">
        <f t="shared" si="2"/>
        <v>[Manage auctioned product-22]</v>
      </c>
      <c r="B33" s="148" t="s">
        <v>541</v>
      </c>
      <c r="C33" s="148" t="s">
        <v>542</v>
      </c>
      <c r="D33" s="148" t="s">
        <v>543</v>
      </c>
      <c r="E33" s="148"/>
      <c r="F33" s="148" t="s">
        <v>62</v>
      </c>
      <c r="G33" s="134">
        <v>44863.0</v>
      </c>
      <c r="H33" s="148"/>
      <c r="I33" s="31"/>
      <c r="J33" s="31"/>
      <c r="K33" s="31"/>
      <c r="L33" s="31"/>
      <c r="M33" s="31"/>
      <c r="N33" s="31"/>
      <c r="O33" s="31"/>
      <c r="P33" s="31"/>
      <c r="Q33" s="31"/>
      <c r="R33" s="31"/>
      <c r="S33" s="131"/>
      <c r="T33" s="131"/>
      <c r="U33" s="131"/>
      <c r="V33" s="131"/>
      <c r="W33" s="131"/>
      <c r="X33" s="131"/>
      <c r="Y33" s="131"/>
      <c r="Z33" s="131"/>
    </row>
    <row r="34" ht="21.0" customHeight="1">
      <c r="A34" s="155" t="str">
        <f t="shared" si="2"/>
        <v>[Manage auctioned product-23]</v>
      </c>
      <c r="B34" s="148" t="s">
        <v>470</v>
      </c>
      <c r="C34" s="148" t="s">
        <v>544</v>
      </c>
      <c r="D34" s="148" t="s">
        <v>545</v>
      </c>
      <c r="E34" s="148"/>
      <c r="F34" s="148" t="s">
        <v>62</v>
      </c>
      <c r="G34" s="134">
        <v>44863.0</v>
      </c>
      <c r="H34" s="148"/>
      <c r="I34" s="31"/>
      <c r="J34" s="31"/>
      <c r="K34" s="31"/>
      <c r="L34" s="31"/>
      <c r="M34" s="31"/>
      <c r="N34" s="31"/>
      <c r="O34" s="31"/>
      <c r="P34" s="31"/>
      <c r="Q34" s="31"/>
      <c r="R34" s="31"/>
      <c r="S34" s="131"/>
      <c r="T34" s="131"/>
      <c r="U34" s="131"/>
      <c r="V34" s="131"/>
      <c r="W34" s="131"/>
      <c r="X34" s="131"/>
      <c r="Y34" s="131"/>
      <c r="Z34" s="131"/>
    </row>
    <row r="35" ht="21.0" customHeight="1">
      <c r="A35" s="155" t="str">
        <f t="shared" si="2"/>
        <v>[Manage auctioned product-24]</v>
      </c>
      <c r="B35" s="148" t="s">
        <v>670</v>
      </c>
      <c r="C35" s="148" t="s">
        <v>547</v>
      </c>
      <c r="D35" s="148" t="s">
        <v>548</v>
      </c>
      <c r="E35" s="148"/>
      <c r="F35" s="148" t="s">
        <v>62</v>
      </c>
      <c r="G35" s="134">
        <v>44863.0</v>
      </c>
      <c r="H35" s="148"/>
      <c r="I35" s="31"/>
      <c r="J35" s="31"/>
      <c r="K35" s="31"/>
      <c r="L35" s="31"/>
      <c r="M35" s="31"/>
      <c r="N35" s="31"/>
      <c r="O35" s="31"/>
      <c r="P35" s="31"/>
      <c r="Q35" s="31"/>
      <c r="R35" s="31"/>
      <c r="S35" s="131"/>
      <c r="T35" s="131"/>
      <c r="U35" s="131"/>
      <c r="V35" s="131"/>
      <c r="W35" s="131"/>
      <c r="X35" s="131"/>
      <c r="Y35" s="131"/>
      <c r="Z35" s="131"/>
    </row>
    <row r="36" ht="21.0" customHeight="1">
      <c r="A36" s="156"/>
      <c r="B36" s="157" t="s">
        <v>671</v>
      </c>
      <c r="C36" s="158"/>
      <c r="D36" s="158"/>
      <c r="E36" s="158"/>
      <c r="F36" s="158"/>
      <c r="G36" s="158"/>
      <c r="H36" s="159"/>
      <c r="I36" s="31"/>
      <c r="J36" s="31"/>
      <c r="K36" s="31"/>
      <c r="L36" s="31"/>
      <c r="M36" s="31"/>
      <c r="N36" s="31"/>
      <c r="O36" s="31"/>
      <c r="P36" s="31"/>
      <c r="Q36" s="31"/>
      <c r="R36" s="31"/>
      <c r="S36" s="131"/>
      <c r="T36" s="131"/>
      <c r="U36" s="131"/>
      <c r="V36" s="131"/>
      <c r="W36" s="131"/>
      <c r="X36" s="131"/>
      <c r="Y36" s="131"/>
      <c r="Z36" s="131"/>
    </row>
    <row r="37" ht="21.0" customHeight="1">
      <c r="A37" s="155" t="str">
        <f t="shared" ref="A37:A47" si="3">IF(OR(B37&lt;&gt;"",D37&lt;&gt;""),"["&amp;TEXT($B$2,"##")&amp;"-"&amp;TEXT(ROW()-12,"##")&amp;"]","")</f>
        <v>[Manage auctioned product-25]</v>
      </c>
      <c r="B37" s="148" t="s">
        <v>550</v>
      </c>
      <c r="C37" s="148" t="s">
        <v>559</v>
      </c>
      <c r="D37" s="148" t="s">
        <v>555</v>
      </c>
      <c r="E37" s="148"/>
      <c r="F37" s="148" t="s">
        <v>62</v>
      </c>
      <c r="G37" s="134">
        <v>44863.0</v>
      </c>
      <c r="H37" s="148"/>
      <c r="I37" s="136"/>
      <c r="J37" s="31"/>
      <c r="K37" s="31"/>
      <c r="L37" s="31"/>
      <c r="M37" s="31"/>
      <c r="N37" s="31"/>
      <c r="O37" s="31"/>
      <c r="P37" s="31"/>
      <c r="Q37" s="31"/>
      <c r="R37" s="31"/>
      <c r="S37" s="31"/>
      <c r="T37" s="31"/>
      <c r="U37" s="31"/>
      <c r="V37" s="31"/>
      <c r="W37" s="31"/>
      <c r="X37" s="31"/>
      <c r="Y37" s="31"/>
      <c r="Z37" s="31"/>
    </row>
    <row r="38" ht="21.0" customHeight="1">
      <c r="A38" s="155" t="str">
        <f t="shared" si="3"/>
        <v>[Manage auctioned product-26]</v>
      </c>
      <c r="B38" s="148" t="s">
        <v>553</v>
      </c>
      <c r="C38" s="148" t="s">
        <v>554</v>
      </c>
      <c r="D38" s="148" t="s">
        <v>555</v>
      </c>
      <c r="E38" s="148"/>
      <c r="F38" s="148" t="s">
        <v>62</v>
      </c>
      <c r="G38" s="134">
        <v>44863.0</v>
      </c>
      <c r="H38" s="148"/>
      <c r="I38" s="136"/>
      <c r="J38" s="31"/>
      <c r="K38" s="31"/>
      <c r="L38" s="31"/>
      <c r="M38" s="31"/>
      <c r="N38" s="31"/>
      <c r="O38" s="31"/>
      <c r="P38" s="31"/>
      <c r="Q38" s="31"/>
      <c r="R38" s="31"/>
      <c r="S38" s="31"/>
      <c r="T38" s="31"/>
      <c r="U38" s="31"/>
      <c r="V38" s="31"/>
      <c r="W38" s="31"/>
      <c r="X38" s="31"/>
      <c r="Y38" s="31"/>
      <c r="Z38" s="31"/>
    </row>
    <row r="39" ht="21.0" customHeight="1">
      <c r="A39" s="155" t="str">
        <f t="shared" si="3"/>
        <v>[Manage auctioned product-27]</v>
      </c>
      <c r="B39" s="148" t="s">
        <v>558</v>
      </c>
      <c r="C39" s="148" t="s">
        <v>559</v>
      </c>
      <c r="D39" s="148" t="s">
        <v>560</v>
      </c>
      <c r="E39" s="148"/>
      <c r="F39" s="148" t="s">
        <v>62</v>
      </c>
      <c r="G39" s="134">
        <v>44863.0</v>
      </c>
      <c r="H39" s="148"/>
      <c r="I39" s="136"/>
      <c r="J39" s="31"/>
      <c r="K39" s="31"/>
      <c r="L39" s="31"/>
      <c r="M39" s="31"/>
      <c r="N39" s="31"/>
      <c r="O39" s="31"/>
      <c r="P39" s="31"/>
      <c r="Q39" s="31"/>
      <c r="R39" s="31"/>
      <c r="S39" s="31"/>
      <c r="T39" s="31"/>
      <c r="U39" s="31"/>
      <c r="V39" s="31"/>
      <c r="W39" s="31"/>
      <c r="X39" s="31"/>
      <c r="Y39" s="31"/>
      <c r="Z39" s="31"/>
    </row>
    <row r="40" ht="21.0" customHeight="1">
      <c r="A40" s="155" t="str">
        <f t="shared" si="3"/>
        <v>[Manage auctioned product-28]</v>
      </c>
      <c r="B40" s="148" t="s">
        <v>561</v>
      </c>
      <c r="C40" s="148" t="s">
        <v>554</v>
      </c>
      <c r="D40" s="148" t="s">
        <v>560</v>
      </c>
      <c r="E40" s="148"/>
      <c r="F40" s="148" t="s">
        <v>62</v>
      </c>
      <c r="G40" s="134">
        <v>44863.0</v>
      </c>
      <c r="H40" s="148"/>
      <c r="I40" s="136"/>
      <c r="J40" s="31"/>
      <c r="K40" s="31"/>
      <c r="L40" s="31"/>
      <c r="M40" s="31"/>
      <c r="N40" s="31"/>
      <c r="O40" s="31"/>
      <c r="P40" s="31"/>
      <c r="Q40" s="31"/>
      <c r="R40" s="31"/>
      <c r="S40" s="31"/>
      <c r="T40" s="31"/>
      <c r="U40" s="31"/>
      <c r="V40" s="31"/>
      <c r="W40" s="31"/>
      <c r="X40" s="31"/>
      <c r="Y40" s="31"/>
      <c r="Z40" s="31"/>
    </row>
    <row r="41" ht="21.0" customHeight="1">
      <c r="A41" s="155" t="str">
        <f t="shared" si="3"/>
        <v>[Manage auctioned product-29]</v>
      </c>
      <c r="B41" s="148" t="s">
        <v>562</v>
      </c>
      <c r="C41" s="148" t="s">
        <v>563</v>
      </c>
      <c r="D41" s="148" t="s">
        <v>564</v>
      </c>
      <c r="E41" s="148"/>
      <c r="F41" s="148" t="s">
        <v>62</v>
      </c>
      <c r="G41" s="134">
        <v>44863.0</v>
      </c>
      <c r="H41" s="148"/>
      <c r="I41" s="136"/>
      <c r="J41" s="31"/>
      <c r="K41" s="31"/>
      <c r="L41" s="31"/>
      <c r="M41" s="31"/>
      <c r="N41" s="31"/>
      <c r="O41" s="31"/>
      <c r="P41" s="31"/>
      <c r="Q41" s="31"/>
      <c r="R41" s="31"/>
      <c r="S41" s="31"/>
      <c r="T41" s="31"/>
      <c r="U41" s="31"/>
      <c r="V41" s="31"/>
      <c r="W41" s="31"/>
      <c r="X41" s="31"/>
      <c r="Y41" s="31"/>
      <c r="Z41" s="31"/>
    </row>
    <row r="42" ht="21.0" customHeight="1">
      <c r="A42" s="155" t="str">
        <f t="shared" si="3"/>
        <v>[Manage auctioned product-30]</v>
      </c>
      <c r="B42" s="148" t="s">
        <v>565</v>
      </c>
      <c r="C42" s="148" t="s">
        <v>566</v>
      </c>
      <c r="D42" s="148" t="s">
        <v>567</v>
      </c>
      <c r="E42" s="148"/>
      <c r="F42" s="148" t="s">
        <v>62</v>
      </c>
      <c r="G42" s="134">
        <v>44863.0</v>
      </c>
      <c r="H42" s="148"/>
      <c r="I42" s="136"/>
      <c r="J42" s="31"/>
      <c r="K42" s="31"/>
      <c r="L42" s="31"/>
      <c r="M42" s="31"/>
      <c r="N42" s="31"/>
      <c r="O42" s="31"/>
      <c r="P42" s="31"/>
      <c r="Q42" s="31"/>
      <c r="R42" s="31"/>
      <c r="S42" s="31"/>
      <c r="T42" s="31"/>
      <c r="U42" s="31"/>
      <c r="V42" s="31"/>
      <c r="W42" s="31"/>
      <c r="X42" s="31"/>
      <c r="Y42" s="31"/>
      <c r="Z42" s="31"/>
    </row>
    <row r="43" ht="21.0" customHeight="1">
      <c r="A43" s="155" t="str">
        <f t="shared" si="3"/>
        <v>[Manage auctioned product-31]</v>
      </c>
      <c r="B43" s="148" t="s">
        <v>568</v>
      </c>
      <c r="C43" s="148" t="s">
        <v>569</v>
      </c>
      <c r="D43" s="148" t="s">
        <v>570</v>
      </c>
      <c r="E43" s="148"/>
      <c r="F43" s="148" t="s">
        <v>62</v>
      </c>
      <c r="G43" s="134">
        <v>44863.0</v>
      </c>
      <c r="H43" s="148"/>
      <c r="I43" s="136"/>
      <c r="J43" s="31"/>
      <c r="K43" s="31"/>
      <c r="L43" s="31"/>
      <c r="M43" s="31"/>
      <c r="N43" s="31"/>
      <c r="O43" s="31"/>
      <c r="P43" s="31"/>
      <c r="Q43" s="31"/>
      <c r="R43" s="31"/>
      <c r="S43" s="31"/>
      <c r="T43" s="31"/>
      <c r="U43" s="31"/>
      <c r="V43" s="31"/>
      <c r="W43" s="31"/>
      <c r="X43" s="31"/>
      <c r="Y43" s="31"/>
      <c r="Z43" s="31"/>
    </row>
    <row r="44" ht="21.0" customHeight="1">
      <c r="A44" s="155" t="str">
        <f t="shared" si="3"/>
        <v>[Manage auctioned product-32]</v>
      </c>
      <c r="B44" s="148" t="s">
        <v>571</v>
      </c>
      <c r="C44" s="148" t="s">
        <v>572</v>
      </c>
      <c r="D44" s="148" t="s">
        <v>573</v>
      </c>
      <c r="E44" s="148"/>
      <c r="F44" s="148" t="s">
        <v>62</v>
      </c>
      <c r="G44" s="134">
        <v>44863.0</v>
      </c>
      <c r="H44" s="148"/>
      <c r="I44" s="136"/>
      <c r="J44" s="31"/>
      <c r="K44" s="31"/>
      <c r="L44" s="31"/>
      <c r="M44" s="31"/>
      <c r="N44" s="31"/>
      <c r="O44" s="31"/>
      <c r="P44" s="31"/>
      <c r="Q44" s="31"/>
      <c r="R44" s="31"/>
      <c r="S44" s="31"/>
      <c r="T44" s="31"/>
      <c r="U44" s="31"/>
      <c r="V44" s="31"/>
      <c r="W44" s="31"/>
      <c r="X44" s="31"/>
      <c r="Y44" s="31"/>
      <c r="Z44" s="31"/>
    </row>
    <row r="45" ht="21.0" customHeight="1">
      <c r="A45" s="155" t="str">
        <f t="shared" si="3"/>
        <v>[Manage auctioned product-33]</v>
      </c>
      <c r="B45" s="148" t="s">
        <v>574</v>
      </c>
      <c r="C45" s="148" t="s">
        <v>575</v>
      </c>
      <c r="D45" s="148" t="s">
        <v>576</v>
      </c>
      <c r="E45" s="148"/>
      <c r="F45" s="148" t="s">
        <v>62</v>
      </c>
      <c r="G45" s="134">
        <v>44863.0</v>
      </c>
      <c r="H45" s="148"/>
      <c r="I45" s="136"/>
      <c r="J45" s="31"/>
      <c r="K45" s="31"/>
      <c r="L45" s="31"/>
      <c r="M45" s="31"/>
      <c r="N45" s="31"/>
      <c r="O45" s="31"/>
      <c r="P45" s="31"/>
      <c r="Q45" s="31"/>
      <c r="R45" s="31"/>
      <c r="S45" s="31"/>
      <c r="T45" s="31"/>
      <c r="U45" s="31"/>
      <c r="V45" s="31"/>
      <c r="W45" s="31"/>
      <c r="X45" s="31"/>
      <c r="Y45" s="31"/>
      <c r="Z45" s="31"/>
    </row>
    <row r="46" ht="21.0" customHeight="1">
      <c r="A46" s="155" t="str">
        <f t="shared" si="3"/>
        <v>[Manage auctioned product-34]</v>
      </c>
      <c r="B46" s="148" t="s">
        <v>577</v>
      </c>
      <c r="C46" s="148" t="s">
        <v>578</v>
      </c>
      <c r="D46" s="148" t="s">
        <v>513</v>
      </c>
      <c r="E46" s="148"/>
      <c r="F46" s="148" t="s">
        <v>62</v>
      </c>
      <c r="G46" s="134">
        <v>44863.0</v>
      </c>
      <c r="H46" s="148"/>
      <c r="I46" s="136"/>
      <c r="J46" s="31"/>
      <c r="K46" s="31"/>
      <c r="L46" s="31"/>
      <c r="M46" s="31"/>
      <c r="N46" s="31"/>
      <c r="O46" s="31"/>
      <c r="P46" s="31"/>
      <c r="Q46" s="31"/>
      <c r="R46" s="31"/>
      <c r="S46" s="31"/>
      <c r="T46" s="31"/>
      <c r="U46" s="31"/>
      <c r="V46" s="31"/>
      <c r="W46" s="31"/>
      <c r="X46" s="31"/>
      <c r="Y46" s="31"/>
      <c r="Z46" s="31"/>
    </row>
    <row r="47" ht="21.0" customHeight="1">
      <c r="A47" s="155" t="str">
        <f t="shared" si="3"/>
        <v>[Manage auctioned product-35]</v>
      </c>
      <c r="B47" s="148" t="s">
        <v>579</v>
      </c>
      <c r="C47" s="148" t="s">
        <v>580</v>
      </c>
      <c r="D47" s="148" t="s">
        <v>581</v>
      </c>
      <c r="E47" s="148"/>
      <c r="F47" s="148" t="s">
        <v>62</v>
      </c>
      <c r="G47" s="134">
        <v>44863.0</v>
      </c>
      <c r="H47" s="148"/>
      <c r="I47" s="136"/>
      <c r="J47" s="31"/>
      <c r="K47" s="31"/>
      <c r="L47" s="31"/>
      <c r="M47" s="31"/>
      <c r="N47" s="31"/>
      <c r="O47" s="31"/>
      <c r="P47" s="31"/>
      <c r="Q47" s="31"/>
      <c r="R47" s="31"/>
      <c r="S47" s="31"/>
      <c r="T47" s="31"/>
      <c r="U47" s="31"/>
      <c r="V47" s="31"/>
      <c r="W47" s="31"/>
      <c r="X47" s="31"/>
      <c r="Y47" s="31"/>
      <c r="Z47" s="31"/>
    </row>
    <row r="48" ht="21.0" customHeight="1">
      <c r="A48" s="156"/>
      <c r="B48" s="157" t="s">
        <v>672</v>
      </c>
      <c r="C48" s="158"/>
      <c r="D48" s="158"/>
      <c r="E48" s="158"/>
      <c r="F48" s="158"/>
      <c r="G48" s="158"/>
      <c r="H48" s="159"/>
      <c r="I48" s="136"/>
      <c r="J48" s="31"/>
      <c r="K48" s="31"/>
      <c r="L48" s="31"/>
      <c r="M48" s="31"/>
      <c r="N48" s="31"/>
      <c r="O48" s="31"/>
      <c r="P48" s="31"/>
      <c r="Q48" s="31"/>
      <c r="R48" s="31"/>
      <c r="S48" s="31"/>
      <c r="T48" s="31"/>
      <c r="U48" s="31"/>
      <c r="V48" s="31"/>
      <c r="W48" s="31"/>
      <c r="X48" s="31"/>
      <c r="Y48" s="31"/>
      <c r="Z48" s="31"/>
    </row>
    <row r="49" ht="21.0" customHeight="1">
      <c r="A49" s="155" t="str">
        <f t="shared" ref="A49:A52" si="4">IF(OR(B49&lt;&gt;"",D49&lt;&gt;""),"["&amp;TEXT($B$2,"##")&amp;"-"&amp;TEXT(ROW()-13,"##")&amp;"]","")</f>
        <v>[Manage auctioned product-36]</v>
      </c>
      <c r="B49" s="148" t="s">
        <v>673</v>
      </c>
      <c r="C49" s="148" t="s">
        <v>584</v>
      </c>
      <c r="D49" s="148" t="s">
        <v>585</v>
      </c>
      <c r="E49" s="148"/>
      <c r="F49" s="148" t="s">
        <v>62</v>
      </c>
      <c r="G49" s="134">
        <v>44863.0</v>
      </c>
      <c r="H49" s="148"/>
      <c r="I49" s="136"/>
      <c r="J49" s="31"/>
      <c r="K49" s="31"/>
      <c r="L49" s="31"/>
      <c r="M49" s="31"/>
      <c r="N49" s="31"/>
      <c r="O49" s="31"/>
      <c r="P49" s="31"/>
      <c r="Q49" s="31"/>
      <c r="R49" s="31"/>
      <c r="S49" s="31"/>
      <c r="T49" s="31"/>
      <c r="U49" s="31"/>
      <c r="V49" s="31"/>
      <c r="W49" s="31"/>
      <c r="X49" s="31"/>
      <c r="Y49" s="31"/>
      <c r="Z49" s="31"/>
    </row>
    <row r="50" ht="21.0" customHeight="1">
      <c r="A50" s="155" t="str">
        <f t="shared" si="4"/>
        <v>[Manage auctioned product-37]</v>
      </c>
      <c r="B50" s="148" t="s">
        <v>586</v>
      </c>
      <c r="C50" s="148" t="s">
        <v>587</v>
      </c>
      <c r="D50" s="148" t="s">
        <v>588</v>
      </c>
      <c r="E50" s="148"/>
      <c r="F50" s="148" t="s">
        <v>62</v>
      </c>
      <c r="G50" s="134">
        <v>44863.0</v>
      </c>
      <c r="H50" s="148"/>
      <c r="I50" s="136"/>
      <c r="J50" s="31"/>
      <c r="K50" s="31"/>
      <c r="L50" s="31"/>
      <c r="M50" s="31"/>
      <c r="N50" s="31"/>
      <c r="O50" s="31"/>
      <c r="P50" s="31"/>
      <c r="Q50" s="31"/>
      <c r="R50" s="31"/>
      <c r="S50" s="31"/>
      <c r="T50" s="31"/>
      <c r="U50" s="31"/>
      <c r="V50" s="31"/>
      <c r="W50" s="31"/>
      <c r="X50" s="31"/>
      <c r="Y50" s="31"/>
      <c r="Z50" s="31"/>
    </row>
    <row r="51" ht="21.0" customHeight="1">
      <c r="A51" s="155" t="str">
        <f t="shared" si="4"/>
        <v>[Manage auctioned product-38]</v>
      </c>
      <c r="B51" s="148" t="s">
        <v>674</v>
      </c>
      <c r="C51" s="148" t="s">
        <v>590</v>
      </c>
      <c r="D51" s="148" t="s">
        <v>591</v>
      </c>
      <c r="E51" s="148"/>
      <c r="F51" s="148" t="s">
        <v>62</v>
      </c>
      <c r="G51" s="134">
        <v>44863.0</v>
      </c>
      <c r="H51" s="148"/>
      <c r="I51" s="136"/>
      <c r="J51" s="31"/>
      <c r="K51" s="31"/>
      <c r="L51" s="31"/>
      <c r="M51" s="31"/>
      <c r="N51" s="31"/>
      <c r="O51" s="31"/>
      <c r="P51" s="31"/>
      <c r="Q51" s="31"/>
      <c r="R51" s="31"/>
      <c r="S51" s="31"/>
      <c r="T51" s="31"/>
      <c r="U51" s="31"/>
      <c r="V51" s="31"/>
      <c r="W51" s="31"/>
      <c r="X51" s="31"/>
      <c r="Y51" s="31"/>
      <c r="Z51" s="31"/>
    </row>
    <row r="52" ht="21.0" customHeight="1">
      <c r="A52" s="155" t="str">
        <f t="shared" si="4"/>
        <v>[Manage auctioned product-39]</v>
      </c>
      <c r="B52" s="148" t="s">
        <v>579</v>
      </c>
      <c r="C52" s="148" t="s">
        <v>580</v>
      </c>
      <c r="D52" s="148" t="s">
        <v>581</v>
      </c>
      <c r="E52" s="148"/>
      <c r="F52" s="148" t="s">
        <v>62</v>
      </c>
      <c r="G52" s="134">
        <v>44863.0</v>
      </c>
      <c r="H52" s="148"/>
      <c r="I52" s="136"/>
      <c r="J52" s="31"/>
      <c r="K52" s="31"/>
      <c r="L52" s="31"/>
      <c r="M52" s="31"/>
      <c r="N52" s="31"/>
      <c r="O52" s="31"/>
      <c r="P52" s="31"/>
      <c r="Q52" s="31"/>
      <c r="R52" s="31"/>
      <c r="S52" s="31"/>
      <c r="T52" s="31"/>
      <c r="U52" s="31"/>
      <c r="V52" s="31"/>
      <c r="W52" s="31"/>
      <c r="X52" s="31"/>
      <c r="Y52" s="31"/>
      <c r="Z52" s="31"/>
    </row>
    <row r="53" ht="21.0"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21.0"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ht="15.75" customHeight="1">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ht="15.75" customHeight="1">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ht="15.75" customHeight="1">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ht="15.75" customHeight="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ht="15.75" customHeight="1">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ht="15.75" customHeight="1">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ht="15.75" customHeight="1">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ht="15.75" customHeight="1">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ht="15.75" customHeight="1">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ht="15.75" customHeight="1">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ht="15.75" customHeight="1">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ht="15.75" customHeight="1">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ht="15.75" customHeight="1">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ht="15.75" customHeight="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ht="15.75" customHeight="1">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ht="15.75" customHeight="1">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ht="15.75" customHeight="1">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ht="15.75" customHeight="1">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ht="15.75" customHeight="1">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ht="15.75" customHeight="1">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ht="15.75" customHeight="1">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ht="15.75" customHeight="1">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ht="15.75" customHeight="1">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ht="15.75" customHeight="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ht="15.75" customHeight="1">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ht="15.75" customHeight="1">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ht="15.75" customHeight="1">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ht="15.75" customHeight="1">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row>
  </sheetData>
  <mergeCells count="5">
    <mergeCell ref="B2:F2"/>
    <mergeCell ref="B3:F3"/>
    <mergeCell ref="B4:F4"/>
    <mergeCell ref="E5:F5"/>
    <mergeCell ref="E6:F6"/>
  </mergeCells>
  <dataValidations>
    <dataValidation type="list" allowBlank="1" showInputMessage="1" showErrorMessage="1" prompt=" - " sqref="F1 F10:F19 F21:F47 F49:F52">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675</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676</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COUNTIF(F9:F871,"Pass")</f>
        <v>22</v>
      </c>
      <c r="B6" s="121">
        <f>COUNTIF(F9:F871,"Fail")</f>
        <v>0</v>
      </c>
      <c r="C6" s="121">
        <f>E6-D6-B6-A6</f>
        <v>0</v>
      </c>
      <c r="D6" s="122">
        <f>COUNTIF(F$9:F$871,"N/A")</f>
        <v>0</v>
      </c>
      <c r="E6" s="123">
        <f>COUNTA(A9:A871)</f>
        <v>22</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65"/>
      <c r="B9" s="166" t="s">
        <v>677</v>
      </c>
      <c r="C9" s="167"/>
      <c r="D9" s="167"/>
      <c r="E9" s="167"/>
      <c r="F9" s="129"/>
      <c r="G9" s="167"/>
      <c r="H9" s="168"/>
      <c r="I9" s="144"/>
      <c r="J9" s="144"/>
      <c r="K9" s="145"/>
      <c r="L9" s="145"/>
      <c r="M9" s="145"/>
      <c r="N9" s="145"/>
      <c r="O9" s="145"/>
      <c r="P9" s="145"/>
      <c r="Q9" s="145"/>
      <c r="R9" s="145"/>
      <c r="S9" s="145"/>
      <c r="T9" s="145"/>
      <c r="U9" s="145"/>
      <c r="V9" s="145"/>
      <c r="W9" s="145"/>
      <c r="X9" s="145"/>
      <c r="Y9" s="145"/>
      <c r="Z9" s="145"/>
    </row>
    <row r="10" ht="21.0" customHeight="1">
      <c r="A10" s="155" t="str">
        <f t="shared" ref="A10:A31" si="1">IF(OR(B10&lt;&gt;"",D10&lt;&gt;""),"["&amp;TEXT($B$2,"##")&amp;"-"&amp;TEXT(ROW()-10,"##")&amp;"]","")</f>
        <v>[View other user-]</v>
      </c>
      <c r="B10" s="148" t="s">
        <v>678</v>
      </c>
      <c r="C10" s="148" t="s">
        <v>679</v>
      </c>
      <c r="D10" s="148" t="s">
        <v>680</v>
      </c>
      <c r="E10" s="148"/>
      <c r="F10" s="169" t="s">
        <v>62</v>
      </c>
      <c r="G10" s="134">
        <v>44864.0</v>
      </c>
      <c r="H10" s="148"/>
      <c r="I10" s="144"/>
      <c r="J10" s="144"/>
      <c r="K10" s="145"/>
      <c r="L10" s="145"/>
      <c r="M10" s="145"/>
      <c r="N10" s="145"/>
      <c r="O10" s="145"/>
      <c r="P10" s="145"/>
      <c r="Q10" s="145"/>
      <c r="R10" s="145"/>
      <c r="S10" s="145"/>
      <c r="T10" s="145"/>
      <c r="U10" s="145"/>
      <c r="V10" s="145"/>
      <c r="W10" s="145"/>
      <c r="X10" s="145"/>
      <c r="Y10" s="145"/>
      <c r="Z10" s="145"/>
    </row>
    <row r="11" ht="21.0" customHeight="1">
      <c r="A11" s="155" t="str">
        <f t="shared" si="1"/>
        <v>[View other user-1]</v>
      </c>
      <c r="B11" s="148" t="s">
        <v>681</v>
      </c>
      <c r="C11" s="148" t="s">
        <v>679</v>
      </c>
      <c r="D11" s="148" t="s">
        <v>682</v>
      </c>
      <c r="E11" s="148"/>
      <c r="F11" s="169" t="s">
        <v>62</v>
      </c>
      <c r="G11" s="134">
        <v>44864.0</v>
      </c>
      <c r="H11" s="148"/>
      <c r="I11" s="31"/>
      <c r="J11" s="31"/>
      <c r="K11" s="131"/>
      <c r="L11" s="131"/>
      <c r="M11" s="131"/>
      <c r="N11" s="131"/>
      <c r="O11" s="131"/>
      <c r="P11" s="131"/>
      <c r="Q11" s="131"/>
      <c r="R11" s="131"/>
      <c r="S11" s="131"/>
      <c r="T11" s="131"/>
      <c r="U11" s="131"/>
      <c r="V11" s="131"/>
      <c r="W11" s="131"/>
      <c r="X11" s="131"/>
      <c r="Y11" s="131"/>
      <c r="Z11" s="131"/>
    </row>
    <row r="12" ht="21.0" customHeight="1">
      <c r="A12" s="155" t="str">
        <f t="shared" si="1"/>
        <v>[View other user-2]</v>
      </c>
      <c r="B12" s="148" t="s">
        <v>683</v>
      </c>
      <c r="C12" s="148" t="s">
        <v>679</v>
      </c>
      <c r="D12" s="148" t="s">
        <v>682</v>
      </c>
      <c r="E12" s="148"/>
      <c r="F12" s="169" t="s">
        <v>62</v>
      </c>
      <c r="G12" s="134">
        <v>44864.0</v>
      </c>
      <c r="H12" s="148"/>
      <c r="I12" s="31"/>
      <c r="J12" s="31"/>
      <c r="K12" s="131"/>
      <c r="L12" s="131"/>
      <c r="M12" s="131"/>
      <c r="N12" s="131"/>
      <c r="O12" s="131"/>
      <c r="P12" s="131"/>
      <c r="Q12" s="131"/>
      <c r="R12" s="131"/>
      <c r="S12" s="131"/>
      <c r="T12" s="131"/>
      <c r="U12" s="131"/>
      <c r="V12" s="131"/>
      <c r="W12" s="131"/>
      <c r="X12" s="131"/>
      <c r="Y12" s="131"/>
      <c r="Z12" s="131"/>
    </row>
    <row r="13" ht="21.0" customHeight="1">
      <c r="A13" s="155" t="str">
        <f t="shared" si="1"/>
        <v>[View other user-3]</v>
      </c>
      <c r="B13" s="148" t="s">
        <v>684</v>
      </c>
      <c r="C13" s="148" t="s">
        <v>685</v>
      </c>
      <c r="D13" s="148" t="s">
        <v>686</v>
      </c>
      <c r="E13" s="148"/>
      <c r="F13" s="169" t="s">
        <v>62</v>
      </c>
      <c r="G13" s="134">
        <v>44864.0</v>
      </c>
      <c r="H13" s="148"/>
      <c r="I13" s="31"/>
      <c r="J13" s="31"/>
      <c r="K13" s="131"/>
      <c r="L13" s="131"/>
      <c r="M13" s="131"/>
      <c r="N13" s="131"/>
      <c r="O13" s="131"/>
      <c r="P13" s="131"/>
      <c r="Q13" s="131"/>
      <c r="R13" s="131"/>
      <c r="S13" s="131"/>
      <c r="T13" s="131"/>
      <c r="U13" s="131"/>
      <c r="V13" s="131"/>
      <c r="W13" s="131"/>
      <c r="X13" s="131"/>
      <c r="Y13" s="131"/>
      <c r="Z13" s="131"/>
    </row>
    <row r="14" ht="21.0" customHeight="1">
      <c r="A14" s="155" t="str">
        <f t="shared" si="1"/>
        <v>[View other user-4]</v>
      </c>
      <c r="B14" s="148" t="s">
        <v>687</v>
      </c>
      <c r="C14" s="148" t="s">
        <v>679</v>
      </c>
      <c r="D14" s="148" t="s">
        <v>688</v>
      </c>
      <c r="E14" s="148"/>
      <c r="F14" s="169" t="s">
        <v>62</v>
      </c>
      <c r="G14" s="134">
        <v>44864.0</v>
      </c>
      <c r="H14" s="148"/>
      <c r="I14" s="106"/>
      <c r="J14" s="106"/>
      <c r="K14" s="131"/>
      <c r="L14" s="131"/>
      <c r="M14" s="131"/>
      <c r="N14" s="131"/>
      <c r="O14" s="131"/>
      <c r="P14" s="131"/>
      <c r="Q14" s="131"/>
      <c r="R14" s="131"/>
      <c r="S14" s="131"/>
      <c r="T14" s="131"/>
      <c r="U14" s="131"/>
      <c r="V14" s="131"/>
      <c r="W14" s="131"/>
      <c r="X14" s="131"/>
      <c r="Y14" s="131"/>
      <c r="Z14" s="131"/>
    </row>
    <row r="15" ht="21.0" customHeight="1">
      <c r="A15" s="155" t="str">
        <f t="shared" si="1"/>
        <v>[View other user-5]</v>
      </c>
      <c r="B15" s="148" t="s">
        <v>689</v>
      </c>
      <c r="C15" s="148" t="s">
        <v>690</v>
      </c>
      <c r="D15" s="148" t="s">
        <v>691</v>
      </c>
      <c r="E15" s="148"/>
      <c r="F15" s="169" t="s">
        <v>62</v>
      </c>
      <c r="G15" s="134">
        <v>44864.0</v>
      </c>
      <c r="H15" s="148"/>
      <c r="I15" s="106"/>
      <c r="J15" s="106"/>
      <c r="K15" s="131"/>
      <c r="L15" s="131"/>
      <c r="M15" s="131"/>
      <c r="N15" s="131"/>
      <c r="O15" s="131"/>
      <c r="P15" s="131"/>
      <c r="Q15" s="131"/>
      <c r="R15" s="131"/>
      <c r="S15" s="131"/>
      <c r="T15" s="131"/>
      <c r="U15" s="131"/>
      <c r="V15" s="131"/>
      <c r="W15" s="131"/>
      <c r="X15" s="131"/>
      <c r="Y15" s="131"/>
      <c r="Z15" s="131"/>
    </row>
    <row r="16" ht="21.0" customHeight="1">
      <c r="A16" s="155" t="str">
        <f t="shared" si="1"/>
        <v>[View other user-6]</v>
      </c>
      <c r="B16" s="148" t="s">
        <v>692</v>
      </c>
      <c r="C16" s="148" t="s">
        <v>690</v>
      </c>
      <c r="D16" s="148" t="s">
        <v>693</v>
      </c>
      <c r="E16" s="148"/>
      <c r="F16" s="169" t="s">
        <v>62</v>
      </c>
      <c r="G16" s="134">
        <v>44864.0</v>
      </c>
      <c r="H16" s="148"/>
      <c r="I16" s="106"/>
      <c r="J16" s="106"/>
      <c r="K16" s="131"/>
      <c r="L16" s="131"/>
      <c r="M16" s="131"/>
      <c r="N16" s="131"/>
      <c r="O16" s="131"/>
      <c r="P16" s="131"/>
      <c r="Q16" s="131"/>
      <c r="R16" s="131"/>
      <c r="S16" s="131"/>
      <c r="T16" s="131"/>
      <c r="U16" s="131"/>
      <c r="V16" s="131"/>
      <c r="W16" s="131"/>
      <c r="X16" s="131"/>
      <c r="Y16" s="131"/>
      <c r="Z16" s="131"/>
    </row>
    <row r="17" ht="21.0" customHeight="1">
      <c r="A17" s="155" t="str">
        <f t="shared" si="1"/>
        <v>[View other user-7]</v>
      </c>
      <c r="B17" s="148" t="s">
        <v>694</v>
      </c>
      <c r="C17" s="148" t="s">
        <v>690</v>
      </c>
      <c r="D17" s="148" t="s">
        <v>695</v>
      </c>
      <c r="E17" s="148"/>
      <c r="F17" s="169" t="s">
        <v>62</v>
      </c>
      <c r="G17" s="134">
        <v>44864.0</v>
      </c>
      <c r="H17" s="148"/>
      <c r="I17" s="106"/>
      <c r="J17" s="106"/>
      <c r="K17" s="131"/>
      <c r="L17" s="131"/>
      <c r="M17" s="131"/>
      <c r="N17" s="131"/>
      <c r="O17" s="131"/>
      <c r="P17" s="131"/>
      <c r="Q17" s="131"/>
      <c r="R17" s="131"/>
      <c r="S17" s="131"/>
      <c r="T17" s="131"/>
      <c r="U17" s="131"/>
      <c r="V17" s="131"/>
      <c r="W17" s="131"/>
      <c r="X17" s="131"/>
      <c r="Y17" s="131"/>
      <c r="Z17" s="131"/>
    </row>
    <row r="18" ht="21.0" customHeight="1">
      <c r="A18" s="155" t="str">
        <f t="shared" si="1"/>
        <v>[View other user-8]</v>
      </c>
      <c r="B18" s="148" t="s">
        <v>696</v>
      </c>
      <c r="C18" s="148" t="s">
        <v>690</v>
      </c>
      <c r="D18" s="148" t="s">
        <v>697</v>
      </c>
      <c r="E18" s="148"/>
      <c r="F18" s="169" t="s">
        <v>62</v>
      </c>
      <c r="G18" s="134">
        <v>44864.0</v>
      </c>
      <c r="H18" s="148"/>
      <c r="I18" s="106"/>
      <c r="J18" s="106"/>
      <c r="K18" s="131"/>
      <c r="L18" s="131"/>
      <c r="M18" s="131"/>
      <c r="N18" s="131"/>
      <c r="O18" s="131"/>
      <c r="P18" s="131"/>
      <c r="Q18" s="131"/>
      <c r="R18" s="131"/>
      <c r="S18" s="131"/>
      <c r="T18" s="131"/>
      <c r="U18" s="131"/>
      <c r="V18" s="131"/>
      <c r="W18" s="131"/>
      <c r="X18" s="131"/>
      <c r="Y18" s="131"/>
      <c r="Z18" s="131"/>
    </row>
    <row r="19" ht="21.0" customHeight="1">
      <c r="A19" s="155" t="str">
        <f t="shared" si="1"/>
        <v>[View other user-9]</v>
      </c>
      <c r="B19" s="148" t="s">
        <v>698</v>
      </c>
      <c r="C19" s="148" t="s">
        <v>690</v>
      </c>
      <c r="D19" s="148" t="s">
        <v>699</v>
      </c>
      <c r="E19" s="148"/>
      <c r="F19" s="169" t="s">
        <v>62</v>
      </c>
      <c r="G19" s="134">
        <v>44864.0</v>
      </c>
      <c r="H19" s="148"/>
      <c r="I19" s="106"/>
      <c r="J19" s="106"/>
      <c r="K19" s="131"/>
      <c r="L19" s="131"/>
      <c r="M19" s="131"/>
      <c r="N19" s="131"/>
      <c r="O19" s="131"/>
      <c r="P19" s="131"/>
      <c r="Q19" s="131"/>
      <c r="R19" s="131"/>
      <c r="S19" s="131"/>
      <c r="T19" s="131"/>
      <c r="U19" s="131"/>
      <c r="V19" s="131"/>
      <c r="W19" s="131"/>
      <c r="X19" s="131"/>
      <c r="Y19" s="131"/>
      <c r="Z19" s="131"/>
    </row>
    <row r="20" ht="21.0" customHeight="1">
      <c r="A20" s="155" t="str">
        <f t="shared" si="1"/>
        <v>[View other user-10]</v>
      </c>
      <c r="B20" s="148" t="s">
        <v>700</v>
      </c>
      <c r="C20" s="148" t="s">
        <v>690</v>
      </c>
      <c r="D20" s="148" t="s">
        <v>701</v>
      </c>
      <c r="E20" s="148"/>
      <c r="F20" s="169" t="s">
        <v>62</v>
      </c>
      <c r="G20" s="134">
        <v>44864.0</v>
      </c>
      <c r="H20" s="148"/>
      <c r="I20" s="106"/>
      <c r="J20" s="106"/>
      <c r="K20" s="131"/>
      <c r="L20" s="131"/>
      <c r="M20" s="131"/>
      <c r="N20" s="131"/>
      <c r="O20" s="131"/>
      <c r="P20" s="131"/>
      <c r="Q20" s="131"/>
      <c r="R20" s="131"/>
      <c r="S20" s="131"/>
      <c r="T20" s="131"/>
      <c r="U20" s="131"/>
      <c r="V20" s="131"/>
      <c r="W20" s="131"/>
      <c r="X20" s="131"/>
      <c r="Y20" s="131"/>
      <c r="Z20" s="131"/>
    </row>
    <row r="21" ht="21.0" customHeight="1">
      <c r="A21" s="155" t="str">
        <f t="shared" si="1"/>
        <v>[View other user-11]</v>
      </c>
      <c r="B21" s="148" t="s">
        <v>702</v>
      </c>
      <c r="C21" s="148" t="s">
        <v>703</v>
      </c>
      <c r="D21" s="148" t="s">
        <v>704</v>
      </c>
      <c r="E21" s="148"/>
      <c r="F21" s="169" t="s">
        <v>62</v>
      </c>
      <c r="G21" s="134">
        <v>44864.0</v>
      </c>
      <c r="H21" s="148"/>
      <c r="I21" s="106"/>
      <c r="J21" s="106"/>
      <c r="K21" s="131"/>
      <c r="L21" s="131"/>
      <c r="M21" s="131"/>
      <c r="N21" s="131"/>
      <c r="O21" s="131"/>
      <c r="P21" s="131"/>
      <c r="Q21" s="131"/>
      <c r="R21" s="131"/>
      <c r="S21" s="131"/>
      <c r="T21" s="131"/>
      <c r="U21" s="131"/>
      <c r="V21" s="131"/>
      <c r="W21" s="131"/>
      <c r="X21" s="131"/>
      <c r="Y21" s="131"/>
      <c r="Z21" s="131"/>
    </row>
    <row r="22" ht="21.0" customHeight="1">
      <c r="A22" s="155" t="str">
        <f t="shared" si="1"/>
        <v>[View other user-12]</v>
      </c>
      <c r="B22" s="148" t="s">
        <v>705</v>
      </c>
      <c r="C22" s="148" t="s">
        <v>690</v>
      </c>
      <c r="D22" s="148" t="s">
        <v>706</v>
      </c>
      <c r="E22" s="148"/>
      <c r="F22" s="169" t="s">
        <v>62</v>
      </c>
      <c r="G22" s="134">
        <v>44864.0</v>
      </c>
      <c r="H22" s="148"/>
      <c r="I22" s="106"/>
      <c r="J22" s="106"/>
      <c r="K22" s="131"/>
      <c r="L22" s="131"/>
      <c r="M22" s="131"/>
      <c r="N22" s="131"/>
      <c r="O22" s="131"/>
      <c r="P22" s="131"/>
      <c r="Q22" s="131"/>
      <c r="R22" s="131"/>
      <c r="S22" s="131"/>
      <c r="T22" s="131"/>
      <c r="U22" s="131"/>
      <c r="V22" s="131"/>
      <c r="W22" s="131"/>
      <c r="X22" s="131"/>
      <c r="Y22" s="131"/>
      <c r="Z22" s="131"/>
    </row>
    <row r="23" ht="21.0" customHeight="1">
      <c r="A23" s="155" t="str">
        <f t="shared" si="1"/>
        <v>[View other user-13]</v>
      </c>
      <c r="B23" s="148" t="s">
        <v>707</v>
      </c>
      <c r="C23" s="148" t="s">
        <v>690</v>
      </c>
      <c r="D23" s="148" t="s">
        <v>708</v>
      </c>
      <c r="E23" s="148"/>
      <c r="F23" s="169" t="s">
        <v>62</v>
      </c>
      <c r="G23" s="134">
        <v>44864.0</v>
      </c>
      <c r="H23" s="148"/>
      <c r="I23" s="106"/>
      <c r="J23" s="106"/>
      <c r="K23" s="131"/>
      <c r="L23" s="131"/>
      <c r="M23" s="131"/>
      <c r="N23" s="131"/>
      <c r="O23" s="131"/>
      <c r="P23" s="131"/>
      <c r="Q23" s="131"/>
      <c r="R23" s="131"/>
      <c r="S23" s="131"/>
      <c r="T23" s="131"/>
      <c r="U23" s="131"/>
      <c r="V23" s="131"/>
      <c r="W23" s="131"/>
      <c r="X23" s="131"/>
      <c r="Y23" s="131"/>
      <c r="Z23" s="131"/>
    </row>
    <row r="24" ht="21.0" customHeight="1">
      <c r="A24" s="155" t="str">
        <f t="shared" si="1"/>
        <v>[View other user-14]</v>
      </c>
      <c r="B24" s="148" t="s">
        <v>709</v>
      </c>
      <c r="C24" s="148" t="s">
        <v>690</v>
      </c>
      <c r="D24" s="148" t="s">
        <v>710</v>
      </c>
      <c r="E24" s="148"/>
      <c r="F24" s="169" t="s">
        <v>62</v>
      </c>
      <c r="G24" s="134">
        <v>44864.0</v>
      </c>
      <c r="H24" s="148"/>
      <c r="I24" s="106"/>
      <c r="J24" s="106"/>
      <c r="K24" s="131"/>
      <c r="L24" s="131"/>
      <c r="M24" s="131"/>
      <c r="N24" s="131"/>
      <c r="O24" s="131"/>
      <c r="P24" s="131"/>
      <c r="Q24" s="131"/>
      <c r="R24" s="131"/>
      <c r="S24" s="131"/>
      <c r="T24" s="131"/>
      <c r="U24" s="131"/>
      <c r="V24" s="131"/>
      <c r="W24" s="131"/>
      <c r="X24" s="131"/>
      <c r="Y24" s="131"/>
      <c r="Z24" s="131"/>
    </row>
    <row r="25" ht="21.0" customHeight="1">
      <c r="A25" s="155" t="str">
        <f t="shared" si="1"/>
        <v>[View other user-15]</v>
      </c>
      <c r="B25" s="148" t="s">
        <v>711</v>
      </c>
      <c r="C25" s="148" t="s">
        <v>690</v>
      </c>
      <c r="D25" s="148" t="s">
        <v>712</v>
      </c>
      <c r="E25" s="148"/>
      <c r="F25" s="169" t="s">
        <v>62</v>
      </c>
      <c r="G25" s="134">
        <v>44864.0</v>
      </c>
      <c r="H25" s="148"/>
      <c r="I25" s="106"/>
      <c r="J25" s="106"/>
      <c r="K25" s="131"/>
      <c r="L25" s="131"/>
      <c r="M25" s="131"/>
      <c r="N25" s="131"/>
      <c r="O25" s="131"/>
      <c r="P25" s="131"/>
      <c r="Q25" s="131"/>
      <c r="R25" s="131"/>
      <c r="S25" s="131"/>
      <c r="T25" s="131"/>
      <c r="U25" s="131"/>
      <c r="V25" s="131"/>
      <c r="W25" s="131"/>
      <c r="X25" s="131"/>
      <c r="Y25" s="131"/>
      <c r="Z25" s="131"/>
    </row>
    <row r="26" ht="21.0" customHeight="1">
      <c r="A26" s="155" t="str">
        <f t="shared" si="1"/>
        <v>[View other user-16]</v>
      </c>
      <c r="B26" s="148" t="s">
        <v>713</v>
      </c>
      <c r="C26" s="148" t="s">
        <v>714</v>
      </c>
      <c r="D26" s="148" t="s">
        <v>715</v>
      </c>
      <c r="E26" s="148"/>
      <c r="F26" s="169" t="s">
        <v>62</v>
      </c>
      <c r="G26" s="134">
        <v>44864.0</v>
      </c>
      <c r="H26" s="148"/>
      <c r="I26" s="106"/>
      <c r="J26" s="106"/>
      <c r="K26" s="131"/>
      <c r="L26" s="131"/>
      <c r="M26" s="131"/>
      <c r="N26" s="131"/>
      <c r="O26" s="131"/>
      <c r="P26" s="131"/>
      <c r="Q26" s="131"/>
      <c r="R26" s="131"/>
      <c r="S26" s="131"/>
      <c r="T26" s="131"/>
      <c r="U26" s="131"/>
      <c r="V26" s="131"/>
      <c r="W26" s="131"/>
      <c r="X26" s="131"/>
      <c r="Y26" s="131"/>
      <c r="Z26" s="131"/>
    </row>
    <row r="27" ht="21.0" customHeight="1">
      <c r="A27" s="155" t="str">
        <f t="shared" si="1"/>
        <v>[View other user-17]</v>
      </c>
      <c r="B27" s="148" t="s">
        <v>716</v>
      </c>
      <c r="C27" s="148" t="s">
        <v>717</v>
      </c>
      <c r="D27" s="148" t="s">
        <v>718</v>
      </c>
      <c r="E27" s="148"/>
      <c r="F27" s="169" t="s">
        <v>62</v>
      </c>
      <c r="G27" s="134">
        <v>44864.0</v>
      </c>
      <c r="H27" s="148"/>
      <c r="I27" s="106"/>
      <c r="J27" s="106"/>
      <c r="K27" s="131"/>
      <c r="L27" s="131"/>
      <c r="M27" s="131"/>
      <c r="N27" s="131"/>
      <c r="O27" s="131"/>
      <c r="P27" s="131"/>
      <c r="Q27" s="131"/>
      <c r="R27" s="131"/>
      <c r="S27" s="131"/>
      <c r="T27" s="131"/>
      <c r="U27" s="131"/>
      <c r="V27" s="131"/>
      <c r="W27" s="131"/>
      <c r="X27" s="131"/>
      <c r="Y27" s="131"/>
      <c r="Z27" s="131"/>
    </row>
    <row r="28" ht="21.0" customHeight="1">
      <c r="A28" s="155" t="str">
        <f t="shared" si="1"/>
        <v>[View other user-18]</v>
      </c>
      <c r="B28" s="148" t="s">
        <v>719</v>
      </c>
      <c r="C28" s="148" t="s">
        <v>720</v>
      </c>
      <c r="D28" s="148" t="s">
        <v>721</v>
      </c>
      <c r="E28" s="148"/>
      <c r="F28" s="169" t="s">
        <v>62</v>
      </c>
      <c r="G28" s="134">
        <v>44864.0</v>
      </c>
      <c r="H28" s="148"/>
      <c r="I28" s="106"/>
      <c r="J28" s="106"/>
      <c r="K28" s="131"/>
      <c r="L28" s="131"/>
      <c r="M28" s="131"/>
      <c r="N28" s="131"/>
      <c r="O28" s="131"/>
      <c r="P28" s="131"/>
      <c r="Q28" s="131"/>
      <c r="R28" s="131"/>
      <c r="S28" s="131"/>
      <c r="T28" s="131"/>
      <c r="U28" s="131"/>
      <c r="V28" s="131"/>
      <c r="W28" s="131"/>
      <c r="X28" s="131"/>
      <c r="Y28" s="131"/>
      <c r="Z28" s="131"/>
    </row>
    <row r="29" ht="21.0" customHeight="1">
      <c r="A29" s="155" t="str">
        <f t="shared" si="1"/>
        <v>[View other user-19]</v>
      </c>
      <c r="B29" s="148" t="s">
        <v>722</v>
      </c>
      <c r="C29" s="148" t="s">
        <v>720</v>
      </c>
      <c r="D29" s="148" t="s">
        <v>723</v>
      </c>
      <c r="E29" s="148"/>
      <c r="F29" s="169" t="s">
        <v>62</v>
      </c>
      <c r="G29" s="134">
        <v>44864.0</v>
      </c>
      <c r="H29" s="148"/>
      <c r="I29" s="106"/>
      <c r="J29" s="106"/>
      <c r="K29" s="131"/>
      <c r="L29" s="131"/>
      <c r="M29" s="131"/>
      <c r="N29" s="131"/>
      <c r="O29" s="131"/>
      <c r="P29" s="131"/>
      <c r="Q29" s="131"/>
      <c r="R29" s="131"/>
      <c r="S29" s="131"/>
      <c r="T29" s="131"/>
      <c r="U29" s="131"/>
      <c r="V29" s="131"/>
      <c r="W29" s="131"/>
      <c r="X29" s="131"/>
      <c r="Y29" s="131"/>
      <c r="Z29" s="131"/>
    </row>
    <row r="30" ht="21.0" customHeight="1">
      <c r="A30" s="155" t="str">
        <f t="shared" si="1"/>
        <v>[View other user-20]</v>
      </c>
      <c r="B30" s="148" t="s">
        <v>724</v>
      </c>
      <c r="C30" s="148" t="s">
        <v>725</v>
      </c>
      <c r="D30" s="148" t="s">
        <v>726</v>
      </c>
      <c r="E30" s="148"/>
      <c r="F30" s="169" t="s">
        <v>62</v>
      </c>
      <c r="G30" s="134">
        <v>44864.0</v>
      </c>
      <c r="H30" s="148"/>
      <c r="I30" s="106"/>
      <c r="J30" s="106"/>
      <c r="K30" s="131"/>
      <c r="L30" s="131"/>
      <c r="M30" s="131"/>
      <c r="N30" s="131"/>
      <c r="O30" s="131"/>
      <c r="P30" s="131"/>
      <c r="Q30" s="131"/>
      <c r="R30" s="131"/>
      <c r="S30" s="131"/>
      <c r="T30" s="131"/>
      <c r="U30" s="131"/>
      <c r="V30" s="131"/>
      <c r="W30" s="131"/>
      <c r="X30" s="131"/>
      <c r="Y30" s="131"/>
      <c r="Z30" s="131"/>
    </row>
    <row r="31" ht="21.0" customHeight="1">
      <c r="A31" s="155" t="str">
        <f t="shared" si="1"/>
        <v>[View other user-21]</v>
      </c>
      <c r="B31" s="148" t="s">
        <v>727</v>
      </c>
      <c r="C31" s="148" t="s">
        <v>728</v>
      </c>
      <c r="D31" s="148" t="s">
        <v>729</v>
      </c>
      <c r="E31" s="148"/>
      <c r="F31" s="169" t="s">
        <v>62</v>
      </c>
      <c r="G31" s="134">
        <v>44864.0</v>
      </c>
      <c r="H31" s="148"/>
      <c r="I31" s="106"/>
      <c r="J31" s="106"/>
      <c r="K31" s="131"/>
      <c r="L31" s="131"/>
      <c r="M31" s="131"/>
      <c r="N31" s="131"/>
      <c r="O31" s="131"/>
      <c r="P31" s="131"/>
      <c r="Q31" s="131"/>
      <c r="R31" s="131"/>
      <c r="S31" s="131"/>
      <c r="T31" s="131"/>
      <c r="U31" s="131"/>
      <c r="V31" s="131"/>
      <c r="W31" s="131"/>
      <c r="X31" s="131"/>
      <c r="Y31" s="131"/>
      <c r="Z31" s="131"/>
    </row>
    <row r="32" ht="21.0" customHeight="1">
      <c r="A32" s="31"/>
      <c r="B32" s="31"/>
      <c r="C32" s="31"/>
      <c r="D32" s="31"/>
      <c r="E32" s="31"/>
      <c r="F32" s="31"/>
      <c r="G32" s="31"/>
      <c r="H32" s="31"/>
      <c r="I32" s="136"/>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136"/>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136"/>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136"/>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136"/>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136"/>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136"/>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136"/>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136"/>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136"/>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136"/>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136"/>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3.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row>
    <row r="91" ht="13.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row>
    <row r="92" ht="13.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row>
    <row r="93" ht="13.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row>
    <row r="94" ht="13.5" customHeight="1">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row>
    <row r="95" ht="13.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row>
    <row r="96" ht="13.5" customHeight="1">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row>
    <row r="97" ht="13.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row>
    <row r="98" ht="13.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row>
    <row r="99" ht="13.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row>
    <row r="100" ht="13.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ht="13.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ht="13.5" customHeight="1">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ht="13.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ht="13.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ht="13.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ht="13.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ht="13.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ht="13.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ht="13.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ht="13.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ht="13.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ht="13.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ht="13.5" customHeight="1">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ht="13.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ht="13.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3.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3.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3.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3.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3.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3.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3.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3.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3.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3.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3.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3.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3.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3.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3.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3.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3.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3.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3.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3.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3.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3.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3.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3.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3.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3.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3.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3.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3.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3.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3.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3.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3.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3.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3.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3.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3.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3.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3.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3.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3.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3.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3.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3.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3.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3.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3.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3.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3.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3.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3.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3.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3.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3.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3.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3.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3.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3.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3.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3.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3.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3.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3.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3.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3.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3.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3.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3.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3.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3.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3.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3.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3.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3.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3.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3.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3.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3.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3.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3.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3.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3.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3.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3.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3.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3.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3.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3.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3.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3.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3.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3.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3.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3.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3.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3.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3.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3.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3.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3.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3.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3.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3.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3.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3.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3.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3.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3.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3.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3.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3.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3.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3.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3.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3.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3.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3.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3.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3.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3.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3.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3.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3.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3.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3.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3.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3.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3.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3.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3.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3.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3.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3.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3.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3.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3.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3.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3.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3.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3.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3.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3.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3.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3.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3.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3.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3.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3.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3.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3.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3.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3.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3.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3.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3.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3.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3.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3.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3.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3.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3.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3.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3.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3.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3.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3.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3.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3.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3.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3.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3.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3.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3.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3.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3.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3.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3.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3.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3.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3.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3.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3.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3.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3.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3.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3.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3.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3.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3.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3.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3.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3.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3.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3.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3.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3.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3.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3.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3.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3.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3.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3.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3.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3.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3.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3.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3.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3.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3.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3.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3.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3.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3.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3.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3.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3.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3.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3.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3.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3.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3.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3.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3.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3.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3.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3.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3.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3.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3.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3.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3.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3.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3.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3.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3.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3.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3.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3.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3.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3.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3.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3.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3.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3.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3.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3.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3.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3.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3.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3.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3.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3.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3.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3.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3.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3.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3.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3.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3.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3.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3.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3.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3.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3.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3.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3.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3.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3.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3.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3.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3.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3.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3.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3.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3.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3.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3.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3.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3.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3.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3.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3.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3.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3.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3.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3.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3.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3.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3.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3.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3.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3.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3.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3.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3.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3.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3.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3.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3.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3.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3.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3.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3.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3.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3.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3.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3.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3.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3.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3.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3.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3.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3.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3.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3.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3.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3.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3.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3.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3.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3.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3.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3.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3.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3.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3.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3.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3.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3.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3.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3.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3.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3.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3.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3.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3.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3.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3.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3.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3.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3.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3.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3.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3.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3.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3.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3.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3.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3.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3.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3.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3.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3.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3.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3.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3.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3.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3.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3.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3.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3.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3.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3.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3.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3.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3.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3.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3.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3.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3.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3.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3.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3.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3.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3.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3.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3.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3.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3.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3.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3.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3.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3.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3.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3.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3.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3.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3.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3.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3.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3.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3.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3.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3.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3.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3.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3.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3.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3.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3.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3.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3.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3.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3.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3.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3.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3.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3.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3.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3.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3.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3.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3.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3.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3.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3.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3.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3.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3.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3.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3.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3.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3.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3.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3.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3.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3.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3.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3.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3.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3.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3.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3.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3.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3.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3.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3.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3.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3.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3.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3.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3.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3.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3.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3.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3.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3.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3.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3.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3.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3.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3.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3.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3.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3.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3.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3.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3.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3.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3.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3.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3.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3.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3.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3.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3.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3.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3.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3.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3.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3.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3.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3.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3.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3.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3.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3.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3.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3.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3.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3.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3.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3.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3.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3.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3.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3.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3.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3.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3.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3.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3.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3.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3.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3.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3.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3.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3.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3.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3.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3.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3.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3.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3.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3.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3.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3.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3.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3.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3.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3.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3.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3.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3.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3.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3.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3.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3.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3.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3.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3.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3.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3.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3.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3.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3.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3.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3.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3.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3.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3.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3.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3.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3.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3.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3.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3.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3.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3.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3.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3.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3.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3.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3.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3.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3.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3.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3.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3.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3.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3.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3.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3.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3.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3.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3.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3.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3.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3.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3.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3.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3.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3.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3.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3.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3.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3.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3.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3.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3.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3.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3.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3.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3.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3.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3.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3.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3.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3.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3.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3.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3.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3.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3.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3.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3.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3.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3.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3.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3.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3.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3.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3.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3.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3.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3.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3.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3.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3.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3.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3.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3.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3.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3.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3.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3.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3.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3.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3.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3.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3.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3.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3.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3.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3.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3.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3.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3.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3.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3.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3.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3.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3.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3.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3.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3.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3.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3.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3.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3.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3.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3.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3.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3.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3.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3.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3.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3.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3.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3.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3.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3.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3.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3.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3.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3.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3.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3.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3.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3.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3.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3.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3.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3.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3.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3.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3.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3.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3.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3.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3.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3.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3.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3.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3.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3.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3.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3.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3.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3.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3.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3.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3.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3.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3.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3.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3.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3.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3.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3.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3.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3.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3.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3.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3.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3.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3.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3.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3.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3.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3.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3.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3.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3.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3.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3.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3.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3.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3.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3.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3.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3.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3.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3.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3.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3.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3.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3.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3.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3.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3.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3.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3.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3.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3.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3.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3.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3.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3.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3.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3.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3.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3.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3.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3.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3.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3.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3.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3.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3.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3.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3.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3.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3.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3.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3.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3.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3.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3.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3.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3.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3.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3.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3.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3.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3.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3.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3.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3.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3.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3.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sheetData>
  <mergeCells count="5">
    <mergeCell ref="B2:F2"/>
    <mergeCell ref="B3:F3"/>
    <mergeCell ref="B4:F4"/>
    <mergeCell ref="E5:F5"/>
    <mergeCell ref="E6:F6"/>
  </mergeCells>
  <dataValidations>
    <dataValidation type="list" allowBlank="1" showInputMessage="1" showErrorMessage="1" prompt=" - " sqref="F1 F10:F31">
      <formula1>$J$2:$J$6</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5.63"/>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48</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730</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COUNTIF(F9:F827,"Pass")</f>
        <v>38</v>
      </c>
      <c r="B6" s="121">
        <f>COUNTIF(F9:F827,"Fail")</f>
        <v>0</v>
      </c>
      <c r="C6" s="121">
        <f>E6-D6-B6-A6</f>
        <v>0</v>
      </c>
      <c r="D6" s="122">
        <f>COUNTIF(F$9:F$827,"N/A")</f>
        <v>0</v>
      </c>
      <c r="E6" s="123">
        <f>COUNTA(A9:A827)</f>
        <v>38</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731</v>
      </c>
      <c r="C9" s="129"/>
      <c r="D9" s="129"/>
      <c r="E9" s="129"/>
      <c r="F9" s="129"/>
      <c r="G9" s="129"/>
      <c r="H9" s="130"/>
      <c r="I9" s="31"/>
      <c r="J9" s="31"/>
      <c r="K9" s="31"/>
      <c r="L9" s="31"/>
      <c r="M9" s="31"/>
      <c r="N9" s="31"/>
      <c r="O9" s="31"/>
      <c r="P9" s="31"/>
      <c r="Q9" s="31"/>
      <c r="R9" s="31"/>
    </row>
    <row r="10" ht="21.0" customHeight="1">
      <c r="A10" s="132" t="str">
        <f t="shared" ref="A10:A26" si="1">IF(OR(B10&lt;&gt;"",D10&lt;&gt;""),"["&amp;TEXT($B$2,"##")&amp;"-"&amp;TEXT(ROW()-10,"##")&amp;"]","")</f>
        <v>[Manage order  -]</v>
      </c>
      <c r="B10" s="132" t="s">
        <v>732</v>
      </c>
      <c r="C10" s="132" t="s">
        <v>733</v>
      </c>
      <c r="D10" s="133" t="s">
        <v>734</v>
      </c>
      <c r="E10" s="133"/>
      <c r="F10" s="132" t="s">
        <v>62</v>
      </c>
      <c r="G10" s="134">
        <v>44867.0</v>
      </c>
      <c r="H10" s="132"/>
      <c r="I10" s="31"/>
      <c r="J10" s="31"/>
      <c r="K10" s="31"/>
      <c r="L10" s="31"/>
      <c r="M10" s="31"/>
      <c r="N10" s="31"/>
      <c r="O10" s="31"/>
      <c r="P10" s="31"/>
      <c r="Q10" s="31"/>
      <c r="R10" s="31"/>
    </row>
    <row r="11" ht="21.0" customHeight="1">
      <c r="A11" s="132" t="str">
        <f t="shared" si="1"/>
        <v>[Manage order  -1]</v>
      </c>
      <c r="B11" s="132" t="s">
        <v>735</v>
      </c>
      <c r="C11" s="132" t="s">
        <v>733</v>
      </c>
      <c r="D11" s="133" t="s">
        <v>736</v>
      </c>
      <c r="E11" s="133"/>
      <c r="F11" s="132" t="s">
        <v>62</v>
      </c>
      <c r="G11" s="134">
        <v>44867.0</v>
      </c>
      <c r="H11" s="132"/>
      <c r="I11" s="31"/>
      <c r="J11" s="31"/>
      <c r="K11" s="31"/>
      <c r="L11" s="31"/>
      <c r="M11" s="31"/>
      <c r="N11" s="31"/>
      <c r="O11" s="31"/>
      <c r="P11" s="31"/>
      <c r="Q11" s="31"/>
      <c r="R11" s="31"/>
    </row>
    <row r="12" ht="21.0" customHeight="1">
      <c r="A12" s="132" t="str">
        <f t="shared" si="1"/>
        <v>[Manage order  -2]</v>
      </c>
      <c r="B12" s="132" t="s">
        <v>737</v>
      </c>
      <c r="C12" s="132" t="s">
        <v>738</v>
      </c>
      <c r="D12" s="133" t="s">
        <v>739</v>
      </c>
      <c r="E12" s="133"/>
      <c r="F12" s="132" t="s">
        <v>62</v>
      </c>
      <c r="G12" s="134">
        <v>44867.0</v>
      </c>
      <c r="H12" s="132"/>
      <c r="I12" s="31"/>
      <c r="J12" s="31"/>
      <c r="K12" s="31"/>
      <c r="L12" s="31"/>
      <c r="M12" s="31"/>
      <c r="N12" s="31"/>
      <c r="O12" s="31"/>
      <c r="P12" s="31"/>
      <c r="Q12" s="31"/>
      <c r="R12" s="31"/>
    </row>
    <row r="13" ht="21.0" customHeight="1">
      <c r="A13" s="132" t="str">
        <f t="shared" si="1"/>
        <v>[Manage order  -3]</v>
      </c>
      <c r="B13" s="132" t="s">
        <v>740</v>
      </c>
      <c r="C13" s="132" t="s">
        <v>741</v>
      </c>
      <c r="D13" s="133" t="s">
        <v>742</v>
      </c>
      <c r="E13" s="133"/>
      <c r="F13" s="132" t="s">
        <v>62</v>
      </c>
      <c r="G13" s="134">
        <v>44867.0</v>
      </c>
      <c r="H13" s="132"/>
      <c r="I13" s="31"/>
      <c r="J13" s="31"/>
      <c r="K13" s="31"/>
      <c r="L13" s="31"/>
      <c r="M13" s="31"/>
      <c r="N13" s="31"/>
      <c r="O13" s="31"/>
      <c r="P13" s="31"/>
      <c r="Q13" s="31"/>
      <c r="R13" s="31"/>
    </row>
    <row r="14" ht="21.0" customHeight="1">
      <c r="A14" s="132" t="str">
        <f t="shared" si="1"/>
        <v>[Manage order  -4]</v>
      </c>
      <c r="B14" s="132" t="s">
        <v>743</v>
      </c>
      <c r="C14" s="132" t="s">
        <v>744</v>
      </c>
      <c r="D14" s="133" t="s">
        <v>745</v>
      </c>
      <c r="E14" s="133"/>
      <c r="F14" s="132" t="s">
        <v>62</v>
      </c>
      <c r="G14" s="134">
        <v>44867.0</v>
      </c>
      <c r="H14" s="132"/>
      <c r="I14" s="31"/>
      <c r="J14" s="31"/>
      <c r="K14" s="31"/>
      <c r="L14" s="31"/>
      <c r="M14" s="31"/>
      <c r="N14" s="31"/>
      <c r="O14" s="31"/>
      <c r="P14" s="31"/>
      <c r="Q14" s="31"/>
      <c r="R14" s="31"/>
    </row>
    <row r="15" ht="21.0" customHeight="1">
      <c r="A15" s="132" t="str">
        <f t="shared" si="1"/>
        <v>[Manage order  -5]</v>
      </c>
      <c r="B15" s="132" t="s">
        <v>746</v>
      </c>
      <c r="C15" s="132" t="s">
        <v>747</v>
      </c>
      <c r="D15" s="133" t="s">
        <v>748</v>
      </c>
      <c r="E15" s="133"/>
      <c r="F15" s="132" t="s">
        <v>62</v>
      </c>
      <c r="G15" s="134">
        <v>44867.0</v>
      </c>
      <c r="H15" s="132"/>
      <c r="I15" s="31"/>
      <c r="J15" s="31"/>
      <c r="K15" s="31"/>
      <c r="L15" s="31"/>
      <c r="M15" s="31"/>
      <c r="N15" s="31"/>
      <c r="O15" s="31"/>
      <c r="P15" s="31"/>
      <c r="Q15" s="31"/>
      <c r="R15" s="31"/>
    </row>
    <row r="16" ht="21.0" customHeight="1">
      <c r="A16" s="132" t="str">
        <f t="shared" si="1"/>
        <v>[Manage order  -6]</v>
      </c>
      <c r="B16" s="132" t="s">
        <v>749</v>
      </c>
      <c r="C16" s="132" t="s">
        <v>750</v>
      </c>
      <c r="D16" s="133" t="s">
        <v>751</v>
      </c>
      <c r="E16" s="133"/>
      <c r="F16" s="132" t="s">
        <v>62</v>
      </c>
      <c r="G16" s="134">
        <v>44867.0</v>
      </c>
      <c r="H16" s="132"/>
      <c r="I16" s="31"/>
      <c r="J16" s="31"/>
      <c r="K16" s="31"/>
      <c r="L16" s="31"/>
      <c r="M16" s="31"/>
      <c r="N16" s="31"/>
      <c r="O16" s="31"/>
      <c r="P16" s="31"/>
      <c r="Q16" s="31"/>
      <c r="R16" s="31"/>
    </row>
    <row r="17" ht="21.0" customHeight="1">
      <c r="A17" s="132" t="str">
        <f t="shared" si="1"/>
        <v>[Manage order  -7]</v>
      </c>
      <c r="B17" s="132" t="s">
        <v>752</v>
      </c>
      <c r="C17" s="132" t="s">
        <v>733</v>
      </c>
      <c r="D17" s="133" t="s">
        <v>753</v>
      </c>
      <c r="E17" s="133"/>
      <c r="F17" s="132" t="s">
        <v>62</v>
      </c>
      <c r="G17" s="134">
        <v>44867.0</v>
      </c>
      <c r="H17" s="132"/>
      <c r="I17" s="31"/>
      <c r="J17" s="31"/>
      <c r="K17" s="31"/>
      <c r="L17" s="31"/>
      <c r="M17" s="31"/>
      <c r="N17" s="31"/>
      <c r="O17" s="31"/>
      <c r="P17" s="31"/>
      <c r="Q17" s="31"/>
      <c r="R17" s="31"/>
    </row>
    <row r="18" ht="21.0" customHeight="1">
      <c r="A18" s="132" t="str">
        <f t="shared" si="1"/>
        <v>[Manage order  -8]</v>
      </c>
      <c r="B18" s="132" t="s">
        <v>754</v>
      </c>
      <c r="C18" s="132" t="s">
        <v>733</v>
      </c>
      <c r="D18" s="133" t="s">
        <v>755</v>
      </c>
      <c r="E18" s="133"/>
      <c r="F18" s="132" t="s">
        <v>62</v>
      </c>
      <c r="G18" s="134">
        <v>44867.0</v>
      </c>
      <c r="H18" s="132"/>
      <c r="I18" s="31"/>
      <c r="J18" s="31"/>
      <c r="K18" s="31"/>
      <c r="L18" s="31"/>
      <c r="M18" s="31"/>
      <c r="N18" s="31"/>
      <c r="O18" s="31"/>
      <c r="P18" s="31"/>
      <c r="Q18" s="31"/>
      <c r="R18" s="31"/>
    </row>
    <row r="19" ht="21.0" customHeight="1">
      <c r="A19" s="132" t="str">
        <f t="shared" si="1"/>
        <v>[Manage order  -9]</v>
      </c>
      <c r="B19" s="132" t="s">
        <v>756</v>
      </c>
      <c r="C19" s="132" t="s">
        <v>733</v>
      </c>
      <c r="D19" s="133" t="s">
        <v>757</v>
      </c>
      <c r="E19" s="133"/>
      <c r="F19" s="132" t="s">
        <v>62</v>
      </c>
      <c r="G19" s="134">
        <v>44867.0</v>
      </c>
      <c r="H19" s="132"/>
      <c r="I19" s="31"/>
      <c r="J19" s="31"/>
      <c r="K19" s="31"/>
      <c r="L19" s="31"/>
      <c r="M19" s="31"/>
      <c r="N19" s="31"/>
      <c r="O19" s="31"/>
      <c r="P19" s="31"/>
      <c r="Q19" s="31"/>
      <c r="R19" s="31"/>
    </row>
    <row r="20" ht="21.0" customHeight="1">
      <c r="A20" s="132" t="str">
        <f t="shared" si="1"/>
        <v>[Manage order  -10]</v>
      </c>
      <c r="B20" s="132" t="s">
        <v>758</v>
      </c>
      <c r="C20" s="132" t="s">
        <v>738</v>
      </c>
      <c r="D20" s="133" t="s">
        <v>759</v>
      </c>
      <c r="E20" s="133"/>
      <c r="F20" s="132" t="s">
        <v>62</v>
      </c>
      <c r="G20" s="134">
        <v>44868.0</v>
      </c>
      <c r="H20" s="132"/>
      <c r="I20" s="31"/>
      <c r="J20" s="31"/>
      <c r="K20" s="31"/>
      <c r="L20" s="31"/>
      <c r="M20" s="31"/>
      <c r="N20" s="31"/>
      <c r="O20" s="31"/>
      <c r="P20" s="31"/>
      <c r="Q20" s="31"/>
      <c r="R20" s="31"/>
    </row>
    <row r="21" ht="21.0" customHeight="1">
      <c r="A21" s="132" t="str">
        <f t="shared" si="1"/>
        <v>[Manage order  -11]</v>
      </c>
      <c r="B21" s="132" t="s">
        <v>760</v>
      </c>
      <c r="C21" s="132" t="s">
        <v>738</v>
      </c>
      <c r="D21" s="133" t="s">
        <v>761</v>
      </c>
      <c r="E21" s="133"/>
      <c r="F21" s="132" t="s">
        <v>62</v>
      </c>
      <c r="G21" s="134">
        <v>44868.0</v>
      </c>
      <c r="H21" s="132"/>
      <c r="I21" s="31"/>
      <c r="J21" s="31"/>
      <c r="K21" s="31"/>
      <c r="L21" s="31"/>
      <c r="M21" s="31"/>
      <c r="N21" s="31"/>
      <c r="O21" s="31"/>
      <c r="P21" s="31"/>
      <c r="Q21" s="31"/>
      <c r="R21" s="31"/>
    </row>
    <row r="22" ht="21.0" customHeight="1">
      <c r="A22" s="132" t="str">
        <f t="shared" si="1"/>
        <v>[Manage order  -12]</v>
      </c>
      <c r="B22" s="132" t="s">
        <v>762</v>
      </c>
      <c r="C22" s="132" t="s">
        <v>738</v>
      </c>
      <c r="D22" s="133" t="s">
        <v>763</v>
      </c>
      <c r="E22" s="133"/>
      <c r="F22" s="132" t="s">
        <v>62</v>
      </c>
      <c r="G22" s="134">
        <v>44868.0</v>
      </c>
      <c r="H22" s="132"/>
      <c r="I22" s="31"/>
      <c r="J22" s="31"/>
      <c r="K22" s="31"/>
      <c r="L22" s="31"/>
      <c r="M22" s="31"/>
      <c r="N22" s="31"/>
      <c r="O22" s="31"/>
      <c r="P22" s="31"/>
      <c r="Q22" s="31"/>
      <c r="R22" s="31"/>
    </row>
    <row r="23" ht="21.0" customHeight="1">
      <c r="A23" s="132" t="str">
        <f t="shared" si="1"/>
        <v>[Manage order  -13]</v>
      </c>
      <c r="B23" s="132" t="s">
        <v>764</v>
      </c>
      <c r="C23" s="132" t="s">
        <v>738</v>
      </c>
      <c r="D23" s="133" t="s">
        <v>765</v>
      </c>
      <c r="E23" s="133"/>
      <c r="F23" s="132" t="s">
        <v>62</v>
      </c>
      <c r="G23" s="134">
        <v>44868.0</v>
      </c>
      <c r="H23" s="132"/>
      <c r="I23" s="31"/>
      <c r="J23" s="31"/>
      <c r="K23" s="31"/>
      <c r="L23" s="31"/>
      <c r="M23" s="31"/>
      <c r="N23" s="31"/>
      <c r="O23" s="31"/>
      <c r="P23" s="31"/>
      <c r="Q23" s="31"/>
      <c r="R23" s="31"/>
    </row>
    <row r="24" ht="21.0" customHeight="1">
      <c r="A24" s="132" t="str">
        <f t="shared" si="1"/>
        <v>[Manage order  -14]</v>
      </c>
      <c r="B24" s="132" t="s">
        <v>766</v>
      </c>
      <c r="C24" s="132" t="s">
        <v>738</v>
      </c>
      <c r="D24" s="133" t="s">
        <v>767</v>
      </c>
      <c r="E24" s="133"/>
      <c r="F24" s="132" t="s">
        <v>62</v>
      </c>
      <c r="G24" s="134">
        <v>44868.0</v>
      </c>
      <c r="H24" s="132"/>
      <c r="I24" s="31"/>
      <c r="J24" s="31"/>
      <c r="K24" s="31"/>
      <c r="L24" s="31"/>
      <c r="M24" s="31"/>
      <c r="N24" s="31"/>
      <c r="O24" s="31"/>
      <c r="P24" s="31"/>
      <c r="Q24" s="31"/>
      <c r="R24" s="31"/>
    </row>
    <row r="25" ht="21.0" customHeight="1">
      <c r="A25" s="132" t="str">
        <f t="shared" si="1"/>
        <v>[Manage order  -15]</v>
      </c>
      <c r="B25" s="132" t="s">
        <v>768</v>
      </c>
      <c r="C25" s="132" t="s">
        <v>769</v>
      </c>
      <c r="D25" s="133" t="s">
        <v>770</v>
      </c>
      <c r="E25" s="133"/>
      <c r="F25" s="132" t="s">
        <v>62</v>
      </c>
      <c r="G25" s="134">
        <v>44868.0</v>
      </c>
      <c r="H25" s="132"/>
      <c r="I25" s="31"/>
      <c r="J25" s="31"/>
      <c r="K25" s="31"/>
      <c r="L25" s="31"/>
      <c r="M25" s="31"/>
      <c r="N25" s="31"/>
      <c r="O25" s="31"/>
      <c r="P25" s="31"/>
      <c r="Q25" s="31"/>
      <c r="R25" s="31"/>
    </row>
    <row r="26" ht="21.0" customHeight="1">
      <c r="A26" s="132" t="str">
        <f t="shared" si="1"/>
        <v>[Manage order  -16]</v>
      </c>
      <c r="B26" s="132" t="s">
        <v>771</v>
      </c>
      <c r="C26" s="132" t="s">
        <v>772</v>
      </c>
      <c r="D26" s="133" t="s">
        <v>773</v>
      </c>
      <c r="E26" s="133"/>
      <c r="F26" s="132" t="s">
        <v>62</v>
      </c>
      <c r="G26" s="134">
        <v>44868.0</v>
      </c>
      <c r="H26" s="132"/>
      <c r="I26" s="31"/>
      <c r="J26" s="31"/>
      <c r="K26" s="31"/>
      <c r="L26" s="31"/>
      <c r="M26" s="31"/>
      <c r="N26" s="31"/>
      <c r="O26" s="31"/>
      <c r="P26" s="31"/>
      <c r="Q26" s="31"/>
      <c r="R26" s="31"/>
    </row>
    <row r="27" ht="21.0" customHeight="1">
      <c r="A27" s="128"/>
      <c r="B27" s="128" t="s">
        <v>774</v>
      </c>
      <c r="C27" s="129"/>
      <c r="D27" s="129"/>
      <c r="E27" s="129"/>
      <c r="F27" s="129"/>
      <c r="G27" s="129"/>
      <c r="H27" s="130"/>
      <c r="I27" s="136"/>
      <c r="J27" s="31"/>
      <c r="K27" s="31"/>
      <c r="L27" s="31"/>
      <c r="M27" s="31"/>
      <c r="N27" s="31"/>
      <c r="O27" s="31"/>
      <c r="P27" s="31"/>
      <c r="Q27" s="31"/>
      <c r="R27" s="31"/>
      <c r="S27" s="31"/>
      <c r="T27" s="31"/>
      <c r="U27" s="31"/>
      <c r="V27" s="31"/>
      <c r="W27" s="31"/>
      <c r="X27" s="31"/>
      <c r="Y27" s="31"/>
      <c r="Z27" s="31"/>
    </row>
    <row r="28" ht="21.0" customHeight="1">
      <c r="A28" s="132" t="str">
        <f t="shared" ref="A28:A48" si="2">IF(OR(B28&lt;&gt;"",D28&lt;&gt;""),"["&amp;TEXT($B$2,"##")&amp;"-"&amp;TEXT(ROW()-11,"##")&amp;"]","")</f>
        <v>[Manage order  -17]</v>
      </c>
      <c r="B28" s="132" t="s">
        <v>775</v>
      </c>
      <c r="C28" s="132" t="s">
        <v>776</v>
      </c>
      <c r="D28" s="133" t="s">
        <v>777</v>
      </c>
      <c r="E28" s="133"/>
      <c r="F28" s="132" t="s">
        <v>62</v>
      </c>
      <c r="G28" s="134">
        <v>44868.0</v>
      </c>
      <c r="H28" s="132"/>
      <c r="I28" s="136"/>
      <c r="J28" s="31"/>
      <c r="K28" s="31"/>
      <c r="L28" s="31"/>
      <c r="M28" s="31"/>
      <c r="N28" s="31"/>
      <c r="O28" s="31"/>
      <c r="P28" s="31"/>
      <c r="Q28" s="31"/>
      <c r="R28" s="31"/>
      <c r="S28" s="31"/>
      <c r="T28" s="31"/>
      <c r="U28" s="31"/>
      <c r="V28" s="31"/>
      <c r="W28" s="31"/>
      <c r="X28" s="31"/>
      <c r="Y28" s="31"/>
      <c r="Z28" s="31"/>
    </row>
    <row r="29" ht="21.0" customHeight="1">
      <c r="A29" s="132" t="str">
        <f t="shared" si="2"/>
        <v>[Manage order  -18]</v>
      </c>
      <c r="B29" s="132" t="s">
        <v>778</v>
      </c>
      <c r="C29" s="132" t="s">
        <v>776</v>
      </c>
      <c r="D29" s="133" t="s">
        <v>736</v>
      </c>
      <c r="E29" s="133"/>
      <c r="F29" s="132" t="s">
        <v>62</v>
      </c>
      <c r="G29" s="134">
        <v>44868.0</v>
      </c>
      <c r="H29" s="132"/>
      <c r="I29" s="136"/>
      <c r="J29" s="31"/>
      <c r="K29" s="31"/>
      <c r="L29" s="31"/>
      <c r="M29" s="31"/>
      <c r="N29" s="31"/>
      <c r="O29" s="31"/>
      <c r="P29" s="31"/>
      <c r="Q29" s="31"/>
      <c r="R29" s="31"/>
      <c r="S29" s="31"/>
      <c r="T29" s="31"/>
      <c r="U29" s="31"/>
      <c r="V29" s="31"/>
      <c r="W29" s="31"/>
      <c r="X29" s="31"/>
      <c r="Y29" s="31"/>
      <c r="Z29" s="31"/>
    </row>
    <row r="30" ht="21.0" customHeight="1">
      <c r="A30" s="132" t="str">
        <f t="shared" si="2"/>
        <v>[Manage order  -19]</v>
      </c>
      <c r="B30" s="132" t="s">
        <v>737</v>
      </c>
      <c r="C30" s="132" t="s">
        <v>779</v>
      </c>
      <c r="D30" s="133" t="s">
        <v>780</v>
      </c>
      <c r="E30" s="133"/>
      <c r="F30" s="132" t="s">
        <v>62</v>
      </c>
      <c r="G30" s="134">
        <v>44868.0</v>
      </c>
      <c r="H30" s="132"/>
      <c r="I30" s="136"/>
      <c r="J30" s="31"/>
      <c r="K30" s="31"/>
      <c r="L30" s="31"/>
      <c r="M30" s="31"/>
      <c r="N30" s="31"/>
      <c r="O30" s="31"/>
      <c r="P30" s="31"/>
      <c r="Q30" s="31"/>
      <c r="R30" s="31"/>
      <c r="S30" s="31"/>
      <c r="T30" s="31"/>
      <c r="U30" s="31"/>
      <c r="V30" s="31"/>
      <c r="W30" s="31"/>
      <c r="X30" s="31"/>
      <c r="Y30" s="31"/>
      <c r="Z30" s="31"/>
    </row>
    <row r="31" ht="21.0" customHeight="1">
      <c r="A31" s="132" t="str">
        <f t="shared" si="2"/>
        <v>[Manage order  -20]</v>
      </c>
      <c r="B31" s="132" t="s">
        <v>781</v>
      </c>
      <c r="C31" s="132" t="s">
        <v>782</v>
      </c>
      <c r="D31" s="133" t="s">
        <v>783</v>
      </c>
      <c r="E31" s="133"/>
      <c r="F31" s="132" t="s">
        <v>62</v>
      </c>
      <c r="G31" s="134">
        <v>44868.0</v>
      </c>
      <c r="H31" s="132"/>
      <c r="I31" s="136"/>
      <c r="J31" s="31"/>
      <c r="K31" s="31"/>
      <c r="L31" s="31"/>
      <c r="M31" s="31"/>
      <c r="N31" s="31"/>
      <c r="O31" s="31"/>
      <c r="P31" s="31"/>
      <c r="Q31" s="31"/>
      <c r="R31" s="31"/>
      <c r="S31" s="31"/>
      <c r="T31" s="31"/>
      <c r="U31" s="31"/>
      <c r="V31" s="31"/>
      <c r="W31" s="31"/>
      <c r="X31" s="31"/>
      <c r="Y31" s="31"/>
      <c r="Z31" s="31"/>
    </row>
    <row r="32" ht="21.0" customHeight="1">
      <c r="A32" s="132" t="str">
        <f t="shared" si="2"/>
        <v>[Manage order  -21]</v>
      </c>
      <c r="B32" s="132" t="s">
        <v>784</v>
      </c>
      <c r="C32" s="132" t="s">
        <v>785</v>
      </c>
      <c r="D32" s="133" t="s">
        <v>786</v>
      </c>
      <c r="E32" s="133"/>
      <c r="F32" s="132" t="s">
        <v>62</v>
      </c>
      <c r="G32" s="134">
        <v>44869.0</v>
      </c>
      <c r="H32" s="132"/>
      <c r="I32" s="136"/>
      <c r="J32" s="31"/>
      <c r="K32" s="31"/>
      <c r="L32" s="31"/>
      <c r="M32" s="31"/>
      <c r="N32" s="31"/>
      <c r="O32" s="31"/>
      <c r="P32" s="31"/>
      <c r="Q32" s="31"/>
      <c r="R32" s="31"/>
      <c r="S32" s="31"/>
      <c r="T32" s="31"/>
      <c r="U32" s="31"/>
      <c r="V32" s="31"/>
      <c r="W32" s="31"/>
      <c r="X32" s="31"/>
      <c r="Y32" s="31"/>
      <c r="Z32" s="31"/>
    </row>
    <row r="33" ht="21.0" customHeight="1">
      <c r="A33" s="132" t="str">
        <f t="shared" si="2"/>
        <v>[Manage order  -22]</v>
      </c>
      <c r="B33" s="132" t="s">
        <v>746</v>
      </c>
      <c r="C33" s="132" t="s">
        <v>787</v>
      </c>
      <c r="D33" s="133" t="s">
        <v>788</v>
      </c>
      <c r="E33" s="133"/>
      <c r="F33" s="132" t="s">
        <v>62</v>
      </c>
      <c r="G33" s="134">
        <v>44869.0</v>
      </c>
      <c r="H33" s="132"/>
      <c r="I33" s="136"/>
      <c r="J33" s="31"/>
      <c r="K33" s="31"/>
      <c r="L33" s="31"/>
      <c r="M33" s="31"/>
      <c r="N33" s="31"/>
      <c r="O33" s="31"/>
      <c r="P33" s="31"/>
      <c r="Q33" s="31"/>
      <c r="R33" s="31"/>
      <c r="S33" s="31"/>
      <c r="T33" s="31"/>
      <c r="U33" s="31"/>
      <c r="V33" s="31"/>
      <c r="W33" s="31"/>
      <c r="X33" s="31"/>
      <c r="Y33" s="31"/>
      <c r="Z33" s="31"/>
    </row>
    <row r="34" ht="21.0" customHeight="1">
      <c r="A34" s="132" t="str">
        <f t="shared" si="2"/>
        <v>[Manage order  -23]</v>
      </c>
      <c r="B34" s="132" t="s">
        <v>789</v>
      </c>
      <c r="C34" s="132" t="s">
        <v>790</v>
      </c>
      <c r="D34" s="133" t="s">
        <v>751</v>
      </c>
      <c r="E34" s="133"/>
      <c r="F34" s="132" t="s">
        <v>62</v>
      </c>
      <c r="G34" s="134">
        <v>44869.0</v>
      </c>
      <c r="H34" s="132"/>
      <c r="I34" s="136"/>
      <c r="J34" s="31"/>
      <c r="K34" s="31"/>
      <c r="L34" s="31"/>
      <c r="M34" s="31"/>
      <c r="N34" s="31"/>
      <c r="O34" s="31"/>
      <c r="P34" s="31"/>
      <c r="Q34" s="31"/>
      <c r="R34" s="31"/>
      <c r="S34" s="31"/>
      <c r="T34" s="31"/>
      <c r="U34" s="31"/>
      <c r="V34" s="31"/>
      <c r="W34" s="31"/>
      <c r="X34" s="31"/>
      <c r="Y34" s="31"/>
      <c r="Z34" s="31"/>
    </row>
    <row r="35" ht="21.0" customHeight="1">
      <c r="A35" s="132" t="str">
        <f t="shared" si="2"/>
        <v>[Manage order  -24]</v>
      </c>
      <c r="B35" s="132" t="s">
        <v>791</v>
      </c>
      <c r="C35" s="132" t="s">
        <v>776</v>
      </c>
      <c r="D35" s="133" t="s">
        <v>753</v>
      </c>
      <c r="E35" s="133"/>
      <c r="F35" s="132" t="s">
        <v>62</v>
      </c>
      <c r="G35" s="134">
        <v>44869.0</v>
      </c>
      <c r="H35" s="132"/>
      <c r="I35" s="136"/>
      <c r="J35" s="31"/>
      <c r="K35" s="31"/>
      <c r="L35" s="31"/>
      <c r="M35" s="31"/>
      <c r="N35" s="31"/>
      <c r="O35" s="31"/>
      <c r="P35" s="31"/>
      <c r="Q35" s="31"/>
      <c r="R35" s="31"/>
      <c r="S35" s="31"/>
      <c r="T35" s="31"/>
      <c r="U35" s="31"/>
      <c r="V35" s="31"/>
      <c r="W35" s="31"/>
      <c r="X35" s="31"/>
      <c r="Y35" s="31"/>
      <c r="Z35" s="31"/>
    </row>
    <row r="36" ht="21.0" customHeight="1">
      <c r="A36" s="132" t="str">
        <f t="shared" si="2"/>
        <v>[Manage order  -25]</v>
      </c>
      <c r="B36" s="132" t="s">
        <v>792</v>
      </c>
      <c r="C36" s="132" t="s">
        <v>776</v>
      </c>
      <c r="D36" s="133" t="s">
        <v>793</v>
      </c>
      <c r="E36" s="133"/>
      <c r="F36" s="132" t="s">
        <v>62</v>
      </c>
      <c r="G36" s="134">
        <v>44869.0</v>
      </c>
      <c r="H36" s="132"/>
      <c r="I36" s="136"/>
      <c r="J36" s="31"/>
      <c r="K36" s="31"/>
      <c r="L36" s="31"/>
      <c r="M36" s="31"/>
      <c r="N36" s="31"/>
      <c r="O36" s="31"/>
      <c r="P36" s="31"/>
      <c r="Q36" s="31"/>
      <c r="R36" s="31"/>
      <c r="S36" s="31"/>
      <c r="T36" s="31"/>
      <c r="U36" s="31"/>
      <c r="V36" s="31"/>
      <c r="W36" s="31"/>
      <c r="X36" s="31"/>
      <c r="Y36" s="31"/>
      <c r="Z36" s="31"/>
    </row>
    <row r="37" ht="21.0" customHeight="1">
      <c r="A37" s="132" t="str">
        <f t="shared" si="2"/>
        <v>[Manage order  -26]</v>
      </c>
      <c r="B37" s="132" t="s">
        <v>794</v>
      </c>
      <c r="C37" s="132" t="s">
        <v>776</v>
      </c>
      <c r="D37" s="133" t="s">
        <v>795</v>
      </c>
      <c r="E37" s="133"/>
      <c r="F37" s="132" t="s">
        <v>62</v>
      </c>
      <c r="G37" s="134">
        <v>44869.0</v>
      </c>
      <c r="H37" s="132"/>
      <c r="I37" s="136"/>
      <c r="J37" s="31"/>
      <c r="K37" s="31"/>
      <c r="L37" s="31"/>
      <c r="M37" s="31"/>
      <c r="N37" s="31"/>
      <c r="O37" s="31"/>
      <c r="P37" s="31"/>
      <c r="Q37" s="31"/>
      <c r="R37" s="31"/>
      <c r="S37" s="31"/>
      <c r="T37" s="31"/>
      <c r="U37" s="31"/>
      <c r="V37" s="31"/>
      <c r="W37" s="31"/>
      <c r="X37" s="31"/>
      <c r="Y37" s="31"/>
      <c r="Z37" s="31"/>
    </row>
    <row r="38" ht="21.0" customHeight="1">
      <c r="A38" s="132" t="str">
        <f t="shared" si="2"/>
        <v>[Manage order  -27]</v>
      </c>
      <c r="B38" s="132" t="s">
        <v>796</v>
      </c>
      <c r="C38" s="132" t="s">
        <v>779</v>
      </c>
      <c r="D38" s="133" t="s">
        <v>797</v>
      </c>
      <c r="E38" s="133"/>
      <c r="F38" s="132" t="s">
        <v>62</v>
      </c>
      <c r="G38" s="134">
        <v>44869.0</v>
      </c>
      <c r="H38" s="132"/>
      <c r="I38" s="136"/>
      <c r="J38" s="31"/>
      <c r="K38" s="31"/>
      <c r="L38" s="31"/>
      <c r="M38" s="31"/>
      <c r="N38" s="31"/>
      <c r="O38" s="31"/>
      <c r="P38" s="31"/>
      <c r="Q38" s="31"/>
      <c r="R38" s="31"/>
      <c r="S38" s="31"/>
      <c r="T38" s="31"/>
      <c r="U38" s="31"/>
      <c r="V38" s="31"/>
      <c r="W38" s="31"/>
      <c r="X38" s="31"/>
      <c r="Y38" s="31"/>
      <c r="Z38" s="31"/>
    </row>
    <row r="39" ht="21.0" customHeight="1">
      <c r="A39" s="132" t="str">
        <f t="shared" si="2"/>
        <v>[Manage order  -28]</v>
      </c>
      <c r="B39" s="132" t="s">
        <v>798</v>
      </c>
      <c r="C39" s="132" t="s">
        <v>779</v>
      </c>
      <c r="D39" s="133" t="s">
        <v>799</v>
      </c>
      <c r="E39" s="133"/>
      <c r="F39" s="132" t="s">
        <v>62</v>
      </c>
      <c r="G39" s="134">
        <v>44869.0</v>
      </c>
      <c r="H39" s="132"/>
      <c r="I39" s="136"/>
      <c r="J39" s="31"/>
      <c r="K39" s="31"/>
      <c r="L39" s="31"/>
      <c r="M39" s="31"/>
      <c r="N39" s="31"/>
      <c r="O39" s="31"/>
      <c r="P39" s="31"/>
      <c r="Q39" s="31"/>
      <c r="R39" s="31"/>
      <c r="S39" s="31"/>
      <c r="T39" s="31"/>
      <c r="U39" s="31"/>
      <c r="V39" s="31"/>
      <c r="W39" s="31"/>
      <c r="X39" s="31"/>
      <c r="Y39" s="31"/>
      <c r="Z39" s="31"/>
    </row>
    <row r="40" ht="21.0" customHeight="1">
      <c r="A40" s="132" t="str">
        <f t="shared" si="2"/>
        <v>[Manage order  -29]</v>
      </c>
      <c r="B40" s="132" t="s">
        <v>800</v>
      </c>
      <c r="C40" s="132" t="s">
        <v>779</v>
      </c>
      <c r="D40" s="133" t="s">
        <v>801</v>
      </c>
      <c r="E40" s="133"/>
      <c r="F40" s="132" t="s">
        <v>62</v>
      </c>
      <c r="G40" s="134">
        <v>44869.0</v>
      </c>
      <c r="H40" s="132"/>
      <c r="I40" s="136"/>
      <c r="J40" s="31"/>
      <c r="K40" s="31"/>
      <c r="L40" s="31"/>
      <c r="M40" s="31"/>
      <c r="N40" s="31"/>
      <c r="O40" s="31"/>
      <c r="P40" s="31"/>
      <c r="Q40" s="31"/>
      <c r="R40" s="31"/>
      <c r="S40" s="31"/>
      <c r="T40" s="31"/>
      <c r="U40" s="31"/>
      <c r="V40" s="31"/>
      <c r="W40" s="31"/>
      <c r="X40" s="31"/>
      <c r="Y40" s="31"/>
      <c r="Z40" s="31"/>
    </row>
    <row r="41" ht="21.0" customHeight="1">
      <c r="A41" s="132" t="str">
        <f t="shared" si="2"/>
        <v>[Manage order  -30]</v>
      </c>
      <c r="B41" s="132" t="s">
        <v>802</v>
      </c>
      <c r="C41" s="132" t="s">
        <v>779</v>
      </c>
      <c r="D41" s="133" t="s">
        <v>803</v>
      </c>
      <c r="E41" s="133"/>
      <c r="F41" s="132" t="s">
        <v>62</v>
      </c>
      <c r="G41" s="134">
        <v>44869.0</v>
      </c>
      <c r="H41" s="132"/>
      <c r="I41" s="136"/>
      <c r="J41" s="31"/>
      <c r="K41" s="31"/>
      <c r="L41" s="31"/>
      <c r="M41" s="31"/>
      <c r="N41" s="31"/>
      <c r="O41" s="31"/>
      <c r="P41" s="31"/>
      <c r="Q41" s="31"/>
      <c r="R41" s="31"/>
      <c r="S41" s="31"/>
      <c r="T41" s="31"/>
      <c r="U41" s="31"/>
      <c r="V41" s="31"/>
      <c r="W41" s="31"/>
      <c r="X41" s="31"/>
      <c r="Y41" s="31"/>
      <c r="Z41" s="31"/>
    </row>
    <row r="42" ht="21.0" customHeight="1">
      <c r="A42" s="132" t="str">
        <f t="shared" si="2"/>
        <v>[Manage order  -31]</v>
      </c>
      <c r="B42" s="132" t="s">
        <v>804</v>
      </c>
      <c r="C42" s="132" t="s">
        <v>779</v>
      </c>
      <c r="D42" s="133" t="s">
        <v>805</v>
      </c>
      <c r="E42" s="133"/>
      <c r="F42" s="132" t="s">
        <v>62</v>
      </c>
      <c r="G42" s="134">
        <v>44869.0</v>
      </c>
      <c r="H42" s="132"/>
      <c r="I42" s="136"/>
      <c r="J42" s="31"/>
      <c r="K42" s="31"/>
      <c r="L42" s="31"/>
      <c r="M42" s="31"/>
      <c r="N42" s="31"/>
      <c r="O42" s="31"/>
      <c r="P42" s="31"/>
      <c r="Q42" s="31"/>
      <c r="R42" s="31"/>
      <c r="S42" s="31"/>
      <c r="T42" s="31"/>
      <c r="U42" s="31"/>
      <c r="V42" s="31"/>
      <c r="W42" s="31"/>
      <c r="X42" s="31"/>
      <c r="Y42" s="31"/>
      <c r="Z42" s="31"/>
    </row>
    <row r="43" ht="21.0" customHeight="1">
      <c r="A43" s="132" t="str">
        <f t="shared" si="2"/>
        <v>[Manage order  -32]</v>
      </c>
      <c r="B43" s="132" t="s">
        <v>806</v>
      </c>
      <c r="C43" s="132" t="s">
        <v>807</v>
      </c>
      <c r="D43" s="133" t="s">
        <v>808</v>
      </c>
      <c r="E43" s="133"/>
      <c r="F43" s="132" t="s">
        <v>62</v>
      </c>
      <c r="G43" s="134">
        <v>44869.0</v>
      </c>
      <c r="H43" s="132"/>
      <c r="I43" s="136"/>
      <c r="J43" s="31"/>
      <c r="K43" s="31"/>
      <c r="L43" s="31"/>
      <c r="M43" s="31"/>
      <c r="N43" s="31"/>
      <c r="O43" s="31"/>
      <c r="P43" s="31"/>
      <c r="Q43" s="31"/>
      <c r="R43" s="31"/>
      <c r="S43" s="31"/>
      <c r="T43" s="31"/>
      <c r="U43" s="31"/>
      <c r="V43" s="31"/>
      <c r="W43" s="31"/>
      <c r="X43" s="31"/>
      <c r="Y43" s="31"/>
      <c r="Z43" s="31"/>
    </row>
    <row r="44" ht="21.0" customHeight="1">
      <c r="A44" s="132" t="str">
        <f t="shared" si="2"/>
        <v>[Manage order  -33]</v>
      </c>
      <c r="B44" s="132" t="s">
        <v>809</v>
      </c>
      <c r="C44" s="132" t="s">
        <v>810</v>
      </c>
      <c r="D44" s="133" t="s">
        <v>811</v>
      </c>
      <c r="E44" s="133"/>
      <c r="F44" s="132" t="s">
        <v>62</v>
      </c>
      <c r="G44" s="134">
        <v>44869.0</v>
      </c>
      <c r="H44" s="132"/>
      <c r="I44" s="136"/>
      <c r="J44" s="31"/>
      <c r="K44" s="31"/>
      <c r="L44" s="31"/>
      <c r="M44" s="31"/>
      <c r="N44" s="31"/>
      <c r="O44" s="31"/>
      <c r="P44" s="31"/>
      <c r="Q44" s="31"/>
      <c r="R44" s="31"/>
      <c r="S44" s="31"/>
      <c r="T44" s="31"/>
      <c r="U44" s="31"/>
      <c r="V44" s="31"/>
      <c r="W44" s="31"/>
      <c r="X44" s="31"/>
      <c r="Y44" s="31"/>
      <c r="Z44" s="31"/>
    </row>
    <row r="45" ht="21.0" customHeight="1">
      <c r="A45" s="132" t="str">
        <f t="shared" si="2"/>
        <v>[Manage order  -34]</v>
      </c>
      <c r="B45" s="132" t="s">
        <v>812</v>
      </c>
      <c r="C45" s="132" t="s">
        <v>813</v>
      </c>
      <c r="D45" s="133" t="s">
        <v>814</v>
      </c>
      <c r="E45" s="133"/>
      <c r="F45" s="132" t="s">
        <v>62</v>
      </c>
      <c r="G45" s="134">
        <v>44869.0</v>
      </c>
      <c r="H45" s="132"/>
      <c r="I45" s="136"/>
      <c r="J45" s="31"/>
      <c r="K45" s="31"/>
      <c r="L45" s="31"/>
      <c r="M45" s="31"/>
      <c r="N45" s="31"/>
      <c r="O45" s="31"/>
      <c r="P45" s="31"/>
      <c r="Q45" s="31"/>
      <c r="R45" s="31"/>
      <c r="S45" s="31"/>
      <c r="T45" s="31"/>
      <c r="U45" s="31"/>
      <c r="V45" s="31"/>
      <c r="W45" s="31"/>
      <c r="X45" s="31"/>
      <c r="Y45" s="31"/>
      <c r="Z45" s="31"/>
    </row>
    <row r="46" ht="21.0" customHeight="1">
      <c r="A46" s="132" t="str">
        <f t="shared" si="2"/>
        <v>[Manage order  -35]</v>
      </c>
      <c r="B46" s="132" t="s">
        <v>815</v>
      </c>
      <c r="C46" s="132" t="s">
        <v>816</v>
      </c>
      <c r="D46" s="133" t="s">
        <v>817</v>
      </c>
      <c r="E46" s="133"/>
      <c r="F46" s="132" t="s">
        <v>62</v>
      </c>
      <c r="G46" s="134">
        <v>44869.0</v>
      </c>
      <c r="H46" s="132"/>
      <c r="I46" s="136"/>
      <c r="J46" s="31"/>
      <c r="K46" s="31"/>
      <c r="L46" s="31"/>
      <c r="M46" s="31"/>
      <c r="N46" s="31"/>
      <c r="O46" s="31"/>
      <c r="P46" s="31"/>
      <c r="Q46" s="31"/>
      <c r="R46" s="31"/>
      <c r="S46" s="31"/>
      <c r="T46" s="31"/>
      <c r="U46" s="31"/>
      <c r="V46" s="31"/>
      <c r="W46" s="31"/>
      <c r="X46" s="31"/>
      <c r="Y46" s="31"/>
      <c r="Z46" s="31"/>
    </row>
    <row r="47" ht="21.0" customHeight="1">
      <c r="A47" s="132" t="str">
        <f t="shared" si="2"/>
        <v>[Manage order  -36]</v>
      </c>
      <c r="B47" s="132" t="s">
        <v>815</v>
      </c>
      <c r="C47" s="132" t="s">
        <v>818</v>
      </c>
      <c r="D47" s="133" t="s">
        <v>819</v>
      </c>
      <c r="E47" s="133"/>
      <c r="F47" s="132" t="s">
        <v>62</v>
      </c>
      <c r="G47" s="134">
        <v>44869.0</v>
      </c>
      <c r="H47" s="132"/>
      <c r="I47" s="136"/>
      <c r="J47" s="31"/>
      <c r="K47" s="31"/>
      <c r="L47" s="31"/>
      <c r="M47" s="31"/>
      <c r="N47" s="31"/>
      <c r="O47" s="31"/>
      <c r="P47" s="31"/>
      <c r="Q47" s="31"/>
      <c r="R47" s="31"/>
      <c r="S47" s="31"/>
      <c r="T47" s="31"/>
      <c r="U47" s="31"/>
      <c r="V47" s="31"/>
      <c r="W47" s="31"/>
      <c r="X47" s="31"/>
      <c r="Y47" s="31"/>
      <c r="Z47" s="31"/>
    </row>
    <row r="48" ht="21.0" customHeight="1">
      <c r="A48" s="132" t="str">
        <f t="shared" si="2"/>
        <v>[Manage order  -37]</v>
      </c>
      <c r="B48" s="132" t="s">
        <v>815</v>
      </c>
      <c r="C48" s="132" t="s">
        <v>820</v>
      </c>
      <c r="D48" s="133" t="s">
        <v>821</v>
      </c>
      <c r="E48" s="133"/>
      <c r="F48" s="132" t="s">
        <v>62</v>
      </c>
      <c r="G48" s="134">
        <v>44869.0</v>
      </c>
      <c r="H48" s="132"/>
      <c r="I48" s="136"/>
      <c r="J48" s="31"/>
      <c r="K48" s="31"/>
      <c r="L48" s="31"/>
      <c r="M48" s="31"/>
      <c r="N48" s="31"/>
      <c r="O48" s="31"/>
      <c r="P48" s="31"/>
      <c r="Q48" s="31"/>
      <c r="R48" s="31"/>
      <c r="S48" s="31"/>
      <c r="T48" s="31"/>
      <c r="U48" s="31"/>
      <c r="V48" s="31"/>
      <c r="W48" s="31"/>
      <c r="X48" s="31"/>
      <c r="Y48" s="31"/>
      <c r="Z48" s="31"/>
    </row>
    <row r="49" ht="21.0"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21.0"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136"/>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136"/>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136"/>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136"/>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136"/>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136"/>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136"/>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136"/>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136"/>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136"/>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136"/>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136"/>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136"/>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136"/>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136"/>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136"/>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136"/>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136"/>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136"/>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136"/>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136"/>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136"/>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136"/>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136"/>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136"/>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136"/>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136"/>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136"/>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136"/>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136"/>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136"/>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136"/>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136"/>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136"/>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136"/>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136"/>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136"/>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136"/>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136"/>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136"/>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136"/>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136"/>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136"/>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136"/>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136"/>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136"/>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136"/>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136"/>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136"/>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136"/>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136"/>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136"/>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136"/>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136"/>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136"/>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136"/>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136"/>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136"/>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136"/>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136"/>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136"/>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136"/>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136"/>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136"/>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136"/>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136"/>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136"/>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136"/>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136"/>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136"/>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136"/>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136"/>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136"/>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136"/>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136"/>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136"/>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136"/>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136"/>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136"/>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136"/>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136"/>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136"/>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136"/>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136"/>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136"/>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136"/>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136"/>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136"/>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136"/>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136"/>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136"/>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136"/>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136"/>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136"/>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136"/>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136"/>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136"/>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136"/>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136"/>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136"/>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136"/>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136"/>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136"/>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136"/>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136"/>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136"/>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136"/>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136"/>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136"/>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136"/>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136"/>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136"/>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136"/>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136"/>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136"/>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136"/>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136"/>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136"/>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136"/>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136"/>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136"/>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136"/>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136"/>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136"/>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136"/>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136"/>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136"/>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136"/>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136"/>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136"/>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136"/>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136"/>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136"/>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136"/>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136"/>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136"/>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136"/>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136"/>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136"/>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136"/>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136"/>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136"/>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136"/>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136"/>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136"/>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136"/>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136"/>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136"/>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136"/>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136"/>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136"/>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136"/>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136"/>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136"/>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136"/>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136"/>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136"/>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136"/>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136"/>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136"/>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136"/>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136"/>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136"/>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136"/>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136"/>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136"/>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136"/>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136"/>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136"/>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136"/>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136"/>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136"/>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136"/>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136"/>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136"/>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136"/>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136"/>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136"/>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136"/>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136"/>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136"/>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136"/>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136"/>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136"/>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136"/>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136"/>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136"/>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136"/>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136"/>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136"/>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136"/>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136"/>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136"/>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136"/>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136"/>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136"/>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136"/>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136"/>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136"/>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136"/>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136"/>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136"/>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136"/>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136"/>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136"/>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136"/>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136"/>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136"/>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136"/>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136"/>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136"/>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136"/>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136"/>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136"/>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136"/>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136"/>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136"/>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136"/>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136"/>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136"/>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136"/>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136"/>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136"/>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136"/>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136"/>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136"/>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136"/>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136"/>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136"/>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136"/>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136"/>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136"/>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136"/>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136"/>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136"/>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136"/>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136"/>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136"/>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136"/>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136"/>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136"/>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136"/>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136"/>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136"/>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136"/>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136"/>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136"/>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136"/>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136"/>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136"/>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136"/>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136"/>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136"/>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136"/>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136"/>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136"/>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136"/>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136"/>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136"/>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136"/>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136"/>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136"/>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136"/>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136"/>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136"/>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136"/>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136"/>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136"/>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136"/>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136"/>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136"/>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136"/>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136"/>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136"/>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136"/>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136"/>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136"/>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136"/>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136"/>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136"/>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136"/>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136"/>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136"/>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136"/>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136"/>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136"/>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136"/>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136"/>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136"/>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136"/>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136"/>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136"/>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136"/>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136"/>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136"/>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136"/>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136"/>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136"/>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136"/>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136"/>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136"/>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136"/>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136"/>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136"/>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136"/>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136"/>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136"/>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136"/>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136"/>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136"/>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136"/>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136"/>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136"/>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136"/>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136"/>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136"/>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136"/>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136"/>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136"/>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136"/>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136"/>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136"/>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136"/>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136"/>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136"/>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136"/>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136"/>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136"/>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136"/>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136"/>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136"/>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136"/>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136"/>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136"/>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136"/>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136"/>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136"/>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136"/>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136"/>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136"/>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136"/>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136"/>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136"/>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136"/>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136"/>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136"/>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136"/>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136"/>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136"/>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136"/>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136"/>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136"/>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136"/>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136"/>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136"/>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136"/>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136"/>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136"/>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136"/>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136"/>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136"/>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136"/>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136"/>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136"/>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136"/>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136"/>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136"/>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136"/>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136"/>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136"/>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136"/>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136"/>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136"/>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136"/>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136"/>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136"/>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136"/>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136"/>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136"/>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136"/>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136"/>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136"/>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136"/>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136"/>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136"/>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136"/>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136"/>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136"/>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136"/>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136"/>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136"/>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136"/>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136"/>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136"/>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136"/>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136"/>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136"/>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136"/>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136"/>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136"/>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136"/>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136"/>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136"/>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136"/>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136"/>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136"/>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136"/>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136"/>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136"/>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136"/>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136"/>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136"/>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136"/>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136"/>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136"/>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136"/>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136"/>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136"/>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136"/>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136"/>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136"/>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136"/>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136"/>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136"/>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136"/>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136"/>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136"/>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136"/>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136"/>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136"/>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136"/>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136"/>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136"/>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136"/>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136"/>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136"/>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136"/>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136"/>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136"/>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136"/>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136"/>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136"/>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136"/>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136"/>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136"/>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136"/>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136"/>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136"/>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136"/>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136"/>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136"/>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136"/>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136"/>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136"/>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136"/>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136"/>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136"/>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136"/>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136"/>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136"/>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136"/>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136"/>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136"/>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136"/>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136"/>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136"/>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136"/>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136"/>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136"/>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136"/>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136"/>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136"/>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136"/>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136"/>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136"/>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136"/>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136"/>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136"/>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136"/>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136"/>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136"/>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136"/>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136"/>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136"/>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136"/>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136"/>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136"/>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136"/>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136"/>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136"/>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136"/>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136"/>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136"/>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136"/>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136"/>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136"/>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136"/>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136"/>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136"/>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136"/>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136"/>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136"/>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136"/>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136"/>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136"/>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136"/>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136"/>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136"/>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136"/>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136"/>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136"/>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136"/>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136"/>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136"/>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136"/>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136"/>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136"/>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136"/>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136"/>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136"/>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136"/>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136"/>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136"/>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136"/>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136"/>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136"/>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136"/>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136"/>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136"/>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136"/>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136"/>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136"/>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136"/>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136"/>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136"/>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136"/>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136"/>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136"/>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136"/>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136"/>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136"/>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136"/>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136"/>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136"/>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136"/>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136"/>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136"/>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136"/>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136"/>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136"/>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136"/>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136"/>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136"/>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136"/>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136"/>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136"/>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136"/>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136"/>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136"/>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136"/>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136"/>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136"/>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136"/>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136"/>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136"/>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136"/>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136"/>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136"/>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136"/>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136"/>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136"/>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136"/>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136"/>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136"/>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136"/>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136"/>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136"/>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136"/>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136"/>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136"/>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136"/>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136"/>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136"/>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136"/>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136"/>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136"/>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136"/>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136"/>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136"/>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136"/>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136"/>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136"/>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136"/>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136"/>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136"/>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136"/>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136"/>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136"/>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136"/>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136"/>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136"/>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136"/>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136"/>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136"/>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136"/>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136"/>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136"/>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136"/>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136"/>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136"/>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136"/>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136"/>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136"/>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136"/>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136"/>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136"/>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136"/>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136"/>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136"/>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136"/>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136"/>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136"/>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136"/>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136"/>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136"/>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136"/>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136"/>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136"/>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136"/>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136"/>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136"/>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136"/>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136"/>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136"/>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136"/>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136"/>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136"/>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136"/>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136"/>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136"/>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136"/>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136"/>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136"/>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136"/>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136"/>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136"/>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136"/>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136"/>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136"/>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136"/>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136"/>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136"/>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136"/>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136"/>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136"/>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136"/>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136"/>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136"/>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136"/>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136"/>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136"/>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136"/>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136"/>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136"/>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136"/>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136"/>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136"/>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136"/>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136"/>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136"/>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136"/>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136"/>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136"/>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136"/>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136"/>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136"/>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136"/>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136"/>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136"/>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136"/>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136"/>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136"/>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136"/>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136"/>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136"/>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136"/>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136"/>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136"/>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136"/>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136"/>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136"/>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136"/>
      <c r="J868" s="31"/>
      <c r="K868" s="31"/>
      <c r="L868" s="31"/>
      <c r="M868" s="31"/>
      <c r="N868" s="31"/>
      <c r="O868" s="31"/>
      <c r="P868" s="31"/>
      <c r="Q868" s="31"/>
      <c r="R868" s="31"/>
      <c r="S868" s="31"/>
      <c r="T868" s="31"/>
      <c r="U868" s="31"/>
      <c r="V868" s="31"/>
      <c r="W868" s="31"/>
      <c r="X868" s="31"/>
      <c r="Y868" s="31"/>
      <c r="Z868" s="31"/>
    </row>
    <row r="869" ht="15.0" customHeight="1">
      <c r="A869" s="31"/>
      <c r="B869" s="31"/>
      <c r="C869" s="31"/>
      <c r="D869" s="31"/>
      <c r="E869" s="31"/>
      <c r="F869" s="31"/>
      <c r="G869" s="31"/>
      <c r="H869" s="31"/>
    </row>
    <row r="870" ht="15.0" customHeight="1">
      <c r="A870" s="31"/>
      <c r="B870" s="31"/>
      <c r="C870" s="31"/>
      <c r="D870" s="31"/>
      <c r="E870" s="31"/>
      <c r="F870" s="31"/>
      <c r="G870" s="31"/>
      <c r="H870" s="31"/>
    </row>
    <row r="871" ht="15.0" customHeight="1">
      <c r="A871" s="31"/>
      <c r="B871" s="31"/>
      <c r="C871" s="31"/>
      <c r="D871" s="31"/>
      <c r="E871" s="31"/>
      <c r="F871" s="31"/>
      <c r="G871" s="31"/>
      <c r="H871" s="31"/>
    </row>
    <row r="872" ht="15.0" customHeight="1">
      <c r="A872" s="31"/>
      <c r="B872" s="31"/>
      <c r="C872" s="31"/>
      <c r="D872" s="31"/>
      <c r="E872" s="31"/>
      <c r="F872" s="31"/>
      <c r="G872" s="31"/>
      <c r="H872" s="31"/>
    </row>
    <row r="873" ht="15.0" customHeight="1">
      <c r="A873" s="31"/>
      <c r="B873" s="31"/>
      <c r="C873" s="31"/>
      <c r="D873" s="31"/>
      <c r="E873" s="31"/>
      <c r="F873" s="31"/>
      <c r="G873" s="31"/>
      <c r="H873" s="31"/>
    </row>
    <row r="874" ht="15.0" customHeight="1">
      <c r="A874" s="31"/>
      <c r="B874" s="31"/>
      <c r="C874" s="31"/>
      <c r="D874" s="31"/>
      <c r="E874" s="31"/>
      <c r="F874" s="31"/>
      <c r="G874" s="31"/>
      <c r="H874" s="31"/>
    </row>
    <row r="875" ht="15.0" customHeight="1">
      <c r="A875" s="31"/>
      <c r="B875" s="31"/>
      <c r="C875" s="31"/>
      <c r="D875" s="31"/>
      <c r="E875" s="31"/>
      <c r="F875" s="31"/>
      <c r="G875" s="31"/>
      <c r="H875" s="31"/>
    </row>
    <row r="876" ht="15.0" customHeight="1">
      <c r="A876" s="31"/>
      <c r="B876" s="31"/>
      <c r="C876" s="31"/>
      <c r="D876" s="31"/>
      <c r="E876" s="31"/>
      <c r="F876" s="31"/>
      <c r="G876" s="31"/>
      <c r="H876" s="31"/>
    </row>
    <row r="877" ht="15.0" customHeight="1">
      <c r="A877" s="31"/>
      <c r="B877" s="31"/>
      <c r="C877" s="31"/>
      <c r="D877" s="31"/>
      <c r="E877" s="31"/>
      <c r="F877" s="31"/>
      <c r="G877" s="31"/>
      <c r="H877" s="31"/>
    </row>
    <row r="878" ht="15.0" customHeight="1">
      <c r="A878" s="31"/>
      <c r="B878" s="31"/>
      <c r="C878" s="31"/>
      <c r="D878" s="31"/>
      <c r="E878" s="31"/>
      <c r="F878" s="31"/>
      <c r="G878" s="31"/>
      <c r="H878" s="31"/>
    </row>
    <row r="879" ht="15.0" customHeight="1">
      <c r="A879" s="31"/>
      <c r="B879" s="31"/>
      <c r="C879" s="31"/>
      <c r="D879" s="31"/>
      <c r="E879" s="31"/>
      <c r="F879" s="31"/>
      <c r="G879" s="31"/>
      <c r="H879" s="31"/>
    </row>
    <row r="880" ht="15.0" customHeight="1">
      <c r="A880" s="31"/>
      <c r="B880" s="31"/>
      <c r="C880" s="31"/>
      <c r="D880" s="31"/>
      <c r="E880" s="31"/>
      <c r="F880" s="31"/>
      <c r="G880" s="31"/>
      <c r="H880" s="31"/>
    </row>
    <row r="881" ht="15.0" customHeight="1">
      <c r="A881" s="31"/>
      <c r="B881" s="31"/>
      <c r="C881" s="31"/>
      <c r="D881" s="31"/>
      <c r="E881" s="31"/>
      <c r="F881" s="31"/>
      <c r="G881" s="31"/>
      <c r="H881" s="31"/>
    </row>
  </sheetData>
  <mergeCells count="5">
    <mergeCell ref="B2:F2"/>
    <mergeCell ref="B3:F3"/>
    <mergeCell ref="B4:F4"/>
    <mergeCell ref="E5:F5"/>
    <mergeCell ref="E6:F6"/>
  </mergeCells>
  <dataValidations>
    <dataValidation type="list" allowBlank="1" showInputMessage="1" showErrorMessage="1" prompt=" - " sqref="F1 F10:F26 F28:F48">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49</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822</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COUNTIF(F10:F855,"Pass")</f>
        <v>22</v>
      </c>
      <c r="B6" s="121">
        <f>COUNTIF(F10:F855,"Fail")</f>
        <v>0</v>
      </c>
      <c r="C6" s="121">
        <f>E6-D6-B6-A6</f>
        <v>0</v>
      </c>
      <c r="D6" s="122">
        <f>COUNTIF(F$10:F$855,"N/A")</f>
        <v>0</v>
      </c>
      <c r="E6" s="123">
        <f>COUNTA(A10:A855)</f>
        <v>22</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823</v>
      </c>
      <c r="C9" s="129"/>
      <c r="D9" s="129"/>
      <c r="E9" s="129"/>
      <c r="F9" s="129"/>
      <c r="G9" s="129"/>
      <c r="H9" s="130"/>
      <c r="I9" s="106"/>
      <c r="J9" s="106"/>
      <c r="K9" s="106"/>
      <c r="L9" s="106"/>
      <c r="M9" s="106"/>
      <c r="N9" s="106"/>
      <c r="O9" s="106"/>
      <c r="P9" s="106"/>
      <c r="Q9" s="106"/>
      <c r="R9" s="106"/>
      <c r="S9" s="131"/>
      <c r="T9" s="131"/>
      <c r="U9" s="131"/>
      <c r="V9" s="131"/>
      <c r="W9" s="131"/>
      <c r="X9" s="131"/>
      <c r="Y9" s="131"/>
      <c r="Z9" s="131"/>
    </row>
    <row r="10" ht="21.0" customHeight="1">
      <c r="A10" s="132" t="str">
        <f t="shared" ref="A10:A17" si="1">IF(OR(B10&lt;&gt;"",D10&lt;&gt;""),"["&amp;TEXT($B$2,"##")&amp;"-"&amp;TEXT(ROW()-10,"##")&amp;"]","")</f>
        <v>[Buy product-]</v>
      </c>
      <c r="B10" s="132" t="s">
        <v>824</v>
      </c>
      <c r="C10" s="132" t="s">
        <v>825</v>
      </c>
      <c r="D10" s="133" t="s">
        <v>826</v>
      </c>
      <c r="E10" s="133"/>
      <c r="F10" s="132" t="s">
        <v>62</v>
      </c>
      <c r="G10" s="134">
        <v>44871.0</v>
      </c>
      <c r="H10" s="132"/>
      <c r="I10" s="31"/>
      <c r="J10" s="31"/>
      <c r="K10" s="31"/>
      <c r="L10" s="31"/>
      <c r="M10" s="31"/>
      <c r="N10" s="31"/>
      <c r="O10" s="31"/>
      <c r="P10" s="31"/>
      <c r="Q10" s="31"/>
      <c r="R10" s="31"/>
      <c r="S10" s="131"/>
      <c r="T10" s="131"/>
      <c r="U10" s="131"/>
      <c r="V10" s="131"/>
      <c r="W10" s="131"/>
      <c r="X10" s="131"/>
      <c r="Y10" s="131"/>
      <c r="Z10" s="131"/>
    </row>
    <row r="11" ht="21.0" customHeight="1">
      <c r="A11" s="132" t="str">
        <f t="shared" si="1"/>
        <v>[Buy product-1]</v>
      </c>
      <c r="B11" s="132" t="s">
        <v>827</v>
      </c>
      <c r="C11" s="132" t="s">
        <v>828</v>
      </c>
      <c r="D11" s="133" t="s">
        <v>829</v>
      </c>
      <c r="E11" s="133"/>
      <c r="F11" s="132" t="s">
        <v>62</v>
      </c>
      <c r="G11" s="134">
        <v>44871.0</v>
      </c>
      <c r="H11" s="132"/>
      <c r="I11" s="31"/>
      <c r="J11" s="31"/>
      <c r="K11" s="31"/>
      <c r="L11" s="31"/>
      <c r="M11" s="31"/>
      <c r="N11" s="31"/>
      <c r="O11" s="31"/>
      <c r="P11" s="31"/>
      <c r="Q11" s="31"/>
      <c r="R11" s="31"/>
      <c r="S11" s="131"/>
      <c r="T11" s="131"/>
      <c r="U11" s="131"/>
      <c r="V11" s="131"/>
      <c r="W11" s="131"/>
      <c r="X11" s="131"/>
      <c r="Y11" s="131"/>
      <c r="Z11" s="131"/>
    </row>
    <row r="12" ht="21.0" customHeight="1">
      <c r="A12" s="132" t="str">
        <f t="shared" si="1"/>
        <v>[Buy product-2]</v>
      </c>
      <c r="B12" s="132" t="s">
        <v>830</v>
      </c>
      <c r="C12" s="132" t="s">
        <v>831</v>
      </c>
      <c r="D12" s="133" t="s">
        <v>829</v>
      </c>
      <c r="E12" s="133"/>
      <c r="F12" s="132" t="s">
        <v>62</v>
      </c>
      <c r="G12" s="134">
        <v>44871.0</v>
      </c>
      <c r="H12" s="132"/>
      <c r="I12" s="31"/>
      <c r="J12" s="31"/>
      <c r="K12" s="31"/>
      <c r="L12" s="31"/>
      <c r="M12" s="31"/>
      <c r="N12" s="31"/>
      <c r="O12" s="31"/>
      <c r="P12" s="31"/>
      <c r="Q12" s="31"/>
      <c r="R12" s="31"/>
      <c r="S12" s="131"/>
      <c r="T12" s="131"/>
      <c r="U12" s="131"/>
      <c r="V12" s="131"/>
      <c r="W12" s="131"/>
      <c r="X12" s="131"/>
      <c r="Y12" s="131"/>
      <c r="Z12" s="131"/>
    </row>
    <row r="13" ht="21.0" customHeight="1">
      <c r="A13" s="132" t="str">
        <f t="shared" si="1"/>
        <v>[Buy product-3]</v>
      </c>
      <c r="B13" s="132" t="s">
        <v>832</v>
      </c>
      <c r="C13" s="132" t="s">
        <v>833</v>
      </c>
      <c r="D13" s="133" t="s">
        <v>834</v>
      </c>
      <c r="E13" s="133"/>
      <c r="F13" s="132" t="s">
        <v>62</v>
      </c>
      <c r="G13" s="134">
        <v>44871.0</v>
      </c>
      <c r="H13" s="132"/>
      <c r="I13" s="31"/>
      <c r="J13" s="31"/>
      <c r="K13" s="31"/>
      <c r="L13" s="31"/>
      <c r="M13" s="31"/>
      <c r="N13" s="31"/>
      <c r="O13" s="31"/>
      <c r="P13" s="31"/>
      <c r="Q13" s="31"/>
      <c r="R13" s="31"/>
      <c r="S13" s="131"/>
      <c r="T13" s="131"/>
      <c r="U13" s="131"/>
      <c r="V13" s="131"/>
      <c r="W13" s="131"/>
      <c r="X13" s="131"/>
      <c r="Y13" s="131"/>
      <c r="Z13" s="131"/>
    </row>
    <row r="14" ht="21.0" customHeight="1">
      <c r="A14" s="132" t="str">
        <f t="shared" si="1"/>
        <v>[Buy product-4]</v>
      </c>
      <c r="B14" s="132" t="s">
        <v>835</v>
      </c>
      <c r="C14" s="132" t="s">
        <v>836</v>
      </c>
      <c r="D14" s="133" t="s">
        <v>829</v>
      </c>
      <c r="E14" s="133"/>
      <c r="F14" s="132" t="s">
        <v>62</v>
      </c>
      <c r="G14" s="134">
        <v>44871.0</v>
      </c>
      <c r="H14" s="132"/>
      <c r="I14" s="31"/>
      <c r="J14" s="31"/>
      <c r="K14" s="31"/>
      <c r="L14" s="31"/>
      <c r="M14" s="31"/>
      <c r="N14" s="31"/>
      <c r="O14" s="31"/>
      <c r="P14" s="31"/>
      <c r="Q14" s="31"/>
      <c r="R14" s="31"/>
      <c r="S14" s="131"/>
      <c r="T14" s="131"/>
      <c r="U14" s="131"/>
      <c r="V14" s="131"/>
      <c r="W14" s="131"/>
      <c r="X14" s="131"/>
      <c r="Y14" s="131"/>
      <c r="Z14" s="131"/>
    </row>
    <row r="15" ht="21.0" customHeight="1">
      <c r="A15" s="132" t="str">
        <f t="shared" si="1"/>
        <v>[Buy product-5]</v>
      </c>
      <c r="B15" s="132" t="s">
        <v>837</v>
      </c>
      <c r="C15" s="132" t="s">
        <v>838</v>
      </c>
      <c r="D15" s="133" t="s">
        <v>839</v>
      </c>
      <c r="E15" s="133"/>
      <c r="F15" s="132" t="s">
        <v>62</v>
      </c>
      <c r="G15" s="134">
        <v>44871.0</v>
      </c>
      <c r="H15" s="132"/>
      <c r="I15" s="31"/>
      <c r="J15" s="31"/>
      <c r="K15" s="31"/>
      <c r="L15" s="31"/>
      <c r="M15" s="31"/>
      <c r="N15" s="31"/>
      <c r="O15" s="31"/>
      <c r="P15" s="31"/>
      <c r="Q15" s="31"/>
      <c r="R15" s="31"/>
      <c r="S15" s="131"/>
      <c r="T15" s="131"/>
      <c r="U15" s="131"/>
      <c r="V15" s="131"/>
      <c r="W15" s="131"/>
      <c r="X15" s="131"/>
      <c r="Y15" s="131"/>
      <c r="Z15" s="131"/>
    </row>
    <row r="16" ht="21.0" customHeight="1">
      <c r="A16" s="132" t="str">
        <f t="shared" si="1"/>
        <v>[Buy product-6]</v>
      </c>
      <c r="B16" s="132" t="s">
        <v>840</v>
      </c>
      <c r="C16" s="132" t="s">
        <v>841</v>
      </c>
      <c r="D16" s="133" t="s">
        <v>842</v>
      </c>
      <c r="E16" s="133"/>
      <c r="F16" s="132" t="s">
        <v>62</v>
      </c>
      <c r="G16" s="134">
        <v>44871.0</v>
      </c>
      <c r="H16" s="132"/>
      <c r="I16" s="31"/>
      <c r="J16" s="31"/>
      <c r="K16" s="31"/>
      <c r="L16" s="31"/>
      <c r="M16" s="31"/>
      <c r="N16" s="31"/>
      <c r="O16" s="31"/>
      <c r="P16" s="31"/>
      <c r="Q16" s="31"/>
      <c r="R16" s="31"/>
      <c r="S16" s="131"/>
      <c r="T16" s="131"/>
      <c r="U16" s="131"/>
      <c r="V16" s="131"/>
      <c r="W16" s="131"/>
      <c r="X16" s="131"/>
      <c r="Y16" s="131"/>
      <c r="Z16" s="131"/>
    </row>
    <row r="17" ht="21.0" customHeight="1">
      <c r="A17" s="132" t="str">
        <f t="shared" si="1"/>
        <v>[Buy product-7]</v>
      </c>
      <c r="B17" s="132" t="s">
        <v>843</v>
      </c>
      <c r="C17" s="132" t="s">
        <v>844</v>
      </c>
      <c r="D17" s="133" t="s">
        <v>845</v>
      </c>
      <c r="E17" s="133"/>
      <c r="F17" s="132" t="s">
        <v>62</v>
      </c>
      <c r="G17" s="134">
        <v>44871.0</v>
      </c>
      <c r="H17" s="132"/>
      <c r="I17" s="31"/>
      <c r="J17" s="31"/>
      <c r="K17" s="31"/>
      <c r="L17" s="31"/>
      <c r="M17" s="31"/>
      <c r="N17" s="31"/>
      <c r="O17" s="31"/>
      <c r="P17" s="31"/>
      <c r="Q17" s="31"/>
      <c r="R17" s="31"/>
      <c r="S17" s="131"/>
      <c r="T17" s="131"/>
      <c r="U17" s="131"/>
      <c r="V17" s="131"/>
      <c r="W17" s="131"/>
      <c r="X17" s="131"/>
      <c r="Y17" s="131"/>
      <c r="Z17" s="131"/>
    </row>
    <row r="18" ht="21.0" customHeight="1">
      <c r="A18" s="128"/>
      <c r="B18" s="128" t="s">
        <v>846</v>
      </c>
      <c r="C18" s="129"/>
      <c r="D18" s="129"/>
      <c r="E18" s="129"/>
      <c r="F18" s="129"/>
      <c r="G18" s="129"/>
      <c r="H18" s="130"/>
      <c r="I18" s="106"/>
      <c r="J18" s="106"/>
      <c r="K18" s="106"/>
      <c r="L18" s="106"/>
      <c r="M18" s="106"/>
      <c r="N18" s="106"/>
      <c r="O18" s="106"/>
      <c r="P18" s="106"/>
      <c r="Q18" s="106"/>
      <c r="R18" s="106"/>
      <c r="S18" s="131"/>
      <c r="T18" s="131"/>
      <c r="U18" s="131"/>
      <c r="V18" s="131"/>
      <c r="W18" s="131"/>
      <c r="X18" s="131"/>
      <c r="Y18" s="131"/>
      <c r="Z18" s="131"/>
    </row>
    <row r="19" ht="21.0" customHeight="1">
      <c r="A19" s="132" t="str">
        <f t="shared" ref="A19:A23" si="2">IF(OR(B19&lt;&gt;"",D19&lt;&gt;""),"["&amp;TEXT($B$2,"##")&amp;"-"&amp;TEXT(ROW()-11,"##")&amp;"]","")</f>
        <v>[Buy product-8]</v>
      </c>
      <c r="B19" s="132" t="s">
        <v>847</v>
      </c>
      <c r="C19" s="132" t="s">
        <v>848</v>
      </c>
      <c r="D19" s="133" t="s">
        <v>849</v>
      </c>
      <c r="E19" s="133"/>
      <c r="F19" s="132" t="s">
        <v>62</v>
      </c>
      <c r="G19" s="134">
        <v>44871.0</v>
      </c>
      <c r="H19" s="132"/>
      <c r="I19" s="31"/>
      <c r="J19" s="31"/>
      <c r="K19" s="31"/>
      <c r="L19" s="31"/>
      <c r="M19" s="31"/>
      <c r="N19" s="31"/>
      <c r="O19" s="31"/>
      <c r="P19" s="31"/>
      <c r="Q19" s="31"/>
      <c r="R19" s="31"/>
      <c r="S19" s="131"/>
      <c r="T19" s="131"/>
      <c r="U19" s="131"/>
      <c r="V19" s="131"/>
      <c r="W19" s="131"/>
      <c r="X19" s="131"/>
      <c r="Y19" s="131"/>
      <c r="Z19" s="131"/>
    </row>
    <row r="20" ht="21.0" customHeight="1">
      <c r="A20" s="132" t="str">
        <f t="shared" si="2"/>
        <v>[Buy product-9]</v>
      </c>
      <c r="B20" s="132" t="s">
        <v>850</v>
      </c>
      <c r="C20" s="132" t="s">
        <v>851</v>
      </c>
      <c r="D20" s="133" t="s">
        <v>851</v>
      </c>
      <c r="E20" s="133"/>
      <c r="F20" s="132" t="s">
        <v>62</v>
      </c>
      <c r="G20" s="134">
        <v>44871.0</v>
      </c>
      <c r="H20" s="132"/>
      <c r="I20" s="31"/>
      <c r="J20" s="31"/>
      <c r="K20" s="31"/>
      <c r="L20" s="31"/>
      <c r="M20" s="31"/>
      <c r="N20" s="31"/>
      <c r="O20" s="31"/>
      <c r="P20" s="31"/>
      <c r="Q20" s="31"/>
      <c r="R20" s="31"/>
      <c r="S20" s="131"/>
      <c r="T20" s="131"/>
      <c r="U20" s="131"/>
      <c r="V20" s="131"/>
      <c r="W20" s="131"/>
      <c r="X20" s="131"/>
      <c r="Y20" s="131"/>
      <c r="Z20" s="131"/>
    </row>
    <row r="21" ht="21.0" customHeight="1">
      <c r="A21" s="132" t="str">
        <f t="shared" si="2"/>
        <v>[Buy product-10]</v>
      </c>
      <c r="B21" s="132" t="s">
        <v>852</v>
      </c>
      <c r="C21" s="132" t="s">
        <v>853</v>
      </c>
      <c r="D21" s="133" t="s">
        <v>854</v>
      </c>
      <c r="E21" s="133"/>
      <c r="F21" s="132" t="s">
        <v>62</v>
      </c>
      <c r="G21" s="134">
        <v>44871.0</v>
      </c>
      <c r="H21" s="132"/>
      <c r="I21" s="31"/>
      <c r="J21" s="31"/>
      <c r="K21" s="31"/>
      <c r="L21" s="31"/>
      <c r="M21" s="31"/>
      <c r="N21" s="31"/>
      <c r="O21" s="31"/>
      <c r="P21" s="31"/>
      <c r="Q21" s="31"/>
      <c r="R21" s="31"/>
      <c r="S21" s="131"/>
      <c r="T21" s="131"/>
      <c r="U21" s="131"/>
      <c r="V21" s="131"/>
      <c r="W21" s="131"/>
      <c r="X21" s="131"/>
      <c r="Y21" s="131"/>
      <c r="Z21" s="131"/>
    </row>
    <row r="22" ht="21.0" customHeight="1">
      <c r="A22" s="132" t="str">
        <f t="shared" si="2"/>
        <v>[Buy product-11]</v>
      </c>
      <c r="B22" s="132" t="s">
        <v>855</v>
      </c>
      <c r="C22" s="132" t="s">
        <v>856</v>
      </c>
      <c r="D22" s="133" t="s">
        <v>857</v>
      </c>
      <c r="E22" s="133"/>
      <c r="F22" s="132" t="s">
        <v>62</v>
      </c>
      <c r="G22" s="134">
        <v>44871.0</v>
      </c>
      <c r="H22" s="132"/>
      <c r="I22" s="31"/>
      <c r="J22" s="31"/>
      <c r="K22" s="31"/>
      <c r="L22" s="31"/>
      <c r="M22" s="31"/>
      <c r="N22" s="31"/>
      <c r="O22" s="31"/>
      <c r="P22" s="31"/>
      <c r="Q22" s="31"/>
      <c r="R22" s="31"/>
      <c r="S22" s="131"/>
      <c r="T22" s="131"/>
      <c r="U22" s="131"/>
      <c r="V22" s="131"/>
      <c r="W22" s="131"/>
      <c r="X22" s="131"/>
      <c r="Y22" s="131"/>
      <c r="Z22" s="131"/>
    </row>
    <row r="23" ht="21.0" customHeight="1">
      <c r="A23" s="132" t="str">
        <f t="shared" si="2"/>
        <v>[Buy product-12]</v>
      </c>
      <c r="B23" s="132" t="s">
        <v>858</v>
      </c>
      <c r="C23" s="132" t="s">
        <v>859</v>
      </c>
      <c r="D23" s="133" t="s">
        <v>860</v>
      </c>
      <c r="E23" s="133"/>
      <c r="F23" s="132" t="s">
        <v>62</v>
      </c>
      <c r="G23" s="134">
        <v>44871.0</v>
      </c>
      <c r="H23" s="132"/>
      <c r="I23" s="31"/>
      <c r="J23" s="31"/>
      <c r="K23" s="31"/>
      <c r="L23" s="31"/>
      <c r="M23" s="31"/>
      <c r="N23" s="31"/>
      <c r="O23" s="31"/>
      <c r="P23" s="31"/>
      <c r="Q23" s="31"/>
      <c r="R23" s="31"/>
      <c r="S23" s="131"/>
      <c r="T23" s="131"/>
      <c r="U23" s="131"/>
      <c r="V23" s="131"/>
      <c r="W23" s="131"/>
      <c r="X23" s="131"/>
      <c r="Y23" s="131"/>
      <c r="Z23" s="131"/>
    </row>
    <row r="24" ht="21.0" customHeight="1">
      <c r="A24" s="128"/>
      <c r="B24" s="128" t="s">
        <v>861</v>
      </c>
      <c r="C24" s="129"/>
      <c r="D24" s="129"/>
      <c r="E24" s="129"/>
      <c r="F24" s="129"/>
      <c r="G24" s="129"/>
      <c r="H24" s="130"/>
      <c r="I24" s="106"/>
      <c r="J24" s="106"/>
      <c r="K24" s="106"/>
      <c r="L24" s="106"/>
      <c r="M24" s="106"/>
      <c r="N24" s="106"/>
      <c r="O24" s="106"/>
      <c r="P24" s="106"/>
      <c r="Q24" s="106"/>
      <c r="R24" s="106"/>
      <c r="S24" s="131"/>
      <c r="T24" s="131"/>
      <c r="U24" s="131"/>
      <c r="V24" s="131"/>
      <c r="W24" s="131"/>
      <c r="X24" s="131"/>
      <c r="Y24" s="131"/>
      <c r="Z24" s="131"/>
    </row>
    <row r="25" ht="21.0" customHeight="1">
      <c r="A25" s="132" t="str">
        <f t="shared" ref="A25:A27" si="3">IF(OR(B25&lt;&gt;"",D25&lt;&gt;""),"["&amp;TEXT($B$2,"##")&amp;"-"&amp;TEXT(ROW()-12,"##")&amp;"]","")</f>
        <v>[Buy product-13]</v>
      </c>
      <c r="B25" s="132" t="s">
        <v>862</v>
      </c>
      <c r="C25" s="132" t="s">
        <v>863</v>
      </c>
      <c r="D25" s="133" t="s">
        <v>864</v>
      </c>
      <c r="E25" s="133"/>
      <c r="F25" s="132" t="s">
        <v>62</v>
      </c>
      <c r="G25" s="134">
        <v>44872.0</v>
      </c>
      <c r="H25" s="132"/>
      <c r="I25" s="31"/>
      <c r="J25" s="31"/>
      <c r="K25" s="31"/>
      <c r="L25" s="31"/>
      <c r="M25" s="31"/>
      <c r="N25" s="31"/>
      <c r="O25" s="31"/>
      <c r="P25" s="31"/>
      <c r="Q25" s="31"/>
      <c r="R25" s="31"/>
      <c r="S25" s="131"/>
      <c r="T25" s="131"/>
      <c r="U25" s="131"/>
      <c r="V25" s="131"/>
      <c r="W25" s="131"/>
      <c r="X25" s="131"/>
      <c r="Y25" s="131"/>
      <c r="Z25" s="131"/>
    </row>
    <row r="26" ht="21.0" customHeight="1">
      <c r="A26" s="132" t="str">
        <f t="shared" si="3"/>
        <v>[Buy product-14]</v>
      </c>
      <c r="B26" s="132" t="s">
        <v>865</v>
      </c>
      <c r="C26" s="132" t="s">
        <v>866</v>
      </c>
      <c r="D26" s="133" t="s">
        <v>867</v>
      </c>
      <c r="E26" s="133"/>
      <c r="F26" s="132" t="s">
        <v>62</v>
      </c>
      <c r="G26" s="134">
        <v>44872.0</v>
      </c>
      <c r="H26" s="132"/>
      <c r="I26" s="31"/>
      <c r="J26" s="31"/>
      <c r="K26" s="31"/>
      <c r="L26" s="31"/>
      <c r="M26" s="31"/>
      <c r="N26" s="31"/>
      <c r="O26" s="31"/>
      <c r="P26" s="31"/>
      <c r="Q26" s="31"/>
      <c r="R26" s="31"/>
      <c r="S26" s="131"/>
      <c r="T26" s="131"/>
      <c r="U26" s="131"/>
      <c r="V26" s="131"/>
      <c r="W26" s="131"/>
      <c r="X26" s="131"/>
      <c r="Y26" s="131"/>
      <c r="Z26" s="131"/>
    </row>
    <row r="27" ht="21.0" customHeight="1">
      <c r="A27" s="132" t="str">
        <f t="shared" si="3"/>
        <v>[Buy product-15]</v>
      </c>
      <c r="B27" s="132" t="s">
        <v>868</v>
      </c>
      <c r="C27" s="132" t="s">
        <v>869</v>
      </c>
      <c r="D27" s="133" t="s">
        <v>870</v>
      </c>
      <c r="E27" s="133"/>
      <c r="F27" s="132" t="s">
        <v>62</v>
      </c>
      <c r="G27" s="134">
        <v>44872.0</v>
      </c>
      <c r="H27" s="132"/>
      <c r="I27" s="31"/>
      <c r="J27" s="31"/>
      <c r="K27" s="31"/>
      <c r="L27" s="31"/>
      <c r="M27" s="31"/>
      <c r="N27" s="31"/>
      <c r="O27" s="31"/>
      <c r="P27" s="31"/>
      <c r="Q27" s="31"/>
      <c r="R27" s="31"/>
      <c r="S27" s="131"/>
      <c r="T27" s="131"/>
      <c r="U27" s="131"/>
      <c r="V27" s="131"/>
      <c r="W27" s="131"/>
      <c r="X27" s="131"/>
      <c r="Y27" s="131"/>
      <c r="Z27" s="131"/>
    </row>
    <row r="28" ht="21.0" customHeight="1">
      <c r="A28" s="128"/>
      <c r="B28" s="128" t="s">
        <v>871</v>
      </c>
      <c r="C28" s="129"/>
      <c r="D28" s="129"/>
      <c r="E28" s="129"/>
      <c r="F28" s="129"/>
      <c r="G28" s="129"/>
      <c r="H28" s="130"/>
      <c r="I28" s="106"/>
      <c r="J28" s="106"/>
      <c r="K28" s="106"/>
      <c r="L28" s="106"/>
      <c r="M28" s="106"/>
      <c r="N28" s="106"/>
      <c r="O28" s="106"/>
      <c r="P28" s="106"/>
      <c r="Q28" s="106"/>
      <c r="R28" s="106"/>
      <c r="S28" s="131"/>
      <c r="T28" s="131"/>
      <c r="U28" s="131"/>
      <c r="V28" s="131"/>
      <c r="W28" s="131"/>
      <c r="X28" s="131"/>
      <c r="Y28" s="131"/>
      <c r="Z28" s="131"/>
    </row>
    <row r="29" ht="21.0" customHeight="1">
      <c r="A29" s="132" t="str">
        <f t="shared" ref="A29:A34" si="4">IF(OR(B29&lt;&gt;"",D29&lt;&gt;""),"["&amp;TEXT($B$2,"##")&amp;"-"&amp;TEXT(ROW()-13,"##")&amp;"]","")</f>
        <v>[Buy product-16]</v>
      </c>
      <c r="B29" s="132" t="s">
        <v>872</v>
      </c>
      <c r="C29" s="132" t="s">
        <v>873</v>
      </c>
      <c r="D29" s="133" t="s">
        <v>874</v>
      </c>
      <c r="E29" s="133"/>
      <c r="F29" s="132" t="s">
        <v>62</v>
      </c>
      <c r="G29" s="134">
        <v>44872.0</v>
      </c>
      <c r="H29" s="132"/>
      <c r="I29" s="31"/>
      <c r="J29" s="31"/>
      <c r="K29" s="31"/>
      <c r="L29" s="31"/>
      <c r="M29" s="31"/>
      <c r="N29" s="31"/>
      <c r="O29" s="31"/>
      <c r="P29" s="31"/>
      <c r="Q29" s="31"/>
      <c r="R29" s="31"/>
      <c r="S29" s="131"/>
      <c r="T29" s="131"/>
      <c r="U29" s="131"/>
      <c r="V29" s="131"/>
      <c r="W29" s="131"/>
      <c r="X29" s="131"/>
      <c r="Y29" s="131"/>
      <c r="Z29" s="131"/>
    </row>
    <row r="30" ht="21.0" customHeight="1">
      <c r="A30" s="132" t="str">
        <f t="shared" si="4"/>
        <v>[Buy product-17]</v>
      </c>
      <c r="B30" s="132" t="s">
        <v>875</v>
      </c>
      <c r="C30" s="132" t="s">
        <v>873</v>
      </c>
      <c r="D30" s="133" t="s">
        <v>876</v>
      </c>
      <c r="E30" s="133"/>
      <c r="F30" s="132" t="s">
        <v>62</v>
      </c>
      <c r="G30" s="134">
        <v>44872.0</v>
      </c>
      <c r="H30" s="132"/>
      <c r="I30" s="31"/>
      <c r="J30" s="31"/>
      <c r="K30" s="31"/>
      <c r="L30" s="31"/>
      <c r="M30" s="31"/>
      <c r="N30" s="31"/>
      <c r="O30" s="31"/>
      <c r="P30" s="31"/>
      <c r="Q30" s="31"/>
      <c r="R30" s="31"/>
      <c r="S30" s="131"/>
      <c r="T30" s="131"/>
      <c r="U30" s="131"/>
      <c r="V30" s="131"/>
      <c r="W30" s="131"/>
      <c r="X30" s="131"/>
      <c r="Y30" s="131"/>
      <c r="Z30" s="131"/>
    </row>
    <row r="31" ht="21.0" customHeight="1">
      <c r="A31" s="132" t="str">
        <f t="shared" si="4"/>
        <v>[Buy product-18]</v>
      </c>
      <c r="B31" s="132" t="s">
        <v>877</v>
      </c>
      <c r="C31" s="132" t="s">
        <v>873</v>
      </c>
      <c r="D31" s="133" t="s">
        <v>874</v>
      </c>
      <c r="E31" s="133"/>
      <c r="F31" s="132" t="s">
        <v>62</v>
      </c>
      <c r="G31" s="134">
        <v>44872.0</v>
      </c>
      <c r="H31" s="132"/>
      <c r="I31" s="31"/>
      <c r="J31" s="31"/>
      <c r="K31" s="31"/>
      <c r="L31" s="31"/>
      <c r="M31" s="31"/>
      <c r="N31" s="31"/>
      <c r="O31" s="31"/>
      <c r="P31" s="31"/>
      <c r="Q31" s="31"/>
      <c r="R31" s="31"/>
      <c r="S31" s="131"/>
      <c r="T31" s="131"/>
      <c r="U31" s="131"/>
      <c r="V31" s="131"/>
      <c r="W31" s="131"/>
      <c r="X31" s="131"/>
      <c r="Y31" s="131"/>
      <c r="Z31" s="131"/>
    </row>
    <row r="32" ht="21.0" customHeight="1">
      <c r="A32" s="132" t="str">
        <f t="shared" si="4"/>
        <v>[Buy product-19]</v>
      </c>
      <c r="B32" s="132" t="s">
        <v>878</v>
      </c>
      <c r="C32" s="132" t="s">
        <v>873</v>
      </c>
      <c r="D32" s="133" t="s">
        <v>870</v>
      </c>
      <c r="E32" s="133"/>
      <c r="F32" s="132" t="s">
        <v>62</v>
      </c>
      <c r="G32" s="134">
        <v>44872.0</v>
      </c>
      <c r="H32" s="132"/>
      <c r="I32" s="31"/>
      <c r="J32" s="31"/>
      <c r="K32" s="31"/>
      <c r="L32" s="31"/>
      <c r="M32" s="31"/>
      <c r="N32" s="31"/>
      <c r="O32" s="31"/>
      <c r="P32" s="31"/>
      <c r="Q32" s="31"/>
      <c r="R32" s="31"/>
      <c r="S32" s="131"/>
      <c r="T32" s="131"/>
      <c r="U32" s="131"/>
      <c r="V32" s="131"/>
      <c r="W32" s="131"/>
      <c r="X32" s="131"/>
      <c r="Y32" s="131"/>
      <c r="Z32" s="131"/>
    </row>
    <row r="33" ht="21.0" customHeight="1">
      <c r="A33" s="132" t="str">
        <f t="shared" si="4"/>
        <v>[Buy product-20]</v>
      </c>
      <c r="B33" s="132" t="s">
        <v>879</v>
      </c>
      <c r="C33" s="132" t="s">
        <v>873</v>
      </c>
      <c r="D33" s="132" t="s">
        <v>880</v>
      </c>
      <c r="E33" s="133"/>
      <c r="F33" s="132" t="s">
        <v>62</v>
      </c>
      <c r="G33" s="134">
        <v>44872.0</v>
      </c>
      <c r="H33" s="132"/>
      <c r="I33" s="31"/>
      <c r="J33" s="31"/>
      <c r="K33" s="31"/>
      <c r="L33" s="31"/>
      <c r="M33" s="31"/>
      <c r="N33" s="31"/>
      <c r="O33" s="31"/>
      <c r="P33" s="31"/>
      <c r="Q33" s="31"/>
      <c r="R33" s="31"/>
      <c r="S33" s="131"/>
      <c r="T33" s="131"/>
      <c r="U33" s="131"/>
      <c r="V33" s="131"/>
      <c r="W33" s="131"/>
      <c r="X33" s="131"/>
      <c r="Y33" s="131"/>
      <c r="Z33" s="131"/>
    </row>
    <row r="34" ht="21.0" customHeight="1">
      <c r="A34" s="132" t="str">
        <f t="shared" si="4"/>
        <v>[Buy product-21]</v>
      </c>
      <c r="B34" s="132" t="s">
        <v>881</v>
      </c>
      <c r="C34" s="132" t="s">
        <v>873</v>
      </c>
      <c r="D34" s="132" t="s">
        <v>880</v>
      </c>
      <c r="E34" s="133"/>
      <c r="F34" s="132" t="s">
        <v>62</v>
      </c>
      <c r="G34" s="134">
        <v>44872.0</v>
      </c>
      <c r="H34" s="132"/>
      <c r="I34" s="31"/>
      <c r="J34" s="31"/>
      <c r="K34" s="31"/>
      <c r="L34" s="31"/>
      <c r="M34" s="31"/>
      <c r="N34" s="31"/>
      <c r="O34" s="31"/>
      <c r="P34" s="31"/>
      <c r="Q34" s="31"/>
      <c r="R34" s="31"/>
      <c r="S34" s="131"/>
      <c r="T34" s="131"/>
      <c r="U34" s="131"/>
      <c r="V34" s="131"/>
      <c r="W34" s="131"/>
      <c r="X34" s="131"/>
      <c r="Y34" s="131"/>
      <c r="Z34" s="131"/>
    </row>
    <row r="35" ht="21.0" customHeight="1">
      <c r="A35" s="31"/>
      <c r="B35" s="31"/>
      <c r="C35" s="31"/>
      <c r="D35" s="31"/>
      <c r="E35" s="31"/>
      <c r="F35" s="31"/>
      <c r="G35" s="31"/>
      <c r="H35" s="31"/>
      <c r="I35" s="136"/>
      <c r="J35" s="31"/>
      <c r="K35" s="31"/>
      <c r="L35" s="31"/>
      <c r="M35" s="31"/>
      <c r="N35" s="31"/>
      <c r="O35" s="31"/>
      <c r="P35" s="31"/>
      <c r="Q35" s="31"/>
      <c r="R35" s="31"/>
      <c r="S35" s="31"/>
      <c r="T35" s="31"/>
      <c r="U35" s="31"/>
      <c r="V35" s="31"/>
      <c r="W35" s="31"/>
      <c r="X35" s="31"/>
      <c r="Y35" s="31"/>
      <c r="Z35" s="31"/>
    </row>
    <row r="36" ht="21.0" customHeight="1">
      <c r="A36" s="31"/>
      <c r="B36" s="31"/>
      <c r="C36" s="31"/>
      <c r="D36" s="31"/>
      <c r="E36" s="31"/>
      <c r="F36" s="31"/>
      <c r="G36" s="31"/>
      <c r="H36" s="31"/>
      <c r="I36" s="136"/>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136"/>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136"/>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136"/>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136"/>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136"/>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136"/>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136"/>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ht="15.75" customHeight="1">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sheetData>
  <mergeCells count="5">
    <mergeCell ref="B2:F2"/>
    <mergeCell ref="B3:F3"/>
    <mergeCell ref="B4:F4"/>
    <mergeCell ref="E5:F5"/>
    <mergeCell ref="E6:F6"/>
  </mergeCells>
  <dataValidations>
    <dataValidation type="list" allowBlank="1" showInputMessage="1" showErrorMessage="1" prompt=" - " sqref="F1 F10:F17 F19:F23 F25:F27 F29:F34">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50</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882</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COUNTIF(F9:F892,"Pass")</f>
        <v>25</v>
      </c>
      <c r="B6" s="121">
        <f>COUNTIF(F9:F892,"Fail")</f>
        <v>0</v>
      </c>
      <c r="C6" s="121">
        <f>E6-D6-B6-A6</f>
        <v>0</v>
      </c>
      <c r="D6" s="122">
        <f>COUNTIF(F$9:F$892,"N/A")</f>
        <v>0</v>
      </c>
      <c r="E6" s="123">
        <f>COUNTA(A9:A892)</f>
        <v>25</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883</v>
      </c>
      <c r="C9" s="129"/>
      <c r="D9" s="129"/>
      <c r="E9" s="129"/>
      <c r="F9" s="129"/>
      <c r="G9" s="129"/>
      <c r="H9" s="130"/>
      <c r="I9" s="31"/>
      <c r="J9" s="31"/>
      <c r="K9" s="131"/>
      <c r="L9" s="131"/>
      <c r="M9" s="131"/>
      <c r="N9" s="131"/>
      <c r="O9" s="131"/>
      <c r="P9" s="131"/>
      <c r="Q9" s="131"/>
      <c r="R9" s="131"/>
      <c r="S9" s="131"/>
      <c r="T9" s="131"/>
      <c r="U9" s="131"/>
      <c r="V9" s="131"/>
      <c r="W9" s="131"/>
      <c r="X9" s="131"/>
      <c r="Y9" s="131"/>
      <c r="Z9" s="131"/>
    </row>
    <row r="10" ht="21.0" customHeight="1">
      <c r="A10" s="132" t="str">
        <f t="shared" ref="A10:A22" si="1">IF(OR(B10&lt;&gt;"",D10&lt;&gt;""),"["&amp;TEXT($B$2,"##")&amp;"-"&amp;TEXT(ROW()-10,"##")&amp;"]","")</f>
        <v>[Payment-]</v>
      </c>
      <c r="B10" s="132" t="s">
        <v>884</v>
      </c>
      <c r="C10" s="132" t="s">
        <v>885</v>
      </c>
      <c r="D10" s="133" t="s">
        <v>886</v>
      </c>
      <c r="E10" s="133"/>
      <c r="F10" s="132" t="s">
        <v>62</v>
      </c>
      <c r="G10" s="134">
        <v>44873.0</v>
      </c>
      <c r="H10" s="132"/>
      <c r="I10" s="31"/>
      <c r="J10" s="31"/>
      <c r="K10" s="131"/>
      <c r="L10" s="131"/>
      <c r="M10" s="131"/>
      <c r="N10" s="131"/>
      <c r="O10" s="131"/>
      <c r="P10" s="131"/>
      <c r="Q10" s="131"/>
      <c r="R10" s="131"/>
      <c r="S10" s="131"/>
      <c r="T10" s="131"/>
      <c r="U10" s="131"/>
      <c r="V10" s="131"/>
      <c r="W10" s="131"/>
      <c r="X10" s="131"/>
      <c r="Y10" s="131"/>
      <c r="Z10" s="131"/>
    </row>
    <row r="11" ht="21.0" customHeight="1">
      <c r="A11" s="132" t="str">
        <f t="shared" si="1"/>
        <v>[Payment-1]</v>
      </c>
      <c r="B11" s="132" t="s">
        <v>887</v>
      </c>
      <c r="C11" s="132" t="s">
        <v>888</v>
      </c>
      <c r="D11" s="133" t="s">
        <v>886</v>
      </c>
      <c r="E11" s="133"/>
      <c r="F11" s="132" t="s">
        <v>62</v>
      </c>
      <c r="G11" s="134">
        <v>44873.0</v>
      </c>
      <c r="H11" s="132"/>
      <c r="I11" s="31"/>
      <c r="J11" s="31"/>
      <c r="K11" s="131"/>
      <c r="L11" s="131"/>
      <c r="M11" s="131"/>
      <c r="N11" s="131"/>
      <c r="O11" s="131"/>
      <c r="P11" s="131"/>
      <c r="Q11" s="131"/>
      <c r="R11" s="131"/>
      <c r="S11" s="131"/>
      <c r="T11" s="131"/>
      <c r="U11" s="131"/>
      <c r="V11" s="131"/>
      <c r="W11" s="131"/>
      <c r="X11" s="131"/>
      <c r="Y11" s="131"/>
      <c r="Z11" s="131"/>
    </row>
    <row r="12" ht="21.0" customHeight="1">
      <c r="A12" s="132" t="str">
        <f t="shared" si="1"/>
        <v>[Payment-2]</v>
      </c>
      <c r="B12" s="132" t="s">
        <v>889</v>
      </c>
      <c r="C12" s="132" t="s">
        <v>890</v>
      </c>
      <c r="D12" s="133" t="s">
        <v>891</v>
      </c>
      <c r="E12" s="133"/>
      <c r="F12" s="132" t="s">
        <v>62</v>
      </c>
      <c r="G12" s="134">
        <v>44873.0</v>
      </c>
      <c r="H12" s="132"/>
      <c r="I12" s="31"/>
      <c r="J12" s="31"/>
      <c r="K12" s="131"/>
      <c r="L12" s="131"/>
      <c r="M12" s="131"/>
      <c r="N12" s="131"/>
      <c r="O12" s="131"/>
      <c r="P12" s="131"/>
      <c r="Q12" s="131"/>
      <c r="R12" s="131"/>
      <c r="S12" s="131"/>
      <c r="T12" s="131"/>
      <c r="U12" s="131"/>
      <c r="V12" s="131"/>
      <c r="W12" s="131"/>
      <c r="X12" s="131"/>
      <c r="Y12" s="131"/>
      <c r="Z12" s="131"/>
    </row>
    <row r="13" ht="21.0" customHeight="1">
      <c r="A13" s="132" t="str">
        <f t="shared" si="1"/>
        <v>[Payment-3]</v>
      </c>
      <c r="B13" s="132" t="s">
        <v>892</v>
      </c>
      <c r="C13" s="132" t="s">
        <v>893</v>
      </c>
      <c r="D13" s="133" t="s">
        <v>534</v>
      </c>
      <c r="E13" s="133"/>
      <c r="F13" s="132" t="s">
        <v>62</v>
      </c>
      <c r="G13" s="134">
        <v>44873.0</v>
      </c>
      <c r="H13" s="132"/>
      <c r="I13" s="31"/>
      <c r="J13" s="31"/>
      <c r="K13" s="131"/>
      <c r="L13" s="131"/>
      <c r="M13" s="131"/>
      <c r="N13" s="131"/>
      <c r="O13" s="131"/>
      <c r="P13" s="131"/>
      <c r="Q13" s="131"/>
      <c r="R13" s="131"/>
      <c r="S13" s="131"/>
      <c r="T13" s="131"/>
      <c r="U13" s="131"/>
      <c r="V13" s="131"/>
      <c r="W13" s="131"/>
      <c r="X13" s="131"/>
      <c r="Y13" s="131"/>
      <c r="Z13" s="131"/>
    </row>
    <row r="14" ht="21.0" customHeight="1">
      <c r="A14" s="132" t="str">
        <f t="shared" si="1"/>
        <v>[Payment-4]</v>
      </c>
      <c r="B14" s="132" t="s">
        <v>894</v>
      </c>
      <c r="C14" s="132" t="s">
        <v>895</v>
      </c>
      <c r="D14" s="133" t="s">
        <v>896</v>
      </c>
      <c r="E14" s="133"/>
      <c r="F14" s="132" t="s">
        <v>62</v>
      </c>
      <c r="G14" s="134">
        <v>44873.0</v>
      </c>
      <c r="H14" s="132"/>
      <c r="I14" s="31"/>
      <c r="J14" s="31"/>
      <c r="K14" s="131"/>
      <c r="L14" s="131"/>
      <c r="M14" s="131"/>
      <c r="N14" s="131"/>
      <c r="O14" s="131"/>
      <c r="P14" s="131"/>
      <c r="Q14" s="131"/>
      <c r="R14" s="131"/>
      <c r="S14" s="131"/>
      <c r="T14" s="131"/>
      <c r="U14" s="131"/>
      <c r="V14" s="131"/>
      <c r="W14" s="131"/>
      <c r="X14" s="131"/>
      <c r="Y14" s="131"/>
      <c r="Z14" s="131"/>
    </row>
    <row r="15" ht="21.0" customHeight="1">
      <c r="A15" s="132" t="str">
        <f t="shared" si="1"/>
        <v>[Payment-5]</v>
      </c>
      <c r="B15" s="132" t="s">
        <v>897</v>
      </c>
      <c r="C15" s="132" t="s">
        <v>898</v>
      </c>
      <c r="D15" s="133" t="s">
        <v>899</v>
      </c>
      <c r="E15" s="133"/>
      <c r="F15" s="132" t="s">
        <v>62</v>
      </c>
      <c r="G15" s="134">
        <v>44873.0</v>
      </c>
      <c r="H15" s="132"/>
      <c r="I15" s="31"/>
      <c r="J15" s="31"/>
      <c r="K15" s="131"/>
      <c r="L15" s="131"/>
      <c r="M15" s="131"/>
      <c r="N15" s="131"/>
      <c r="O15" s="131"/>
      <c r="P15" s="131"/>
      <c r="Q15" s="131"/>
      <c r="R15" s="131"/>
      <c r="S15" s="131"/>
      <c r="T15" s="131"/>
      <c r="U15" s="131"/>
      <c r="V15" s="131"/>
      <c r="W15" s="131"/>
      <c r="X15" s="131"/>
      <c r="Y15" s="131"/>
      <c r="Z15" s="131"/>
    </row>
    <row r="16" ht="21.0" customHeight="1">
      <c r="A16" s="132" t="str">
        <f t="shared" si="1"/>
        <v>[Payment-6]</v>
      </c>
      <c r="B16" s="132" t="s">
        <v>900</v>
      </c>
      <c r="C16" s="132" t="s">
        <v>901</v>
      </c>
      <c r="D16" s="133" t="s">
        <v>902</v>
      </c>
      <c r="E16" s="133"/>
      <c r="F16" s="132" t="s">
        <v>62</v>
      </c>
      <c r="G16" s="134">
        <v>44873.0</v>
      </c>
      <c r="H16" s="132"/>
      <c r="I16" s="31"/>
      <c r="J16" s="31"/>
      <c r="K16" s="131"/>
      <c r="L16" s="131"/>
      <c r="M16" s="131"/>
      <c r="N16" s="131"/>
      <c r="O16" s="131"/>
      <c r="P16" s="131"/>
      <c r="Q16" s="131"/>
      <c r="R16" s="131"/>
      <c r="S16" s="131"/>
      <c r="T16" s="131"/>
      <c r="U16" s="131"/>
      <c r="V16" s="131"/>
      <c r="W16" s="131"/>
      <c r="X16" s="131"/>
      <c r="Y16" s="131"/>
      <c r="Z16" s="131"/>
    </row>
    <row r="17" ht="21.0" customHeight="1">
      <c r="A17" s="132" t="str">
        <f t="shared" si="1"/>
        <v>[Payment-7]</v>
      </c>
      <c r="B17" s="132" t="s">
        <v>903</v>
      </c>
      <c r="C17" s="132" t="s">
        <v>904</v>
      </c>
      <c r="D17" s="133" t="s">
        <v>905</v>
      </c>
      <c r="E17" s="133"/>
      <c r="F17" s="132" t="s">
        <v>62</v>
      </c>
      <c r="G17" s="134">
        <v>44873.0</v>
      </c>
      <c r="H17" s="132"/>
      <c r="I17" s="31"/>
      <c r="J17" s="31"/>
      <c r="K17" s="131"/>
      <c r="L17" s="131"/>
      <c r="M17" s="131"/>
      <c r="N17" s="131"/>
      <c r="O17" s="131"/>
      <c r="P17" s="131"/>
      <c r="Q17" s="131"/>
      <c r="R17" s="131"/>
      <c r="S17" s="131"/>
      <c r="T17" s="131"/>
      <c r="U17" s="131"/>
      <c r="V17" s="131"/>
      <c r="W17" s="131"/>
      <c r="X17" s="131"/>
      <c r="Y17" s="131"/>
      <c r="Z17" s="131"/>
    </row>
    <row r="18" ht="21.0" customHeight="1">
      <c r="A18" s="132" t="str">
        <f t="shared" si="1"/>
        <v>[Payment-8]</v>
      </c>
      <c r="B18" s="132" t="s">
        <v>906</v>
      </c>
      <c r="C18" s="132" t="s">
        <v>907</v>
      </c>
      <c r="D18" s="133" t="s">
        <v>908</v>
      </c>
      <c r="E18" s="133"/>
      <c r="F18" s="132" t="s">
        <v>62</v>
      </c>
      <c r="G18" s="134">
        <v>44873.0</v>
      </c>
      <c r="H18" s="132"/>
      <c r="I18" s="31"/>
      <c r="J18" s="31"/>
      <c r="K18" s="131"/>
      <c r="L18" s="131"/>
      <c r="M18" s="131"/>
      <c r="N18" s="131"/>
      <c r="O18" s="131"/>
      <c r="P18" s="131"/>
      <c r="Q18" s="131"/>
      <c r="R18" s="131"/>
      <c r="S18" s="131"/>
      <c r="T18" s="131"/>
      <c r="U18" s="131"/>
      <c r="V18" s="131"/>
      <c r="W18" s="131"/>
      <c r="X18" s="131"/>
      <c r="Y18" s="131"/>
      <c r="Z18" s="131"/>
    </row>
    <row r="19" ht="21.0" customHeight="1">
      <c r="A19" s="132" t="str">
        <f t="shared" si="1"/>
        <v>[Payment-9]</v>
      </c>
      <c r="B19" s="132" t="s">
        <v>909</v>
      </c>
      <c r="C19" s="132" t="s">
        <v>910</v>
      </c>
      <c r="D19" s="133" t="s">
        <v>911</v>
      </c>
      <c r="E19" s="133"/>
      <c r="F19" s="132" t="s">
        <v>62</v>
      </c>
      <c r="G19" s="134">
        <v>44873.0</v>
      </c>
      <c r="H19" s="132"/>
      <c r="I19" s="31"/>
      <c r="J19" s="31"/>
      <c r="K19" s="131"/>
      <c r="L19" s="131"/>
      <c r="M19" s="131"/>
      <c r="N19" s="131"/>
      <c r="O19" s="131"/>
      <c r="P19" s="131"/>
      <c r="Q19" s="131"/>
      <c r="R19" s="131"/>
      <c r="S19" s="131"/>
      <c r="T19" s="131"/>
      <c r="U19" s="131"/>
      <c r="V19" s="131"/>
      <c r="W19" s="131"/>
      <c r="X19" s="131"/>
      <c r="Y19" s="131"/>
      <c r="Z19" s="131"/>
    </row>
    <row r="20" ht="21.0" customHeight="1">
      <c r="A20" s="132" t="str">
        <f t="shared" si="1"/>
        <v>[Payment-10]</v>
      </c>
      <c r="B20" s="132" t="s">
        <v>912</v>
      </c>
      <c r="C20" s="132" t="s">
        <v>913</v>
      </c>
      <c r="D20" s="133" t="s">
        <v>911</v>
      </c>
      <c r="E20" s="133"/>
      <c r="F20" s="132" t="s">
        <v>62</v>
      </c>
      <c r="G20" s="134">
        <v>44873.0</v>
      </c>
      <c r="H20" s="132"/>
      <c r="I20" s="31"/>
      <c r="J20" s="31"/>
      <c r="K20" s="131"/>
      <c r="L20" s="131"/>
      <c r="M20" s="131"/>
      <c r="N20" s="131"/>
      <c r="O20" s="131"/>
      <c r="P20" s="131"/>
      <c r="Q20" s="131"/>
      <c r="R20" s="131"/>
      <c r="S20" s="131"/>
      <c r="T20" s="131"/>
      <c r="U20" s="131"/>
      <c r="V20" s="131"/>
      <c r="W20" s="131"/>
      <c r="X20" s="131"/>
      <c r="Y20" s="131"/>
      <c r="Z20" s="131"/>
    </row>
    <row r="21" ht="21.0" customHeight="1">
      <c r="A21" s="132" t="str">
        <f t="shared" si="1"/>
        <v>[Payment-11]</v>
      </c>
      <c r="B21" s="132" t="s">
        <v>914</v>
      </c>
      <c r="C21" s="132" t="s">
        <v>915</v>
      </c>
      <c r="D21" s="133" t="s">
        <v>916</v>
      </c>
      <c r="E21" s="133"/>
      <c r="F21" s="132" t="s">
        <v>62</v>
      </c>
      <c r="G21" s="134">
        <v>44873.0</v>
      </c>
      <c r="H21" s="132"/>
      <c r="I21" s="31"/>
      <c r="J21" s="31"/>
      <c r="K21" s="131"/>
      <c r="L21" s="131"/>
      <c r="M21" s="131"/>
      <c r="N21" s="131"/>
      <c r="O21" s="131"/>
      <c r="P21" s="131"/>
      <c r="Q21" s="131"/>
      <c r="R21" s="131"/>
      <c r="S21" s="131"/>
      <c r="T21" s="131"/>
      <c r="U21" s="131"/>
      <c r="V21" s="131"/>
      <c r="W21" s="131"/>
      <c r="X21" s="131"/>
      <c r="Y21" s="131"/>
      <c r="Z21" s="131"/>
    </row>
    <row r="22" ht="21.0" customHeight="1">
      <c r="A22" s="132" t="str">
        <f t="shared" si="1"/>
        <v>[Payment-12]</v>
      </c>
      <c r="B22" s="132" t="s">
        <v>917</v>
      </c>
      <c r="C22" s="132" t="s">
        <v>918</v>
      </c>
      <c r="D22" s="133" t="s">
        <v>919</v>
      </c>
      <c r="E22" s="133"/>
      <c r="F22" s="132" t="s">
        <v>62</v>
      </c>
      <c r="G22" s="134">
        <v>44873.0</v>
      </c>
      <c r="H22" s="132"/>
      <c r="I22" s="31"/>
      <c r="J22" s="31"/>
      <c r="K22" s="131"/>
      <c r="L22" s="131"/>
      <c r="M22" s="131"/>
      <c r="N22" s="131"/>
      <c r="O22" s="131"/>
      <c r="P22" s="131"/>
      <c r="Q22" s="131"/>
      <c r="R22" s="131"/>
      <c r="S22" s="131"/>
      <c r="T22" s="131"/>
      <c r="U22" s="131"/>
      <c r="V22" s="131"/>
      <c r="W22" s="131"/>
      <c r="X22" s="131"/>
      <c r="Y22" s="131"/>
      <c r="Z22" s="131"/>
    </row>
    <row r="23" ht="21.0" customHeight="1">
      <c r="A23" s="128"/>
      <c r="B23" s="128" t="s">
        <v>920</v>
      </c>
      <c r="C23" s="129"/>
      <c r="D23" s="129"/>
      <c r="E23" s="129"/>
      <c r="F23" s="129"/>
      <c r="G23" s="129"/>
      <c r="H23" s="130"/>
      <c r="I23" s="31"/>
      <c r="J23" s="31"/>
      <c r="K23" s="131"/>
      <c r="L23" s="131"/>
      <c r="M23" s="131"/>
      <c r="N23" s="131"/>
      <c r="O23" s="131"/>
      <c r="P23" s="131"/>
      <c r="Q23" s="131"/>
      <c r="R23" s="131"/>
      <c r="S23" s="131"/>
      <c r="T23" s="131"/>
      <c r="U23" s="131"/>
      <c r="V23" s="131"/>
      <c r="W23" s="131"/>
      <c r="X23" s="131"/>
      <c r="Y23" s="131"/>
      <c r="Z23" s="131"/>
    </row>
    <row r="24" ht="21.0" customHeight="1">
      <c r="A24" s="132" t="str">
        <f t="shared" ref="A24:A29" si="2">IF(OR(B24&lt;&gt;"",D24&lt;&gt;""),"["&amp;TEXT($B$2,"##")&amp;"-"&amp;TEXT(ROW()-10,"##")&amp;"]","")</f>
        <v>[Payment-14]</v>
      </c>
      <c r="B24" s="132" t="s">
        <v>921</v>
      </c>
      <c r="C24" s="132" t="s">
        <v>922</v>
      </c>
      <c r="D24" s="133" t="s">
        <v>923</v>
      </c>
      <c r="E24" s="133"/>
      <c r="F24" s="132" t="s">
        <v>62</v>
      </c>
      <c r="G24" s="134">
        <v>44874.0</v>
      </c>
      <c r="H24" s="132"/>
      <c r="I24" s="31"/>
      <c r="J24" s="31"/>
      <c r="K24" s="131"/>
      <c r="L24" s="131"/>
      <c r="M24" s="131"/>
      <c r="N24" s="131"/>
      <c r="O24" s="131"/>
      <c r="P24" s="131"/>
      <c r="Q24" s="131"/>
      <c r="R24" s="131"/>
      <c r="S24" s="131"/>
      <c r="T24" s="131"/>
      <c r="U24" s="131"/>
      <c r="V24" s="131"/>
      <c r="W24" s="131"/>
      <c r="X24" s="131"/>
      <c r="Y24" s="131"/>
      <c r="Z24" s="131"/>
    </row>
    <row r="25" ht="21.0" customHeight="1">
      <c r="A25" s="132" t="str">
        <f t="shared" si="2"/>
        <v>[Payment-15]</v>
      </c>
      <c r="B25" s="132" t="s">
        <v>264</v>
      </c>
      <c r="C25" s="132" t="s">
        <v>922</v>
      </c>
      <c r="D25" s="133" t="s">
        <v>924</v>
      </c>
      <c r="E25" s="133"/>
      <c r="F25" s="132" t="s">
        <v>62</v>
      </c>
      <c r="G25" s="134">
        <v>44874.0</v>
      </c>
      <c r="H25" s="132"/>
      <c r="I25" s="31"/>
      <c r="J25" s="31"/>
      <c r="K25" s="131"/>
      <c r="L25" s="131"/>
      <c r="M25" s="131"/>
      <c r="N25" s="131"/>
      <c r="O25" s="131"/>
      <c r="P25" s="131"/>
      <c r="Q25" s="131"/>
      <c r="R25" s="131"/>
      <c r="S25" s="131"/>
      <c r="T25" s="131"/>
      <c r="U25" s="131"/>
      <c r="V25" s="131"/>
      <c r="W25" s="131"/>
      <c r="X25" s="131"/>
      <c r="Y25" s="131"/>
      <c r="Z25" s="131"/>
    </row>
    <row r="26" ht="21.0" customHeight="1">
      <c r="A26" s="132" t="str">
        <f t="shared" si="2"/>
        <v>[Payment-16]</v>
      </c>
      <c r="B26" s="132" t="s">
        <v>266</v>
      </c>
      <c r="C26" s="132" t="s">
        <v>922</v>
      </c>
      <c r="D26" s="133" t="s">
        <v>925</v>
      </c>
      <c r="E26" s="133"/>
      <c r="F26" s="132" t="s">
        <v>62</v>
      </c>
      <c r="G26" s="134">
        <v>44874.0</v>
      </c>
      <c r="H26" s="132"/>
      <c r="I26" s="31"/>
      <c r="J26" s="31"/>
      <c r="K26" s="131"/>
      <c r="L26" s="131"/>
      <c r="M26" s="131"/>
      <c r="N26" s="131"/>
      <c r="O26" s="131"/>
      <c r="P26" s="131"/>
      <c r="Q26" s="131"/>
      <c r="R26" s="131"/>
      <c r="S26" s="131"/>
      <c r="T26" s="131"/>
      <c r="U26" s="131"/>
      <c r="V26" s="131"/>
      <c r="W26" s="131"/>
      <c r="X26" s="131"/>
      <c r="Y26" s="131"/>
      <c r="Z26" s="131"/>
    </row>
    <row r="27" ht="21.0" customHeight="1">
      <c r="A27" s="132" t="str">
        <f t="shared" si="2"/>
        <v>[Payment-17]</v>
      </c>
      <c r="B27" s="132" t="s">
        <v>268</v>
      </c>
      <c r="C27" s="132" t="s">
        <v>269</v>
      </c>
      <c r="D27" s="133" t="s">
        <v>926</v>
      </c>
      <c r="E27" s="133"/>
      <c r="F27" s="132" t="s">
        <v>62</v>
      </c>
      <c r="G27" s="134">
        <v>44874.0</v>
      </c>
      <c r="H27" s="132"/>
      <c r="I27" s="31"/>
      <c r="J27" s="31"/>
      <c r="K27" s="131"/>
      <c r="L27" s="131"/>
      <c r="M27" s="131"/>
      <c r="N27" s="131"/>
      <c r="O27" s="131"/>
      <c r="P27" s="131"/>
      <c r="Q27" s="131"/>
      <c r="R27" s="131"/>
      <c r="S27" s="131"/>
      <c r="T27" s="131"/>
      <c r="U27" s="131"/>
      <c r="V27" s="131"/>
      <c r="W27" s="131"/>
      <c r="X27" s="131"/>
      <c r="Y27" s="131"/>
      <c r="Z27" s="131"/>
    </row>
    <row r="28" ht="21.0" customHeight="1">
      <c r="A28" s="132" t="str">
        <f t="shared" si="2"/>
        <v>[Payment-18]</v>
      </c>
      <c r="B28" s="132" t="s">
        <v>271</v>
      </c>
      <c r="C28" s="132" t="s">
        <v>272</v>
      </c>
      <c r="D28" s="133" t="s">
        <v>927</v>
      </c>
      <c r="E28" s="133"/>
      <c r="F28" s="132" t="s">
        <v>62</v>
      </c>
      <c r="G28" s="134">
        <v>44874.0</v>
      </c>
      <c r="H28" s="132"/>
      <c r="I28" s="31"/>
      <c r="J28" s="31"/>
      <c r="K28" s="31"/>
      <c r="L28" s="31"/>
      <c r="M28" s="31"/>
      <c r="N28" s="31"/>
      <c r="O28" s="31"/>
      <c r="P28" s="31"/>
      <c r="Q28" s="31"/>
      <c r="R28" s="31"/>
      <c r="S28" s="131"/>
      <c r="T28" s="131"/>
      <c r="U28" s="131"/>
      <c r="V28" s="131"/>
      <c r="W28" s="131"/>
      <c r="X28" s="131"/>
      <c r="Y28" s="131"/>
      <c r="Z28" s="131"/>
    </row>
    <row r="29" ht="21.0" customHeight="1">
      <c r="A29" s="132" t="str">
        <f t="shared" si="2"/>
        <v>[Payment-19]</v>
      </c>
      <c r="B29" s="132" t="s">
        <v>274</v>
      </c>
      <c r="C29" s="132" t="s">
        <v>275</v>
      </c>
      <c r="D29" s="133" t="s">
        <v>928</v>
      </c>
      <c r="E29" s="133"/>
      <c r="F29" s="132" t="s">
        <v>62</v>
      </c>
      <c r="G29" s="134">
        <v>44874.0</v>
      </c>
      <c r="H29" s="132"/>
      <c r="I29" s="31"/>
      <c r="J29" s="31"/>
      <c r="K29" s="31"/>
      <c r="L29" s="31"/>
      <c r="M29" s="31"/>
      <c r="N29" s="31"/>
      <c r="O29" s="31"/>
      <c r="P29" s="31"/>
      <c r="Q29" s="31"/>
      <c r="R29" s="31"/>
      <c r="S29" s="131"/>
      <c r="T29" s="131"/>
      <c r="U29" s="131"/>
      <c r="V29" s="131"/>
      <c r="W29" s="131"/>
      <c r="X29" s="131"/>
      <c r="Y29" s="131"/>
      <c r="Z29" s="131"/>
    </row>
    <row r="30" ht="21.0" customHeight="1">
      <c r="A30" s="128"/>
      <c r="B30" s="128" t="s">
        <v>929</v>
      </c>
      <c r="C30" s="129"/>
      <c r="D30" s="129"/>
      <c r="E30" s="129"/>
      <c r="F30" s="129"/>
      <c r="G30" s="129"/>
      <c r="H30" s="130"/>
      <c r="I30" s="31"/>
      <c r="J30" s="31"/>
      <c r="K30" s="31"/>
      <c r="L30" s="31"/>
      <c r="M30" s="31"/>
      <c r="N30" s="31"/>
      <c r="O30" s="31"/>
      <c r="P30" s="31"/>
      <c r="Q30" s="31"/>
      <c r="R30" s="31"/>
      <c r="S30" s="131"/>
      <c r="T30" s="131"/>
      <c r="U30" s="131"/>
      <c r="V30" s="131"/>
      <c r="W30" s="131"/>
      <c r="X30" s="131"/>
      <c r="Y30" s="131"/>
      <c r="Z30" s="131"/>
    </row>
    <row r="31" ht="21.0" customHeight="1">
      <c r="A31" s="132" t="str">
        <f t="shared" ref="A31:A36" si="3">IF(OR(B31&lt;&gt;"",D31&lt;&gt;""),"["&amp;TEXT($B$2,"##")&amp;"-"&amp;TEXT(ROW()-10,"##")&amp;"]","")</f>
        <v>[Payment-21]</v>
      </c>
      <c r="B31" s="132" t="s">
        <v>930</v>
      </c>
      <c r="C31" s="132" t="s">
        <v>931</v>
      </c>
      <c r="D31" s="133" t="s">
        <v>932</v>
      </c>
      <c r="E31" s="133"/>
      <c r="F31" s="132" t="s">
        <v>62</v>
      </c>
      <c r="G31" s="134">
        <v>44874.0</v>
      </c>
      <c r="H31" s="132"/>
      <c r="I31" s="31"/>
      <c r="J31" s="31"/>
      <c r="K31" s="31"/>
      <c r="L31" s="31"/>
      <c r="M31" s="31"/>
      <c r="N31" s="31"/>
      <c r="O31" s="31"/>
      <c r="P31" s="31"/>
      <c r="Q31" s="31"/>
      <c r="R31" s="31"/>
      <c r="S31" s="131"/>
      <c r="T31" s="131"/>
      <c r="U31" s="131"/>
      <c r="V31" s="131"/>
      <c r="W31" s="131"/>
      <c r="X31" s="131"/>
      <c r="Y31" s="131"/>
      <c r="Z31" s="131"/>
    </row>
    <row r="32" ht="21.0" customHeight="1">
      <c r="A32" s="132" t="str">
        <f t="shared" si="3"/>
        <v>[Payment-22]</v>
      </c>
      <c r="B32" s="132" t="s">
        <v>264</v>
      </c>
      <c r="C32" s="132" t="s">
        <v>931</v>
      </c>
      <c r="D32" s="133" t="s">
        <v>933</v>
      </c>
      <c r="E32" s="133"/>
      <c r="F32" s="132" t="s">
        <v>62</v>
      </c>
      <c r="G32" s="134">
        <v>44874.0</v>
      </c>
      <c r="H32" s="132"/>
      <c r="I32" s="31"/>
      <c r="J32" s="31"/>
      <c r="K32" s="31"/>
      <c r="L32" s="31"/>
      <c r="M32" s="31"/>
      <c r="N32" s="31"/>
      <c r="O32" s="31"/>
      <c r="P32" s="31"/>
      <c r="Q32" s="31"/>
      <c r="R32" s="31"/>
      <c r="S32" s="131"/>
      <c r="T32" s="131"/>
      <c r="U32" s="131"/>
      <c r="V32" s="131"/>
      <c r="W32" s="131"/>
      <c r="X32" s="131"/>
      <c r="Y32" s="131"/>
      <c r="Z32" s="131"/>
    </row>
    <row r="33" ht="21.0" customHeight="1">
      <c r="A33" s="132" t="str">
        <f t="shared" si="3"/>
        <v>[Payment-23]</v>
      </c>
      <c r="B33" s="132" t="s">
        <v>266</v>
      </c>
      <c r="C33" s="132" t="s">
        <v>931</v>
      </c>
      <c r="D33" s="133" t="s">
        <v>934</v>
      </c>
      <c r="E33" s="133"/>
      <c r="F33" s="132" t="s">
        <v>62</v>
      </c>
      <c r="G33" s="134">
        <v>44874.0</v>
      </c>
      <c r="H33" s="132"/>
      <c r="I33" s="31"/>
      <c r="J33" s="31"/>
      <c r="K33" s="31"/>
      <c r="L33" s="31"/>
      <c r="M33" s="31"/>
      <c r="N33" s="31"/>
      <c r="O33" s="31"/>
      <c r="P33" s="31"/>
      <c r="Q33" s="31"/>
      <c r="R33" s="31"/>
      <c r="S33" s="131"/>
      <c r="T33" s="131"/>
      <c r="U33" s="131"/>
      <c r="V33" s="131"/>
      <c r="W33" s="131"/>
      <c r="X33" s="131"/>
      <c r="Y33" s="131"/>
      <c r="Z33" s="131"/>
    </row>
    <row r="34" ht="21.0" customHeight="1">
      <c r="A34" s="132" t="str">
        <f t="shared" si="3"/>
        <v>[Payment-24]</v>
      </c>
      <c r="B34" s="132" t="s">
        <v>268</v>
      </c>
      <c r="C34" s="132" t="s">
        <v>269</v>
      </c>
      <c r="D34" s="133" t="s">
        <v>935</v>
      </c>
      <c r="E34" s="133"/>
      <c r="F34" s="132" t="s">
        <v>62</v>
      </c>
      <c r="G34" s="134">
        <v>44874.0</v>
      </c>
      <c r="H34" s="132"/>
      <c r="I34" s="31"/>
      <c r="J34" s="31"/>
      <c r="K34" s="31"/>
      <c r="L34" s="31"/>
      <c r="M34" s="31"/>
      <c r="N34" s="31"/>
      <c r="O34" s="31"/>
      <c r="P34" s="31"/>
      <c r="Q34" s="31"/>
      <c r="R34" s="31"/>
      <c r="S34" s="131"/>
      <c r="T34" s="131"/>
      <c r="U34" s="131"/>
      <c r="V34" s="131"/>
      <c r="W34" s="131"/>
      <c r="X34" s="131"/>
      <c r="Y34" s="131"/>
      <c r="Z34" s="131"/>
    </row>
    <row r="35" ht="21.0" customHeight="1">
      <c r="A35" s="132" t="str">
        <f t="shared" si="3"/>
        <v>[Payment-25]</v>
      </c>
      <c r="B35" s="132" t="s">
        <v>271</v>
      </c>
      <c r="C35" s="132" t="s">
        <v>272</v>
      </c>
      <c r="D35" s="133" t="s">
        <v>936</v>
      </c>
      <c r="E35" s="133"/>
      <c r="F35" s="132" t="s">
        <v>62</v>
      </c>
      <c r="G35" s="134">
        <v>44874.0</v>
      </c>
      <c r="H35" s="132"/>
      <c r="I35" s="31"/>
      <c r="J35" s="31"/>
      <c r="K35" s="31"/>
      <c r="L35" s="31"/>
      <c r="M35" s="31"/>
      <c r="N35" s="31"/>
      <c r="O35" s="31"/>
      <c r="P35" s="31"/>
      <c r="Q35" s="31"/>
      <c r="R35" s="31"/>
      <c r="S35" s="131"/>
      <c r="T35" s="131"/>
      <c r="U35" s="131"/>
      <c r="V35" s="131"/>
      <c r="W35" s="131"/>
      <c r="X35" s="131"/>
      <c r="Y35" s="131"/>
      <c r="Z35" s="131"/>
    </row>
    <row r="36" ht="21.0" customHeight="1">
      <c r="A36" s="132" t="str">
        <f t="shared" si="3"/>
        <v>[Payment-26]</v>
      </c>
      <c r="B36" s="132" t="s">
        <v>274</v>
      </c>
      <c r="C36" s="132" t="s">
        <v>275</v>
      </c>
      <c r="D36" s="133" t="s">
        <v>937</v>
      </c>
      <c r="E36" s="133"/>
      <c r="F36" s="132" t="s">
        <v>62</v>
      </c>
      <c r="G36" s="134">
        <v>44874.0</v>
      </c>
      <c r="H36" s="132"/>
      <c r="I36" s="31"/>
      <c r="J36" s="31"/>
      <c r="K36" s="31"/>
      <c r="L36" s="31"/>
      <c r="M36" s="31"/>
      <c r="N36" s="31"/>
      <c r="O36" s="31"/>
      <c r="P36" s="31"/>
      <c r="Q36" s="31"/>
      <c r="R36" s="31"/>
      <c r="S36" s="131"/>
      <c r="T36" s="131"/>
      <c r="U36" s="131"/>
      <c r="V36" s="131"/>
      <c r="W36" s="131"/>
      <c r="X36" s="131"/>
      <c r="Y36" s="131"/>
      <c r="Z36" s="131"/>
    </row>
    <row r="37" ht="21.0" customHeight="1">
      <c r="A37" s="136"/>
      <c r="B37" s="31"/>
      <c r="C37" s="31"/>
      <c r="D37" s="31"/>
      <c r="E37" s="31"/>
      <c r="F37" s="31"/>
      <c r="G37" s="31"/>
      <c r="H37" s="31"/>
      <c r="I37" s="31"/>
      <c r="J37" s="31"/>
      <c r="K37" s="31"/>
      <c r="L37" s="31"/>
      <c r="M37" s="31"/>
      <c r="N37" s="31"/>
      <c r="O37" s="31"/>
      <c r="P37" s="31"/>
      <c r="Q37" s="31"/>
      <c r="R37" s="31"/>
      <c r="S37" s="131"/>
      <c r="T37" s="131"/>
      <c r="U37" s="131"/>
      <c r="V37" s="131"/>
      <c r="W37" s="131"/>
      <c r="X37" s="131"/>
      <c r="Y37" s="131"/>
      <c r="Z37" s="131"/>
    </row>
    <row r="38" ht="21.0" customHeight="1">
      <c r="A38" s="136"/>
      <c r="B38" s="31"/>
      <c r="C38" s="31"/>
      <c r="D38" s="31"/>
      <c r="E38" s="31"/>
      <c r="F38" s="31"/>
      <c r="G38" s="31"/>
      <c r="H38" s="31"/>
      <c r="I38" s="31"/>
      <c r="J38" s="31"/>
      <c r="K38" s="31"/>
      <c r="L38" s="31"/>
      <c r="M38" s="31"/>
      <c r="N38" s="31"/>
      <c r="O38" s="31"/>
      <c r="P38" s="31"/>
      <c r="Q38" s="31"/>
      <c r="R38" s="31"/>
      <c r="S38" s="131"/>
      <c r="T38" s="131"/>
      <c r="U38" s="131"/>
      <c r="V38" s="131"/>
      <c r="W38" s="131"/>
      <c r="X38" s="131"/>
      <c r="Y38" s="131"/>
      <c r="Z38" s="131"/>
    </row>
    <row r="39" ht="21.0" customHeight="1">
      <c r="A39" s="136"/>
      <c r="B39" s="31"/>
      <c r="C39" s="31"/>
      <c r="D39" s="31"/>
      <c r="E39" s="31"/>
      <c r="F39" s="31"/>
      <c r="G39" s="31"/>
      <c r="H39" s="31"/>
      <c r="I39" s="31"/>
      <c r="J39" s="31"/>
      <c r="K39" s="31"/>
      <c r="L39" s="31"/>
      <c r="M39" s="31"/>
      <c r="N39" s="31"/>
      <c r="O39" s="31"/>
      <c r="P39" s="31"/>
      <c r="Q39" s="31"/>
      <c r="R39" s="31"/>
      <c r="S39" s="131"/>
      <c r="T39" s="131"/>
      <c r="U39" s="131"/>
      <c r="V39" s="131"/>
      <c r="W39" s="131"/>
      <c r="X39" s="131"/>
      <c r="Y39" s="131"/>
      <c r="Z39" s="131"/>
    </row>
    <row r="40" ht="12.75" customHeight="1">
      <c r="A40" s="136"/>
      <c r="B40" s="31"/>
      <c r="C40" s="31"/>
      <c r="D40" s="31"/>
      <c r="E40" s="31"/>
      <c r="F40" s="31"/>
      <c r="G40" s="31"/>
      <c r="H40" s="31"/>
      <c r="I40" s="31"/>
      <c r="J40" s="31"/>
      <c r="K40" s="31"/>
      <c r="L40" s="31"/>
      <c r="M40" s="31"/>
      <c r="N40" s="31"/>
      <c r="O40" s="31"/>
      <c r="P40" s="31"/>
      <c r="Q40" s="31"/>
      <c r="R40" s="31"/>
      <c r="S40" s="131"/>
      <c r="T40" s="131"/>
      <c r="U40" s="131"/>
      <c r="V40" s="131"/>
      <c r="W40" s="131"/>
      <c r="X40" s="131"/>
      <c r="Y40" s="131"/>
      <c r="Z40" s="131"/>
    </row>
    <row r="41" ht="12.75" customHeight="1">
      <c r="A41" s="136"/>
      <c r="B41" s="31"/>
      <c r="C41" s="31"/>
      <c r="D41" s="31"/>
      <c r="E41" s="31"/>
      <c r="F41" s="31"/>
      <c r="G41" s="31"/>
      <c r="H41" s="31"/>
      <c r="I41" s="31"/>
      <c r="J41" s="31"/>
      <c r="K41" s="31"/>
      <c r="L41" s="31"/>
      <c r="M41" s="31"/>
      <c r="N41" s="31"/>
      <c r="O41" s="31"/>
      <c r="P41" s="31"/>
      <c r="Q41" s="31"/>
      <c r="R41" s="31"/>
      <c r="S41" s="131"/>
      <c r="T41" s="131"/>
      <c r="U41" s="131"/>
      <c r="V41" s="131"/>
      <c r="W41" s="131"/>
      <c r="X41" s="131"/>
      <c r="Y41" s="131"/>
      <c r="Z41" s="131"/>
    </row>
    <row r="42" ht="12.75" customHeight="1">
      <c r="A42" s="136"/>
      <c r="B42" s="31"/>
      <c r="C42" s="31"/>
      <c r="D42" s="31"/>
      <c r="E42" s="31"/>
      <c r="F42" s="31"/>
      <c r="G42" s="31"/>
      <c r="H42" s="31"/>
      <c r="I42" s="31"/>
      <c r="J42" s="31"/>
      <c r="K42" s="31"/>
      <c r="L42" s="31"/>
      <c r="M42" s="31"/>
      <c r="N42" s="31"/>
      <c r="O42" s="31"/>
      <c r="P42" s="31"/>
      <c r="Q42" s="31"/>
      <c r="R42" s="31"/>
      <c r="S42" s="131"/>
      <c r="T42" s="131"/>
      <c r="U42" s="131"/>
      <c r="V42" s="131"/>
      <c r="W42" s="131"/>
      <c r="X42" s="131"/>
      <c r="Y42" s="131"/>
      <c r="Z42" s="131"/>
    </row>
    <row r="43" ht="12.75" customHeight="1">
      <c r="A43" s="136"/>
      <c r="B43" s="31"/>
      <c r="C43" s="31"/>
      <c r="D43" s="31"/>
      <c r="E43" s="31"/>
      <c r="F43" s="31"/>
      <c r="G43" s="31"/>
      <c r="H43" s="31"/>
      <c r="I43" s="31"/>
      <c r="J43" s="31"/>
      <c r="K43" s="31"/>
      <c r="L43" s="31"/>
      <c r="M43" s="31"/>
      <c r="N43" s="31"/>
      <c r="O43" s="31"/>
      <c r="P43" s="31"/>
      <c r="Q43" s="31"/>
      <c r="R43" s="31"/>
      <c r="S43" s="131"/>
      <c r="T43" s="131"/>
      <c r="U43" s="131"/>
      <c r="V43" s="131"/>
      <c r="W43" s="131"/>
      <c r="X43" s="131"/>
      <c r="Y43" s="131"/>
      <c r="Z43" s="131"/>
    </row>
    <row r="44" ht="12.75" customHeight="1">
      <c r="A44" s="136"/>
      <c r="B44" s="31"/>
      <c r="C44" s="31"/>
      <c r="D44" s="31"/>
      <c r="E44" s="31"/>
      <c r="F44" s="31"/>
      <c r="G44" s="31"/>
      <c r="H44" s="31"/>
      <c r="I44" s="136"/>
      <c r="J44" s="31"/>
      <c r="K44" s="31"/>
      <c r="L44" s="31"/>
      <c r="M44" s="31"/>
      <c r="N44" s="31"/>
      <c r="O44" s="31"/>
      <c r="P44" s="31"/>
      <c r="Q44" s="31"/>
      <c r="R44" s="31"/>
      <c r="S44" s="31"/>
      <c r="T44" s="31"/>
      <c r="U44" s="31"/>
      <c r="V44" s="31"/>
      <c r="W44" s="31"/>
      <c r="X44" s="31"/>
      <c r="Y44" s="31"/>
      <c r="Z44" s="31"/>
    </row>
    <row r="45" ht="12.75" customHeight="1">
      <c r="A45" s="136"/>
      <c r="B45" s="31"/>
      <c r="C45" s="31"/>
      <c r="D45" s="31"/>
      <c r="E45" s="31"/>
      <c r="F45" s="31"/>
      <c r="G45" s="31"/>
      <c r="H45" s="31"/>
      <c r="I45" s="136"/>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136"/>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136"/>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136"/>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136"/>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ht="15.75" customHeight="1">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sheetData>
  <mergeCells count="5">
    <mergeCell ref="B2:F2"/>
    <mergeCell ref="B3:F3"/>
    <mergeCell ref="B4:F4"/>
    <mergeCell ref="E5:F5"/>
    <mergeCell ref="E6:F6"/>
  </mergeCells>
  <dataValidations>
    <dataValidation type="list" allowBlank="1" showInputMessage="1" showErrorMessage="1" prompt=" - " sqref="F1 F10:F22 F24:F29 F31:F36">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52</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938</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COUNTIF(F10:F894,"Pass")</f>
        <v>12</v>
      </c>
      <c r="B6" s="121">
        <f>COUNTIF(F10:F894,"Fail")</f>
        <v>0</v>
      </c>
      <c r="C6" s="121">
        <f>E6-D6-B6-A6</f>
        <v>0</v>
      </c>
      <c r="D6" s="122">
        <f>COUNTIF(F$10:F$894,"N/A")</f>
        <v>0</v>
      </c>
      <c r="E6" s="123">
        <f>COUNTA(A10:A894)</f>
        <v>12</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939</v>
      </c>
      <c r="C9" s="129"/>
      <c r="D9" s="129"/>
      <c r="E9" s="129"/>
      <c r="F9" s="129"/>
      <c r="G9" s="129"/>
      <c r="H9" s="130"/>
      <c r="I9" s="135"/>
      <c r="J9" s="106"/>
      <c r="K9" s="106"/>
      <c r="L9" s="106"/>
      <c r="M9" s="106"/>
      <c r="N9" s="106"/>
      <c r="O9" s="106"/>
      <c r="P9" s="106"/>
      <c r="Q9" s="106"/>
      <c r="R9" s="106"/>
      <c r="S9" s="106"/>
      <c r="T9" s="106"/>
      <c r="U9" s="106"/>
      <c r="V9" s="106"/>
      <c r="W9" s="106"/>
      <c r="X9" s="106"/>
      <c r="Y9" s="106"/>
      <c r="Z9" s="106"/>
    </row>
    <row r="10" ht="21.0" customHeight="1">
      <c r="A10" s="132" t="str">
        <f t="shared" ref="A10:A15" si="1">IF(OR(B10&lt;&gt;"",D10&lt;&gt;""),"["&amp;TEXT($B$2,"##")&amp;"-"&amp;TEXT(ROW()-10,"##")&amp;"]","")</f>
        <v>[Add favorite product-]</v>
      </c>
      <c r="B10" s="132" t="s">
        <v>940</v>
      </c>
      <c r="C10" s="132" t="s">
        <v>941</v>
      </c>
      <c r="D10" s="133" t="s">
        <v>942</v>
      </c>
      <c r="E10" s="133"/>
      <c r="F10" s="132" t="s">
        <v>62</v>
      </c>
      <c r="G10" s="134">
        <v>44875.0</v>
      </c>
      <c r="H10" s="132"/>
      <c r="I10" s="31"/>
      <c r="J10" s="31"/>
      <c r="K10" s="31"/>
      <c r="L10" s="31"/>
      <c r="M10" s="31"/>
      <c r="N10" s="31"/>
      <c r="O10" s="31"/>
      <c r="P10" s="31"/>
      <c r="Q10" s="31"/>
      <c r="R10" s="31"/>
      <c r="S10" s="131"/>
      <c r="T10" s="131"/>
      <c r="U10" s="131"/>
      <c r="V10" s="131"/>
      <c r="W10" s="131"/>
      <c r="X10" s="131"/>
      <c r="Y10" s="131"/>
      <c r="Z10" s="131"/>
    </row>
    <row r="11" ht="21.0" customHeight="1">
      <c r="A11" s="132" t="str">
        <f t="shared" si="1"/>
        <v>[Add favorite product-1]</v>
      </c>
      <c r="B11" s="132" t="s">
        <v>943</v>
      </c>
      <c r="C11" s="132" t="s">
        <v>941</v>
      </c>
      <c r="D11" s="133" t="s">
        <v>944</v>
      </c>
      <c r="E11" s="133"/>
      <c r="F11" s="132" t="s">
        <v>62</v>
      </c>
      <c r="G11" s="134">
        <v>44875.0</v>
      </c>
      <c r="H11" s="132"/>
      <c r="I11" s="31"/>
      <c r="J11" s="31"/>
      <c r="K11" s="31"/>
      <c r="L11" s="31"/>
      <c r="M11" s="31"/>
      <c r="N11" s="31"/>
      <c r="O11" s="31"/>
      <c r="P11" s="31"/>
      <c r="Q11" s="31"/>
      <c r="R11" s="31"/>
      <c r="S11" s="131"/>
      <c r="T11" s="131"/>
      <c r="U11" s="131"/>
      <c r="V11" s="131"/>
      <c r="W11" s="131"/>
      <c r="X11" s="131"/>
      <c r="Y11" s="131"/>
      <c r="Z11" s="131"/>
    </row>
    <row r="12" ht="21.0" customHeight="1">
      <c r="A12" s="132" t="str">
        <f t="shared" si="1"/>
        <v>[Add favorite product-2]</v>
      </c>
      <c r="B12" s="132" t="s">
        <v>945</v>
      </c>
      <c r="C12" s="132" t="s">
        <v>941</v>
      </c>
      <c r="D12" s="133" t="s">
        <v>946</v>
      </c>
      <c r="E12" s="133"/>
      <c r="F12" s="132" t="s">
        <v>62</v>
      </c>
      <c r="G12" s="134">
        <v>44875.0</v>
      </c>
      <c r="H12" s="132"/>
      <c r="I12" s="31"/>
      <c r="J12" s="31"/>
      <c r="K12" s="31"/>
      <c r="L12" s="31"/>
      <c r="M12" s="31"/>
      <c r="N12" s="31"/>
      <c r="O12" s="31"/>
      <c r="P12" s="31"/>
      <c r="Q12" s="31"/>
      <c r="R12" s="31"/>
      <c r="S12" s="131"/>
      <c r="T12" s="131"/>
      <c r="U12" s="131"/>
      <c r="V12" s="131"/>
      <c r="W12" s="131"/>
      <c r="X12" s="131"/>
      <c r="Y12" s="131"/>
      <c r="Z12" s="131"/>
    </row>
    <row r="13" ht="21.0" customHeight="1">
      <c r="A13" s="132" t="str">
        <f t="shared" si="1"/>
        <v>[Add favorite product-3]</v>
      </c>
      <c r="B13" s="132" t="s">
        <v>947</v>
      </c>
      <c r="C13" s="132" t="s">
        <v>948</v>
      </c>
      <c r="D13" s="133" t="s">
        <v>949</v>
      </c>
      <c r="E13" s="133"/>
      <c r="F13" s="132" t="s">
        <v>62</v>
      </c>
      <c r="G13" s="134">
        <v>44875.0</v>
      </c>
      <c r="H13" s="132"/>
      <c r="I13" s="31"/>
      <c r="J13" s="31"/>
      <c r="K13" s="31"/>
      <c r="L13" s="31"/>
      <c r="M13" s="31"/>
      <c r="N13" s="31"/>
      <c r="O13" s="31"/>
      <c r="P13" s="31"/>
      <c r="Q13" s="31"/>
      <c r="R13" s="31"/>
      <c r="S13" s="131"/>
      <c r="T13" s="131"/>
      <c r="U13" s="131"/>
      <c r="V13" s="131"/>
      <c r="W13" s="131"/>
      <c r="X13" s="131"/>
      <c r="Y13" s="131"/>
      <c r="Z13" s="131"/>
    </row>
    <row r="14" ht="21.0" customHeight="1">
      <c r="A14" s="132" t="str">
        <f t="shared" si="1"/>
        <v>[Add favorite product-4]</v>
      </c>
      <c r="B14" s="132" t="s">
        <v>950</v>
      </c>
      <c r="C14" s="132" t="s">
        <v>948</v>
      </c>
      <c r="D14" s="133" t="s">
        <v>951</v>
      </c>
      <c r="E14" s="133"/>
      <c r="F14" s="132" t="s">
        <v>62</v>
      </c>
      <c r="G14" s="134">
        <v>44875.0</v>
      </c>
      <c r="H14" s="132"/>
      <c r="I14" s="31"/>
      <c r="J14" s="31"/>
      <c r="K14" s="31"/>
      <c r="L14" s="31"/>
      <c r="M14" s="31"/>
      <c r="N14" s="31"/>
      <c r="O14" s="31"/>
      <c r="P14" s="31"/>
      <c r="Q14" s="31"/>
      <c r="R14" s="31"/>
      <c r="S14" s="131"/>
      <c r="T14" s="131"/>
      <c r="U14" s="131"/>
      <c r="V14" s="131"/>
      <c r="W14" s="131"/>
      <c r="X14" s="131"/>
      <c r="Y14" s="131"/>
      <c r="Z14" s="131"/>
    </row>
    <row r="15" ht="21.0" customHeight="1">
      <c r="A15" s="132" t="str">
        <f t="shared" si="1"/>
        <v>[Add favorite product-5]</v>
      </c>
      <c r="B15" s="132" t="s">
        <v>952</v>
      </c>
      <c r="C15" s="132" t="s">
        <v>948</v>
      </c>
      <c r="D15" s="133" t="s">
        <v>953</v>
      </c>
      <c r="E15" s="133"/>
      <c r="F15" s="132" t="s">
        <v>62</v>
      </c>
      <c r="G15" s="134">
        <v>44875.0</v>
      </c>
      <c r="H15" s="132"/>
      <c r="I15" s="31"/>
      <c r="J15" s="31"/>
      <c r="K15" s="31"/>
      <c r="L15" s="31"/>
      <c r="M15" s="31"/>
      <c r="N15" s="31"/>
      <c r="O15" s="31"/>
      <c r="P15" s="31"/>
      <c r="Q15" s="31"/>
      <c r="R15" s="31"/>
      <c r="S15" s="131"/>
      <c r="T15" s="131"/>
      <c r="U15" s="131"/>
      <c r="V15" s="131"/>
      <c r="W15" s="131"/>
      <c r="X15" s="131"/>
      <c r="Y15" s="131"/>
      <c r="Z15" s="131"/>
    </row>
    <row r="16" ht="21.0" customHeight="1">
      <c r="A16" s="129"/>
      <c r="B16" s="128" t="s">
        <v>954</v>
      </c>
      <c r="C16" s="129"/>
      <c r="D16" s="129"/>
      <c r="E16" s="129"/>
      <c r="F16" s="129"/>
      <c r="G16" s="129"/>
      <c r="H16" s="130"/>
      <c r="I16" s="31"/>
      <c r="J16" s="31"/>
      <c r="K16" s="31"/>
      <c r="L16" s="31"/>
      <c r="M16" s="31"/>
      <c r="N16" s="31"/>
      <c r="O16" s="31"/>
      <c r="P16" s="31"/>
      <c r="Q16" s="31"/>
      <c r="R16" s="31"/>
      <c r="S16" s="131"/>
      <c r="T16" s="131"/>
      <c r="U16" s="131"/>
      <c r="V16" s="131"/>
      <c r="W16" s="131"/>
      <c r="X16" s="131"/>
      <c r="Y16" s="131"/>
      <c r="Z16" s="131"/>
    </row>
    <row r="17" ht="21.0" customHeight="1">
      <c r="A17" s="132" t="str">
        <f t="shared" ref="A17:A21" si="2">IF(OR(B17&lt;&gt;"",D17&lt;&gt;""),"["&amp;TEXT($B$2,"##")&amp;"-"&amp;TEXT(ROW()-10,"##")&amp;"]","")</f>
        <v>[Add favorite product-7]</v>
      </c>
      <c r="B17" s="132" t="s">
        <v>955</v>
      </c>
      <c r="C17" s="132" t="s">
        <v>956</v>
      </c>
      <c r="D17" s="133" t="s">
        <v>957</v>
      </c>
      <c r="E17" s="133"/>
      <c r="F17" s="132" t="s">
        <v>62</v>
      </c>
      <c r="G17" s="134">
        <v>44875.0</v>
      </c>
      <c r="H17" s="132"/>
      <c r="I17" s="31"/>
      <c r="J17" s="31"/>
      <c r="K17" s="31"/>
      <c r="L17" s="31"/>
      <c r="M17" s="31"/>
      <c r="N17" s="31"/>
      <c r="O17" s="31"/>
      <c r="P17" s="31"/>
      <c r="Q17" s="31"/>
      <c r="R17" s="31"/>
      <c r="S17" s="131"/>
      <c r="T17" s="131"/>
      <c r="U17" s="131"/>
      <c r="V17" s="131"/>
      <c r="W17" s="131"/>
      <c r="X17" s="131"/>
      <c r="Y17" s="131"/>
      <c r="Z17" s="131"/>
    </row>
    <row r="18" ht="21.0" customHeight="1">
      <c r="A18" s="132" t="str">
        <f t="shared" si="2"/>
        <v>[Add favorite product-8]</v>
      </c>
      <c r="B18" s="132" t="s">
        <v>958</v>
      </c>
      <c r="C18" s="132" t="s">
        <v>959</v>
      </c>
      <c r="D18" s="133" t="s">
        <v>960</v>
      </c>
      <c r="E18" s="133"/>
      <c r="F18" s="132" t="s">
        <v>62</v>
      </c>
      <c r="G18" s="134">
        <v>44875.0</v>
      </c>
      <c r="H18" s="132"/>
      <c r="I18" s="31"/>
      <c r="J18" s="31"/>
      <c r="K18" s="31"/>
      <c r="L18" s="31"/>
      <c r="M18" s="31"/>
      <c r="N18" s="31"/>
      <c r="O18" s="31"/>
      <c r="P18" s="31"/>
      <c r="Q18" s="31"/>
      <c r="R18" s="31"/>
      <c r="S18" s="131"/>
      <c r="T18" s="131"/>
      <c r="U18" s="131"/>
      <c r="V18" s="131"/>
      <c r="W18" s="131"/>
      <c r="X18" s="131"/>
      <c r="Y18" s="131"/>
      <c r="Z18" s="131"/>
    </row>
    <row r="19" ht="21.0" customHeight="1">
      <c r="A19" s="132" t="str">
        <f t="shared" si="2"/>
        <v>[Add favorite product-9]</v>
      </c>
      <c r="B19" s="132" t="s">
        <v>961</v>
      </c>
      <c r="C19" s="132" t="s">
        <v>962</v>
      </c>
      <c r="D19" s="133" t="s">
        <v>963</v>
      </c>
      <c r="E19" s="133"/>
      <c r="F19" s="132" t="s">
        <v>62</v>
      </c>
      <c r="G19" s="134">
        <v>44875.0</v>
      </c>
      <c r="H19" s="132"/>
      <c r="I19" s="31"/>
      <c r="J19" s="31"/>
      <c r="K19" s="31"/>
      <c r="L19" s="31"/>
      <c r="M19" s="31"/>
      <c r="N19" s="31"/>
      <c r="O19" s="31"/>
      <c r="P19" s="31"/>
      <c r="Q19" s="31"/>
      <c r="R19" s="31"/>
      <c r="S19" s="131"/>
      <c r="T19" s="131"/>
      <c r="U19" s="131"/>
      <c r="V19" s="131"/>
      <c r="W19" s="131"/>
      <c r="X19" s="131"/>
      <c r="Y19" s="131"/>
      <c r="Z19" s="131"/>
    </row>
    <row r="20" ht="21.0" customHeight="1">
      <c r="A20" s="132" t="str">
        <f t="shared" si="2"/>
        <v>[Add favorite product-10]</v>
      </c>
      <c r="B20" s="132" t="s">
        <v>964</v>
      </c>
      <c r="C20" s="132" t="s">
        <v>965</v>
      </c>
      <c r="D20" s="133" t="s">
        <v>966</v>
      </c>
      <c r="E20" s="133"/>
      <c r="F20" s="132" t="s">
        <v>62</v>
      </c>
      <c r="G20" s="134">
        <v>44875.0</v>
      </c>
      <c r="H20" s="132"/>
      <c r="I20" s="31"/>
      <c r="J20" s="31"/>
      <c r="K20" s="31"/>
      <c r="L20" s="31"/>
      <c r="M20" s="31"/>
      <c r="N20" s="31"/>
      <c r="O20" s="31"/>
      <c r="P20" s="31"/>
      <c r="Q20" s="31"/>
      <c r="R20" s="31"/>
      <c r="S20" s="131"/>
      <c r="T20" s="131"/>
      <c r="U20" s="131"/>
      <c r="V20" s="131"/>
      <c r="W20" s="131"/>
      <c r="X20" s="131"/>
      <c r="Y20" s="131"/>
      <c r="Z20" s="131"/>
    </row>
    <row r="21" ht="21.0" customHeight="1">
      <c r="A21" s="132" t="str">
        <f t="shared" si="2"/>
        <v>[Add favorite product-11]</v>
      </c>
      <c r="B21" s="132" t="s">
        <v>967</v>
      </c>
      <c r="C21" s="132" t="s">
        <v>968</v>
      </c>
      <c r="D21" s="133" t="s">
        <v>969</v>
      </c>
      <c r="E21" s="133"/>
      <c r="F21" s="132" t="s">
        <v>62</v>
      </c>
      <c r="G21" s="134">
        <v>44875.0</v>
      </c>
      <c r="H21" s="132"/>
      <c r="I21" s="31"/>
      <c r="J21" s="31"/>
      <c r="K21" s="31"/>
      <c r="L21" s="31"/>
      <c r="M21" s="31"/>
      <c r="N21" s="31"/>
      <c r="O21" s="31"/>
      <c r="P21" s="31"/>
      <c r="Q21" s="31"/>
      <c r="R21" s="31"/>
      <c r="S21" s="131"/>
      <c r="T21" s="131"/>
      <c r="U21" s="131"/>
      <c r="V21" s="131"/>
      <c r="W21" s="131"/>
      <c r="X21" s="131"/>
      <c r="Y21" s="131"/>
      <c r="Z21" s="131"/>
    </row>
    <row r="22" ht="21.0" customHeight="1">
      <c r="A22" s="129"/>
      <c r="B22" s="128" t="s">
        <v>970</v>
      </c>
      <c r="C22" s="129"/>
      <c r="D22" s="129"/>
      <c r="E22" s="129"/>
      <c r="F22" s="129"/>
      <c r="G22" s="129"/>
      <c r="H22" s="130"/>
      <c r="I22" s="31"/>
      <c r="J22" s="31"/>
      <c r="K22" s="31"/>
      <c r="L22" s="31"/>
      <c r="M22" s="31"/>
      <c r="N22" s="31"/>
      <c r="O22" s="31"/>
      <c r="P22" s="31"/>
      <c r="Q22" s="31"/>
      <c r="R22" s="31"/>
      <c r="S22" s="131"/>
      <c r="T22" s="131"/>
      <c r="U22" s="131"/>
      <c r="V22" s="131"/>
      <c r="W22" s="131"/>
      <c r="X22" s="131"/>
      <c r="Y22" s="131"/>
      <c r="Z22" s="131"/>
    </row>
    <row r="23" ht="21.0" customHeight="1">
      <c r="A23" s="132" t="str">
        <f>IF(OR(B23&lt;&gt;"",D23&lt;&gt;""),"["&amp;TEXT($B$2,"##")&amp;"-"&amp;TEXT(ROW()-10,"##")&amp;"]","")</f>
        <v>[Add favorite product-13]</v>
      </c>
      <c r="B23" s="132" t="s">
        <v>971</v>
      </c>
      <c r="C23" s="132" t="s">
        <v>972</v>
      </c>
      <c r="D23" s="133" t="s">
        <v>973</v>
      </c>
      <c r="E23" s="133"/>
      <c r="F23" s="132" t="s">
        <v>62</v>
      </c>
      <c r="G23" s="134">
        <v>44875.0</v>
      </c>
      <c r="H23" s="132"/>
      <c r="I23" s="31"/>
      <c r="J23" s="31"/>
      <c r="K23" s="31"/>
      <c r="L23" s="31"/>
      <c r="M23" s="31"/>
      <c r="N23" s="31"/>
      <c r="O23" s="31"/>
      <c r="P23" s="31"/>
      <c r="Q23" s="31"/>
      <c r="R23" s="31"/>
      <c r="S23" s="131"/>
      <c r="T23" s="131"/>
      <c r="U23" s="131"/>
      <c r="V23" s="131"/>
      <c r="W23" s="131"/>
      <c r="X23" s="131"/>
      <c r="Y23" s="131"/>
      <c r="Z23" s="131"/>
    </row>
    <row r="24" ht="21.0" customHeight="1">
      <c r="A24" s="135"/>
      <c r="B24" s="106"/>
      <c r="C24" s="106"/>
      <c r="D24" s="106"/>
      <c r="E24" s="106"/>
      <c r="F24" s="106"/>
      <c r="G24" s="106"/>
      <c r="H24" s="106"/>
      <c r="I24" s="31"/>
      <c r="J24" s="31"/>
      <c r="K24" s="31"/>
      <c r="L24" s="31"/>
      <c r="M24" s="31"/>
      <c r="N24" s="31"/>
      <c r="O24" s="31"/>
      <c r="P24" s="31"/>
      <c r="Q24" s="31"/>
      <c r="R24" s="31"/>
      <c r="S24" s="131"/>
      <c r="T24" s="131"/>
      <c r="U24" s="131"/>
      <c r="V24" s="131"/>
      <c r="W24" s="131"/>
      <c r="X24" s="131"/>
      <c r="Y24" s="131"/>
      <c r="Z24" s="131"/>
    </row>
    <row r="25" ht="21.0" customHeight="1">
      <c r="A25" s="140"/>
      <c r="B25" s="31"/>
      <c r="C25" s="31"/>
      <c r="D25" s="31"/>
      <c r="E25" s="31"/>
      <c r="F25" s="31"/>
      <c r="G25" s="31"/>
      <c r="H25" s="31"/>
      <c r="I25" s="31"/>
      <c r="J25" s="31"/>
      <c r="K25" s="31"/>
      <c r="L25" s="31"/>
      <c r="M25" s="31"/>
      <c r="N25" s="31"/>
      <c r="O25" s="31"/>
      <c r="P25" s="31"/>
      <c r="Q25" s="31"/>
      <c r="R25" s="31"/>
      <c r="S25" s="131"/>
      <c r="T25" s="131"/>
      <c r="U25" s="131"/>
      <c r="V25" s="131"/>
      <c r="W25" s="131"/>
      <c r="X25" s="131"/>
      <c r="Y25" s="131"/>
      <c r="Z25" s="131"/>
    </row>
    <row r="26" ht="21.0" customHeight="1">
      <c r="A26" s="136"/>
      <c r="B26" s="31"/>
      <c r="C26" s="31"/>
      <c r="D26" s="31"/>
      <c r="E26" s="31"/>
      <c r="F26" s="31"/>
      <c r="G26" s="31"/>
      <c r="H26" s="31"/>
      <c r="I26" s="31"/>
      <c r="J26" s="31"/>
      <c r="K26" s="31"/>
      <c r="L26" s="31"/>
      <c r="M26" s="31"/>
      <c r="N26" s="31"/>
      <c r="O26" s="31"/>
      <c r="P26" s="31"/>
      <c r="Q26" s="31"/>
      <c r="R26" s="31"/>
      <c r="S26" s="131"/>
      <c r="T26" s="131"/>
      <c r="U26" s="131"/>
      <c r="V26" s="131"/>
      <c r="W26" s="131"/>
      <c r="X26" s="131"/>
      <c r="Y26" s="131"/>
      <c r="Z26" s="131"/>
    </row>
    <row r="27" ht="12.75" customHeight="1">
      <c r="A27" s="135"/>
      <c r="B27" s="106"/>
      <c r="C27" s="106"/>
      <c r="D27" s="31"/>
      <c r="E27" s="31"/>
      <c r="F27" s="31"/>
      <c r="G27" s="31"/>
      <c r="H27" s="31"/>
      <c r="I27" s="31"/>
      <c r="J27" s="31"/>
      <c r="K27" s="31"/>
      <c r="L27" s="31"/>
      <c r="M27" s="31"/>
      <c r="N27" s="31"/>
      <c r="O27" s="31"/>
      <c r="P27" s="31"/>
      <c r="Q27" s="31"/>
      <c r="R27" s="31"/>
      <c r="S27" s="131"/>
      <c r="T27" s="131"/>
      <c r="U27" s="131"/>
      <c r="V27" s="131"/>
      <c r="W27" s="131"/>
      <c r="X27" s="131"/>
      <c r="Y27" s="131"/>
      <c r="Z27" s="131"/>
    </row>
    <row r="28" ht="12.75" customHeight="1">
      <c r="A28" s="135"/>
      <c r="B28" s="106"/>
      <c r="C28" s="106"/>
      <c r="D28" s="31"/>
      <c r="E28" s="31"/>
      <c r="F28" s="31"/>
      <c r="G28" s="31"/>
      <c r="H28" s="31"/>
      <c r="I28" s="31"/>
      <c r="J28" s="31"/>
      <c r="K28" s="31"/>
      <c r="L28" s="31"/>
      <c r="M28" s="31"/>
      <c r="N28" s="31"/>
      <c r="O28" s="31"/>
      <c r="P28" s="31"/>
      <c r="Q28" s="31"/>
      <c r="R28" s="31"/>
      <c r="S28" s="131"/>
      <c r="T28" s="131"/>
      <c r="U28" s="131"/>
      <c r="V28" s="131"/>
      <c r="W28" s="131"/>
      <c r="X28" s="131"/>
      <c r="Y28" s="131"/>
      <c r="Z28" s="131"/>
    </row>
    <row r="29" ht="12.75" customHeight="1">
      <c r="A29" s="135"/>
      <c r="B29" s="106"/>
      <c r="C29" s="106"/>
      <c r="D29" s="31"/>
      <c r="E29" s="31"/>
      <c r="F29" s="31"/>
      <c r="G29" s="31"/>
      <c r="H29" s="31"/>
      <c r="I29" s="31"/>
      <c r="J29" s="31"/>
      <c r="K29" s="31"/>
      <c r="L29" s="31"/>
      <c r="M29" s="31"/>
      <c r="N29" s="31"/>
      <c r="O29" s="31"/>
      <c r="P29" s="31"/>
      <c r="Q29" s="31"/>
      <c r="R29" s="31"/>
      <c r="S29" s="131"/>
      <c r="T29" s="131"/>
      <c r="U29" s="131"/>
      <c r="V29" s="131"/>
      <c r="W29" s="131"/>
      <c r="X29" s="131"/>
      <c r="Y29" s="131"/>
      <c r="Z29" s="131"/>
    </row>
    <row r="30" ht="12.75" customHeight="1">
      <c r="A30" s="135"/>
      <c r="B30" s="106"/>
      <c r="C30" s="106"/>
      <c r="D30" s="31"/>
      <c r="E30" s="31"/>
      <c r="F30" s="31"/>
      <c r="G30" s="31"/>
      <c r="H30" s="31"/>
      <c r="I30" s="31"/>
      <c r="J30" s="31"/>
      <c r="K30" s="31"/>
      <c r="L30" s="31"/>
      <c r="M30" s="31"/>
      <c r="N30" s="31"/>
      <c r="O30" s="31"/>
      <c r="P30" s="31"/>
      <c r="Q30" s="31"/>
      <c r="R30" s="31"/>
      <c r="S30" s="131"/>
      <c r="T30" s="131"/>
      <c r="U30" s="131"/>
      <c r="V30" s="131"/>
      <c r="W30" s="131"/>
      <c r="X30" s="131"/>
      <c r="Y30" s="131"/>
      <c r="Z30" s="131"/>
    </row>
    <row r="31" ht="12.75" customHeight="1">
      <c r="A31" s="135"/>
      <c r="B31" s="106"/>
      <c r="C31" s="106"/>
      <c r="D31" s="31"/>
      <c r="E31" s="31"/>
      <c r="F31" s="31"/>
      <c r="G31" s="31"/>
      <c r="H31" s="31"/>
      <c r="I31" s="31"/>
      <c r="J31" s="31"/>
      <c r="K31" s="31"/>
      <c r="L31" s="31"/>
      <c r="M31" s="31"/>
      <c r="N31" s="31"/>
      <c r="O31" s="31"/>
      <c r="P31" s="31"/>
      <c r="Q31" s="31"/>
      <c r="R31" s="31"/>
      <c r="S31" s="131"/>
      <c r="T31" s="131"/>
      <c r="U31" s="131"/>
      <c r="V31" s="131"/>
      <c r="W31" s="131"/>
      <c r="X31" s="131"/>
      <c r="Y31" s="131"/>
      <c r="Z31" s="131"/>
    </row>
    <row r="32" ht="12.75" customHeight="1">
      <c r="A32" s="135"/>
      <c r="B32" s="106"/>
      <c r="C32" s="106"/>
      <c r="D32" s="31"/>
      <c r="E32" s="31"/>
      <c r="F32" s="31"/>
      <c r="G32" s="31"/>
      <c r="H32" s="31"/>
      <c r="I32" s="31"/>
      <c r="J32" s="31"/>
      <c r="K32" s="31"/>
      <c r="L32" s="31"/>
      <c r="M32" s="31"/>
      <c r="N32" s="31"/>
      <c r="O32" s="31"/>
      <c r="P32" s="31"/>
      <c r="Q32" s="31"/>
      <c r="R32" s="31"/>
      <c r="S32" s="131"/>
      <c r="T32" s="131"/>
      <c r="U32" s="131"/>
      <c r="V32" s="131"/>
      <c r="W32" s="131"/>
      <c r="X32" s="131"/>
      <c r="Y32" s="131"/>
      <c r="Z32" s="131"/>
    </row>
    <row r="33" ht="12.75" customHeight="1">
      <c r="A33" s="135"/>
      <c r="B33" s="106"/>
      <c r="C33" s="106"/>
      <c r="D33" s="31"/>
      <c r="E33" s="31"/>
      <c r="F33" s="31"/>
      <c r="G33" s="31"/>
      <c r="H33" s="31"/>
      <c r="I33" s="31"/>
      <c r="J33" s="31"/>
      <c r="K33" s="31"/>
      <c r="L33" s="31"/>
      <c r="M33" s="31"/>
      <c r="N33" s="31"/>
      <c r="O33" s="31"/>
      <c r="P33" s="31"/>
      <c r="Q33" s="31"/>
      <c r="R33" s="31"/>
      <c r="S33" s="131"/>
      <c r="T33" s="131"/>
      <c r="U33" s="131"/>
      <c r="V33" s="131"/>
      <c r="W33" s="131"/>
      <c r="X33" s="131"/>
      <c r="Y33" s="131"/>
      <c r="Z33" s="131"/>
    </row>
    <row r="34" ht="12.75" customHeight="1">
      <c r="A34" s="135"/>
      <c r="B34" s="106"/>
      <c r="C34" s="106"/>
      <c r="D34" s="31"/>
      <c r="E34" s="31"/>
      <c r="F34" s="31"/>
      <c r="G34" s="31"/>
      <c r="H34" s="31"/>
      <c r="I34" s="31"/>
      <c r="J34" s="31"/>
      <c r="K34" s="31"/>
      <c r="L34" s="31"/>
      <c r="M34" s="31"/>
      <c r="N34" s="31"/>
      <c r="O34" s="31"/>
      <c r="P34" s="31"/>
      <c r="Q34" s="31"/>
      <c r="R34" s="31"/>
      <c r="S34" s="131"/>
      <c r="T34" s="131"/>
      <c r="U34" s="131"/>
      <c r="V34" s="131"/>
      <c r="W34" s="131"/>
      <c r="X34" s="131"/>
      <c r="Y34" s="131"/>
      <c r="Z34" s="131"/>
    </row>
    <row r="35" ht="12.75" customHeight="1">
      <c r="A35" s="135"/>
      <c r="B35" s="106"/>
      <c r="C35" s="106"/>
      <c r="D35" s="31"/>
      <c r="E35" s="31"/>
      <c r="F35" s="31"/>
      <c r="G35" s="31"/>
      <c r="H35" s="31"/>
      <c r="I35" s="31"/>
      <c r="J35" s="31"/>
      <c r="K35" s="31"/>
      <c r="L35" s="31"/>
      <c r="M35" s="31"/>
      <c r="N35" s="31"/>
      <c r="O35" s="31"/>
      <c r="P35" s="31"/>
      <c r="Q35" s="31"/>
      <c r="R35" s="31"/>
      <c r="S35" s="131"/>
      <c r="T35" s="131"/>
      <c r="U35" s="131"/>
      <c r="V35" s="131"/>
      <c r="W35" s="131"/>
      <c r="X35" s="131"/>
      <c r="Y35" s="131"/>
      <c r="Z35" s="131"/>
    </row>
    <row r="36" ht="12.75" customHeight="1">
      <c r="A36" s="135"/>
      <c r="B36" s="106"/>
      <c r="C36" s="106"/>
      <c r="D36" s="31"/>
      <c r="E36" s="31"/>
      <c r="F36" s="31"/>
      <c r="G36" s="31"/>
      <c r="H36" s="31"/>
      <c r="I36" s="31"/>
      <c r="J36" s="31"/>
      <c r="K36" s="31"/>
      <c r="L36" s="31"/>
      <c r="M36" s="31"/>
      <c r="N36" s="31"/>
      <c r="O36" s="31"/>
      <c r="P36" s="31"/>
      <c r="Q36" s="31"/>
      <c r="R36" s="31"/>
      <c r="S36" s="131"/>
      <c r="T36" s="131"/>
      <c r="U36" s="131"/>
      <c r="V36" s="131"/>
      <c r="W36" s="131"/>
      <c r="X36" s="131"/>
      <c r="Y36" s="131"/>
      <c r="Z36" s="131"/>
    </row>
    <row r="37" ht="12.75" customHeight="1">
      <c r="A37" s="135"/>
      <c r="B37" s="106"/>
      <c r="C37" s="106"/>
      <c r="D37" s="31"/>
      <c r="E37" s="31"/>
      <c r="F37" s="31"/>
      <c r="G37" s="31"/>
      <c r="H37" s="31"/>
      <c r="I37" s="31"/>
      <c r="J37" s="31"/>
      <c r="K37" s="31"/>
      <c r="L37" s="31"/>
      <c r="M37" s="31"/>
      <c r="N37" s="31"/>
      <c r="O37" s="31"/>
      <c r="P37" s="31"/>
      <c r="Q37" s="31"/>
      <c r="R37" s="31"/>
      <c r="S37" s="131"/>
      <c r="T37" s="131"/>
      <c r="U37" s="131"/>
      <c r="V37" s="131"/>
      <c r="W37" s="131"/>
      <c r="X37" s="131"/>
      <c r="Y37" s="131"/>
      <c r="Z37" s="131"/>
    </row>
    <row r="38" ht="12.75" customHeight="1">
      <c r="A38" s="135"/>
      <c r="B38" s="106"/>
      <c r="C38" s="106"/>
      <c r="D38" s="31"/>
      <c r="E38" s="31"/>
      <c r="F38" s="31"/>
      <c r="G38" s="31"/>
      <c r="H38" s="31"/>
      <c r="I38" s="31"/>
      <c r="J38" s="31"/>
      <c r="K38" s="31"/>
      <c r="L38" s="31"/>
      <c r="M38" s="31"/>
      <c r="N38" s="31"/>
      <c r="O38" s="31"/>
      <c r="P38" s="31"/>
      <c r="Q38" s="31"/>
      <c r="R38" s="31"/>
      <c r="S38" s="131"/>
      <c r="T38" s="131"/>
      <c r="U38" s="131"/>
      <c r="V38" s="131"/>
      <c r="W38" s="131"/>
      <c r="X38" s="131"/>
      <c r="Y38" s="131"/>
      <c r="Z38" s="131"/>
    </row>
    <row r="39" ht="12.75" customHeight="1">
      <c r="A39" s="135"/>
      <c r="B39" s="106"/>
      <c r="C39" s="106"/>
      <c r="D39" s="31"/>
      <c r="E39" s="31"/>
      <c r="F39" s="31"/>
      <c r="G39" s="31"/>
      <c r="H39" s="31"/>
      <c r="I39" s="31"/>
      <c r="J39" s="31"/>
      <c r="K39" s="31"/>
      <c r="L39" s="31"/>
      <c r="M39" s="31"/>
      <c r="N39" s="31"/>
      <c r="O39" s="31"/>
      <c r="P39" s="31"/>
      <c r="Q39" s="31"/>
      <c r="R39" s="31"/>
      <c r="S39" s="131"/>
      <c r="T39" s="131"/>
      <c r="U39" s="131"/>
      <c r="V39" s="131"/>
      <c r="W39" s="131"/>
      <c r="X39" s="131"/>
      <c r="Y39" s="131"/>
      <c r="Z39" s="131"/>
    </row>
    <row r="40" ht="12.75" customHeight="1">
      <c r="A40" s="135"/>
      <c r="B40" s="106"/>
      <c r="C40" s="106"/>
      <c r="D40" s="31"/>
      <c r="E40" s="31"/>
      <c r="F40" s="31"/>
      <c r="G40" s="31"/>
      <c r="H40" s="31"/>
      <c r="I40" s="31"/>
      <c r="J40" s="31"/>
      <c r="K40" s="31"/>
      <c r="L40" s="31"/>
      <c r="M40" s="31"/>
      <c r="N40" s="31"/>
      <c r="O40" s="31"/>
      <c r="P40" s="31"/>
      <c r="Q40" s="31"/>
      <c r="R40" s="31"/>
      <c r="S40" s="131"/>
      <c r="T40" s="131"/>
      <c r="U40" s="131"/>
      <c r="V40" s="131"/>
      <c r="W40" s="131"/>
      <c r="X40" s="131"/>
      <c r="Y40" s="131"/>
      <c r="Z40" s="131"/>
    </row>
    <row r="41" ht="12.75" customHeight="1">
      <c r="A41" s="135"/>
      <c r="B41" s="106"/>
      <c r="C41" s="106"/>
      <c r="D41" s="31"/>
      <c r="E41" s="31"/>
      <c r="F41" s="31"/>
      <c r="G41" s="31"/>
      <c r="H41" s="31"/>
      <c r="I41" s="31"/>
      <c r="J41" s="31"/>
      <c r="K41" s="31"/>
      <c r="L41" s="31"/>
      <c r="M41" s="31"/>
      <c r="N41" s="31"/>
      <c r="O41" s="31"/>
      <c r="P41" s="31"/>
      <c r="Q41" s="31"/>
      <c r="R41" s="31"/>
      <c r="S41" s="131"/>
      <c r="T41" s="131"/>
      <c r="U41" s="131"/>
      <c r="V41" s="131"/>
      <c r="W41" s="131"/>
      <c r="X41" s="131"/>
      <c r="Y41" s="131"/>
      <c r="Z41" s="131"/>
    </row>
    <row r="42" ht="12.75" customHeight="1">
      <c r="A42" s="135"/>
      <c r="B42" s="106"/>
      <c r="C42" s="106"/>
      <c r="D42" s="31"/>
      <c r="E42" s="31"/>
      <c r="F42" s="31"/>
      <c r="G42" s="31"/>
      <c r="H42" s="31"/>
      <c r="I42" s="31"/>
      <c r="J42" s="31"/>
      <c r="K42" s="31"/>
      <c r="L42" s="31"/>
      <c r="M42" s="31"/>
      <c r="N42" s="31"/>
      <c r="O42" s="31"/>
      <c r="P42" s="31"/>
      <c r="Q42" s="31"/>
      <c r="R42" s="31"/>
      <c r="S42" s="131"/>
      <c r="T42" s="131"/>
      <c r="U42" s="131"/>
      <c r="V42" s="131"/>
      <c r="W42" s="131"/>
      <c r="X42" s="131"/>
      <c r="Y42" s="131"/>
      <c r="Z42" s="131"/>
    </row>
    <row r="43" ht="12.75" customHeight="1">
      <c r="A43" s="135"/>
      <c r="B43" s="106"/>
      <c r="C43" s="106"/>
      <c r="D43" s="31"/>
      <c r="E43" s="31"/>
      <c r="F43" s="31"/>
      <c r="G43" s="31"/>
      <c r="H43" s="31"/>
      <c r="I43" s="31"/>
      <c r="J43" s="31"/>
      <c r="K43" s="31"/>
      <c r="L43" s="31"/>
      <c r="M43" s="31"/>
      <c r="N43" s="31"/>
      <c r="O43" s="31"/>
      <c r="P43" s="31"/>
      <c r="Q43" s="31"/>
      <c r="R43" s="31"/>
      <c r="S43" s="131"/>
      <c r="T43" s="131"/>
      <c r="U43" s="131"/>
      <c r="V43" s="131"/>
      <c r="W43" s="131"/>
      <c r="X43" s="131"/>
      <c r="Y43" s="131"/>
      <c r="Z43" s="131"/>
    </row>
    <row r="44" ht="12.75" customHeight="1">
      <c r="A44" s="135"/>
      <c r="B44" s="106"/>
      <c r="C44" s="106"/>
      <c r="D44" s="31"/>
      <c r="E44" s="31"/>
      <c r="F44" s="31"/>
      <c r="G44" s="31"/>
      <c r="H44" s="31"/>
      <c r="I44" s="31"/>
      <c r="J44" s="31"/>
      <c r="K44" s="31"/>
      <c r="L44" s="31"/>
      <c r="M44" s="31"/>
      <c r="N44" s="31"/>
      <c r="O44" s="31"/>
      <c r="P44" s="31"/>
      <c r="Q44" s="31"/>
      <c r="R44" s="31"/>
      <c r="S44" s="131"/>
      <c r="T44" s="131"/>
      <c r="U44" s="131"/>
      <c r="V44" s="131"/>
      <c r="W44" s="131"/>
      <c r="X44" s="131"/>
      <c r="Y44" s="131"/>
      <c r="Z44" s="131"/>
    </row>
    <row r="45" ht="12.75" customHeight="1">
      <c r="A45" s="135"/>
      <c r="B45" s="106"/>
      <c r="C45" s="106"/>
      <c r="D45" s="31"/>
      <c r="E45" s="31"/>
      <c r="F45" s="31"/>
      <c r="G45" s="31"/>
      <c r="H45" s="31"/>
      <c r="I45" s="31"/>
      <c r="J45" s="31"/>
      <c r="K45" s="31"/>
      <c r="L45" s="31"/>
      <c r="M45" s="31"/>
      <c r="N45" s="31"/>
      <c r="O45" s="31"/>
      <c r="P45" s="31"/>
      <c r="Q45" s="31"/>
      <c r="R45" s="31"/>
      <c r="S45" s="131"/>
      <c r="T45" s="131"/>
      <c r="U45" s="131"/>
      <c r="V45" s="131"/>
      <c r="W45" s="131"/>
      <c r="X45" s="131"/>
      <c r="Y45" s="131"/>
      <c r="Z45" s="131"/>
    </row>
    <row r="46" ht="12.75" customHeight="1">
      <c r="A46" s="135"/>
      <c r="B46" s="106"/>
      <c r="C46" s="106"/>
      <c r="D46" s="31"/>
      <c r="E46" s="31"/>
      <c r="F46" s="31"/>
      <c r="G46" s="31"/>
      <c r="H46" s="31"/>
      <c r="I46" s="31"/>
      <c r="J46" s="31"/>
      <c r="K46" s="31"/>
      <c r="L46" s="31"/>
      <c r="M46" s="31"/>
      <c r="N46" s="31"/>
      <c r="O46" s="31"/>
      <c r="P46" s="31"/>
      <c r="Q46" s="31"/>
      <c r="R46" s="31"/>
      <c r="S46" s="131"/>
      <c r="T46" s="131"/>
      <c r="U46" s="131"/>
      <c r="V46" s="131"/>
      <c r="W46" s="131"/>
      <c r="X46" s="131"/>
      <c r="Y46" s="131"/>
      <c r="Z46" s="131"/>
    </row>
    <row r="47" ht="12.75" customHeight="1">
      <c r="A47" s="135"/>
      <c r="B47" s="106"/>
      <c r="C47" s="106"/>
      <c r="D47" s="31"/>
      <c r="E47" s="31"/>
      <c r="F47" s="31"/>
      <c r="G47" s="31"/>
      <c r="H47" s="31"/>
      <c r="I47" s="31"/>
      <c r="J47" s="31"/>
      <c r="K47" s="31"/>
      <c r="L47" s="31"/>
      <c r="M47" s="31"/>
      <c r="N47" s="31"/>
      <c r="O47" s="31"/>
      <c r="P47" s="31"/>
      <c r="Q47" s="31"/>
      <c r="R47" s="31"/>
      <c r="S47" s="131"/>
      <c r="T47" s="131"/>
      <c r="U47" s="131"/>
      <c r="V47" s="131"/>
      <c r="W47" s="131"/>
      <c r="X47" s="131"/>
      <c r="Y47" s="131"/>
      <c r="Z47" s="131"/>
    </row>
    <row r="48" ht="12.75" customHeight="1">
      <c r="A48" s="135"/>
      <c r="B48" s="106"/>
      <c r="C48" s="106"/>
      <c r="D48" s="31"/>
      <c r="E48" s="31"/>
      <c r="F48" s="31"/>
      <c r="G48" s="31"/>
      <c r="H48" s="31"/>
      <c r="I48" s="31"/>
      <c r="J48" s="31"/>
      <c r="K48" s="31"/>
      <c r="L48" s="31"/>
      <c r="M48" s="31"/>
      <c r="N48" s="31"/>
      <c r="O48" s="31"/>
      <c r="P48" s="31"/>
      <c r="Q48" s="31"/>
      <c r="R48" s="31"/>
      <c r="S48" s="131"/>
      <c r="T48" s="131"/>
      <c r="U48" s="131"/>
      <c r="V48" s="131"/>
      <c r="W48" s="131"/>
      <c r="X48" s="131"/>
      <c r="Y48" s="131"/>
      <c r="Z48" s="131"/>
    </row>
    <row r="49" ht="12.75" customHeight="1">
      <c r="A49" s="135"/>
      <c r="B49" s="106"/>
      <c r="C49" s="106"/>
      <c r="D49" s="31"/>
      <c r="E49" s="31"/>
      <c r="F49" s="31"/>
      <c r="G49" s="31"/>
      <c r="H49" s="31"/>
      <c r="I49" s="31"/>
      <c r="J49" s="31"/>
      <c r="K49" s="31"/>
      <c r="L49" s="31"/>
      <c r="M49" s="31"/>
      <c r="N49" s="31"/>
      <c r="O49" s="31"/>
      <c r="P49" s="31"/>
      <c r="Q49" s="31"/>
      <c r="R49" s="31"/>
      <c r="S49" s="131"/>
      <c r="T49" s="131"/>
      <c r="U49" s="131"/>
      <c r="V49" s="131"/>
      <c r="W49" s="131"/>
      <c r="X49" s="131"/>
      <c r="Y49" s="131"/>
      <c r="Z49" s="131"/>
    </row>
    <row r="50" ht="12.75" customHeight="1">
      <c r="A50" s="135"/>
      <c r="B50" s="106"/>
      <c r="C50" s="106"/>
      <c r="D50" s="31"/>
      <c r="E50" s="31"/>
      <c r="F50" s="31"/>
      <c r="G50" s="31"/>
      <c r="H50" s="31"/>
      <c r="I50" s="31"/>
      <c r="J50" s="31"/>
      <c r="K50" s="31"/>
      <c r="L50" s="31"/>
      <c r="M50" s="31"/>
      <c r="N50" s="31"/>
      <c r="O50" s="31"/>
      <c r="P50" s="31"/>
      <c r="Q50" s="31"/>
      <c r="R50" s="31"/>
      <c r="S50" s="131"/>
      <c r="T50" s="131"/>
      <c r="U50" s="131"/>
      <c r="V50" s="131"/>
      <c r="W50" s="131"/>
      <c r="X50" s="131"/>
      <c r="Y50" s="131"/>
      <c r="Z50" s="131"/>
    </row>
    <row r="51" ht="12.75" customHeight="1">
      <c r="A51" s="135"/>
      <c r="B51" s="106"/>
      <c r="C51" s="106"/>
      <c r="D51" s="31"/>
      <c r="E51" s="31"/>
      <c r="F51" s="31"/>
      <c r="G51" s="31"/>
      <c r="H51" s="31"/>
      <c r="I51" s="31"/>
      <c r="J51" s="31"/>
      <c r="K51" s="31"/>
      <c r="L51" s="31"/>
      <c r="M51" s="31"/>
      <c r="N51" s="31"/>
      <c r="O51" s="31"/>
      <c r="P51" s="31"/>
      <c r="Q51" s="31"/>
      <c r="R51" s="31"/>
      <c r="S51" s="131"/>
      <c r="T51" s="131"/>
      <c r="U51" s="131"/>
      <c r="V51" s="131"/>
      <c r="W51" s="131"/>
      <c r="X51" s="131"/>
      <c r="Y51" s="131"/>
      <c r="Z51" s="131"/>
    </row>
    <row r="52" ht="12.75" customHeight="1">
      <c r="A52" s="135"/>
      <c r="B52" s="106"/>
      <c r="C52" s="106"/>
      <c r="D52" s="31"/>
      <c r="E52" s="31"/>
      <c r="F52" s="31"/>
      <c r="G52" s="31"/>
      <c r="H52" s="31"/>
      <c r="I52" s="31"/>
      <c r="J52" s="31"/>
      <c r="K52" s="31"/>
      <c r="L52" s="31"/>
      <c r="M52" s="31"/>
      <c r="N52" s="31"/>
      <c r="O52" s="31"/>
      <c r="P52" s="31"/>
      <c r="Q52" s="31"/>
      <c r="R52" s="31"/>
      <c r="S52" s="131"/>
      <c r="T52" s="131"/>
      <c r="U52" s="131"/>
      <c r="V52" s="131"/>
      <c r="W52" s="131"/>
      <c r="X52" s="131"/>
      <c r="Y52" s="131"/>
      <c r="Z52" s="131"/>
    </row>
    <row r="53" ht="12.75" customHeight="1">
      <c r="A53" s="135"/>
      <c r="B53" s="106"/>
      <c r="C53" s="106"/>
      <c r="D53" s="31"/>
      <c r="E53" s="31"/>
      <c r="F53" s="31"/>
      <c r="G53" s="31"/>
      <c r="H53" s="31"/>
      <c r="I53" s="31"/>
      <c r="J53" s="31"/>
      <c r="K53" s="31"/>
      <c r="L53" s="31"/>
      <c r="M53" s="31"/>
      <c r="N53" s="31"/>
      <c r="O53" s="31"/>
      <c r="P53" s="31"/>
      <c r="Q53" s="31"/>
      <c r="R53" s="31"/>
      <c r="S53" s="131"/>
      <c r="T53" s="131"/>
      <c r="U53" s="131"/>
      <c r="V53" s="131"/>
      <c r="W53" s="131"/>
      <c r="X53" s="131"/>
      <c r="Y53" s="131"/>
      <c r="Z53" s="131"/>
    </row>
    <row r="54" ht="12.75" customHeight="1">
      <c r="A54" s="135"/>
      <c r="B54" s="106"/>
      <c r="C54" s="106"/>
      <c r="D54" s="31"/>
      <c r="E54" s="31"/>
      <c r="F54" s="31"/>
      <c r="G54" s="31"/>
      <c r="H54" s="31"/>
      <c r="I54" s="31"/>
      <c r="J54" s="31"/>
      <c r="K54" s="31"/>
      <c r="L54" s="31"/>
      <c r="M54" s="31"/>
      <c r="N54" s="31"/>
      <c r="O54" s="31"/>
      <c r="P54" s="31"/>
      <c r="Q54" s="31"/>
      <c r="R54" s="31"/>
      <c r="S54" s="131"/>
      <c r="T54" s="131"/>
      <c r="U54" s="131"/>
      <c r="V54" s="131"/>
      <c r="W54" s="131"/>
      <c r="X54" s="131"/>
      <c r="Y54" s="131"/>
      <c r="Z54" s="131"/>
    </row>
    <row r="55" ht="12.75" customHeight="1">
      <c r="A55" s="135"/>
      <c r="B55" s="106"/>
      <c r="C55" s="106"/>
      <c r="D55" s="31"/>
      <c r="E55" s="31"/>
      <c r="F55" s="31"/>
      <c r="G55" s="31"/>
      <c r="H55" s="31"/>
      <c r="I55" s="31"/>
      <c r="J55" s="31"/>
      <c r="K55" s="31"/>
      <c r="L55" s="31"/>
      <c r="M55" s="31"/>
      <c r="N55" s="31"/>
      <c r="O55" s="31"/>
      <c r="P55" s="31"/>
      <c r="Q55" s="31"/>
      <c r="R55" s="31"/>
      <c r="S55" s="131"/>
      <c r="T55" s="131"/>
      <c r="U55" s="131"/>
      <c r="V55" s="131"/>
      <c r="W55" s="131"/>
      <c r="X55" s="131"/>
      <c r="Y55" s="131"/>
      <c r="Z55" s="131"/>
    </row>
    <row r="56" ht="12.75" customHeight="1">
      <c r="A56" s="135"/>
      <c r="B56" s="106"/>
      <c r="C56" s="106"/>
      <c r="D56" s="31"/>
      <c r="E56" s="31"/>
      <c r="F56" s="31"/>
      <c r="G56" s="31"/>
      <c r="H56" s="31"/>
      <c r="I56" s="31"/>
      <c r="J56" s="31"/>
      <c r="K56" s="31"/>
      <c r="L56" s="31"/>
      <c r="M56" s="31"/>
      <c r="N56" s="31"/>
      <c r="O56" s="31"/>
      <c r="P56" s="31"/>
      <c r="Q56" s="31"/>
      <c r="R56" s="31"/>
      <c r="S56" s="131"/>
      <c r="T56" s="131"/>
      <c r="U56" s="131"/>
      <c r="V56" s="131"/>
      <c r="W56" s="131"/>
      <c r="X56" s="131"/>
      <c r="Y56" s="131"/>
      <c r="Z56" s="131"/>
    </row>
    <row r="57" ht="12.75" customHeight="1">
      <c r="A57" s="135"/>
      <c r="B57" s="106"/>
      <c r="C57" s="106"/>
      <c r="D57" s="31"/>
      <c r="E57" s="31"/>
      <c r="F57" s="31"/>
      <c r="G57" s="31"/>
      <c r="H57" s="31"/>
      <c r="I57" s="31"/>
      <c r="J57" s="31"/>
      <c r="K57" s="31"/>
      <c r="L57" s="31"/>
      <c r="M57" s="31"/>
      <c r="N57" s="31"/>
      <c r="O57" s="31"/>
      <c r="P57" s="31"/>
      <c r="Q57" s="31"/>
      <c r="R57" s="31"/>
      <c r="S57" s="131"/>
      <c r="T57" s="131"/>
      <c r="U57" s="131"/>
      <c r="V57" s="131"/>
      <c r="W57" s="131"/>
      <c r="X57" s="131"/>
      <c r="Y57" s="131"/>
      <c r="Z57" s="131"/>
    </row>
    <row r="58" ht="12.75" customHeight="1">
      <c r="A58" s="135"/>
      <c r="B58" s="106"/>
      <c r="C58" s="106"/>
      <c r="D58" s="31"/>
      <c r="E58" s="31"/>
      <c r="F58" s="31"/>
      <c r="G58" s="31"/>
      <c r="H58" s="31"/>
      <c r="I58" s="31"/>
      <c r="J58" s="31"/>
      <c r="K58" s="31"/>
      <c r="L58" s="31"/>
      <c r="M58" s="31"/>
      <c r="N58" s="31"/>
      <c r="O58" s="31"/>
      <c r="P58" s="31"/>
      <c r="Q58" s="31"/>
      <c r="R58" s="31"/>
      <c r="S58" s="131"/>
      <c r="T58" s="131"/>
      <c r="U58" s="131"/>
      <c r="V58" s="131"/>
      <c r="W58" s="131"/>
      <c r="X58" s="131"/>
      <c r="Y58" s="131"/>
      <c r="Z58" s="131"/>
    </row>
    <row r="59" ht="12.75" customHeight="1">
      <c r="A59" s="135"/>
      <c r="B59" s="106"/>
      <c r="C59" s="106"/>
      <c r="D59" s="31"/>
      <c r="E59" s="31"/>
      <c r="F59" s="31"/>
      <c r="G59" s="31"/>
      <c r="H59" s="31"/>
      <c r="I59" s="31"/>
      <c r="J59" s="31"/>
      <c r="K59" s="31"/>
      <c r="L59" s="31"/>
      <c r="M59" s="31"/>
      <c r="N59" s="31"/>
      <c r="O59" s="31"/>
      <c r="P59" s="31"/>
      <c r="Q59" s="31"/>
      <c r="R59" s="31"/>
      <c r="S59" s="131"/>
      <c r="T59" s="131"/>
      <c r="U59" s="131"/>
      <c r="V59" s="131"/>
      <c r="W59" s="131"/>
      <c r="X59" s="131"/>
      <c r="Y59" s="131"/>
      <c r="Z59" s="131"/>
    </row>
    <row r="60" ht="12.75" customHeight="1">
      <c r="A60" s="135"/>
      <c r="B60" s="106"/>
      <c r="C60" s="106"/>
      <c r="D60" s="31"/>
      <c r="E60" s="31"/>
      <c r="F60" s="31"/>
      <c r="G60" s="31"/>
      <c r="H60" s="31"/>
      <c r="I60" s="31"/>
      <c r="J60" s="31"/>
      <c r="K60" s="31"/>
      <c r="L60" s="31"/>
      <c r="M60" s="31"/>
      <c r="N60" s="31"/>
      <c r="O60" s="31"/>
      <c r="P60" s="31"/>
      <c r="Q60" s="31"/>
      <c r="R60" s="31"/>
      <c r="S60" s="131"/>
      <c r="T60" s="131"/>
      <c r="U60" s="131"/>
      <c r="V60" s="131"/>
      <c r="W60" s="131"/>
      <c r="X60" s="131"/>
      <c r="Y60" s="131"/>
      <c r="Z60" s="131"/>
    </row>
    <row r="61" ht="12.75" customHeight="1">
      <c r="A61" s="136"/>
      <c r="B61" s="31"/>
      <c r="C61" s="31"/>
      <c r="D61" s="31"/>
      <c r="E61" s="31"/>
      <c r="F61" s="31"/>
      <c r="G61" s="31"/>
      <c r="H61" s="31"/>
      <c r="I61" s="31"/>
      <c r="J61" s="31"/>
      <c r="K61" s="31"/>
      <c r="L61" s="31"/>
      <c r="M61" s="31"/>
      <c r="N61" s="31"/>
      <c r="O61" s="31"/>
      <c r="P61" s="31"/>
      <c r="Q61" s="31"/>
      <c r="R61" s="31"/>
      <c r="S61" s="131"/>
      <c r="T61" s="131"/>
      <c r="U61" s="131"/>
      <c r="V61" s="131"/>
      <c r="W61" s="131"/>
      <c r="X61" s="131"/>
      <c r="Y61" s="131"/>
      <c r="Z61" s="131"/>
    </row>
    <row r="62" ht="12.75" customHeight="1">
      <c r="A62" s="136"/>
      <c r="B62" s="31"/>
      <c r="C62" s="31"/>
      <c r="D62" s="31"/>
      <c r="E62" s="31"/>
      <c r="F62" s="31"/>
      <c r="G62" s="31"/>
      <c r="H62" s="31"/>
      <c r="I62" s="31"/>
      <c r="J62" s="31"/>
      <c r="K62" s="31"/>
      <c r="L62" s="31"/>
      <c r="M62" s="31"/>
      <c r="N62" s="31"/>
      <c r="O62" s="31"/>
      <c r="P62" s="31"/>
      <c r="Q62" s="31"/>
      <c r="R62" s="31"/>
      <c r="S62" s="131"/>
      <c r="T62" s="131"/>
      <c r="U62" s="131"/>
      <c r="V62" s="131"/>
      <c r="W62" s="131"/>
      <c r="X62" s="131"/>
      <c r="Y62" s="131"/>
      <c r="Z62" s="131"/>
    </row>
    <row r="63" ht="12.75" customHeight="1">
      <c r="A63" s="136"/>
      <c r="B63" s="31"/>
      <c r="C63" s="31"/>
      <c r="D63" s="31"/>
      <c r="E63" s="31"/>
      <c r="F63" s="31"/>
      <c r="G63" s="31"/>
      <c r="H63" s="31"/>
      <c r="I63" s="31"/>
      <c r="J63" s="31"/>
      <c r="K63" s="31"/>
      <c r="L63" s="31"/>
      <c r="M63" s="31"/>
      <c r="N63" s="31"/>
      <c r="O63" s="31"/>
      <c r="P63" s="31"/>
      <c r="Q63" s="31"/>
      <c r="R63" s="31"/>
      <c r="S63" s="131"/>
      <c r="T63" s="131"/>
      <c r="U63" s="131"/>
      <c r="V63" s="131"/>
      <c r="W63" s="131"/>
      <c r="X63" s="131"/>
      <c r="Y63" s="131"/>
      <c r="Z63" s="131"/>
    </row>
    <row r="64" ht="12.75" customHeight="1">
      <c r="A64" s="136"/>
      <c r="B64" s="31"/>
      <c r="C64" s="31"/>
      <c r="D64" s="31"/>
      <c r="E64" s="31"/>
      <c r="F64" s="31"/>
      <c r="G64" s="31"/>
      <c r="H64" s="31"/>
      <c r="I64" s="31"/>
      <c r="J64" s="31"/>
      <c r="K64" s="31"/>
      <c r="L64" s="31"/>
      <c r="M64" s="31"/>
      <c r="N64" s="31"/>
      <c r="O64" s="31"/>
      <c r="P64" s="31"/>
      <c r="Q64" s="31"/>
      <c r="R64" s="31"/>
      <c r="S64" s="131"/>
      <c r="T64" s="131"/>
      <c r="U64" s="131"/>
      <c r="V64" s="131"/>
      <c r="W64" s="131"/>
      <c r="X64" s="131"/>
      <c r="Y64" s="131"/>
      <c r="Z64" s="131"/>
    </row>
    <row r="65" ht="12.75" customHeight="1">
      <c r="A65" s="136"/>
      <c r="B65" s="31"/>
      <c r="C65" s="31"/>
      <c r="D65" s="31"/>
      <c r="E65" s="31"/>
      <c r="F65" s="31"/>
      <c r="G65" s="31"/>
      <c r="H65" s="31"/>
      <c r="I65" s="31"/>
      <c r="J65" s="31"/>
      <c r="K65" s="31"/>
      <c r="L65" s="31"/>
      <c r="M65" s="31"/>
      <c r="N65" s="31"/>
      <c r="O65" s="31"/>
      <c r="P65" s="31"/>
      <c r="Q65" s="31"/>
      <c r="R65" s="31"/>
      <c r="S65" s="131"/>
      <c r="T65" s="131"/>
      <c r="U65" s="131"/>
      <c r="V65" s="131"/>
      <c r="W65" s="131"/>
      <c r="X65" s="131"/>
      <c r="Y65" s="131"/>
      <c r="Z65" s="131"/>
    </row>
    <row r="66" ht="12.75" customHeight="1">
      <c r="A66" s="136"/>
      <c r="B66" s="31"/>
      <c r="C66" s="31"/>
      <c r="D66" s="31"/>
      <c r="E66" s="31"/>
      <c r="F66" s="31"/>
      <c r="G66" s="31"/>
      <c r="H66" s="31"/>
      <c r="I66" s="31"/>
      <c r="J66" s="31"/>
      <c r="K66" s="31"/>
      <c r="L66" s="31"/>
      <c r="M66" s="31"/>
      <c r="N66" s="31"/>
      <c r="O66" s="31"/>
      <c r="P66" s="31"/>
      <c r="Q66" s="31"/>
      <c r="R66" s="31"/>
      <c r="S66" s="131"/>
      <c r="T66" s="131"/>
      <c r="U66" s="131"/>
      <c r="V66" s="131"/>
      <c r="W66" s="131"/>
      <c r="X66" s="131"/>
      <c r="Y66" s="131"/>
      <c r="Z66" s="131"/>
    </row>
    <row r="67" ht="12.75" customHeight="1">
      <c r="A67" s="136"/>
      <c r="B67" s="31"/>
      <c r="C67" s="31"/>
      <c r="D67" s="31"/>
      <c r="E67" s="31"/>
      <c r="F67" s="31"/>
      <c r="G67" s="31"/>
      <c r="H67" s="31"/>
      <c r="I67" s="31"/>
      <c r="J67" s="31"/>
      <c r="K67" s="31"/>
      <c r="L67" s="31"/>
      <c r="M67" s="31"/>
      <c r="N67" s="31"/>
      <c r="O67" s="31"/>
      <c r="P67" s="31"/>
      <c r="Q67" s="31"/>
      <c r="R67" s="31"/>
      <c r="S67" s="131"/>
      <c r="T67" s="131"/>
      <c r="U67" s="131"/>
      <c r="V67" s="131"/>
      <c r="W67" s="131"/>
      <c r="X67" s="131"/>
      <c r="Y67" s="131"/>
      <c r="Z67" s="131"/>
    </row>
    <row r="68" ht="12.75" customHeight="1">
      <c r="A68" s="136"/>
      <c r="B68" s="31"/>
      <c r="C68" s="31"/>
      <c r="D68" s="31"/>
      <c r="E68" s="31"/>
      <c r="F68" s="31"/>
      <c r="G68" s="31"/>
      <c r="H68" s="31"/>
      <c r="I68" s="31"/>
      <c r="J68" s="31"/>
      <c r="K68" s="31"/>
      <c r="L68" s="31"/>
      <c r="M68" s="31"/>
      <c r="N68" s="31"/>
      <c r="O68" s="31"/>
      <c r="P68" s="31"/>
      <c r="Q68" s="31"/>
      <c r="R68" s="31"/>
      <c r="S68" s="131"/>
      <c r="T68" s="131"/>
      <c r="U68" s="131"/>
      <c r="V68" s="131"/>
      <c r="W68" s="131"/>
      <c r="X68" s="131"/>
      <c r="Y68" s="131"/>
      <c r="Z68" s="131"/>
    </row>
    <row r="69" ht="12.75" customHeight="1">
      <c r="A69" s="136"/>
      <c r="B69" s="31"/>
      <c r="C69" s="31"/>
      <c r="D69" s="31"/>
      <c r="E69" s="31"/>
      <c r="F69" s="31"/>
      <c r="G69" s="31"/>
      <c r="H69" s="31"/>
      <c r="I69" s="31"/>
      <c r="J69" s="31"/>
      <c r="K69" s="31"/>
      <c r="L69" s="31"/>
      <c r="M69" s="31"/>
      <c r="N69" s="31"/>
      <c r="O69" s="31"/>
      <c r="P69" s="31"/>
      <c r="Q69" s="31"/>
      <c r="R69" s="31"/>
      <c r="S69" s="131"/>
      <c r="T69" s="131"/>
      <c r="U69" s="131"/>
      <c r="V69" s="131"/>
      <c r="W69" s="131"/>
      <c r="X69" s="131"/>
      <c r="Y69" s="131"/>
      <c r="Z69" s="131"/>
    </row>
    <row r="70" ht="12.75" customHeight="1">
      <c r="A70" s="136"/>
      <c r="B70" s="31"/>
      <c r="C70" s="31"/>
      <c r="D70" s="31"/>
      <c r="E70" s="31"/>
      <c r="F70" s="31"/>
      <c r="G70" s="31"/>
      <c r="H70" s="31"/>
      <c r="I70" s="31"/>
      <c r="J70" s="31"/>
      <c r="K70" s="31"/>
      <c r="L70" s="31"/>
      <c r="M70" s="31"/>
      <c r="N70" s="31"/>
      <c r="O70" s="31"/>
      <c r="P70" s="31"/>
      <c r="Q70" s="31"/>
      <c r="R70" s="31"/>
      <c r="S70" s="131"/>
      <c r="T70" s="131"/>
      <c r="U70" s="131"/>
      <c r="V70" s="131"/>
      <c r="W70" s="131"/>
      <c r="X70" s="131"/>
      <c r="Y70" s="131"/>
      <c r="Z70" s="131"/>
    </row>
    <row r="71" ht="12.75" customHeight="1">
      <c r="A71" s="136"/>
      <c r="B71" s="31"/>
      <c r="C71" s="31"/>
      <c r="D71" s="31"/>
      <c r="E71" s="31"/>
      <c r="F71" s="31"/>
      <c r="G71" s="31"/>
      <c r="H71" s="31"/>
      <c r="I71" s="31"/>
      <c r="J71" s="31"/>
      <c r="K71" s="31"/>
      <c r="L71" s="31"/>
      <c r="M71" s="31"/>
      <c r="N71" s="31"/>
      <c r="O71" s="31"/>
      <c r="P71" s="31"/>
      <c r="Q71" s="31"/>
      <c r="R71" s="31"/>
      <c r="S71" s="131"/>
      <c r="T71" s="131"/>
      <c r="U71" s="131"/>
      <c r="V71" s="131"/>
      <c r="W71" s="131"/>
      <c r="X71" s="131"/>
      <c r="Y71" s="131"/>
      <c r="Z71" s="131"/>
    </row>
    <row r="72" ht="12.75" customHeight="1">
      <c r="A72" s="136"/>
      <c r="B72" s="31"/>
      <c r="C72" s="31"/>
      <c r="D72" s="31"/>
      <c r="E72" s="31"/>
      <c r="F72" s="31"/>
      <c r="G72" s="31"/>
      <c r="H72" s="31"/>
      <c r="I72" s="31"/>
      <c r="J72" s="31"/>
      <c r="K72" s="31"/>
      <c r="L72" s="31"/>
      <c r="M72" s="31"/>
      <c r="N72" s="31"/>
      <c r="O72" s="31"/>
      <c r="P72" s="31"/>
      <c r="Q72" s="31"/>
      <c r="R72" s="31"/>
      <c r="S72" s="131"/>
      <c r="T72" s="131"/>
      <c r="U72" s="131"/>
      <c r="V72" s="131"/>
      <c r="W72" s="131"/>
      <c r="X72" s="131"/>
      <c r="Y72" s="131"/>
      <c r="Z72" s="131"/>
    </row>
    <row r="73" ht="12.75" customHeight="1">
      <c r="A73" s="136"/>
      <c r="B73" s="31"/>
      <c r="C73" s="31"/>
      <c r="D73" s="31"/>
      <c r="E73" s="31"/>
      <c r="F73" s="31"/>
      <c r="G73" s="31"/>
      <c r="H73" s="31"/>
      <c r="I73" s="31"/>
      <c r="J73" s="31"/>
      <c r="K73" s="31"/>
      <c r="L73" s="31"/>
      <c r="M73" s="31"/>
      <c r="N73" s="31"/>
      <c r="O73" s="31"/>
      <c r="P73" s="31"/>
      <c r="Q73" s="31"/>
      <c r="R73" s="31"/>
      <c r="S73" s="131"/>
      <c r="T73" s="131"/>
      <c r="U73" s="131"/>
      <c r="V73" s="131"/>
      <c r="W73" s="131"/>
      <c r="X73" s="131"/>
      <c r="Y73" s="131"/>
      <c r="Z73" s="131"/>
    </row>
    <row r="74" ht="12.75" customHeight="1">
      <c r="A74" s="136"/>
      <c r="B74" s="31"/>
      <c r="C74" s="31"/>
      <c r="D74" s="31"/>
      <c r="E74" s="31"/>
      <c r="F74" s="31"/>
      <c r="G74" s="31"/>
      <c r="H74" s="31"/>
      <c r="I74" s="31"/>
      <c r="J74" s="31"/>
      <c r="K74" s="31"/>
      <c r="L74" s="31"/>
      <c r="M74" s="31"/>
      <c r="N74" s="31"/>
      <c r="O74" s="31"/>
      <c r="P74" s="31"/>
      <c r="Q74" s="31"/>
      <c r="R74" s="31"/>
      <c r="S74" s="131"/>
      <c r="T74" s="131"/>
      <c r="U74" s="131"/>
      <c r="V74" s="131"/>
      <c r="W74" s="131"/>
      <c r="X74" s="131"/>
      <c r="Y74" s="131"/>
      <c r="Z74" s="131"/>
    </row>
    <row r="75" ht="12.75" customHeight="1">
      <c r="A75" s="136"/>
      <c r="B75" s="31"/>
      <c r="C75" s="31"/>
      <c r="D75" s="31"/>
      <c r="E75" s="31"/>
      <c r="F75" s="31"/>
      <c r="G75" s="31"/>
      <c r="H75" s="31"/>
      <c r="I75" s="31"/>
      <c r="J75" s="31"/>
      <c r="K75" s="31"/>
      <c r="L75" s="31"/>
      <c r="M75" s="31"/>
      <c r="N75" s="31"/>
      <c r="O75" s="31"/>
      <c r="P75" s="31"/>
      <c r="Q75" s="31"/>
      <c r="R75" s="31"/>
      <c r="S75" s="131"/>
      <c r="T75" s="131"/>
      <c r="U75" s="131"/>
      <c r="V75" s="131"/>
      <c r="W75" s="131"/>
      <c r="X75" s="131"/>
      <c r="Y75" s="131"/>
      <c r="Z75" s="131"/>
    </row>
    <row r="76" ht="12.75" customHeight="1">
      <c r="A76" s="136"/>
      <c r="B76" s="31"/>
      <c r="C76" s="31"/>
      <c r="D76" s="31"/>
      <c r="E76" s="31"/>
      <c r="F76" s="31"/>
      <c r="G76" s="31"/>
      <c r="H76" s="31"/>
      <c r="I76" s="31"/>
      <c r="J76" s="31"/>
      <c r="K76" s="31"/>
      <c r="L76" s="31"/>
      <c r="M76" s="31"/>
      <c r="N76" s="31"/>
      <c r="O76" s="31"/>
      <c r="P76" s="31"/>
      <c r="Q76" s="31"/>
      <c r="R76" s="31"/>
      <c r="S76" s="131"/>
      <c r="T76" s="131"/>
      <c r="U76" s="131"/>
      <c r="V76" s="131"/>
      <c r="W76" s="131"/>
      <c r="X76" s="131"/>
      <c r="Y76" s="131"/>
      <c r="Z76" s="131"/>
    </row>
    <row r="77" ht="12.75" customHeight="1">
      <c r="A77" s="136"/>
      <c r="B77" s="31"/>
      <c r="C77" s="31"/>
      <c r="D77" s="31"/>
      <c r="E77" s="31"/>
      <c r="F77" s="31"/>
      <c r="G77" s="31"/>
      <c r="H77" s="31"/>
      <c r="I77" s="31"/>
      <c r="J77" s="31"/>
      <c r="K77" s="31"/>
      <c r="L77" s="31"/>
      <c r="M77" s="31"/>
      <c r="N77" s="31"/>
      <c r="O77" s="31"/>
      <c r="P77" s="31"/>
      <c r="Q77" s="31"/>
      <c r="R77" s="31"/>
      <c r="S77" s="131"/>
      <c r="T77" s="131"/>
      <c r="U77" s="131"/>
      <c r="V77" s="131"/>
      <c r="W77" s="131"/>
      <c r="X77" s="131"/>
      <c r="Y77" s="131"/>
      <c r="Z77" s="131"/>
    </row>
    <row r="78" ht="12.75" customHeight="1">
      <c r="A78" s="136"/>
      <c r="B78" s="31"/>
      <c r="C78" s="31"/>
      <c r="D78" s="31"/>
      <c r="E78" s="31"/>
      <c r="F78" s="31"/>
      <c r="G78" s="31"/>
      <c r="H78" s="31"/>
      <c r="I78" s="31"/>
      <c r="J78" s="31"/>
      <c r="K78" s="31"/>
      <c r="L78" s="31"/>
      <c r="M78" s="31"/>
      <c r="N78" s="31"/>
      <c r="O78" s="31"/>
      <c r="P78" s="31"/>
      <c r="Q78" s="31"/>
      <c r="R78" s="31"/>
      <c r="S78" s="131"/>
      <c r="T78" s="131"/>
      <c r="U78" s="131"/>
      <c r="V78" s="131"/>
      <c r="W78" s="131"/>
      <c r="X78" s="131"/>
      <c r="Y78" s="131"/>
      <c r="Z78" s="131"/>
    </row>
    <row r="79" ht="12.75" customHeight="1">
      <c r="A79" s="136"/>
      <c r="B79" s="31"/>
      <c r="C79" s="31"/>
      <c r="D79" s="31"/>
      <c r="E79" s="31"/>
      <c r="F79" s="31"/>
      <c r="G79" s="31"/>
      <c r="H79" s="31"/>
      <c r="I79" s="31"/>
      <c r="J79" s="31"/>
      <c r="K79" s="31"/>
      <c r="L79" s="31"/>
      <c r="M79" s="31"/>
      <c r="N79" s="31"/>
      <c r="O79" s="31"/>
      <c r="P79" s="31"/>
      <c r="Q79" s="31"/>
      <c r="R79" s="31"/>
      <c r="S79" s="131"/>
      <c r="T79" s="131"/>
      <c r="U79" s="131"/>
      <c r="V79" s="131"/>
      <c r="W79" s="131"/>
      <c r="X79" s="131"/>
      <c r="Y79" s="131"/>
      <c r="Z79" s="131"/>
    </row>
    <row r="80" ht="12.75" customHeight="1">
      <c r="A80" s="136"/>
      <c r="B80" s="31"/>
      <c r="C80" s="31"/>
      <c r="D80" s="31"/>
      <c r="E80" s="31"/>
      <c r="F80" s="31"/>
      <c r="G80" s="31"/>
      <c r="H80" s="31"/>
      <c r="I80" s="31"/>
      <c r="J80" s="31"/>
      <c r="K80" s="31"/>
      <c r="L80" s="31"/>
      <c r="M80" s="31"/>
      <c r="N80" s="31"/>
      <c r="O80" s="31"/>
      <c r="P80" s="31"/>
      <c r="Q80" s="31"/>
      <c r="R80" s="31"/>
      <c r="S80" s="131"/>
      <c r="T80" s="131"/>
      <c r="U80" s="131"/>
      <c r="V80" s="131"/>
      <c r="W80" s="131"/>
      <c r="X80" s="131"/>
      <c r="Y80" s="131"/>
      <c r="Z80" s="131"/>
    </row>
    <row r="81" ht="12.75" customHeight="1">
      <c r="A81" s="136"/>
      <c r="B81" s="31"/>
      <c r="C81" s="31"/>
      <c r="D81" s="31"/>
      <c r="E81" s="31"/>
      <c r="F81" s="31"/>
      <c r="G81" s="31"/>
      <c r="H81" s="31"/>
      <c r="I81" s="31"/>
      <c r="J81" s="31"/>
      <c r="K81" s="31"/>
      <c r="L81" s="31"/>
      <c r="M81" s="31"/>
      <c r="N81" s="31"/>
      <c r="O81" s="31"/>
      <c r="P81" s="31"/>
      <c r="Q81" s="31"/>
      <c r="R81" s="31"/>
      <c r="S81" s="131"/>
      <c r="T81" s="131"/>
      <c r="U81" s="131"/>
      <c r="V81" s="131"/>
      <c r="W81" s="131"/>
      <c r="X81" s="131"/>
      <c r="Y81" s="131"/>
      <c r="Z81" s="131"/>
    </row>
    <row r="82" ht="12.75" customHeight="1">
      <c r="A82" s="136"/>
      <c r="B82" s="31"/>
      <c r="C82" s="31"/>
      <c r="D82" s="31"/>
      <c r="E82" s="31"/>
      <c r="F82" s="31"/>
      <c r="G82" s="31"/>
      <c r="H82" s="31"/>
      <c r="I82" s="31"/>
      <c r="J82" s="31"/>
      <c r="K82" s="31"/>
      <c r="L82" s="31"/>
      <c r="M82" s="31"/>
      <c r="N82" s="31"/>
      <c r="O82" s="31"/>
      <c r="P82" s="31"/>
      <c r="Q82" s="31"/>
      <c r="R82" s="31"/>
      <c r="S82" s="131"/>
      <c r="T82" s="131"/>
      <c r="U82" s="131"/>
      <c r="V82" s="131"/>
      <c r="W82" s="131"/>
      <c r="X82" s="131"/>
      <c r="Y82" s="131"/>
      <c r="Z82" s="131"/>
    </row>
    <row r="83" ht="12.75" customHeight="1">
      <c r="A83" s="136"/>
      <c r="B83" s="31"/>
      <c r="C83" s="31"/>
      <c r="D83" s="31"/>
      <c r="E83" s="31"/>
      <c r="F83" s="31"/>
      <c r="G83" s="31"/>
      <c r="H83" s="31"/>
      <c r="I83" s="31"/>
      <c r="J83" s="31"/>
      <c r="K83" s="31"/>
      <c r="L83" s="31"/>
      <c r="M83" s="31"/>
      <c r="N83" s="31"/>
      <c r="O83" s="31"/>
      <c r="P83" s="31"/>
      <c r="Q83" s="31"/>
      <c r="R83" s="31"/>
      <c r="S83" s="131"/>
      <c r="T83" s="131"/>
      <c r="U83" s="131"/>
      <c r="V83" s="131"/>
      <c r="W83" s="131"/>
      <c r="X83" s="131"/>
      <c r="Y83" s="131"/>
      <c r="Z83" s="131"/>
    </row>
    <row r="84" ht="12.75" customHeight="1">
      <c r="A84" s="136"/>
      <c r="B84" s="31"/>
      <c r="C84" s="31"/>
      <c r="D84" s="31"/>
      <c r="E84" s="31"/>
      <c r="F84" s="31"/>
      <c r="G84" s="31"/>
      <c r="H84" s="31"/>
      <c r="I84" s="31"/>
      <c r="J84" s="31"/>
      <c r="K84" s="31"/>
      <c r="L84" s="31"/>
      <c r="M84" s="31"/>
      <c r="N84" s="31"/>
      <c r="O84" s="31"/>
      <c r="P84" s="31"/>
      <c r="Q84" s="31"/>
      <c r="R84" s="31"/>
      <c r="S84" s="131"/>
      <c r="T84" s="131"/>
      <c r="U84" s="131"/>
      <c r="V84" s="131"/>
      <c r="W84" s="131"/>
      <c r="X84" s="131"/>
      <c r="Y84" s="131"/>
      <c r="Z84" s="131"/>
    </row>
    <row r="85" ht="12.75" customHeight="1">
      <c r="A85" s="136"/>
      <c r="B85" s="31"/>
      <c r="C85" s="31"/>
      <c r="D85" s="31"/>
      <c r="E85" s="31"/>
      <c r="F85" s="31"/>
      <c r="G85" s="31"/>
      <c r="H85" s="31"/>
      <c r="I85" s="31"/>
      <c r="J85" s="31"/>
      <c r="K85" s="31"/>
      <c r="L85" s="31"/>
      <c r="M85" s="31"/>
      <c r="N85" s="31"/>
      <c r="O85" s="31"/>
      <c r="P85" s="31"/>
      <c r="Q85" s="31"/>
      <c r="R85" s="31"/>
      <c r="S85" s="131"/>
      <c r="T85" s="131"/>
      <c r="U85" s="131"/>
      <c r="V85" s="131"/>
      <c r="W85" s="131"/>
      <c r="X85" s="131"/>
      <c r="Y85" s="131"/>
      <c r="Z85" s="131"/>
    </row>
    <row r="86" ht="12.75" customHeight="1">
      <c r="A86" s="136"/>
      <c r="B86" s="31"/>
      <c r="C86" s="31"/>
      <c r="D86" s="31"/>
      <c r="E86" s="31"/>
      <c r="F86" s="31"/>
      <c r="G86" s="31"/>
      <c r="H86" s="31"/>
      <c r="I86" s="31"/>
      <c r="J86" s="31"/>
      <c r="K86" s="31"/>
      <c r="L86" s="31"/>
      <c r="M86" s="31"/>
      <c r="N86" s="31"/>
      <c r="O86" s="31"/>
      <c r="P86" s="31"/>
      <c r="Q86" s="31"/>
      <c r="R86" s="31"/>
      <c r="S86" s="131"/>
      <c r="T86" s="131"/>
      <c r="U86" s="131"/>
      <c r="V86" s="131"/>
      <c r="W86" s="131"/>
      <c r="X86" s="131"/>
      <c r="Y86" s="131"/>
      <c r="Z86" s="131"/>
    </row>
    <row r="87" ht="12.75" customHeight="1">
      <c r="A87" s="136"/>
      <c r="B87" s="31"/>
      <c r="C87" s="31"/>
      <c r="D87" s="31"/>
      <c r="E87" s="31"/>
      <c r="F87" s="31"/>
      <c r="G87" s="31"/>
      <c r="H87" s="31"/>
      <c r="I87" s="31"/>
      <c r="J87" s="31"/>
      <c r="K87" s="31"/>
      <c r="L87" s="31"/>
      <c r="M87" s="31"/>
      <c r="N87" s="31"/>
      <c r="O87" s="31"/>
      <c r="P87" s="31"/>
      <c r="Q87" s="31"/>
      <c r="R87" s="31"/>
      <c r="S87" s="131"/>
      <c r="T87" s="131"/>
      <c r="U87" s="131"/>
      <c r="V87" s="131"/>
      <c r="W87" s="131"/>
      <c r="X87" s="131"/>
      <c r="Y87" s="131"/>
      <c r="Z87" s="131"/>
    </row>
    <row r="88" ht="12.75" customHeight="1">
      <c r="A88" s="136"/>
      <c r="B88" s="31"/>
      <c r="C88" s="31"/>
      <c r="D88" s="31"/>
      <c r="E88" s="31"/>
      <c r="F88" s="31"/>
      <c r="G88" s="31"/>
      <c r="H88" s="31"/>
      <c r="I88" s="31"/>
      <c r="J88" s="31"/>
      <c r="K88" s="31"/>
      <c r="L88" s="31"/>
      <c r="M88" s="31"/>
      <c r="N88" s="31"/>
      <c r="O88" s="31"/>
      <c r="P88" s="31"/>
      <c r="Q88" s="31"/>
      <c r="R88" s="31"/>
      <c r="S88" s="131"/>
      <c r="T88" s="131"/>
      <c r="U88" s="131"/>
      <c r="V88" s="131"/>
      <c r="W88" s="131"/>
      <c r="X88" s="131"/>
      <c r="Y88" s="131"/>
      <c r="Z88" s="131"/>
    </row>
    <row r="89" ht="12.75" customHeight="1">
      <c r="A89" s="136"/>
      <c r="B89" s="31"/>
      <c r="C89" s="31"/>
      <c r="D89" s="31"/>
      <c r="E89" s="31"/>
      <c r="F89" s="31"/>
      <c r="G89" s="31"/>
      <c r="H89" s="31"/>
      <c r="I89" s="31"/>
      <c r="J89" s="31"/>
      <c r="K89" s="31"/>
      <c r="L89" s="31"/>
      <c r="M89" s="31"/>
      <c r="N89" s="31"/>
      <c r="O89" s="31"/>
      <c r="P89" s="31"/>
      <c r="Q89" s="31"/>
      <c r="R89" s="31"/>
      <c r="S89" s="131"/>
      <c r="T89" s="131"/>
      <c r="U89" s="131"/>
      <c r="V89" s="131"/>
      <c r="W89" s="131"/>
      <c r="X89" s="131"/>
      <c r="Y89" s="131"/>
      <c r="Z89" s="131"/>
    </row>
    <row r="90" ht="12.75" customHeight="1">
      <c r="A90" s="136"/>
      <c r="B90" s="31"/>
      <c r="C90" s="31"/>
      <c r="D90" s="31"/>
      <c r="E90" s="31"/>
      <c r="F90" s="31"/>
      <c r="G90" s="31"/>
      <c r="H90" s="31"/>
      <c r="I90" s="31"/>
      <c r="J90" s="31"/>
      <c r="K90" s="31"/>
      <c r="L90" s="31"/>
      <c r="M90" s="31"/>
      <c r="N90" s="31"/>
      <c r="O90" s="31"/>
      <c r="P90" s="31"/>
      <c r="Q90" s="31"/>
      <c r="R90" s="31"/>
      <c r="S90" s="131"/>
      <c r="T90" s="131"/>
      <c r="U90" s="131"/>
      <c r="V90" s="131"/>
      <c r="W90" s="131"/>
      <c r="X90" s="131"/>
      <c r="Y90" s="131"/>
      <c r="Z90" s="131"/>
    </row>
    <row r="91" ht="12.75" customHeight="1">
      <c r="A91" s="136"/>
      <c r="B91" s="31"/>
      <c r="C91" s="31"/>
      <c r="D91" s="31"/>
      <c r="E91" s="31"/>
      <c r="F91" s="31"/>
      <c r="G91" s="31"/>
      <c r="H91" s="31"/>
      <c r="I91" s="31"/>
      <c r="J91" s="31"/>
      <c r="K91" s="31"/>
      <c r="L91" s="31"/>
      <c r="M91" s="31"/>
      <c r="N91" s="31"/>
      <c r="O91" s="31"/>
      <c r="P91" s="31"/>
      <c r="Q91" s="31"/>
      <c r="R91" s="31"/>
      <c r="S91" s="131"/>
      <c r="T91" s="131"/>
      <c r="U91" s="131"/>
      <c r="V91" s="131"/>
      <c r="W91" s="131"/>
      <c r="X91" s="131"/>
      <c r="Y91" s="131"/>
      <c r="Z91" s="131"/>
    </row>
    <row r="92" ht="12.75" customHeight="1">
      <c r="A92" s="136"/>
      <c r="B92" s="31"/>
      <c r="C92" s="31"/>
      <c r="D92" s="31"/>
      <c r="E92" s="31"/>
      <c r="F92" s="31"/>
      <c r="G92" s="31"/>
      <c r="H92" s="31"/>
      <c r="I92" s="31"/>
      <c r="J92" s="31"/>
      <c r="K92" s="31"/>
      <c r="L92" s="31"/>
      <c r="M92" s="31"/>
      <c r="N92" s="31"/>
      <c r="O92" s="31"/>
      <c r="P92" s="31"/>
      <c r="Q92" s="31"/>
      <c r="R92" s="31"/>
      <c r="S92" s="131"/>
      <c r="T92" s="131"/>
      <c r="U92" s="131"/>
      <c r="V92" s="131"/>
      <c r="W92" s="131"/>
      <c r="X92" s="131"/>
      <c r="Y92" s="131"/>
      <c r="Z92" s="131"/>
    </row>
    <row r="93" ht="12.75" customHeight="1">
      <c r="A93" s="136"/>
      <c r="B93" s="31"/>
      <c r="C93" s="31"/>
      <c r="D93" s="31"/>
      <c r="E93" s="31"/>
      <c r="F93" s="31"/>
      <c r="G93" s="31"/>
      <c r="H93" s="31"/>
      <c r="I93" s="31"/>
      <c r="J93" s="31"/>
      <c r="K93" s="31"/>
      <c r="L93" s="31"/>
      <c r="M93" s="31"/>
      <c r="N93" s="31"/>
      <c r="O93" s="31"/>
      <c r="P93" s="31"/>
      <c r="Q93" s="31"/>
      <c r="R93" s="31"/>
      <c r="S93" s="131"/>
      <c r="T93" s="131"/>
      <c r="U93" s="131"/>
      <c r="V93" s="131"/>
      <c r="W93" s="131"/>
      <c r="X93" s="131"/>
      <c r="Y93" s="131"/>
      <c r="Z93" s="131"/>
    </row>
    <row r="94" ht="12.75" customHeight="1">
      <c r="A94" s="136"/>
      <c r="B94" s="31"/>
      <c r="C94" s="31"/>
      <c r="D94" s="31"/>
      <c r="E94" s="31"/>
      <c r="F94" s="31"/>
      <c r="G94" s="31"/>
      <c r="H94" s="31"/>
      <c r="I94" s="31"/>
      <c r="J94" s="31"/>
      <c r="K94" s="31"/>
      <c r="L94" s="31"/>
      <c r="M94" s="31"/>
      <c r="N94" s="31"/>
      <c r="O94" s="31"/>
      <c r="P94" s="31"/>
      <c r="Q94" s="31"/>
      <c r="R94" s="31"/>
      <c r="S94" s="131"/>
      <c r="T94" s="131"/>
      <c r="U94" s="131"/>
      <c r="V94" s="131"/>
      <c r="W94" s="131"/>
      <c r="X94" s="131"/>
      <c r="Y94" s="131"/>
      <c r="Z94" s="131"/>
    </row>
    <row r="95" ht="12.75" customHeight="1">
      <c r="A95" s="136"/>
      <c r="B95" s="31"/>
      <c r="C95" s="31"/>
      <c r="D95" s="31"/>
      <c r="E95" s="31"/>
      <c r="F95" s="31"/>
      <c r="G95" s="31"/>
      <c r="H95" s="31"/>
      <c r="I95" s="31"/>
      <c r="J95" s="31"/>
      <c r="K95" s="31"/>
      <c r="L95" s="31"/>
      <c r="M95" s="31"/>
      <c r="N95" s="31"/>
      <c r="O95" s="31"/>
      <c r="P95" s="31"/>
      <c r="Q95" s="31"/>
      <c r="R95" s="31"/>
      <c r="S95" s="131"/>
      <c r="T95" s="131"/>
      <c r="U95" s="131"/>
      <c r="V95" s="131"/>
      <c r="W95" s="131"/>
      <c r="X95" s="131"/>
      <c r="Y95" s="131"/>
      <c r="Z95" s="131"/>
    </row>
    <row r="96" ht="12.75" customHeight="1">
      <c r="A96" s="136"/>
      <c r="B96" s="31"/>
      <c r="C96" s="31"/>
      <c r="D96" s="31"/>
      <c r="E96" s="31"/>
      <c r="F96" s="31"/>
      <c r="G96" s="31"/>
      <c r="H96" s="31"/>
      <c r="I96" s="31"/>
      <c r="J96" s="31"/>
      <c r="K96" s="31"/>
      <c r="L96" s="31"/>
      <c r="M96" s="31"/>
      <c r="N96" s="31"/>
      <c r="O96" s="31"/>
      <c r="P96" s="31"/>
      <c r="Q96" s="31"/>
      <c r="R96" s="31"/>
      <c r="S96" s="131"/>
      <c r="T96" s="131"/>
      <c r="U96" s="131"/>
      <c r="V96" s="131"/>
      <c r="W96" s="131"/>
      <c r="X96" s="131"/>
      <c r="Y96" s="131"/>
      <c r="Z96" s="131"/>
    </row>
    <row r="97" ht="12.75" customHeight="1">
      <c r="A97" s="136"/>
      <c r="B97" s="31"/>
      <c r="C97" s="31"/>
      <c r="D97" s="31"/>
      <c r="E97" s="31"/>
      <c r="F97" s="31"/>
      <c r="G97" s="31"/>
      <c r="H97" s="31"/>
      <c r="I97" s="31"/>
      <c r="J97" s="31"/>
      <c r="K97" s="31"/>
      <c r="L97" s="31"/>
      <c r="M97" s="31"/>
      <c r="N97" s="31"/>
      <c r="O97" s="31"/>
      <c r="P97" s="31"/>
      <c r="Q97" s="31"/>
      <c r="R97" s="31"/>
      <c r="S97" s="131"/>
      <c r="T97" s="131"/>
      <c r="U97" s="131"/>
      <c r="V97" s="131"/>
      <c r="W97" s="131"/>
      <c r="X97" s="131"/>
      <c r="Y97" s="131"/>
      <c r="Z97" s="131"/>
    </row>
    <row r="98" ht="12.75" customHeight="1">
      <c r="A98" s="136"/>
      <c r="B98" s="31"/>
      <c r="C98" s="31"/>
      <c r="D98" s="31"/>
      <c r="E98" s="31"/>
      <c r="F98" s="31"/>
      <c r="G98" s="31"/>
      <c r="H98" s="31"/>
      <c r="I98" s="31"/>
      <c r="J98" s="31"/>
      <c r="K98" s="31"/>
      <c r="L98" s="31"/>
      <c r="M98" s="31"/>
      <c r="N98" s="31"/>
      <c r="O98" s="31"/>
      <c r="P98" s="31"/>
      <c r="Q98" s="31"/>
      <c r="R98" s="31"/>
      <c r="S98" s="131"/>
      <c r="T98" s="131"/>
      <c r="U98" s="131"/>
      <c r="V98" s="131"/>
      <c r="W98" s="131"/>
      <c r="X98" s="131"/>
      <c r="Y98" s="131"/>
      <c r="Z98" s="131"/>
    </row>
    <row r="99" ht="12.75" customHeight="1">
      <c r="A99" s="136"/>
      <c r="B99" s="31"/>
      <c r="C99" s="31"/>
      <c r="D99" s="31"/>
      <c r="E99" s="31"/>
      <c r="F99" s="31"/>
      <c r="G99" s="31"/>
      <c r="H99" s="31"/>
      <c r="I99" s="31"/>
      <c r="J99" s="31"/>
      <c r="K99" s="31"/>
      <c r="L99" s="31"/>
      <c r="M99" s="31"/>
      <c r="N99" s="31"/>
      <c r="O99" s="31"/>
      <c r="P99" s="31"/>
      <c r="Q99" s="31"/>
      <c r="R99" s="31"/>
      <c r="S99" s="131"/>
      <c r="T99" s="131"/>
      <c r="U99" s="131"/>
      <c r="V99" s="131"/>
      <c r="W99" s="131"/>
      <c r="X99" s="131"/>
      <c r="Y99" s="131"/>
      <c r="Z99" s="131"/>
    </row>
    <row r="100" ht="12.75" customHeight="1">
      <c r="A100" s="136"/>
      <c r="B100" s="31"/>
      <c r="C100" s="31"/>
      <c r="D100" s="31"/>
      <c r="E100" s="31"/>
      <c r="F100" s="31"/>
      <c r="G100" s="31"/>
      <c r="H100" s="31"/>
      <c r="I100" s="31"/>
      <c r="J100" s="31"/>
      <c r="K100" s="31"/>
      <c r="L100" s="31"/>
      <c r="M100" s="31"/>
      <c r="N100" s="31"/>
      <c r="O100" s="31"/>
      <c r="P100" s="31"/>
      <c r="Q100" s="31"/>
      <c r="R100" s="31"/>
      <c r="S100" s="131"/>
      <c r="T100" s="131"/>
      <c r="U100" s="131"/>
      <c r="V100" s="131"/>
      <c r="W100" s="131"/>
      <c r="X100" s="131"/>
      <c r="Y100" s="131"/>
      <c r="Z100" s="131"/>
    </row>
    <row r="101" ht="12.75" customHeight="1">
      <c r="A101" s="136"/>
      <c r="B101" s="31"/>
      <c r="C101" s="31"/>
      <c r="D101" s="31"/>
      <c r="E101" s="31"/>
      <c r="F101" s="31"/>
      <c r="G101" s="31"/>
      <c r="H101" s="31"/>
      <c r="I101" s="31"/>
      <c r="J101" s="31"/>
      <c r="K101" s="31"/>
      <c r="L101" s="31"/>
      <c r="M101" s="31"/>
      <c r="N101" s="31"/>
      <c r="O101" s="31"/>
      <c r="P101" s="31"/>
      <c r="Q101" s="31"/>
      <c r="R101" s="31"/>
      <c r="S101" s="131"/>
      <c r="T101" s="131"/>
      <c r="U101" s="131"/>
      <c r="V101" s="131"/>
      <c r="W101" s="131"/>
      <c r="X101" s="131"/>
      <c r="Y101" s="131"/>
      <c r="Z101" s="131"/>
    </row>
    <row r="102" ht="12.75" customHeight="1">
      <c r="A102" s="136"/>
      <c r="B102" s="31"/>
      <c r="C102" s="31"/>
      <c r="D102" s="31"/>
      <c r="E102" s="31"/>
      <c r="F102" s="31"/>
      <c r="G102" s="31"/>
      <c r="H102" s="31"/>
      <c r="I102" s="31"/>
      <c r="J102" s="31"/>
      <c r="K102" s="31"/>
      <c r="L102" s="31"/>
      <c r="M102" s="31"/>
      <c r="N102" s="31"/>
      <c r="O102" s="31"/>
      <c r="P102" s="31"/>
      <c r="Q102" s="31"/>
      <c r="R102" s="31"/>
      <c r="S102" s="131"/>
      <c r="T102" s="131"/>
      <c r="U102" s="131"/>
      <c r="V102" s="131"/>
      <c r="W102" s="131"/>
      <c r="X102" s="131"/>
      <c r="Y102" s="131"/>
      <c r="Z102" s="131"/>
    </row>
    <row r="103" ht="12.75" customHeight="1">
      <c r="A103" s="136"/>
      <c r="B103" s="31"/>
      <c r="C103" s="31"/>
      <c r="D103" s="31"/>
      <c r="E103" s="31"/>
      <c r="F103" s="31"/>
      <c r="G103" s="31"/>
      <c r="H103" s="31"/>
      <c r="I103" s="31"/>
      <c r="J103" s="31"/>
      <c r="K103" s="31"/>
      <c r="L103" s="31"/>
      <c r="M103" s="31"/>
      <c r="N103" s="31"/>
      <c r="O103" s="31"/>
      <c r="P103" s="31"/>
      <c r="Q103" s="31"/>
      <c r="R103" s="31"/>
      <c r="S103" s="131"/>
      <c r="T103" s="131"/>
      <c r="U103" s="131"/>
      <c r="V103" s="131"/>
      <c r="W103" s="131"/>
      <c r="X103" s="131"/>
      <c r="Y103" s="131"/>
      <c r="Z103" s="131"/>
    </row>
    <row r="104" ht="12.75" customHeight="1">
      <c r="A104" s="136"/>
      <c r="B104" s="31"/>
      <c r="C104" s="31"/>
      <c r="D104" s="31"/>
      <c r="E104" s="31"/>
      <c r="F104" s="31"/>
      <c r="G104" s="31"/>
      <c r="H104" s="31"/>
      <c r="I104" s="31"/>
      <c r="J104" s="31"/>
      <c r="K104" s="31"/>
      <c r="L104" s="31"/>
      <c r="M104" s="31"/>
      <c r="N104" s="31"/>
      <c r="O104" s="31"/>
      <c r="P104" s="31"/>
      <c r="Q104" s="31"/>
      <c r="R104" s="31"/>
      <c r="S104" s="131"/>
      <c r="T104" s="131"/>
      <c r="U104" s="131"/>
      <c r="V104" s="131"/>
      <c r="W104" s="131"/>
      <c r="X104" s="131"/>
      <c r="Y104" s="131"/>
      <c r="Z104" s="1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ht="15.75" customHeight="1">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ht="15.75" customHeight="1">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ht="15.75" customHeight="1">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ht="15.75" customHeight="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ht="15.75" customHeight="1">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ht="15.75" customHeight="1">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ht="15.75" customHeight="1">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ht="15.75" customHeight="1">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ht="15.75" customHeight="1">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ht="15.75" customHeight="1">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ht="15.75" customHeight="1">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ht="15.75" customHeight="1">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ht="15.75" customHeight="1">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ht="15.75" customHeight="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ht="15.75" customHeight="1">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ht="15.75" customHeight="1">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ht="15.75" customHeight="1">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ht="15.75" customHeight="1">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ht="15.75" customHeight="1">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ht="15.75" customHeight="1">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ht="15.75" customHeight="1">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ht="15.75" customHeight="1">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row>
  </sheetData>
  <mergeCells count="5">
    <mergeCell ref="B2:F2"/>
    <mergeCell ref="B3:F3"/>
    <mergeCell ref="B4:F4"/>
    <mergeCell ref="E5:F5"/>
    <mergeCell ref="E6:F6"/>
  </mergeCells>
  <dataValidations>
    <dataValidation type="list" allowBlank="1" showInputMessage="1" showErrorMessage="1" prompt=" - " sqref="F1 F10:F15 F17:F21 F23">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3.88"/>
    <col customWidth="1" min="2" max="2" width="19.13"/>
    <col customWidth="1" min="3" max="3" width="25.63"/>
    <col customWidth="1" min="4" max="4" width="30.13"/>
    <col customWidth="1" min="5" max="5" width="16.88"/>
    <col customWidth="1" min="6" max="6" width="7.13"/>
    <col customWidth="1" min="7" max="7" width="12.13"/>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51</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974</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COUNTIF(F10:F902,"Pass")</f>
        <v>43</v>
      </c>
      <c r="B6" s="121">
        <f>COUNTIF(F10:F902,"Fail")</f>
        <v>0</v>
      </c>
      <c r="C6" s="121">
        <f>E6-D6-B6-A6</f>
        <v>0</v>
      </c>
      <c r="D6" s="122">
        <f>COUNTIF(F$10:F$902,"N/A")</f>
        <v>0</v>
      </c>
      <c r="E6" s="123">
        <f>COUNTA(A10:A902)</f>
        <v>43</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8"/>
      <c r="B9" s="128" t="s">
        <v>975</v>
      </c>
      <c r="C9" s="129"/>
      <c r="D9" s="129"/>
      <c r="E9" s="129"/>
      <c r="F9" s="170"/>
      <c r="G9" s="129"/>
      <c r="H9" s="130"/>
      <c r="I9" s="106"/>
      <c r="J9" s="106"/>
      <c r="K9" s="106"/>
      <c r="L9" s="106"/>
      <c r="M9" s="106"/>
      <c r="N9" s="106"/>
      <c r="O9" s="106"/>
      <c r="P9" s="106"/>
      <c r="Q9" s="106"/>
      <c r="R9" s="106"/>
      <c r="S9" s="131"/>
      <c r="T9" s="131"/>
      <c r="U9" s="131"/>
      <c r="V9" s="131"/>
      <c r="W9" s="131"/>
      <c r="X9" s="131"/>
      <c r="Y9" s="131"/>
      <c r="Z9" s="131"/>
    </row>
    <row r="10" ht="21.0" customHeight="1">
      <c r="A10" s="132" t="str">
        <f t="shared" ref="A10:A27" si="1">IF(OR(B10&lt;&gt;"",D10&lt;&gt;""),"["&amp;TEXT($B$2,"##")&amp;"-"&amp;TEXT(ROW()-10,"##")&amp;"]","")</f>
        <v>[Mange favorite product list-]</v>
      </c>
      <c r="B10" s="132" t="s">
        <v>976</v>
      </c>
      <c r="C10" s="132" t="s">
        <v>977</v>
      </c>
      <c r="D10" s="133" t="s">
        <v>978</v>
      </c>
      <c r="E10" s="133"/>
      <c r="F10" s="132" t="s">
        <v>62</v>
      </c>
      <c r="G10" s="134">
        <v>44877.0</v>
      </c>
      <c r="H10" s="132"/>
      <c r="I10" s="31"/>
      <c r="J10" s="31"/>
      <c r="K10" s="31"/>
      <c r="L10" s="31"/>
      <c r="M10" s="31"/>
      <c r="N10" s="31"/>
      <c r="O10" s="31"/>
      <c r="P10" s="31"/>
      <c r="Q10" s="31"/>
      <c r="R10" s="31"/>
      <c r="S10" s="131"/>
      <c r="T10" s="131"/>
      <c r="U10" s="131"/>
      <c r="V10" s="131"/>
      <c r="W10" s="131"/>
      <c r="X10" s="131"/>
      <c r="Y10" s="131"/>
      <c r="Z10" s="131"/>
    </row>
    <row r="11" ht="21.0" customHeight="1">
      <c r="A11" s="132" t="str">
        <f t="shared" si="1"/>
        <v>[Mange favorite product list-1]</v>
      </c>
      <c r="B11" s="132" t="s">
        <v>979</v>
      </c>
      <c r="C11" s="132" t="s">
        <v>980</v>
      </c>
      <c r="D11" s="133" t="s">
        <v>981</v>
      </c>
      <c r="E11" s="133"/>
      <c r="F11" s="132" t="s">
        <v>62</v>
      </c>
      <c r="G11" s="134">
        <v>44877.0</v>
      </c>
      <c r="H11" s="132"/>
      <c r="I11" s="31"/>
      <c r="J11" s="31"/>
      <c r="K11" s="31"/>
      <c r="L11" s="31"/>
      <c r="M11" s="31"/>
      <c r="N11" s="31"/>
      <c r="O11" s="31"/>
      <c r="P11" s="31"/>
      <c r="Q11" s="31"/>
      <c r="R11" s="31"/>
      <c r="S11" s="131"/>
      <c r="T11" s="131"/>
      <c r="U11" s="131"/>
      <c r="V11" s="131"/>
      <c r="W11" s="131"/>
      <c r="X11" s="131"/>
      <c r="Y11" s="131"/>
      <c r="Z11" s="131"/>
    </row>
    <row r="12" ht="21.0" customHeight="1">
      <c r="A12" s="132" t="str">
        <f t="shared" si="1"/>
        <v>[Mange favorite product list-2]</v>
      </c>
      <c r="B12" s="132" t="s">
        <v>982</v>
      </c>
      <c r="C12" s="132" t="s">
        <v>980</v>
      </c>
      <c r="D12" s="133" t="s">
        <v>983</v>
      </c>
      <c r="E12" s="133"/>
      <c r="F12" s="132" t="s">
        <v>62</v>
      </c>
      <c r="G12" s="134">
        <v>44877.0</v>
      </c>
      <c r="H12" s="132"/>
      <c r="I12" s="31"/>
      <c r="J12" s="31"/>
      <c r="K12" s="31"/>
      <c r="L12" s="31"/>
      <c r="M12" s="31"/>
      <c r="N12" s="31"/>
      <c r="O12" s="31"/>
      <c r="P12" s="31"/>
      <c r="Q12" s="31"/>
      <c r="R12" s="31"/>
      <c r="S12" s="131"/>
      <c r="T12" s="131"/>
      <c r="U12" s="131"/>
      <c r="V12" s="131"/>
      <c r="W12" s="131"/>
      <c r="X12" s="131"/>
      <c r="Y12" s="131"/>
      <c r="Z12" s="131"/>
    </row>
    <row r="13" ht="21.0" customHeight="1">
      <c r="A13" s="132" t="str">
        <f t="shared" si="1"/>
        <v>[Mange favorite product list-3]</v>
      </c>
      <c r="B13" s="132" t="s">
        <v>984</v>
      </c>
      <c r="C13" s="132" t="s">
        <v>985</v>
      </c>
      <c r="D13" s="133" t="s">
        <v>986</v>
      </c>
      <c r="E13" s="133"/>
      <c r="F13" s="132" t="s">
        <v>62</v>
      </c>
      <c r="G13" s="134">
        <v>44877.0</v>
      </c>
      <c r="H13" s="132"/>
      <c r="I13" s="31"/>
      <c r="J13" s="31"/>
      <c r="K13" s="31"/>
      <c r="L13" s="31"/>
      <c r="M13" s="31"/>
      <c r="N13" s="31"/>
      <c r="O13" s="31"/>
      <c r="P13" s="31"/>
      <c r="Q13" s="31"/>
      <c r="R13" s="31"/>
      <c r="S13" s="131"/>
      <c r="T13" s="131"/>
      <c r="U13" s="131"/>
      <c r="V13" s="131"/>
      <c r="W13" s="131"/>
      <c r="X13" s="131"/>
      <c r="Y13" s="131"/>
      <c r="Z13" s="131"/>
    </row>
    <row r="14" ht="21.0" customHeight="1">
      <c r="A14" s="132" t="str">
        <f t="shared" si="1"/>
        <v>[Mange favorite product list-4]</v>
      </c>
      <c r="B14" s="132" t="s">
        <v>987</v>
      </c>
      <c r="C14" s="132" t="s">
        <v>988</v>
      </c>
      <c r="D14" s="133" t="s">
        <v>989</v>
      </c>
      <c r="E14" s="133"/>
      <c r="F14" s="132" t="s">
        <v>62</v>
      </c>
      <c r="G14" s="134">
        <v>44877.0</v>
      </c>
      <c r="H14" s="132"/>
      <c r="I14" s="31"/>
      <c r="J14" s="31"/>
      <c r="K14" s="31"/>
      <c r="L14" s="31"/>
      <c r="M14" s="31"/>
      <c r="N14" s="31"/>
      <c r="O14" s="31"/>
      <c r="P14" s="31"/>
      <c r="Q14" s="31"/>
      <c r="R14" s="31"/>
      <c r="S14" s="131"/>
      <c r="T14" s="131"/>
      <c r="U14" s="131"/>
      <c r="V14" s="131"/>
      <c r="W14" s="131"/>
      <c r="X14" s="131"/>
      <c r="Y14" s="131"/>
      <c r="Z14" s="131"/>
    </row>
    <row r="15" ht="21.0" customHeight="1">
      <c r="A15" s="132" t="str">
        <f t="shared" si="1"/>
        <v>[Mange favorite product list-5]</v>
      </c>
      <c r="B15" s="132" t="s">
        <v>990</v>
      </c>
      <c r="C15" s="132" t="s">
        <v>991</v>
      </c>
      <c r="D15" s="133" t="s">
        <v>992</v>
      </c>
      <c r="E15" s="133"/>
      <c r="F15" s="132" t="s">
        <v>62</v>
      </c>
      <c r="G15" s="134">
        <v>44877.0</v>
      </c>
      <c r="H15" s="132"/>
      <c r="I15" s="31"/>
      <c r="J15" s="31"/>
      <c r="K15" s="31"/>
      <c r="L15" s="31"/>
      <c r="M15" s="31"/>
      <c r="N15" s="31"/>
      <c r="O15" s="31"/>
      <c r="P15" s="31"/>
      <c r="Q15" s="31"/>
      <c r="R15" s="31"/>
      <c r="S15" s="131"/>
      <c r="T15" s="131"/>
      <c r="U15" s="131"/>
      <c r="V15" s="131"/>
      <c r="W15" s="131"/>
      <c r="X15" s="131"/>
      <c r="Y15" s="131"/>
      <c r="Z15" s="131"/>
    </row>
    <row r="16" ht="21.0" customHeight="1">
      <c r="A16" s="132" t="str">
        <f t="shared" si="1"/>
        <v>[Mange favorite product list-6]</v>
      </c>
      <c r="B16" s="132" t="s">
        <v>993</v>
      </c>
      <c r="C16" s="132" t="s">
        <v>994</v>
      </c>
      <c r="D16" s="133" t="s">
        <v>995</v>
      </c>
      <c r="E16" s="133"/>
      <c r="F16" s="132" t="s">
        <v>62</v>
      </c>
      <c r="G16" s="134">
        <v>44877.0</v>
      </c>
      <c r="H16" s="132"/>
      <c r="I16" s="31"/>
      <c r="J16" s="31"/>
      <c r="K16" s="31"/>
      <c r="L16" s="31"/>
      <c r="M16" s="31"/>
      <c r="N16" s="31"/>
      <c r="O16" s="31"/>
      <c r="P16" s="31"/>
      <c r="Q16" s="31"/>
      <c r="R16" s="31"/>
      <c r="S16" s="131"/>
      <c r="T16" s="131"/>
      <c r="U16" s="131"/>
      <c r="V16" s="131"/>
      <c r="W16" s="131"/>
      <c r="X16" s="131"/>
      <c r="Y16" s="131"/>
      <c r="Z16" s="131"/>
    </row>
    <row r="17" ht="21.0" customHeight="1">
      <c r="A17" s="132" t="str">
        <f t="shared" si="1"/>
        <v>[Mange favorite product list-7]</v>
      </c>
      <c r="B17" s="132" t="s">
        <v>996</v>
      </c>
      <c r="C17" s="132" t="s">
        <v>977</v>
      </c>
      <c r="D17" s="133" t="s">
        <v>997</v>
      </c>
      <c r="E17" s="133"/>
      <c r="F17" s="132" t="s">
        <v>62</v>
      </c>
      <c r="G17" s="134">
        <v>44877.0</v>
      </c>
      <c r="H17" s="132"/>
      <c r="I17" s="31"/>
      <c r="J17" s="31"/>
      <c r="K17" s="31"/>
      <c r="L17" s="31"/>
      <c r="M17" s="31"/>
      <c r="N17" s="31"/>
      <c r="O17" s="31"/>
      <c r="P17" s="31"/>
      <c r="Q17" s="31"/>
      <c r="R17" s="31"/>
      <c r="S17" s="131"/>
      <c r="T17" s="131"/>
      <c r="U17" s="131"/>
      <c r="V17" s="131"/>
      <c r="W17" s="131"/>
      <c r="X17" s="131"/>
      <c r="Y17" s="131"/>
      <c r="Z17" s="131"/>
    </row>
    <row r="18" ht="21.0" customHeight="1">
      <c r="A18" s="132" t="str">
        <f t="shared" si="1"/>
        <v>[Mange favorite product list-8]</v>
      </c>
      <c r="B18" s="132" t="s">
        <v>998</v>
      </c>
      <c r="C18" s="132" t="s">
        <v>999</v>
      </c>
      <c r="D18" s="133" t="s">
        <v>1000</v>
      </c>
      <c r="E18" s="133"/>
      <c r="F18" s="132" t="s">
        <v>62</v>
      </c>
      <c r="G18" s="134">
        <v>44878.0</v>
      </c>
      <c r="H18" s="132"/>
      <c r="I18" s="31"/>
      <c r="J18" s="31"/>
      <c r="K18" s="31"/>
      <c r="L18" s="31"/>
      <c r="M18" s="31"/>
      <c r="N18" s="31"/>
      <c r="O18" s="31"/>
      <c r="P18" s="31"/>
      <c r="Q18" s="31"/>
      <c r="R18" s="31"/>
      <c r="S18" s="131"/>
      <c r="T18" s="131"/>
      <c r="U18" s="131"/>
      <c r="V18" s="131"/>
      <c r="W18" s="131"/>
      <c r="X18" s="131"/>
      <c r="Y18" s="131"/>
      <c r="Z18" s="131"/>
    </row>
    <row r="19" ht="21.0" customHeight="1">
      <c r="A19" s="132" t="str">
        <f t="shared" si="1"/>
        <v>[Mange favorite product list-9]</v>
      </c>
      <c r="B19" s="132" t="s">
        <v>1001</v>
      </c>
      <c r="C19" s="132" t="s">
        <v>1002</v>
      </c>
      <c r="D19" s="133" t="s">
        <v>1003</v>
      </c>
      <c r="E19" s="133"/>
      <c r="F19" s="132" t="s">
        <v>62</v>
      </c>
      <c r="G19" s="134">
        <v>44878.0</v>
      </c>
      <c r="H19" s="132"/>
      <c r="I19" s="31"/>
      <c r="J19" s="31"/>
      <c r="K19" s="31"/>
      <c r="L19" s="31"/>
      <c r="M19" s="31"/>
      <c r="N19" s="31"/>
      <c r="O19" s="31"/>
      <c r="P19" s="31"/>
      <c r="Q19" s="31"/>
      <c r="R19" s="31"/>
      <c r="S19" s="131"/>
      <c r="T19" s="131"/>
      <c r="U19" s="131"/>
      <c r="V19" s="131"/>
      <c r="W19" s="131"/>
      <c r="X19" s="131"/>
      <c r="Y19" s="131"/>
      <c r="Z19" s="131"/>
    </row>
    <row r="20" ht="21.0" customHeight="1">
      <c r="A20" s="132" t="str">
        <f t="shared" si="1"/>
        <v>[Mange favorite product list-10]</v>
      </c>
      <c r="B20" s="132" t="s">
        <v>1004</v>
      </c>
      <c r="C20" s="132" t="s">
        <v>1005</v>
      </c>
      <c r="D20" s="133" t="s">
        <v>1006</v>
      </c>
      <c r="E20" s="133"/>
      <c r="F20" s="132" t="s">
        <v>62</v>
      </c>
      <c r="G20" s="134">
        <v>44878.0</v>
      </c>
      <c r="H20" s="132"/>
      <c r="I20" s="31"/>
      <c r="J20" s="31"/>
      <c r="K20" s="31"/>
      <c r="L20" s="31"/>
      <c r="M20" s="31"/>
      <c r="N20" s="31"/>
      <c r="O20" s="31"/>
      <c r="P20" s="31"/>
      <c r="Q20" s="31"/>
      <c r="R20" s="31"/>
      <c r="S20" s="131"/>
      <c r="T20" s="131"/>
      <c r="U20" s="131"/>
      <c r="V20" s="131"/>
      <c r="W20" s="131"/>
      <c r="X20" s="131"/>
      <c r="Y20" s="131"/>
      <c r="Z20" s="131"/>
    </row>
    <row r="21" ht="21.0" customHeight="1">
      <c r="A21" s="132" t="str">
        <f t="shared" si="1"/>
        <v>[Mange favorite product list-11]</v>
      </c>
      <c r="B21" s="132" t="s">
        <v>1007</v>
      </c>
      <c r="C21" s="132" t="s">
        <v>1008</v>
      </c>
      <c r="D21" s="133" t="s">
        <v>1009</v>
      </c>
      <c r="E21" s="133"/>
      <c r="F21" s="132" t="s">
        <v>62</v>
      </c>
      <c r="G21" s="134">
        <v>44878.0</v>
      </c>
      <c r="H21" s="132"/>
      <c r="I21" s="31"/>
      <c r="J21" s="31"/>
      <c r="K21" s="31"/>
      <c r="L21" s="31"/>
      <c r="M21" s="31"/>
      <c r="N21" s="31"/>
      <c r="O21" s="31"/>
      <c r="P21" s="31"/>
      <c r="Q21" s="31"/>
      <c r="R21" s="31"/>
      <c r="S21" s="131"/>
      <c r="T21" s="131"/>
      <c r="U21" s="131"/>
      <c r="V21" s="131"/>
      <c r="W21" s="131"/>
      <c r="X21" s="131"/>
      <c r="Y21" s="131"/>
      <c r="Z21" s="131"/>
    </row>
    <row r="22" ht="21.0" customHeight="1">
      <c r="A22" s="132" t="str">
        <f t="shared" si="1"/>
        <v>[Mange favorite product list-12]</v>
      </c>
      <c r="B22" s="132" t="s">
        <v>1010</v>
      </c>
      <c r="C22" s="132" t="s">
        <v>1011</v>
      </c>
      <c r="D22" s="133" t="s">
        <v>1012</v>
      </c>
      <c r="E22" s="133"/>
      <c r="F22" s="132" t="s">
        <v>62</v>
      </c>
      <c r="G22" s="134">
        <v>44878.0</v>
      </c>
      <c r="H22" s="132"/>
      <c r="I22" s="31"/>
      <c r="J22" s="31"/>
      <c r="K22" s="31"/>
      <c r="L22" s="31"/>
      <c r="M22" s="31"/>
      <c r="N22" s="31"/>
      <c r="O22" s="31"/>
      <c r="P22" s="31"/>
      <c r="Q22" s="31"/>
      <c r="R22" s="31"/>
      <c r="S22" s="131"/>
      <c r="T22" s="131"/>
      <c r="U22" s="131"/>
      <c r="V22" s="131"/>
      <c r="W22" s="131"/>
      <c r="X22" s="131"/>
      <c r="Y22" s="131"/>
      <c r="Z22" s="131"/>
    </row>
    <row r="23" ht="21.0" customHeight="1">
      <c r="A23" s="132" t="str">
        <f t="shared" si="1"/>
        <v>[Mange favorite product list-13]</v>
      </c>
      <c r="B23" s="132" t="s">
        <v>955</v>
      </c>
      <c r="C23" s="132" t="s">
        <v>956</v>
      </c>
      <c r="D23" s="133" t="s">
        <v>957</v>
      </c>
      <c r="E23" s="133"/>
      <c r="F23" s="132" t="s">
        <v>62</v>
      </c>
      <c r="G23" s="134">
        <v>44878.0</v>
      </c>
      <c r="H23" s="132"/>
      <c r="I23" s="31"/>
      <c r="J23" s="31"/>
      <c r="K23" s="31"/>
      <c r="L23" s="31"/>
      <c r="M23" s="31"/>
      <c r="N23" s="31"/>
      <c r="O23" s="31"/>
      <c r="P23" s="31"/>
      <c r="Q23" s="31"/>
      <c r="R23" s="31"/>
      <c r="S23" s="131"/>
      <c r="T23" s="131"/>
      <c r="U23" s="131"/>
      <c r="V23" s="131"/>
      <c r="W23" s="131"/>
      <c r="X23" s="131"/>
      <c r="Y23" s="131"/>
      <c r="Z23" s="131"/>
    </row>
    <row r="24" ht="21.0" customHeight="1">
      <c r="A24" s="132" t="str">
        <f t="shared" si="1"/>
        <v>[Mange favorite product list-14]</v>
      </c>
      <c r="B24" s="132" t="s">
        <v>958</v>
      </c>
      <c r="C24" s="132" t="s">
        <v>959</v>
      </c>
      <c r="D24" s="133" t="s">
        <v>960</v>
      </c>
      <c r="E24" s="133"/>
      <c r="F24" s="132" t="s">
        <v>62</v>
      </c>
      <c r="G24" s="134">
        <v>44878.0</v>
      </c>
      <c r="H24" s="132"/>
      <c r="I24" s="31"/>
      <c r="J24" s="31"/>
      <c r="K24" s="31"/>
      <c r="L24" s="31"/>
      <c r="M24" s="31"/>
      <c r="N24" s="31"/>
      <c r="O24" s="31"/>
      <c r="P24" s="31"/>
      <c r="Q24" s="31"/>
      <c r="R24" s="31"/>
      <c r="S24" s="131"/>
      <c r="T24" s="131"/>
      <c r="U24" s="131"/>
      <c r="V24" s="131"/>
      <c r="W24" s="131"/>
      <c r="X24" s="131"/>
      <c r="Y24" s="131"/>
      <c r="Z24" s="131"/>
    </row>
    <row r="25" ht="21.0" customHeight="1">
      <c r="A25" s="132" t="str">
        <f t="shared" si="1"/>
        <v>[Mange favorite product list-15]</v>
      </c>
      <c r="B25" s="132" t="s">
        <v>961</v>
      </c>
      <c r="C25" s="132" t="s">
        <v>962</v>
      </c>
      <c r="D25" s="133" t="s">
        <v>963</v>
      </c>
      <c r="E25" s="133"/>
      <c r="F25" s="132" t="s">
        <v>62</v>
      </c>
      <c r="G25" s="134">
        <v>44878.0</v>
      </c>
      <c r="H25" s="132"/>
      <c r="I25" s="31"/>
      <c r="J25" s="31"/>
      <c r="K25" s="31"/>
      <c r="L25" s="31"/>
      <c r="M25" s="31"/>
      <c r="N25" s="31"/>
      <c r="O25" s="31"/>
      <c r="P25" s="31"/>
      <c r="Q25" s="31"/>
      <c r="R25" s="31"/>
      <c r="S25" s="131"/>
      <c r="T25" s="131"/>
      <c r="U25" s="131"/>
      <c r="V25" s="131"/>
      <c r="W25" s="131"/>
      <c r="X25" s="131"/>
      <c r="Y25" s="131"/>
      <c r="Z25" s="131"/>
    </row>
    <row r="26" ht="21.0" customHeight="1">
      <c r="A26" s="132" t="str">
        <f t="shared" si="1"/>
        <v>[Mange favorite product list-16]</v>
      </c>
      <c r="B26" s="132" t="s">
        <v>964</v>
      </c>
      <c r="C26" s="132" t="s">
        <v>965</v>
      </c>
      <c r="D26" s="133" t="s">
        <v>966</v>
      </c>
      <c r="E26" s="133"/>
      <c r="F26" s="132" t="s">
        <v>62</v>
      </c>
      <c r="G26" s="134">
        <v>44878.0</v>
      </c>
      <c r="H26" s="132"/>
      <c r="I26" s="31"/>
      <c r="J26" s="31"/>
      <c r="K26" s="31"/>
      <c r="L26" s="31"/>
      <c r="M26" s="31"/>
      <c r="N26" s="31"/>
      <c r="O26" s="31"/>
      <c r="P26" s="31"/>
      <c r="Q26" s="31"/>
      <c r="R26" s="31"/>
      <c r="S26" s="131"/>
      <c r="T26" s="131"/>
      <c r="U26" s="131"/>
      <c r="V26" s="131"/>
      <c r="W26" s="131"/>
      <c r="X26" s="131"/>
      <c r="Y26" s="131"/>
      <c r="Z26" s="131"/>
    </row>
    <row r="27" ht="21.0" customHeight="1">
      <c r="A27" s="132" t="str">
        <f t="shared" si="1"/>
        <v>[Mange favorite product list-17]</v>
      </c>
      <c r="B27" s="132" t="s">
        <v>967</v>
      </c>
      <c r="C27" s="132" t="s">
        <v>968</v>
      </c>
      <c r="D27" s="133" t="s">
        <v>969</v>
      </c>
      <c r="E27" s="133"/>
      <c r="F27" s="132" t="s">
        <v>62</v>
      </c>
      <c r="G27" s="134">
        <v>44878.0</v>
      </c>
      <c r="H27" s="132"/>
      <c r="I27" s="31"/>
      <c r="J27" s="31"/>
      <c r="K27" s="31"/>
      <c r="L27" s="31"/>
      <c r="M27" s="31"/>
      <c r="N27" s="31"/>
      <c r="O27" s="31"/>
      <c r="P27" s="31"/>
      <c r="Q27" s="31"/>
      <c r="R27" s="31"/>
      <c r="S27" s="131"/>
      <c r="T27" s="131"/>
      <c r="U27" s="131"/>
      <c r="V27" s="131"/>
      <c r="W27" s="131"/>
      <c r="X27" s="131"/>
      <c r="Y27" s="131"/>
      <c r="Z27" s="131"/>
    </row>
    <row r="28" ht="21.0" customHeight="1">
      <c r="A28" s="128"/>
      <c r="B28" s="128" t="s">
        <v>1013</v>
      </c>
      <c r="C28" s="129"/>
      <c r="D28" s="129"/>
      <c r="E28" s="129"/>
      <c r="F28" s="170"/>
      <c r="G28" s="129"/>
      <c r="H28" s="130"/>
      <c r="I28" s="31"/>
      <c r="J28" s="31"/>
      <c r="K28" s="31"/>
      <c r="L28" s="31"/>
      <c r="M28" s="31"/>
      <c r="N28" s="31"/>
      <c r="O28" s="31"/>
      <c r="P28" s="31"/>
      <c r="Q28" s="31"/>
      <c r="R28" s="31"/>
      <c r="S28" s="131"/>
      <c r="T28" s="131"/>
      <c r="U28" s="131"/>
      <c r="V28" s="131"/>
      <c r="W28" s="131"/>
      <c r="X28" s="131"/>
      <c r="Y28" s="131"/>
      <c r="Z28" s="131"/>
    </row>
    <row r="29" ht="21.0" customHeight="1">
      <c r="A29" s="132" t="str">
        <f t="shared" ref="A29:A33" si="2">IF(OR(B29&lt;&gt;"",D29&lt;&gt;""),"["&amp;TEXT($B$2,"##")&amp;"-"&amp;TEXT(ROW()-11,"##")&amp;"]","")</f>
        <v>[Mange favorite product list-18]</v>
      </c>
      <c r="B29" s="132" t="s">
        <v>1014</v>
      </c>
      <c r="C29" s="132" t="s">
        <v>1015</v>
      </c>
      <c r="D29" s="133" t="s">
        <v>1016</v>
      </c>
      <c r="E29" s="133"/>
      <c r="F29" s="132" t="s">
        <v>62</v>
      </c>
      <c r="G29" s="134">
        <v>44878.0</v>
      </c>
      <c r="H29" s="132"/>
      <c r="I29" s="31"/>
      <c r="J29" s="31"/>
      <c r="K29" s="31"/>
      <c r="L29" s="31"/>
      <c r="M29" s="31"/>
      <c r="N29" s="31"/>
      <c r="O29" s="31"/>
      <c r="P29" s="31"/>
      <c r="Q29" s="31"/>
      <c r="R29" s="31"/>
      <c r="S29" s="131"/>
      <c r="T29" s="131"/>
      <c r="U29" s="131"/>
      <c r="V29" s="131"/>
      <c r="W29" s="131"/>
      <c r="X29" s="131"/>
      <c r="Y29" s="131"/>
      <c r="Z29" s="131"/>
    </row>
    <row r="30" ht="21.0" customHeight="1">
      <c r="A30" s="132" t="str">
        <f t="shared" si="2"/>
        <v>[Mange favorite product list-19]</v>
      </c>
      <c r="B30" s="132" t="s">
        <v>1017</v>
      </c>
      <c r="C30" s="132" t="s">
        <v>1018</v>
      </c>
      <c r="D30" s="133" t="s">
        <v>1019</v>
      </c>
      <c r="E30" s="133"/>
      <c r="F30" s="132" t="s">
        <v>62</v>
      </c>
      <c r="G30" s="134">
        <v>44878.0</v>
      </c>
      <c r="H30" s="132"/>
      <c r="I30" s="31"/>
      <c r="J30" s="31"/>
      <c r="K30" s="31"/>
      <c r="L30" s="31"/>
      <c r="M30" s="31"/>
      <c r="N30" s="31"/>
      <c r="O30" s="31"/>
      <c r="P30" s="31"/>
      <c r="Q30" s="31"/>
      <c r="R30" s="31"/>
      <c r="S30" s="131"/>
      <c r="T30" s="131"/>
      <c r="U30" s="131"/>
      <c r="V30" s="131"/>
      <c r="W30" s="131"/>
      <c r="X30" s="131"/>
      <c r="Y30" s="131"/>
      <c r="Z30" s="131"/>
    </row>
    <row r="31" ht="21.0" customHeight="1">
      <c r="A31" s="132" t="str">
        <f t="shared" si="2"/>
        <v>[Mange favorite product list-20]</v>
      </c>
      <c r="B31" s="132" t="s">
        <v>1020</v>
      </c>
      <c r="C31" s="132" t="s">
        <v>1018</v>
      </c>
      <c r="D31" s="133" t="s">
        <v>1019</v>
      </c>
      <c r="E31" s="133"/>
      <c r="F31" s="132" t="s">
        <v>62</v>
      </c>
      <c r="G31" s="134">
        <v>44878.0</v>
      </c>
      <c r="H31" s="132"/>
      <c r="I31" s="31"/>
      <c r="J31" s="31"/>
      <c r="K31" s="31"/>
      <c r="L31" s="31"/>
      <c r="M31" s="31"/>
      <c r="N31" s="31"/>
      <c r="O31" s="31"/>
      <c r="P31" s="31"/>
      <c r="Q31" s="31"/>
      <c r="R31" s="31"/>
      <c r="S31" s="131"/>
      <c r="T31" s="131"/>
      <c r="U31" s="131"/>
      <c r="V31" s="131"/>
      <c r="W31" s="131"/>
      <c r="X31" s="131"/>
      <c r="Y31" s="131"/>
      <c r="Z31" s="131"/>
    </row>
    <row r="32" ht="21.0" customHeight="1">
      <c r="A32" s="132" t="str">
        <f t="shared" si="2"/>
        <v>[Mange favorite product list-21]</v>
      </c>
      <c r="B32" s="132" t="s">
        <v>1021</v>
      </c>
      <c r="C32" s="132" t="s">
        <v>1018</v>
      </c>
      <c r="D32" s="133" t="s">
        <v>1019</v>
      </c>
      <c r="E32" s="133"/>
      <c r="F32" s="132" t="s">
        <v>62</v>
      </c>
      <c r="G32" s="134">
        <v>44878.0</v>
      </c>
      <c r="H32" s="132"/>
      <c r="I32" s="31"/>
      <c r="J32" s="31"/>
      <c r="K32" s="31"/>
      <c r="L32" s="31"/>
      <c r="M32" s="31"/>
      <c r="N32" s="31"/>
      <c r="O32" s="31"/>
      <c r="P32" s="31"/>
      <c r="Q32" s="31"/>
      <c r="R32" s="31"/>
      <c r="S32" s="131"/>
      <c r="T32" s="131"/>
      <c r="U32" s="131"/>
      <c r="V32" s="131"/>
      <c r="W32" s="131"/>
      <c r="X32" s="131"/>
      <c r="Y32" s="131"/>
      <c r="Z32" s="131"/>
    </row>
    <row r="33" ht="21.0" customHeight="1">
      <c r="A33" s="132" t="str">
        <f t="shared" si="2"/>
        <v>[Mange favorite product list-22]</v>
      </c>
      <c r="B33" s="132" t="s">
        <v>1022</v>
      </c>
      <c r="C33" s="132" t="s">
        <v>1018</v>
      </c>
      <c r="D33" s="133" t="s">
        <v>1023</v>
      </c>
      <c r="E33" s="133"/>
      <c r="F33" s="132" t="s">
        <v>62</v>
      </c>
      <c r="G33" s="134">
        <v>44878.0</v>
      </c>
      <c r="H33" s="132"/>
      <c r="I33" s="31"/>
      <c r="J33" s="31"/>
      <c r="K33" s="31"/>
      <c r="L33" s="31"/>
      <c r="M33" s="31"/>
      <c r="N33" s="31"/>
      <c r="O33" s="31"/>
      <c r="P33" s="31"/>
      <c r="Q33" s="31"/>
      <c r="R33" s="31"/>
      <c r="S33" s="131"/>
      <c r="T33" s="131"/>
      <c r="U33" s="131"/>
      <c r="V33" s="131"/>
      <c r="W33" s="131"/>
      <c r="X33" s="131"/>
      <c r="Y33" s="131"/>
      <c r="Z33" s="131"/>
    </row>
    <row r="34" ht="21.0" customHeight="1">
      <c r="A34" s="128"/>
      <c r="B34" s="128" t="s">
        <v>1024</v>
      </c>
      <c r="C34" s="129"/>
      <c r="D34" s="129"/>
      <c r="E34" s="129"/>
      <c r="F34" s="129"/>
      <c r="G34" s="129"/>
      <c r="H34" s="130"/>
      <c r="I34" s="31"/>
      <c r="J34" s="31"/>
      <c r="K34" s="31"/>
      <c r="L34" s="31"/>
      <c r="M34" s="31"/>
      <c r="N34" s="31"/>
      <c r="O34" s="31"/>
      <c r="P34" s="31"/>
      <c r="Q34" s="31"/>
      <c r="R34" s="31"/>
      <c r="S34" s="131"/>
      <c r="T34" s="131"/>
      <c r="U34" s="131"/>
      <c r="V34" s="131"/>
      <c r="W34" s="131"/>
      <c r="X34" s="131"/>
      <c r="Y34" s="131"/>
      <c r="Z34" s="131"/>
    </row>
    <row r="35" ht="21.0" customHeight="1">
      <c r="A35" s="132" t="str">
        <f>IF(OR(B35&lt;&gt;"",D35&lt;&gt;""),"["&amp;TEXT($B$2,"##")&amp;"-"&amp;TEXT(ROW()-12,"##")&amp;"]","")</f>
        <v>[Mange favorite product list-23]</v>
      </c>
      <c r="B35" s="132" t="s">
        <v>1025</v>
      </c>
      <c r="C35" s="132" t="s">
        <v>1026</v>
      </c>
      <c r="D35" s="133" t="s">
        <v>1027</v>
      </c>
      <c r="E35" s="133"/>
      <c r="F35" s="132" t="s">
        <v>62</v>
      </c>
      <c r="G35" s="134">
        <v>44878.0</v>
      </c>
      <c r="H35" s="132"/>
      <c r="I35" s="31"/>
      <c r="J35" s="31"/>
      <c r="K35" s="31"/>
      <c r="L35" s="31"/>
      <c r="M35" s="31"/>
      <c r="N35" s="31"/>
      <c r="O35" s="31"/>
      <c r="P35" s="31"/>
      <c r="Q35" s="31"/>
      <c r="R35" s="31"/>
      <c r="S35" s="131"/>
      <c r="T35" s="131"/>
      <c r="U35" s="131"/>
      <c r="V35" s="131"/>
      <c r="W35" s="131"/>
      <c r="X35" s="131"/>
      <c r="Y35" s="131"/>
      <c r="Z35" s="131"/>
    </row>
    <row r="36" ht="21.0" customHeight="1">
      <c r="A36" s="132" t="str">
        <f>IF(OR(B41&lt;&gt;"",D41&lt;&gt;""),"["&amp;TEXT($B$2,"##")&amp;"-"&amp;TEXT(ROW()-12,"##")&amp;"]","")</f>
        <v>[Mange favorite product list-24]</v>
      </c>
      <c r="B36" s="132" t="s">
        <v>1028</v>
      </c>
      <c r="C36" s="132" t="s">
        <v>1029</v>
      </c>
      <c r="D36" s="133" t="s">
        <v>1030</v>
      </c>
      <c r="E36" s="133"/>
      <c r="F36" s="132" t="s">
        <v>62</v>
      </c>
      <c r="G36" s="134">
        <v>44878.0</v>
      </c>
      <c r="H36" s="132"/>
      <c r="I36" s="31"/>
      <c r="J36" s="31"/>
      <c r="K36" s="31"/>
      <c r="L36" s="31"/>
      <c r="M36" s="31"/>
      <c r="N36" s="31"/>
      <c r="O36" s="31"/>
      <c r="P36" s="31"/>
      <c r="Q36" s="31"/>
      <c r="R36" s="31"/>
      <c r="S36" s="131"/>
      <c r="T36" s="131"/>
      <c r="U36" s="131"/>
      <c r="V36" s="131"/>
      <c r="W36" s="131"/>
      <c r="X36" s="131"/>
      <c r="Y36" s="131"/>
      <c r="Z36" s="131"/>
    </row>
    <row r="37" ht="21.0" customHeight="1">
      <c r="A37" s="132" t="str">
        <f t="shared" ref="A37:A50" si="3">IF(OR(B37&lt;&gt;"",D37&lt;&gt;""),"["&amp;TEXT($B$2,"##")&amp;"-"&amp;TEXT(ROW()-12,"##")&amp;"]","")</f>
        <v>[Mange favorite product list-25]</v>
      </c>
      <c r="B37" s="132" t="s">
        <v>1031</v>
      </c>
      <c r="C37" s="132" t="s">
        <v>1032</v>
      </c>
      <c r="D37" s="133" t="s">
        <v>1033</v>
      </c>
      <c r="E37" s="133"/>
      <c r="F37" s="132" t="s">
        <v>62</v>
      </c>
      <c r="G37" s="134">
        <v>44878.0</v>
      </c>
      <c r="H37" s="132"/>
      <c r="I37" s="31"/>
      <c r="J37" s="31"/>
      <c r="K37" s="31"/>
      <c r="L37" s="31"/>
      <c r="M37" s="31"/>
      <c r="N37" s="31"/>
      <c r="O37" s="31"/>
      <c r="P37" s="31"/>
      <c r="Q37" s="31"/>
      <c r="R37" s="31"/>
      <c r="S37" s="131"/>
      <c r="T37" s="131"/>
      <c r="U37" s="131"/>
      <c r="V37" s="131"/>
      <c r="W37" s="131"/>
      <c r="X37" s="131"/>
      <c r="Y37" s="131"/>
      <c r="Z37" s="131"/>
    </row>
    <row r="38" ht="21.0" customHeight="1">
      <c r="A38" s="132" t="str">
        <f t="shared" si="3"/>
        <v>[Mange favorite product list-26]</v>
      </c>
      <c r="B38" s="132" t="s">
        <v>1034</v>
      </c>
      <c r="C38" s="132" t="s">
        <v>1035</v>
      </c>
      <c r="D38" s="133" t="s">
        <v>1036</v>
      </c>
      <c r="E38" s="133"/>
      <c r="F38" s="132" t="s">
        <v>62</v>
      </c>
      <c r="G38" s="134">
        <v>44878.0</v>
      </c>
      <c r="H38" s="132"/>
      <c r="I38" s="31"/>
      <c r="J38" s="31"/>
      <c r="K38" s="31"/>
      <c r="L38" s="31"/>
      <c r="M38" s="31"/>
      <c r="N38" s="31"/>
      <c r="O38" s="31"/>
      <c r="P38" s="31"/>
      <c r="Q38" s="31"/>
      <c r="R38" s="31"/>
      <c r="S38" s="131"/>
      <c r="T38" s="131"/>
      <c r="U38" s="131"/>
      <c r="V38" s="131"/>
      <c r="W38" s="131"/>
      <c r="X38" s="131"/>
      <c r="Y38" s="131"/>
      <c r="Z38" s="131"/>
    </row>
    <row r="39" ht="21.0" customHeight="1">
      <c r="A39" s="132" t="str">
        <f t="shared" si="3"/>
        <v>[Mange favorite product list-27]</v>
      </c>
      <c r="B39" s="132" t="s">
        <v>1037</v>
      </c>
      <c r="C39" s="132" t="s">
        <v>1038</v>
      </c>
      <c r="D39" s="133" t="s">
        <v>1039</v>
      </c>
      <c r="E39" s="133"/>
      <c r="F39" s="132" t="s">
        <v>62</v>
      </c>
      <c r="G39" s="134">
        <v>44878.0</v>
      </c>
      <c r="H39" s="132"/>
      <c r="I39" s="31"/>
      <c r="J39" s="31"/>
      <c r="K39" s="31"/>
      <c r="L39" s="31"/>
      <c r="M39" s="31"/>
      <c r="N39" s="31"/>
      <c r="O39" s="31"/>
      <c r="P39" s="31"/>
      <c r="Q39" s="31"/>
      <c r="R39" s="31"/>
      <c r="S39" s="131"/>
      <c r="T39" s="131"/>
      <c r="U39" s="131"/>
      <c r="V39" s="131"/>
      <c r="W39" s="131"/>
      <c r="X39" s="131"/>
      <c r="Y39" s="131"/>
      <c r="Z39" s="131"/>
    </row>
    <row r="40" ht="21.0" customHeight="1">
      <c r="A40" s="132" t="str">
        <f t="shared" si="3"/>
        <v>[Mange favorite product list-28]</v>
      </c>
      <c r="B40" s="132" t="s">
        <v>1040</v>
      </c>
      <c r="C40" s="132" t="s">
        <v>1041</v>
      </c>
      <c r="D40" s="133" t="s">
        <v>1027</v>
      </c>
      <c r="E40" s="133"/>
      <c r="F40" s="132" t="s">
        <v>62</v>
      </c>
      <c r="G40" s="134">
        <v>44878.0</v>
      </c>
      <c r="H40" s="132"/>
      <c r="I40" s="31"/>
      <c r="J40" s="31"/>
      <c r="K40" s="31"/>
      <c r="L40" s="31"/>
      <c r="M40" s="31"/>
      <c r="N40" s="31"/>
      <c r="O40" s="31"/>
      <c r="P40" s="31"/>
      <c r="Q40" s="31"/>
      <c r="R40" s="31"/>
      <c r="S40" s="131"/>
      <c r="T40" s="131"/>
      <c r="U40" s="131"/>
      <c r="V40" s="131"/>
      <c r="W40" s="131"/>
      <c r="X40" s="131"/>
      <c r="Y40" s="131"/>
      <c r="Z40" s="131"/>
    </row>
    <row r="41" ht="21.0" customHeight="1">
      <c r="A41" s="132" t="str">
        <f t="shared" si="3"/>
        <v>[Mange favorite product list-29]</v>
      </c>
      <c r="B41" s="132" t="s">
        <v>1042</v>
      </c>
      <c r="C41" s="132" t="s">
        <v>1041</v>
      </c>
      <c r="D41" s="133" t="s">
        <v>1043</v>
      </c>
      <c r="E41" s="133"/>
      <c r="F41" s="132" t="s">
        <v>62</v>
      </c>
      <c r="G41" s="134">
        <v>44879.0</v>
      </c>
      <c r="H41" s="132"/>
      <c r="I41" s="31"/>
      <c r="J41" s="31"/>
      <c r="K41" s="31"/>
      <c r="L41" s="31"/>
      <c r="M41" s="31"/>
      <c r="N41" s="31"/>
      <c r="O41" s="31"/>
      <c r="P41" s="31"/>
      <c r="Q41" s="31"/>
      <c r="R41" s="31"/>
      <c r="S41" s="131"/>
      <c r="T41" s="131"/>
      <c r="U41" s="131"/>
      <c r="V41" s="131"/>
      <c r="W41" s="131"/>
      <c r="X41" s="131"/>
      <c r="Y41" s="131"/>
      <c r="Z41" s="131"/>
    </row>
    <row r="42" ht="21.0" customHeight="1">
      <c r="A42" s="132" t="str">
        <f t="shared" si="3"/>
        <v>[Mange favorite product list-30]</v>
      </c>
      <c r="B42" s="132" t="s">
        <v>277</v>
      </c>
      <c r="C42" s="132" t="s">
        <v>278</v>
      </c>
      <c r="D42" s="133" t="s">
        <v>1044</v>
      </c>
      <c r="E42" s="133"/>
      <c r="F42" s="132" t="s">
        <v>62</v>
      </c>
      <c r="G42" s="134">
        <v>44879.0</v>
      </c>
      <c r="H42" s="132"/>
      <c r="I42" s="31"/>
      <c r="J42" s="31"/>
      <c r="K42" s="31"/>
      <c r="L42" s="31"/>
      <c r="M42" s="31"/>
      <c r="N42" s="31"/>
      <c r="O42" s="31"/>
      <c r="P42" s="31"/>
      <c r="Q42" s="31"/>
      <c r="R42" s="31"/>
      <c r="S42" s="131"/>
      <c r="T42" s="131"/>
      <c r="U42" s="131"/>
      <c r="V42" s="131"/>
      <c r="W42" s="131"/>
      <c r="X42" s="131"/>
      <c r="Y42" s="131"/>
      <c r="Z42" s="131"/>
    </row>
    <row r="43" ht="21.0" customHeight="1">
      <c r="A43" s="132" t="str">
        <f t="shared" si="3"/>
        <v>[Mange favorite product list-31]</v>
      </c>
      <c r="B43" s="132" t="s">
        <v>280</v>
      </c>
      <c r="C43" s="132" t="s">
        <v>281</v>
      </c>
      <c r="D43" s="133" t="s">
        <v>1044</v>
      </c>
      <c r="E43" s="133"/>
      <c r="F43" s="132" t="s">
        <v>62</v>
      </c>
      <c r="G43" s="134">
        <v>44879.0</v>
      </c>
      <c r="H43" s="132"/>
      <c r="I43" s="31"/>
      <c r="J43" s="31"/>
      <c r="K43" s="31"/>
      <c r="L43" s="31"/>
      <c r="M43" s="31"/>
      <c r="N43" s="31"/>
      <c r="O43" s="31"/>
      <c r="P43" s="31"/>
      <c r="Q43" s="31"/>
      <c r="R43" s="31"/>
      <c r="S43" s="131"/>
      <c r="T43" s="131"/>
      <c r="U43" s="131"/>
      <c r="V43" s="131"/>
      <c r="W43" s="131"/>
      <c r="X43" s="131"/>
      <c r="Y43" s="131"/>
      <c r="Z43" s="131"/>
    </row>
    <row r="44" ht="21.0" customHeight="1">
      <c r="A44" s="132" t="str">
        <f t="shared" si="3"/>
        <v>[Mange favorite product list-32]</v>
      </c>
      <c r="B44" s="132" t="s">
        <v>264</v>
      </c>
      <c r="C44" s="132" t="s">
        <v>1041</v>
      </c>
      <c r="D44" s="133" t="s">
        <v>1045</v>
      </c>
      <c r="E44" s="133"/>
      <c r="F44" s="132" t="s">
        <v>62</v>
      </c>
      <c r="G44" s="134">
        <v>44879.0</v>
      </c>
      <c r="H44" s="132"/>
      <c r="I44" s="31"/>
      <c r="J44" s="31"/>
      <c r="K44" s="31"/>
      <c r="L44" s="31"/>
      <c r="M44" s="31"/>
      <c r="N44" s="31"/>
      <c r="O44" s="31"/>
      <c r="P44" s="31"/>
      <c r="Q44" s="31"/>
      <c r="R44" s="31"/>
      <c r="S44" s="131"/>
      <c r="T44" s="131"/>
      <c r="U44" s="131"/>
      <c r="V44" s="131"/>
      <c r="W44" s="131"/>
      <c r="X44" s="131"/>
      <c r="Y44" s="131"/>
      <c r="Z44" s="131"/>
    </row>
    <row r="45" ht="21.0" customHeight="1">
      <c r="A45" s="132" t="str">
        <f t="shared" si="3"/>
        <v>[Mange favorite product list-33]</v>
      </c>
      <c r="B45" s="132" t="s">
        <v>264</v>
      </c>
      <c r="C45" s="132" t="s">
        <v>1026</v>
      </c>
      <c r="D45" s="133" t="s">
        <v>1045</v>
      </c>
      <c r="E45" s="133"/>
      <c r="F45" s="132" t="s">
        <v>62</v>
      </c>
      <c r="G45" s="134">
        <v>44879.0</v>
      </c>
      <c r="H45" s="132"/>
      <c r="I45" s="31"/>
      <c r="J45" s="31"/>
      <c r="K45" s="31"/>
      <c r="L45" s="31"/>
      <c r="M45" s="31"/>
      <c r="N45" s="31"/>
      <c r="O45" s="31"/>
      <c r="P45" s="31"/>
      <c r="Q45" s="31"/>
      <c r="R45" s="31"/>
      <c r="S45" s="131"/>
      <c r="T45" s="131"/>
      <c r="U45" s="131"/>
      <c r="V45" s="131"/>
      <c r="W45" s="131"/>
      <c r="X45" s="131"/>
      <c r="Y45" s="131"/>
      <c r="Z45" s="131"/>
    </row>
    <row r="46" ht="21.0" customHeight="1">
      <c r="A46" s="132" t="str">
        <f t="shared" si="3"/>
        <v>[Mange favorite product list-34]</v>
      </c>
      <c r="B46" s="132" t="s">
        <v>266</v>
      </c>
      <c r="C46" s="132" t="s">
        <v>1041</v>
      </c>
      <c r="D46" s="133" t="s">
        <v>1046</v>
      </c>
      <c r="E46" s="133"/>
      <c r="F46" s="132" t="s">
        <v>62</v>
      </c>
      <c r="G46" s="134">
        <v>44879.0</v>
      </c>
      <c r="H46" s="132"/>
      <c r="I46" s="31"/>
      <c r="J46" s="31"/>
      <c r="K46" s="31"/>
      <c r="L46" s="31"/>
      <c r="M46" s="31"/>
      <c r="N46" s="31"/>
      <c r="O46" s="31"/>
      <c r="P46" s="31"/>
      <c r="Q46" s="31"/>
      <c r="R46" s="31"/>
      <c r="S46" s="131"/>
      <c r="T46" s="131"/>
      <c r="U46" s="131"/>
      <c r="V46" s="131"/>
      <c r="W46" s="131"/>
      <c r="X46" s="131"/>
      <c r="Y46" s="131"/>
      <c r="Z46" s="131"/>
    </row>
    <row r="47" ht="21.0" customHeight="1">
      <c r="A47" s="132" t="str">
        <f t="shared" si="3"/>
        <v>[Mange favorite product list-35]</v>
      </c>
      <c r="B47" s="132" t="s">
        <v>266</v>
      </c>
      <c r="C47" s="132" t="s">
        <v>1026</v>
      </c>
      <c r="D47" s="133" t="s">
        <v>1046</v>
      </c>
      <c r="E47" s="133"/>
      <c r="F47" s="132" t="s">
        <v>62</v>
      </c>
      <c r="G47" s="134">
        <v>44879.0</v>
      </c>
      <c r="H47" s="132"/>
      <c r="I47" s="31"/>
      <c r="J47" s="31"/>
      <c r="K47" s="31"/>
      <c r="L47" s="31"/>
      <c r="M47" s="31"/>
      <c r="N47" s="31"/>
      <c r="O47" s="31"/>
      <c r="P47" s="31"/>
      <c r="Q47" s="31"/>
      <c r="R47" s="31"/>
      <c r="S47" s="131"/>
      <c r="T47" s="131"/>
      <c r="U47" s="131"/>
      <c r="V47" s="131"/>
      <c r="W47" s="131"/>
      <c r="X47" s="131"/>
      <c r="Y47" s="131"/>
      <c r="Z47" s="131"/>
    </row>
    <row r="48" ht="21.0" customHeight="1">
      <c r="A48" s="132" t="str">
        <f t="shared" si="3"/>
        <v>[Mange favorite product list-36]</v>
      </c>
      <c r="B48" s="132" t="s">
        <v>268</v>
      </c>
      <c r="C48" s="132" t="s">
        <v>269</v>
      </c>
      <c r="D48" s="133" t="s">
        <v>270</v>
      </c>
      <c r="E48" s="133"/>
      <c r="F48" s="132" t="s">
        <v>62</v>
      </c>
      <c r="G48" s="134">
        <v>44879.0</v>
      </c>
      <c r="H48" s="132"/>
      <c r="I48" s="31"/>
      <c r="J48" s="31"/>
      <c r="K48" s="31"/>
      <c r="L48" s="31"/>
      <c r="M48" s="31"/>
      <c r="N48" s="31"/>
      <c r="O48" s="31"/>
      <c r="P48" s="31"/>
      <c r="Q48" s="31"/>
      <c r="R48" s="31"/>
      <c r="S48" s="131"/>
      <c r="T48" s="131"/>
      <c r="U48" s="131"/>
      <c r="V48" s="131"/>
      <c r="W48" s="131"/>
      <c r="X48" s="131"/>
      <c r="Y48" s="131"/>
      <c r="Z48" s="131"/>
    </row>
    <row r="49" ht="21.0" customHeight="1">
      <c r="A49" s="132" t="str">
        <f t="shared" si="3"/>
        <v>[Mange favorite product list-37]</v>
      </c>
      <c r="B49" s="132" t="s">
        <v>271</v>
      </c>
      <c r="C49" s="132" t="s">
        <v>272</v>
      </c>
      <c r="D49" s="133" t="s">
        <v>1047</v>
      </c>
      <c r="E49" s="133"/>
      <c r="F49" s="132" t="s">
        <v>62</v>
      </c>
      <c r="G49" s="134">
        <v>44879.0</v>
      </c>
      <c r="H49" s="132"/>
      <c r="I49" s="31"/>
      <c r="J49" s="31"/>
      <c r="K49" s="31"/>
      <c r="L49" s="31"/>
      <c r="M49" s="31"/>
      <c r="N49" s="31"/>
      <c r="O49" s="31"/>
      <c r="P49" s="31"/>
      <c r="Q49" s="31"/>
      <c r="R49" s="31"/>
      <c r="S49" s="131"/>
      <c r="T49" s="131"/>
      <c r="U49" s="131"/>
      <c r="V49" s="131"/>
      <c r="W49" s="131"/>
      <c r="X49" s="131"/>
      <c r="Y49" s="131"/>
      <c r="Z49" s="131"/>
    </row>
    <row r="50" ht="21.0" customHeight="1">
      <c r="A50" s="132" t="str">
        <f t="shared" si="3"/>
        <v>[Mange favorite product list-38]</v>
      </c>
      <c r="B50" s="132" t="s">
        <v>274</v>
      </c>
      <c r="C50" s="132" t="s">
        <v>275</v>
      </c>
      <c r="D50" s="133" t="s">
        <v>1048</v>
      </c>
      <c r="E50" s="133"/>
      <c r="F50" s="132" t="s">
        <v>62</v>
      </c>
      <c r="G50" s="134">
        <v>44879.0</v>
      </c>
      <c r="H50" s="132"/>
      <c r="I50" s="31"/>
      <c r="J50" s="31"/>
      <c r="K50" s="31"/>
      <c r="L50" s="31"/>
      <c r="M50" s="31"/>
      <c r="N50" s="31"/>
      <c r="O50" s="31"/>
      <c r="P50" s="31"/>
      <c r="Q50" s="31"/>
      <c r="R50" s="31"/>
      <c r="S50" s="131"/>
      <c r="T50" s="131"/>
      <c r="U50" s="131"/>
      <c r="V50" s="131"/>
      <c r="W50" s="131"/>
      <c r="X50" s="131"/>
      <c r="Y50" s="131"/>
      <c r="Z50" s="131"/>
    </row>
    <row r="51" ht="21.0" customHeight="1">
      <c r="A51" s="128"/>
      <c r="B51" s="128" t="s">
        <v>1049</v>
      </c>
      <c r="C51" s="129"/>
      <c r="D51" s="129"/>
      <c r="E51" s="129"/>
      <c r="F51" s="129"/>
      <c r="G51" s="129"/>
      <c r="H51" s="130"/>
      <c r="I51" s="31"/>
      <c r="J51" s="31"/>
      <c r="K51" s="31"/>
      <c r="L51" s="31"/>
      <c r="M51" s="31"/>
      <c r="N51" s="31"/>
      <c r="O51" s="31"/>
      <c r="P51" s="31"/>
      <c r="Q51" s="31"/>
      <c r="R51" s="31"/>
      <c r="S51" s="131"/>
      <c r="T51" s="131"/>
      <c r="U51" s="131"/>
      <c r="V51" s="131"/>
      <c r="W51" s="131"/>
      <c r="X51" s="131"/>
      <c r="Y51" s="131"/>
      <c r="Z51" s="131"/>
    </row>
    <row r="52" ht="21.0" customHeight="1">
      <c r="A52" s="132" t="str">
        <f>IF(OR(B53&lt;&gt;"",D53&lt;&gt;""),"["&amp;TEXT($B$2,"##")&amp;"-"&amp;TEXT(ROW()-13,"##")&amp;"]","")</f>
        <v>[Mange favorite product list-39]</v>
      </c>
      <c r="B52" s="132" t="s">
        <v>1050</v>
      </c>
      <c r="C52" s="132" t="s">
        <v>1051</v>
      </c>
      <c r="D52" s="133" t="s">
        <v>1052</v>
      </c>
      <c r="E52" s="133"/>
      <c r="F52" s="132" t="s">
        <v>62</v>
      </c>
      <c r="G52" s="134">
        <v>44879.0</v>
      </c>
      <c r="H52" s="132"/>
      <c r="I52" s="31"/>
      <c r="J52" s="31"/>
      <c r="K52" s="31"/>
      <c r="L52" s="31"/>
      <c r="M52" s="31"/>
      <c r="N52" s="31"/>
      <c r="O52" s="31"/>
      <c r="P52" s="31"/>
      <c r="Q52" s="31"/>
      <c r="R52" s="31"/>
      <c r="S52" s="131"/>
      <c r="T52" s="131"/>
      <c r="U52" s="131"/>
      <c r="V52" s="131"/>
      <c r="W52" s="131"/>
      <c r="X52" s="131"/>
      <c r="Y52" s="131"/>
      <c r="Z52" s="131"/>
    </row>
    <row r="53" ht="21.0" customHeight="1">
      <c r="A53" s="132" t="str">
        <f t="shared" ref="A53:A55" si="4">IF(OR(B53&lt;&gt;"",D53&lt;&gt;""),"["&amp;TEXT($B$2,"##")&amp;"-"&amp;TEXT(ROW()-13,"##")&amp;"]","")</f>
        <v>[Mange favorite product list-40]</v>
      </c>
      <c r="B53" s="132" t="s">
        <v>1053</v>
      </c>
      <c r="C53" s="132" t="s">
        <v>1015</v>
      </c>
      <c r="D53" s="133" t="s">
        <v>1054</v>
      </c>
      <c r="E53" s="133"/>
      <c r="F53" s="132" t="s">
        <v>62</v>
      </c>
      <c r="G53" s="134">
        <v>44879.0</v>
      </c>
      <c r="H53" s="132"/>
      <c r="I53" s="31"/>
      <c r="J53" s="31"/>
      <c r="K53" s="31"/>
      <c r="L53" s="31"/>
      <c r="M53" s="31"/>
      <c r="N53" s="31"/>
      <c r="O53" s="31"/>
      <c r="P53" s="31"/>
      <c r="Q53" s="31"/>
      <c r="R53" s="31"/>
      <c r="S53" s="131"/>
      <c r="T53" s="131"/>
      <c r="U53" s="131"/>
      <c r="V53" s="131"/>
      <c r="W53" s="131"/>
      <c r="X53" s="131"/>
      <c r="Y53" s="131"/>
      <c r="Z53" s="131"/>
    </row>
    <row r="54" ht="21.0" customHeight="1">
      <c r="A54" s="132" t="str">
        <f t="shared" si="4"/>
        <v>[Mange favorite product list-41]</v>
      </c>
      <c r="B54" s="132" t="s">
        <v>1055</v>
      </c>
      <c r="C54" s="132" t="s">
        <v>1056</v>
      </c>
      <c r="D54" s="133" t="s">
        <v>1054</v>
      </c>
      <c r="E54" s="133"/>
      <c r="F54" s="132" t="s">
        <v>62</v>
      </c>
      <c r="G54" s="134">
        <v>44879.0</v>
      </c>
      <c r="H54" s="132"/>
      <c r="I54" s="31"/>
      <c r="J54" s="31"/>
      <c r="K54" s="31"/>
      <c r="L54" s="31"/>
      <c r="M54" s="31"/>
      <c r="N54" s="31"/>
      <c r="O54" s="31"/>
      <c r="P54" s="31"/>
      <c r="Q54" s="31"/>
      <c r="R54" s="31"/>
      <c r="S54" s="131"/>
      <c r="T54" s="131"/>
      <c r="U54" s="131"/>
      <c r="V54" s="131"/>
      <c r="W54" s="131"/>
      <c r="X54" s="131"/>
      <c r="Y54" s="131"/>
      <c r="Z54" s="131"/>
    </row>
    <row r="55" ht="21.0" customHeight="1">
      <c r="A55" s="132" t="str">
        <f t="shared" si="4"/>
        <v>[Mange favorite product list-42]</v>
      </c>
      <c r="B55" s="132" t="s">
        <v>1057</v>
      </c>
      <c r="C55" s="132" t="s">
        <v>1058</v>
      </c>
      <c r="D55" s="133" t="s">
        <v>1059</v>
      </c>
      <c r="E55" s="133"/>
      <c r="F55" s="132" t="s">
        <v>62</v>
      </c>
      <c r="G55" s="134">
        <v>44879.0</v>
      </c>
      <c r="H55" s="132"/>
      <c r="I55" s="31"/>
      <c r="J55" s="31"/>
      <c r="K55" s="31"/>
      <c r="L55" s="31"/>
      <c r="M55" s="31"/>
      <c r="N55" s="31"/>
      <c r="O55" s="31"/>
      <c r="P55" s="31"/>
      <c r="Q55" s="31"/>
      <c r="R55" s="31"/>
      <c r="S55" s="131"/>
      <c r="T55" s="131"/>
      <c r="U55" s="131"/>
      <c r="V55" s="131"/>
      <c r="W55" s="131"/>
      <c r="X55" s="131"/>
      <c r="Y55" s="131"/>
      <c r="Z55" s="131"/>
    </row>
    <row r="56" ht="21.0" customHeight="1">
      <c r="A56" s="135"/>
      <c r="B56" s="106"/>
      <c r="C56" s="106"/>
      <c r="D56" s="31"/>
      <c r="E56" s="31"/>
      <c r="F56" s="31"/>
      <c r="G56" s="31"/>
      <c r="H56" s="31"/>
      <c r="I56" s="31"/>
      <c r="J56" s="31"/>
      <c r="K56" s="31"/>
      <c r="L56" s="31"/>
      <c r="M56" s="31"/>
      <c r="N56" s="31"/>
      <c r="O56" s="31"/>
      <c r="P56" s="31"/>
      <c r="Q56" s="31"/>
      <c r="R56" s="31"/>
      <c r="S56" s="131"/>
      <c r="T56" s="131"/>
      <c r="U56" s="131"/>
      <c r="V56" s="131"/>
      <c r="W56" s="131"/>
      <c r="X56" s="131"/>
      <c r="Y56" s="131"/>
      <c r="Z56" s="131"/>
    </row>
    <row r="57" ht="21.0" customHeight="1">
      <c r="A57" s="136"/>
      <c r="B57" s="31"/>
      <c r="C57" s="31"/>
      <c r="D57" s="31"/>
      <c r="E57" s="31"/>
      <c r="F57" s="31"/>
      <c r="G57" s="31"/>
      <c r="H57" s="31"/>
      <c r="I57" s="31"/>
      <c r="J57" s="31"/>
      <c r="K57" s="31"/>
      <c r="L57" s="31"/>
      <c r="M57" s="31"/>
      <c r="N57" s="31"/>
      <c r="O57" s="31"/>
      <c r="P57" s="31"/>
      <c r="Q57" s="31"/>
      <c r="R57" s="31"/>
      <c r="S57" s="131"/>
      <c r="T57" s="131"/>
      <c r="U57" s="131"/>
      <c r="V57" s="131"/>
      <c r="W57" s="131"/>
      <c r="X57" s="131"/>
      <c r="Y57" s="131"/>
      <c r="Z57" s="131"/>
    </row>
    <row r="58" ht="21.0" customHeight="1">
      <c r="A58" s="136"/>
      <c r="B58" s="31"/>
      <c r="C58" s="31"/>
      <c r="D58" s="31"/>
      <c r="E58" s="31"/>
      <c r="F58" s="31"/>
      <c r="G58" s="31"/>
      <c r="H58" s="31"/>
      <c r="I58" s="31"/>
      <c r="J58" s="31"/>
      <c r="K58" s="31"/>
      <c r="L58" s="31"/>
      <c r="M58" s="31"/>
      <c r="N58" s="31"/>
      <c r="O58" s="31"/>
      <c r="P58" s="31"/>
      <c r="Q58" s="31"/>
      <c r="R58" s="31"/>
      <c r="S58" s="131"/>
      <c r="T58" s="131"/>
      <c r="U58" s="131"/>
      <c r="V58" s="131"/>
      <c r="W58" s="131"/>
      <c r="X58" s="131"/>
      <c r="Y58" s="131"/>
      <c r="Z58" s="131"/>
    </row>
    <row r="59" ht="12.75" customHeight="1">
      <c r="A59" s="136"/>
      <c r="B59" s="31"/>
      <c r="C59" s="31"/>
      <c r="D59" s="31"/>
      <c r="E59" s="31"/>
      <c r="F59" s="31"/>
      <c r="G59" s="31"/>
      <c r="H59" s="31"/>
      <c r="I59" s="31"/>
      <c r="J59" s="31"/>
      <c r="K59" s="31"/>
      <c r="L59" s="31"/>
      <c r="M59" s="31"/>
      <c r="N59" s="31"/>
      <c r="O59" s="31"/>
      <c r="P59" s="31"/>
      <c r="Q59" s="31"/>
      <c r="R59" s="31"/>
      <c r="S59" s="131"/>
      <c r="T59" s="131"/>
      <c r="U59" s="131"/>
      <c r="V59" s="131"/>
      <c r="W59" s="131"/>
      <c r="X59" s="131"/>
      <c r="Y59" s="131"/>
      <c r="Z59" s="131"/>
    </row>
    <row r="60" ht="12.75" customHeight="1">
      <c r="A60" s="136"/>
      <c r="B60" s="31"/>
      <c r="C60" s="31"/>
      <c r="D60" s="31"/>
      <c r="E60" s="31"/>
      <c r="F60" s="31"/>
      <c r="G60" s="31"/>
      <c r="H60" s="31"/>
      <c r="I60" s="31"/>
      <c r="J60" s="31"/>
      <c r="K60" s="31"/>
      <c r="L60" s="31"/>
      <c r="M60" s="31"/>
      <c r="N60" s="31"/>
      <c r="O60" s="31"/>
      <c r="P60" s="31"/>
      <c r="Q60" s="31"/>
      <c r="R60" s="31"/>
      <c r="S60" s="131"/>
      <c r="T60" s="131"/>
      <c r="U60" s="131"/>
      <c r="V60" s="131"/>
      <c r="W60" s="131"/>
      <c r="X60" s="131"/>
      <c r="Y60" s="131"/>
      <c r="Z60" s="131"/>
    </row>
    <row r="61" ht="12.75" customHeight="1">
      <c r="A61" s="136"/>
      <c r="B61" s="31"/>
      <c r="C61" s="31"/>
      <c r="D61" s="31"/>
      <c r="E61" s="31"/>
      <c r="F61" s="31"/>
      <c r="G61" s="31"/>
      <c r="H61" s="31"/>
      <c r="I61" s="31"/>
      <c r="J61" s="31"/>
      <c r="K61" s="31"/>
      <c r="L61" s="31"/>
      <c r="M61" s="31"/>
      <c r="N61" s="31"/>
      <c r="O61" s="31"/>
      <c r="P61" s="31"/>
      <c r="Q61" s="31"/>
      <c r="R61" s="31"/>
      <c r="S61" s="131"/>
      <c r="T61" s="131"/>
      <c r="U61" s="131"/>
      <c r="V61" s="131"/>
      <c r="W61" s="131"/>
      <c r="X61" s="131"/>
      <c r="Y61" s="131"/>
      <c r="Z61" s="131"/>
    </row>
    <row r="62" ht="12.75" customHeight="1">
      <c r="A62" s="136"/>
      <c r="B62" s="31"/>
      <c r="C62" s="31"/>
      <c r="D62" s="31"/>
      <c r="E62" s="31"/>
      <c r="F62" s="31"/>
      <c r="G62" s="31"/>
      <c r="H62" s="31"/>
      <c r="I62" s="31"/>
      <c r="J62" s="31"/>
      <c r="K62" s="31"/>
      <c r="L62" s="31"/>
      <c r="M62" s="31"/>
      <c r="N62" s="31"/>
      <c r="O62" s="31"/>
      <c r="P62" s="31"/>
      <c r="Q62" s="31"/>
      <c r="R62" s="31"/>
      <c r="S62" s="131"/>
      <c r="T62" s="131"/>
      <c r="U62" s="131"/>
      <c r="V62" s="131"/>
      <c r="W62" s="131"/>
      <c r="X62" s="131"/>
      <c r="Y62" s="131"/>
      <c r="Z62" s="131"/>
    </row>
    <row r="63" ht="12.75" customHeight="1">
      <c r="A63" s="136"/>
      <c r="B63" s="31"/>
      <c r="C63" s="31"/>
      <c r="D63" s="31"/>
      <c r="E63" s="31"/>
      <c r="F63" s="31"/>
      <c r="G63" s="31"/>
      <c r="H63" s="31"/>
      <c r="I63" s="31"/>
      <c r="J63" s="31"/>
      <c r="K63" s="31"/>
      <c r="L63" s="31"/>
      <c r="M63" s="31"/>
      <c r="N63" s="31"/>
      <c r="O63" s="31"/>
      <c r="P63" s="31"/>
      <c r="Q63" s="31"/>
      <c r="R63" s="31"/>
      <c r="S63" s="131"/>
      <c r="T63" s="131"/>
      <c r="U63" s="131"/>
      <c r="V63" s="131"/>
      <c r="W63" s="131"/>
      <c r="X63" s="131"/>
      <c r="Y63" s="131"/>
      <c r="Z63" s="131"/>
    </row>
    <row r="64" ht="12.75" customHeight="1">
      <c r="A64" s="136"/>
      <c r="B64" s="31"/>
      <c r="C64" s="31"/>
      <c r="D64" s="31"/>
      <c r="E64" s="31"/>
      <c r="F64" s="31"/>
      <c r="G64" s="31"/>
      <c r="H64" s="31"/>
      <c r="I64" s="31"/>
      <c r="J64" s="31"/>
      <c r="K64" s="31"/>
      <c r="L64" s="31"/>
      <c r="M64" s="31"/>
      <c r="N64" s="31"/>
      <c r="O64" s="31"/>
      <c r="P64" s="31"/>
      <c r="Q64" s="31"/>
      <c r="R64" s="31"/>
      <c r="S64" s="131"/>
      <c r="T64" s="131"/>
      <c r="U64" s="131"/>
      <c r="V64" s="131"/>
      <c r="W64" s="131"/>
      <c r="X64" s="131"/>
      <c r="Y64" s="131"/>
      <c r="Z64" s="131"/>
    </row>
    <row r="65" ht="12.75" customHeight="1">
      <c r="A65" s="136"/>
      <c r="B65" s="31"/>
      <c r="C65" s="31"/>
      <c r="D65" s="31"/>
      <c r="E65" s="31"/>
      <c r="F65" s="31"/>
      <c r="G65" s="31"/>
      <c r="H65" s="31"/>
      <c r="I65" s="31"/>
      <c r="J65" s="31"/>
      <c r="K65" s="31"/>
      <c r="L65" s="31"/>
      <c r="M65" s="31"/>
      <c r="N65" s="31"/>
      <c r="O65" s="31"/>
      <c r="P65" s="31"/>
      <c r="Q65" s="31"/>
      <c r="R65" s="31"/>
      <c r="S65" s="131"/>
      <c r="T65" s="131"/>
      <c r="U65" s="131"/>
      <c r="V65" s="131"/>
      <c r="W65" s="131"/>
      <c r="X65" s="131"/>
      <c r="Y65" s="131"/>
      <c r="Z65" s="131"/>
    </row>
    <row r="66" ht="12.75" customHeight="1">
      <c r="A66" s="136"/>
      <c r="B66" s="31"/>
      <c r="C66" s="31"/>
      <c r="D66" s="31"/>
      <c r="E66" s="31"/>
      <c r="F66" s="31"/>
      <c r="G66" s="31"/>
      <c r="H66" s="31"/>
      <c r="I66" s="31"/>
      <c r="J66" s="31"/>
      <c r="K66" s="31"/>
      <c r="L66" s="31"/>
      <c r="M66" s="31"/>
      <c r="N66" s="31"/>
      <c r="O66" s="31"/>
      <c r="P66" s="31"/>
      <c r="Q66" s="31"/>
      <c r="R66" s="31"/>
      <c r="S66" s="131"/>
      <c r="T66" s="131"/>
      <c r="U66" s="131"/>
      <c r="V66" s="131"/>
      <c r="W66" s="131"/>
      <c r="X66" s="131"/>
      <c r="Y66" s="131"/>
      <c r="Z66" s="131"/>
    </row>
    <row r="67" ht="12.75" customHeight="1">
      <c r="A67" s="136"/>
      <c r="B67" s="31"/>
      <c r="C67" s="31"/>
      <c r="D67" s="31"/>
      <c r="E67" s="31"/>
      <c r="F67" s="31"/>
      <c r="G67" s="31"/>
      <c r="H67" s="31"/>
      <c r="I67" s="31"/>
      <c r="J67" s="31"/>
      <c r="K67" s="31"/>
      <c r="L67" s="31"/>
      <c r="M67" s="31"/>
      <c r="N67" s="31"/>
      <c r="O67" s="31"/>
      <c r="P67" s="31"/>
      <c r="Q67" s="31"/>
      <c r="R67" s="31"/>
      <c r="S67" s="131"/>
      <c r="T67" s="131"/>
      <c r="U67" s="131"/>
      <c r="V67" s="131"/>
      <c r="W67" s="131"/>
      <c r="X67" s="131"/>
      <c r="Y67" s="131"/>
      <c r="Z67" s="131"/>
    </row>
    <row r="68" ht="12.75" customHeight="1">
      <c r="A68" s="136"/>
      <c r="B68" s="31"/>
      <c r="C68" s="31"/>
      <c r="D68" s="31"/>
      <c r="E68" s="31"/>
      <c r="F68" s="31"/>
      <c r="G68" s="31"/>
      <c r="H68" s="31"/>
      <c r="I68" s="31"/>
      <c r="J68" s="31"/>
      <c r="K68" s="31"/>
      <c r="L68" s="31"/>
      <c r="M68" s="31"/>
      <c r="N68" s="31"/>
      <c r="O68" s="31"/>
      <c r="P68" s="31"/>
      <c r="Q68" s="31"/>
      <c r="R68" s="31"/>
      <c r="S68" s="131"/>
      <c r="T68" s="131"/>
      <c r="U68" s="131"/>
      <c r="V68" s="131"/>
      <c r="W68" s="131"/>
      <c r="X68" s="131"/>
      <c r="Y68" s="131"/>
      <c r="Z68" s="131"/>
    </row>
    <row r="69" ht="12.75" customHeight="1">
      <c r="A69" s="136"/>
      <c r="B69" s="31"/>
      <c r="C69" s="31"/>
      <c r="D69" s="31"/>
      <c r="E69" s="31"/>
      <c r="F69" s="31"/>
      <c r="G69" s="31"/>
      <c r="H69" s="31"/>
      <c r="I69" s="31"/>
      <c r="J69" s="31"/>
      <c r="K69" s="31"/>
      <c r="L69" s="31"/>
      <c r="M69" s="31"/>
      <c r="N69" s="31"/>
      <c r="O69" s="31"/>
      <c r="P69" s="31"/>
      <c r="Q69" s="31"/>
      <c r="R69" s="31"/>
      <c r="S69" s="131"/>
      <c r="T69" s="131"/>
      <c r="U69" s="131"/>
      <c r="V69" s="131"/>
      <c r="W69" s="131"/>
      <c r="X69" s="131"/>
      <c r="Y69" s="131"/>
      <c r="Z69" s="131"/>
    </row>
    <row r="70" ht="12.75" customHeight="1">
      <c r="A70" s="136"/>
      <c r="B70" s="31"/>
      <c r="C70" s="31"/>
      <c r="D70" s="31"/>
      <c r="E70" s="31"/>
      <c r="F70" s="31"/>
      <c r="G70" s="31"/>
      <c r="H70" s="31"/>
      <c r="I70" s="31"/>
      <c r="J70" s="31"/>
      <c r="K70" s="31"/>
      <c r="L70" s="31"/>
      <c r="M70" s="31"/>
      <c r="N70" s="31"/>
      <c r="O70" s="31"/>
      <c r="P70" s="31"/>
      <c r="Q70" s="31"/>
      <c r="R70" s="31"/>
      <c r="S70" s="131"/>
      <c r="T70" s="131"/>
      <c r="U70" s="131"/>
      <c r="V70" s="131"/>
      <c r="W70" s="131"/>
      <c r="X70" s="131"/>
      <c r="Y70" s="131"/>
      <c r="Z70" s="131"/>
    </row>
    <row r="71" ht="12.75" customHeight="1">
      <c r="A71" s="136"/>
      <c r="B71" s="31"/>
      <c r="C71" s="31"/>
      <c r="D71" s="31"/>
      <c r="E71" s="31"/>
      <c r="F71" s="31"/>
      <c r="G71" s="31"/>
      <c r="H71" s="31"/>
      <c r="I71" s="31"/>
      <c r="J71" s="31"/>
      <c r="K71" s="31"/>
      <c r="L71" s="31"/>
      <c r="M71" s="31"/>
      <c r="N71" s="31"/>
      <c r="O71" s="31"/>
      <c r="P71" s="31"/>
      <c r="Q71" s="31"/>
      <c r="R71" s="31"/>
      <c r="S71" s="131"/>
      <c r="T71" s="131"/>
      <c r="U71" s="131"/>
      <c r="V71" s="131"/>
      <c r="W71" s="131"/>
      <c r="X71" s="131"/>
      <c r="Y71" s="131"/>
      <c r="Z71" s="131"/>
    </row>
    <row r="72" ht="12.75" customHeight="1">
      <c r="A72" s="136"/>
      <c r="B72" s="31"/>
      <c r="C72" s="31"/>
      <c r="D72" s="31"/>
      <c r="E72" s="31"/>
      <c r="F72" s="31"/>
      <c r="G72" s="31"/>
      <c r="H72" s="31"/>
      <c r="I72" s="31"/>
      <c r="J72" s="31"/>
      <c r="K72" s="31"/>
      <c r="L72" s="31"/>
      <c r="M72" s="31"/>
      <c r="N72" s="31"/>
      <c r="O72" s="31"/>
      <c r="P72" s="31"/>
      <c r="Q72" s="31"/>
      <c r="R72" s="31"/>
      <c r="S72" s="131"/>
      <c r="T72" s="131"/>
      <c r="U72" s="131"/>
      <c r="V72" s="131"/>
      <c r="W72" s="131"/>
      <c r="X72" s="131"/>
      <c r="Y72" s="131"/>
      <c r="Z72" s="131"/>
    </row>
    <row r="73" ht="12.75" customHeight="1">
      <c r="A73" s="136"/>
      <c r="B73" s="31"/>
      <c r="C73" s="31"/>
      <c r="D73" s="31"/>
      <c r="E73" s="31"/>
      <c r="F73" s="31"/>
      <c r="G73" s="31"/>
      <c r="H73" s="31"/>
      <c r="I73" s="31"/>
      <c r="J73" s="31"/>
      <c r="K73" s="31"/>
      <c r="L73" s="31"/>
      <c r="M73" s="31"/>
      <c r="N73" s="31"/>
      <c r="O73" s="31"/>
      <c r="P73" s="31"/>
      <c r="Q73" s="31"/>
      <c r="R73" s="31"/>
      <c r="S73" s="131"/>
      <c r="T73" s="131"/>
      <c r="U73" s="131"/>
      <c r="V73" s="131"/>
      <c r="W73" s="131"/>
      <c r="X73" s="131"/>
      <c r="Y73" s="131"/>
      <c r="Z73" s="131"/>
    </row>
    <row r="74" ht="12.75" customHeight="1">
      <c r="A74" s="136"/>
      <c r="B74" s="31"/>
      <c r="C74" s="31"/>
      <c r="D74" s="31"/>
      <c r="E74" s="31"/>
      <c r="F74" s="31"/>
      <c r="G74" s="31"/>
      <c r="H74" s="31"/>
      <c r="I74" s="31"/>
      <c r="J74" s="31"/>
      <c r="K74" s="31"/>
      <c r="L74" s="31"/>
      <c r="M74" s="31"/>
      <c r="N74" s="31"/>
      <c r="O74" s="31"/>
      <c r="P74" s="31"/>
      <c r="Q74" s="31"/>
      <c r="R74" s="31"/>
      <c r="S74" s="131"/>
      <c r="T74" s="131"/>
      <c r="U74" s="131"/>
      <c r="V74" s="131"/>
      <c r="W74" s="131"/>
      <c r="X74" s="131"/>
      <c r="Y74" s="131"/>
      <c r="Z74" s="131"/>
    </row>
    <row r="75" ht="12.75" customHeight="1">
      <c r="A75" s="136"/>
      <c r="B75" s="31"/>
      <c r="C75" s="31"/>
      <c r="D75" s="31"/>
      <c r="E75" s="31"/>
      <c r="F75" s="31"/>
      <c r="G75" s="31"/>
      <c r="H75" s="31"/>
      <c r="I75" s="31"/>
      <c r="J75" s="31"/>
      <c r="K75" s="31"/>
      <c r="L75" s="31"/>
      <c r="M75" s="31"/>
      <c r="N75" s="31"/>
      <c r="O75" s="31"/>
      <c r="P75" s="31"/>
      <c r="Q75" s="31"/>
      <c r="R75" s="31"/>
      <c r="S75" s="131"/>
      <c r="T75" s="131"/>
      <c r="U75" s="131"/>
      <c r="V75" s="131"/>
      <c r="W75" s="131"/>
      <c r="X75" s="131"/>
      <c r="Y75" s="131"/>
      <c r="Z75" s="131"/>
    </row>
    <row r="76" ht="12.75" customHeight="1">
      <c r="A76" s="136"/>
      <c r="B76" s="31"/>
      <c r="C76" s="31"/>
      <c r="D76" s="31"/>
      <c r="E76" s="31"/>
      <c r="F76" s="31"/>
      <c r="G76" s="31"/>
      <c r="H76" s="31"/>
      <c r="I76" s="31"/>
      <c r="J76" s="31"/>
      <c r="K76" s="31"/>
      <c r="L76" s="31"/>
      <c r="M76" s="31"/>
      <c r="N76" s="31"/>
      <c r="O76" s="31"/>
      <c r="P76" s="31"/>
      <c r="Q76" s="31"/>
      <c r="R76" s="31"/>
      <c r="S76" s="131"/>
      <c r="T76" s="131"/>
      <c r="U76" s="131"/>
      <c r="V76" s="131"/>
      <c r="W76" s="131"/>
      <c r="X76" s="131"/>
      <c r="Y76" s="131"/>
      <c r="Z76" s="131"/>
    </row>
    <row r="77" ht="12.75" customHeight="1">
      <c r="A77" s="136"/>
      <c r="B77" s="31"/>
      <c r="C77" s="31"/>
      <c r="D77" s="31"/>
      <c r="E77" s="31"/>
      <c r="F77" s="31"/>
      <c r="G77" s="31"/>
      <c r="H77" s="31"/>
      <c r="I77" s="31"/>
      <c r="J77" s="31"/>
      <c r="K77" s="31"/>
      <c r="L77" s="31"/>
      <c r="M77" s="31"/>
      <c r="N77" s="31"/>
      <c r="O77" s="31"/>
      <c r="P77" s="31"/>
      <c r="Q77" s="31"/>
      <c r="R77" s="31"/>
      <c r="S77" s="131"/>
      <c r="T77" s="131"/>
      <c r="U77" s="131"/>
      <c r="V77" s="131"/>
      <c r="W77" s="131"/>
      <c r="X77" s="131"/>
      <c r="Y77" s="131"/>
      <c r="Z77" s="131"/>
    </row>
    <row r="78" ht="12.75" customHeight="1">
      <c r="A78" s="136"/>
      <c r="B78" s="31"/>
      <c r="C78" s="31"/>
      <c r="D78" s="31"/>
      <c r="E78" s="31"/>
      <c r="F78" s="31"/>
      <c r="G78" s="31"/>
      <c r="H78" s="31"/>
      <c r="I78" s="31"/>
      <c r="J78" s="31"/>
      <c r="K78" s="31"/>
      <c r="L78" s="31"/>
      <c r="M78" s="31"/>
      <c r="N78" s="31"/>
      <c r="O78" s="31"/>
      <c r="P78" s="31"/>
      <c r="Q78" s="31"/>
      <c r="R78" s="31"/>
      <c r="S78" s="131"/>
      <c r="T78" s="131"/>
      <c r="U78" s="131"/>
      <c r="V78" s="131"/>
      <c r="W78" s="131"/>
      <c r="X78" s="131"/>
      <c r="Y78" s="131"/>
      <c r="Z78" s="131"/>
    </row>
    <row r="79" ht="12.75" customHeight="1">
      <c r="A79" s="136"/>
      <c r="B79" s="31"/>
      <c r="C79" s="31"/>
      <c r="D79" s="31"/>
      <c r="E79" s="31"/>
      <c r="F79" s="31"/>
      <c r="G79" s="31"/>
      <c r="H79" s="31"/>
      <c r="I79" s="31"/>
      <c r="J79" s="31"/>
      <c r="K79" s="31"/>
      <c r="L79" s="31"/>
      <c r="M79" s="31"/>
      <c r="N79" s="31"/>
      <c r="O79" s="31"/>
      <c r="P79" s="31"/>
      <c r="Q79" s="31"/>
      <c r="R79" s="31"/>
      <c r="S79" s="131"/>
      <c r="T79" s="131"/>
      <c r="U79" s="131"/>
      <c r="V79" s="131"/>
      <c r="W79" s="131"/>
      <c r="X79" s="131"/>
      <c r="Y79" s="131"/>
      <c r="Z79" s="131"/>
    </row>
    <row r="80" ht="12.75" customHeight="1">
      <c r="A80" s="136"/>
      <c r="B80" s="31"/>
      <c r="C80" s="31"/>
      <c r="D80" s="31"/>
      <c r="E80" s="31"/>
      <c r="F80" s="31"/>
      <c r="G80" s="31"/>
      <c r="H80" s="31"/>
      <c r="I80" s="31"/>
      <c r="J80" s="31"/>
      <c r="K80" s="31"/>
      <c r="L80" s="31"/>
      <c r="M80" s="31"/>
      <c r="N80" s="31"/>
      <c r="O80" s="31"/>
      <c r="P80" s="31"/>
      <c r="Q80" s="31"/>
      <c r="R80" s="31"/>
      <c r="S80" s="131"/>
      <c r="T80" s="131"/>
      <c r="U80" s="131"/>
      <c r="V80" s="131"/>
      <c r="W80" s="131"/>
      <c r="X80" s="131"/>
      <c r="Y80" s="131"/>
      <c r="Z80" s="131"/>
    </row>
    <row r="81" ht="12.75" customHeight="1">
      <c r="A81" s="136"/>
      <c r="B81" s="31"/>
      <c r="C81" s="31"/>
      <c r="D81" s="31"/>
      <c r="E81" s="31"/>
      <c r="F81" s="31"/>
      <c r="G81" s="31"/>
      <c r="H81" s="31"/>
      <c r="I81" s="31"/>
      <c r="J81" s="31"/>
      <c r="K81" s="31"/>
      <c r="L81" s="31"/>
      <c r="M81" s="31"/>
      <c r="N81" s="31"/>
      <c r="O81" s="31"/>
      <c r="P81" s="31"/>
      <c r="Q81" s="31"/>
      <c r="R81" s="31"/>
      <c r="S81" s="131"/>
      <c r="T81" s="131"/>
      <c r="U81" s="131"/>
      <c r="V81" s="131"/>
      <c r="W81" s="131"/>
      <c r="X81" s="131"/>
      <c r="Y81" s="131"/>
      <c r="Z81" s="131"/>
    </row>
    <row r="82" ht="12.75" customHeight="1">
      <c r="A82" s="136"/>
      <c r="B82" s="31"/>
      <c r="C82" s="31"/>
      <c r="D82" s="31"/>
      <c r="E82" s="31"/>
      <c r="F82" s="31"/>
      <c r="G82" s="31"/>
      <c r="H82" s="31"/>
      <c r="I82" s="31"/>
      <c r="J82" s="31"/>
      <c r="K82" s="31"/>
      <c r="L82" s="31"/>
      <c r="M82" s="31"/>
      <c r="N82" s="31"/>
      <c r="O82" s="31"/>
      <c r="P82" s="31"/>
      <c r="Q82" s="31"/>
      <c r="R82" s="31"/>
      <c r="S82" s="131"/>
      <c r="T82" s="131"/>
      <c r="U82" s="131"/>
      <c r="V82" s="131"/>
      <c r="W82" s="131"/>
      <c r="X82" s="131"/>
      <c r="Y82" s="131"/>
      <c r="Z82" s="131"/>
    </row>
    <row r="83" ht="12.75" customHeight="1">
      <c r="A83" s="136"/>
      <c r="B83" s="31"/>
      <c r="C83" s="31"/>
      <c r="D83" s="31"/>
      <c r="E83" s="31"/>
      <c r="F83" s="31"/>
      <c r="G83" s="31"/>
      <c r="H83" s="31"/>
      <c r="I83" s="31"/>
      <c r="J83" s="31"/>
      <c r="K83" s="31"/>
      <c r="L83" s="31"/>
      <c r="M83" s="31"/>
      <c r="N83" s="31"/>
      <c r="O83" s="31"/>
      <c r="P83" s="31"/>
      <c r="Q83" s="31"/>
      <c r="R83" s="31"/>
      <c r="S83" s="131"/>
      <c r="T83" s="131"/>
      <c r="U83" s="131"/>
      <c r="V83" s="131"/>
      <c r="W83" s="131"/>
      <c r="X83" s="131"/>
      <c r="Y83" s="131"/>
      <c r="Z83" s="131"/>
    </row>
    <row r="84" ht="12.75" customHeight="1">
      <c r="A84" s="136"/>
      <c r="B84" s="31"/>
      <c r="C84" s="31"/>
      <c r="D84" s="31"/>
      <c r="E84" s="31"/>
      <c r="F84" s="31"/>
      <c r="G84" s="31"/>
      <c r="H84" s="31"/>
      <c r="I84" s="31"/>
      <c r="J84" s="31"/>
      <c r="K84" s="31"/>
      <c r="L84" s="31"/>
      <c r="M84" s="31"/>
      <c r="N84" s="31"/>
      <c r="O84" s="31"/>
      <c r="P84" s="31"/>
      <c r="Q84" s="31"/>
      <c r="R84" s="31"/>
      <c r="S84" s="131"/>
      <c r="T84" s="131"/>
      <c r="U84" s="131"/>
      <c r="V84" s="131"/>
      <c r="W84" s="131"/>
      <c r="X84" s="131"/>
      <c r="Y84" s="131"/>
      <c r="Z84" s="131"/>
    </row>
    <row r="85" ht="12.75" customHeight="1">
      <c r="A85" s="136"/>
      <c r="B85" s="31"/>
      <c r="C85" s="31"/>
      <c r="D85" s="31"/>
      <c r="E85" s="31"/>
      <c r="F85" s="31"/>
      <c r="G85" s="31"/>
      <c r="H85" s="31"/>
      <c r="I85" s="31"/>
      <c r="J85" s="31"/>
      <c r="K85" s="31"/>
      <c r="L85" s="31"/>
      <c r="M85" s="31"/>
      <c r="N85" s="31"/>
      <c r="O85" s="31"/>
      <c r="P85" s="31"/>
      <c r="Q85" s="31"/>
      <c r="R85" s="31"/>
      <c r="S85" s="131"/>
      <c r="T85" s="131"/>
      <c r="U85" s="131"/>
      <c r="V85" s="131"/>
      <c r="W85" s="131"/>
      <c r="X85" s="131"/>
      <c r="Y85" s="131"/>
      <c r="Z85" s="131"/>
    </row>
    <row r="86" ht="12.75" customHeight="1">
      <c r="A86" s="136"/>
      <c r="B86" s="31"/>
      <c r="C86" s="31"/>
      <c r="D86" s="31"/>
      <c r="E86" s="31"/>
      <c r="F86" s="31"/>
      <c r="G86" s="31"/>
      <c r="H86" s="31"/>
      <c r="I86" s="31"/>
      <c r="J86" s="31"/>
      <c r="K86" s="31"/>
      <c r="L86" s="31"/>
      <c r="M86" s="31"/>
      <c r="N86" s="31"/>
      <c r="O86" s="31"/>
      <c r="P86" s="31"/>
      <c r="Q86" s="31"/>
      <c r="R86" s="31"/>
      <c r="S86" s="131"/>
      <c r="T86" s="131"/>
      <c r="U86" s="131"/>
      <c r="V86" s="131"/>
      <c r="W86" s="131"/>
      <c r="X86" s="131"/>
      <c r="Y86" s="131"/>
      <c r="Z86" s="131"/>
    </row>
    <row r="87" ht="12.75" customHeight="1">
      <c r="A87" s="136"/>
      <c r="B87" s="31"/>
      <c r="C87" s="31"/>
      <c r="D87" s="31"/>
      <c r="E87" s="31"/>
      <c r="F87" s="31"/>
      <c r="G87" s="31"/>
      <c r="H87" s="31"/>
      <c r="I87" s="31"/>
      <c r="J87" s="31"/>
      <c r="K87" s="31"/>
      <c r="L87" s="31"/>
      <c r="M87" s="31"/>
      <c r="N87" s="31"/>
      <c r="O87" s="31"/>
      <c r="P87" s="31"/>
      <c r="Q87" s="31"/>
      <c r="R87" s="31"/>
      <c r="S87" s="131"/>
      <c r="T87" s="131"/>
      <c r="U87" s="131"/>
      <c r="V87" s="131"/>
      <c r="W87" s="131"/>
      <c r="X87" s="131"/>
      <c r="Y87" s="131"/>
      <c r="Z87" s="131"/>
    </row>
    <row r="88" ht="12.75" customHeight="1">
      <c r="A88" s="136"/>
      <c r="B88" s="31"/>
      <c r="C88" s="31"/>
      <c r="D88" s="31"/>
      <c r="E88" s="31"/>
      <c r="F88" s="31"/>
      <c r="G88" s="31"/>
      <c r="H88" s="31"/>
      <c r="I88" s="31"/>
      <c r="J88" s="31"/>
      <c r="K88" s="31"/>
      <c r="L88" s="31"/>
      <c r="M88" s="31"/>
      <c r="N88" s="31"/>
      <c r="O88" s="31"/>
      <c r="P88" s="31"/>
      <c r="Q88" s="31"/>
      <c r="R88" s="31"/>
      <c r="S88" s="131"/>
      <c r="T88" s="131"/>
      <c r="U88" s="131"/>
      <c r="V88" s="131"/>
      <c r="W88" s="131"/>
      <c r="X88" s="131"/>
      <c r="Y88" s="131"/>
      <c r="Z88" s="131"/>
    </row>
    <row r="89" ht="12.75" customHeight="1">
      <c r="A89" s="136"/>
      <c r="B89" s="31"/>
      <c r="C89" s="31"/>
      <c r="D89" s="31"/>
      <c r="E89" s="31"/>
      <c r="F89" s="31"/>
      <c r="G89" s="31"/>
      <c r="H89" s="31"/>
      <c r="I89" s="31"/>
      <c r="J89" s="31"/>
      <c r="K89" s="31"/>
      <c r="L89" s="31"/>
      <c r="M89" s="31"/>
      <c r="N89" s="31"/>
      <c r="O89" s="31"/>
      <c r="P89" s="31"/>
      <c r="Q89" s="31"/>
      <c r="R89" s="31"/>
      <c r="S89" s="131"/>
      <c r="T89" s="131"/>
      <c r="U89" s="131"/>
      <c r="V89" s="131"/>
      <c r="W89" s="131"/>
      <c r="X89" s="131"/>
      <c r="Y89" s="131"/>
      <c r="Z89" s="131"/>
    </row>
    <row r="90" ht="12.75" customHeight="1">
      <c r="A90" s="136"/>
      <c r="B90" s="31"/>
      <c r="C90" s="31"/>
      <c r="D90" s="31"/>
      <c r="E90" s="31"/>
      <c r="F90" s="31"/>
      <c r="G90" s="31"/>
      <c r="H90" s="31"/>
      <c r="I90" s="31"/>
      <c r="J90" s="31"/>
      <c r="K90" s="31"/>
      <c r="L90" s="31"/>
      <c r="M90" s="31"/>
      <c r="N90" s="31"/>
      <c r="O90" s="31"/>
      <c r="P90" s="31"/>
      <c r="Q90" s="31"/>
      <c r="R90" s="31"/>
      <c r="S90" s="131"/>
      <c r="T90" s="131"/>
      <c r="U90" s="131"/>
      <c r="V90" s="131"/>
      <c r="W90" s="131"/>
      <c r="X90" s="131"/>
      <c r="Y90" s="131"/>
      <c r="Z90" s="131"/>
    </row>
    <row r="91" ht="12.75" customHeight="1">
      <c r="A91" s="136"/>
      <c r="B91" s="31"/>
      <c r="C91" s="31"/>
      <c r="D91" s="31"/>
      <c r="E91" s="31"/>
      <c r="F91" s="31"/>
      <c r="G91" s="31"/>
      <c r="H91" s="31"/>
      <c r="I91" s="31"/>
      <c r="J91" s="31"/>
      <c r="K91" s="31"/>
      <c r="L91" s="31"/>
      <c r="M91" s="31"/>
      <c r="N91" s="31"/>
      <c r="O91" s="31"/>
      <c r="P91" s="31"/>
      <c r="Q91" s="31"/>
      <c r="R91" s="31"/>
      <c r="S91" s="131"/>
      <c r="T91" s="131"/>
      <c r="U91" s="131"/>
      <c r="V91" s="131"/>
      <c r="W91" s="131"/>
      <c r="X91" s="131"/>
      <c r="Y91" s="131"/>
      <c r="Z91" s="131"/>
    </row>
    <row r="92" ht="12.75" customHeight="1">
      <c r="A92" s="136"/>
      <c r="B92" s="31"/>
      <c r="C92" s="31"/>
      <c r="D92" s="31"/>
      <c r="E92" s="31"/>
      <c r="F92" s="31"/>
      <c r="G92" s="31"/>
      <c r="H92" s="31"/>
      <c r="I92" s="31"/>
      <c r="J92" s="31"/>
      <c r="K92" s="31"/>
      <c r="L92" s="31"/>
      <c r="M92" s="31"/>
      <c r="N92" s="31"/>
      <c r="O92" s="31"/>
      <c r="P92" s="31"/>
      <c r="Q92" s="31"/>
      <c r="R92" s="31"/>
      <c r="S92" s="131"/>
      <c r="T92" s="131"/>
      <c r="U92" s="131"/>
      <c r="V92" s="131"/>
      <c r="W92" s="131"/>
      <c r="X92" s="131"/>
      <c r="Y92" s="131"/>
      <c r="Z92" s="131"/>
    </row>
    <row r="93" ht="12.75" customHeight="1">
      <c r="A93" s="136"/>
      <c r="B93" s="31"/>
      <c r="C93" s="31"/>
      <c r="D93" s="31"/>
      <c r="E93" s="31"/>
      <c r="F93" s="31"/>
      <c r="G93" s="31"/>
      <c r="H93" s="31"/>
      <c r="I93" s="31"/>
      <c r="J93" s="31"/>
      <c r="K93" s="31"/>
      <c r="L93" s="31"/>
      <c r="M93" s="31"/>
      <c r="N93" s="31"/>
      <c r="O93" s="31"/>
      <c r="P93" s="31"/>
      <c r="Q93" s="31"/>
      <c r="R93" s="31"/>
      <c r="S93" s="131"/>
      <c r="T93" s="131"/>
      <c r="U93" s="131"/>
      <c r="V93" s="131"/>
      <c r="W93" s="131"/>
      <c r="X93" s="131"/>
      <c r="Y93" s="131"/>
      <c r="Z93" s="131"/>
    </row>
    <row r="94" ht="12.75" customHeight="1">
      <c r="A94" s="136"/>
      <c r="B94" s="31"/>
      <c r="C94" s="31"/>
      <c r="D94" s="31"/>
      <c r="E94" s="31"/>
      <c r="F94" s="31"/>
      <c r="G94" s="31"/>
      <c r="H94" s="31"/>
      <c r="I94" s="31"/>
      <c r="J94" s="31"/>
      <c r="K94" s="31"/>
      <c r="L94" s="31"/>
      <c r="M94" s="31"/>
      <c r="N94" s="31"/>
      <c r="O94" s="31"/>
      <c r="P94" s="31"/>
      <c r="Q94" s="31"/>
      <c r="R94" s="31"/>
      <c r="S94" s="131"/>
      <c r="T94" s="131"/>
      <c r="U94" s="131"/>
      <c r="V94" s="131"/>
      <c r="W94" s="131"/>
      <c r="X94" s="131"/>
      <c r="Y94" s="131"/>
      <c r="Z94" s="131"/>
    </row>
    <row r="95" ht="12.75" customHeight="1">
      <c r="A95" s="136"/>
      <c r="B95" s="31"/>
      <c r="C95" s="31"/>
      <c r="D95" s="31"/>
      <c r="E95" s="31"/>
      <c r="F95" s="31"/>
      <c r="G95" s="31"/>
      <c r="H95" s="31"/>
      <c r="I95" s="31"/>
      <c r="J95" s="31"/>
      <c r="K95" s="31"/>
      <c r="L95" s="31"/>
      <c r="M95" s="31"/>
      <c r="N95" s="31"/>
      <c r="O95" s="31"/>
      <c r="P95" s="31"/>
      <c r="Q95" s="31"/>
      <c r="R95" s="31"/>
      <c r="S95" s="131"/>
      <c r="T95" s="131"/>
      <c r="U95" s="131"/>
      <c r="V95" s="131"/>
      <c r="W95" s="131"/>
      <c r="X95" s="131"/>
      <c r="Y95" s="131"/>
      <c r="Z95" s="131"/>
    </row>
    <row r="96" ht="12.75" customHeight="1">
      <c r="A96" s="136"/>
      <c r="B96" s="31"/>
      <c r="C96" s="31"/>
      <c r="D96" s="31"/>
      <c r="E96" s="31"/>
      <c r="F96" s="31"/>
      <c r="G96" s="31"/>
      <c r="H96" s="31"/>
      <c r="I96" s="31"/>
      <c r="J96" s="31"/>
      <c r="K96" s="31"/>
      <c r="L96" s="31"/>
      <c r="M96" s="31"/>
      <c r="N96" s="31"/>
      <c r="O96" s="31"/>
      <c r="P96" s="31"/>
      <c r="Q96" s="31"/>
      <c r="R96" s="31"/>
      <c r="S96" s="131"/>
      <c r="T96" s="131"/>
      <c r="U96" s="131"/>
      <c r="V96" s="131"/>
      <c r="W96" s="131"/>
      <c r="X96" s="131"/>
      <c r="Y96" s="131"/>
      <c r="Z96" s="131"/>
    </row>
    <row r="97" ht="12.75" customHeight="1">
      <c r="A97" s="136"/>
      <c r="B97" s="31"/>
      <c r="C97" s="31"/>
      <c r="D97" s="31"/>
      <c r="E97" s="31"/>
      <c r="F97" s="31"/>
      <c r="G97" s="31"/>
      <c r="H97" s="31"/>
      <c r="I97" s="31"/>
      <c r="J97" s="31"/>
      <c r="K97" s="31"/>
      <c r="L97" s="31"/>
      <c r="M97" s="31"/>
      <c r="N97" s="31"/>
      <c r="O97" s="31"/>
      <c r="P97" s="31"/>
      <c r="Q97" s="31"/>
      <c r="R97" s="31"/>
      <c r="S97" s="131"/>
      <c r="T97" s="131"/>
      <c r="U97" s="131"/>
      <c r="V97" s="131"/>
      <c r="W97" s="131"/>
      <c r="X97" s="131"/>
      <c r="Y97" s="131"/>
      <c r="Z97" s="131"/>
    </row>
    <row r="98" ht="12.75" customHeight="1">
      <c r="A98" s="136"/>
      <c r="B98" s="31"/>
      <c r="C98" s="31"/>
      <c r="D98" s="31"/>
      <c r="E98" s="31"/>
      <c r="F98" s="31"/>
      <c r="G98" s="31"/>
      <c r="H98" s="31"/>
      <c r="I98" s="31"/>
      <c r="J98" s="31"/>
      <c r="K98" s="31"/>
      <c r="L98" s="31"/>
      <c r="M98" s="31"/>
      <c r="N98" s="31"/>
      <c r="O98" s="31"/>
      <c r="P98" s="31"/>
      <c r="Q98" s="31"/>
      <c r="R98" s="31"/>
      <c r="S98" s="131"/>
      <c r="T98" s="131"/>
      <c r="U98" s="131"/>
      <c r="V98" s="131"/>
      <c r="W98" s="131"/>
      <c r="X98" s="131"/>
      <c r="Y98" s="131"/>
      <c r="Z98" s="131"/>
    </row>
    <row r="99" ht="12.75" customHeight="1">
      <c r="A99" s="136"/>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136"/>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136"/>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136"/>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136"/>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ht="15.75" customHeight="1">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ht="15.75" customHeight="1">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ht="15.75" customHeight="1">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ht="15.75" customHeight="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ht="15.75" customHeight="1">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ht="15.75" customHeight="1">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ht="15.75" customHeight="1">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ht="15.75" customHeight="1">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ht="15.75" customHeight="1">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ht="15.75" customHeight="1">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ht="15.75" customHeight="1">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ht="15.75" customHeight="1">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ht="15.75" customHeight="1">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ht="15.75" customHeight="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ht="15.75" customHeight="1">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sheetData>
  <mergeCells count="5">
    <mergeCell ref="B2:F2"/>
    <mergeCell ref="B3:F3"/>
    <mergeCell ref="B4:F4"/>
    <mergeCell ref="E5:F5"/>
    <mergeCell ref="E6:F6"/>
  </mergeCells>
  <dataValidations>
    <dataValidation type="list" allowBlank="1" showInputMessage="1" showErrorMessage="1" prompt=" - " sqref="F1 F10:F27 F29:F33 F35:F50 F52:F55">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1060</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1061</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COUNTIF(F10:F934,"Pass")</f>
        <v>29</v>
      </c>
      <c r="B6" s="121">
        <f>COUNTIF(F10:F934,"Fail")</f>
        <v>0</v>
      </c>
      <c r="C6" s="121">
        <f>E6-D6-B6-A6</f>
        <v>0</v>
      </c>
      <c r="D6" s="122">
        <f>COUNTIF(F$10:F$934,"N/A")</f>
        <v>0</v>
      </c>
      <c r="E6" s="123">
        <f>COUNTA(A10:A934)</f>
        <v>29</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65"/>
      <c r="B9" s="166" t="s">
        <v>1062</v>
      </c>
      <c r="C9" s="167"/>
      <c r="D9" s="167"/>
      <c r="E9" s="167"/>
      <c r="F9" s="170"/>
      <c r="G9" s="167"/>
      <c r="H9" s="168"/>
      <c r="I9" s="153"/>
      <c r="J9" s="153"/>
      <c r="K9" s="153"/>
      <c r="L9" s="153"/>
      <c r="M9" s="153"/>
      <c r="N9" s="153"/>
      <c r="O9" s="153"/>
      <c r="P9" s="153"/>
      <c r="Q9" s="153"/>
      <c r="R9" s="153"/>
      <c r="S9" s="154"/>
      <c r="T9" s="154"/>
      <c r="U9" s="154"/>
      <c r="V9" s="154"/>
      <c r="W9" s="154"/>
      <c r="X9" s="154"/>
      <c r="Y9" s="154"/>
      <c r="Z9" s="154"/>
    </row>
    <row r="10" ht="21.0" customHeight="1">
      <c r="A10" s="155" t="str">
        <f t="shared" ref="A10:A16" si="1">IF(OR(B10&lt;&gt;"",D10&lt;&gt;""),"["&amp;TEXT($B$2,"##")&amp;"-"&amp;TEXT(ROW()-10,"##")&amp;"]","")</f>
        <v>[Manage account-]</v>
      </c>
      <c r="B10" s="148" t="s">
        <v>678</v>
      </c>
      <c r="C10" s="148" t="s">
        <v>679</v>
      </c>
      <c r="D10" s="148" t="s">
        <v>1063</v>
      </c>
      <c r="E10" s="148"/>
      <c r="F10" s="169" t="s">
        <v>62</v>
      </c>
      <c r="G10" s="134">
        <v>44879.0</v>
      </c>
      <c r="H10" s="148"/>
      <c r="I10" s="153"/>
      <c r="J10" s="153"/>
      <c r="K10" s="153"/>
      <c r="L10" s="153"/>
      <c r="M10" s="153"/>
      <c r="N10" s="153"/>
      <c r="O10" s="153"/>
      <c r="P10" s="153"/>
      <c r="Q10" s="153"/>
      <c r="R10" s="153"/>
      <c r="S10" s="154"/>
      <c r="T10" s="154"/>
      <c r="U10" s="154"/>
      <c r="V10" s="154"/>
      <c r="W10" s="154"/>
      <c r="X10" s="154"/>
      <c r="Y10" s="154"/>
      <c r="Z10" s="154"/>
    </row>
    <row r="11" ht="21.0" customHeight="1">
      <c r="A11" s="155" t="str">
        <f t="shared" si="1"/>
        <v>[Manage account-1]</v>
      </c>
      <c r="B11" s="148" t="s">
        <v>681</v>
      </c>
      <c r="C11" s="148" t="s">
        <v>679</v>
      </c>
      <c r="D11" s="148" t="s">
        <v>1064</v>
      </c>
      <c r="E11" s="148"/>
      <c r="F11" s="169" t="s">
        <v>62</v>
      </c>
      <c r="G11" s="134">
        <v>44879.0</v>
      </c>
      <c r="H11" s="148"/>
      <c r="I11" s="31"/>
      <c r="J11" s="31"/>
      <c r="K11" s="31"/>
      <c r="L11" s="31"/>
      <c r="M11" s="31"/>
      <c r="N11" s="31"/>
      <c r="O11" s="31"/>
      <c r="P11" s="31"/>
      <c r="Q11" s="31"/>
      <c r="R11" s="31"/>
      <c r="S11" s="131"/>
      <c r="T11" s="131"/>
      <c r="U11" s="131"/>
      <c r="V11" s="131"/>
      <c r="W11" s="131"/>
      <c r="X11" s="131"/>
      <c r="Y11" s="131"/>
      <c r="Z11" s="131"/>
    </row>
    <row r="12" ht="21.0" customHeight="1">
      <c r="A12" s="155" t="str">
        <f t="shared" si="1"/>
        <v>[Manage account-2]</v>
      </c>
      <c r="B12" s="148" t="s">
        <v>683</v>
      </c>
      <c r="C12" s="148" t="s">
        <v>679</v>
      </c>
      <c r="D12" s="148" t="s">
        <v>1064</v>
      </c>
      <c r="E12" s="148"/>
      <c r="F12" s="169" t="s">
        <v>62</v>
      </c>
      <c r="G12" s="134">
        <v>44879.0</v>
      </c>
      <c r="H12" s="148"/>
      <c r="I12" s="31"/>
      <c r="J12" s="31"/>
      <c r="K12" s="31"/>
      <c r="L12" s="31"/>
      <c r="M12" s="31"/>
      <c r="N12" s="31"/>
      <c r="O12" s="31"/>
      <c r="P12" s="31"/>
      <c r="Q12" s="31"/>
      <c r="R12" s="31"/>
      <c r="S12" s="131"/>
      <c r="T12" s="131"/>
      <c r="U12" s="131"/>
      <c r="V12" s="131"/>
      <c r="W12" s="131"/>
      <c r="X12" s="131"/>
      <c r="Y12" s="131"/>
      <c r="Z12" s="131"/>
    </row>
    <row r="13" ht="21.0" customHeight="1">
      <c r="A13" s="155" t="str">
        <f t="shared" si="1"/>
        <v>[Manage account-3]</v>
      </c>
      <c r="B13" s="148" t="s">
        <v>1065</v>
      </c>
      <c r="C13" s="148" t="s">
        <v>679</v>
      </c>
      <c r="D13" s="148" t="s">
        <v>1066</v>
      </c>
      <c r="E13" s="148"/>
      <c r="F13" s="169" t="s">
        <v>62</v>
      </c>
      <c r="G13" s="134">
        <v>44879.0</v>
      </c>
      <c r="H13" s="148"/>
      <c r="I13" s="31"/>
      <c r="J13" s="31"/>
      <c r="K13" s="31"/>
      <c r="L13" s="31"/>
      <c r="M13" s="31"/>
      <c r="N13" s="31"/>
      <c r="O13" s="31"/>
      <c r="P13" s="31"/>
      <c r="Q13" s="31"/>
      <c r="R13" s="31"/>
      <c r="S13" s="131"/>
      <c r="T13" s="131"/>
      <c r="U13" s="131"/>
      <c r="V13" s="131"/>
      <c r="W13" s="131"/>
      <c r="X13" s="131"/>
      <c r="Y13" s="131"/>
      <c r="Z13" s="131"/>
    </row>
    <row r="14" ht="21.0" customHeight="1">
      <c r="A14" s="155" t="str">
        <f t="shared" si="1"/>
        <v>[Manage account-4]</v>
      </c>
      <c r="B14" s="148" t="s">
        <v>1067</v>
      </c>
      <c r="C14" s="148" t="s">
        <v>1068</v>
      </c>
      <c r="D14" s="148" t="s">
        <v>1069</v>
      </c>
      <c r="E14" s="148"/>
      <c r="F14" s="169" t="s">
        <v>62</v>
      </c>
      <c r="G14" s="134">
        <v>44879.0</v>
      </c>
      <c r="H14" s="148"/>
      <c r="I14" s="31"/>
      <c r="J14" s="31"/>
      <c r="K14" s="31"/>
      <c r="L14" s="31"/>
      <c r="M14" s="31"/>
      <c r="N14" s="31"/>
      <c r="O14" s="31"/>
      <c r="P14" s="31"/>
      <c r="Q14" s="31"/>
      <c r="R14" s="31"/>
      <c r="S14" s="131"/>
      <c r="T14" s="131"/>
      <c r="U14" s="131"/>
      <c r="V14" s="131"/>
      <c r="W14" s="131"/>
      <c r="X14" s="131"/>
      <c r="Y14" s="131"/>
      <c r="Z14" s="131"/>
    </row>
    <row r="15" ht="21.0" customHeight="1">
      <c r="A15" s="155" t="str">
        <f t="shared" si="1"/>
        <v>[Manage account-5]</v>
      </c>
      <c r="B15" s="148" t="s">
        <v>1070</v>
      </c>
      <c r="C15" s="148" t="s">
        <v>1071</v>
      </c>
      <c r="D15" s="148" t="s">
        <v>1072</v>
      </c>
      <c r="E15" s="148"/>
      <c r="F15" s="169" t="s">
        <v>62</v>
      </c>
      <c r="G15" s="134">
        <v>44879.0</v>
      </c>
      <c r="H15" s="148"/>
      <c r="I15" s="31"/>
      <c r="J15" s="31"/>
      <c r="K15" s="31"/>
      <c r="L15" s="31"/>
      <c r="M15" s="31"/>
      <c r="N15" s="31"/>
      <c r="O15" s="31"/>
      <c r="P15" s="31"/>
      <c r="Q15" s="31"/>
      <c r="R15" s="31"/>
      <c r="S15" s="131"/>
      <c r="T15" s="131"/>
      <c r="U15" s="131"/>
      <c r="V15" s="131"/>
      <c r="W15" s="131"/>
      <c r="X15" s="131"/>
      <c r="Y15" s="131"/>
      <c r="Z15" s="131"/>
    </row>
    <row r="16" ht="21.0" customHeight="1">
      <c r="A16" s="155" t="str">
        <f t="shared" si="1"/>
        <v>[Manage account-6]</v>
      </c>
      <c r="B16" s="148" t="s">
        <v>687</v>
      </c>
      <c r="C16" s="148" t="s">
        <v>679</v>
      </c>
      <c r="D16" s="148" t="s">
        <v>688</v>
      </c>
      <c r="E16" s="148"/>
      <c r="F16" s="169" t="s">
        <v>62</v>
      </c>
      <c r="G16" s="134">
        <v>44879.0</v>
      </c>
      <c r="H16" s="148"/>
      <c r="I16" s="31"/>
      <c r="J16" s="31"/>
      <c r="K16" s="31"/>
      <c r="L16" s="31"/>
      <c r="M16" s="31"/>
      <c r="N16" s="31"/>
      <c r="O16" s="31"/>
      <c r="P16" s="31"/>
      <c r="Q16" s="31"/>
      <c r="R16" s="31"/>
      <c r="S16" s="131"/>
      <c r="T16" s="131"/>
      <c r="U16" s="131"/>
      <c r="V16" s="131"/>
      <c r="W16" s="131"/>
      <c r="X16" s="131"/>
      <c r="Y16" s="131"/>
      <c r="Z16" s="131"/>
    </row>
    <row r="17" ht="21.0" customHeight="1">
      <c r="A17" s="165"/>
      <c r="B17" s="166" t="s">
        <v>1073</v>
      </c>
      <c r="C17" s="167"/>
      <c r="D17" s="167"/>
      <c r="E17" s="167"/>
      <c r="F17" s="170"/>
      <c r="G17" s="167"/>
      <c r="H17" s="168"/>
      <c r="I17" s="153"/>
      <c r="J17" s="153"/>
      <c r="K17" s="153"/>
      <c r="L17" s="153"/>
      <c r="M17" s="153"/>
      <c r="N17" s="153"/>
      <c r="O17" s="153"/>
      <c r="P17" s="153"/>
      <c r="Q17" s="153"/>
      <c r="R17" s="153"/>
      <c r="S17" s="154"/>
      <c r="T17" s="154"/>
      <c r="U17" s="154"/>
      <c r="V17" s="154"/>
      <c r="W17" s="154"/>
      <c r="X17" s="154"/>
      <c r="Y17" s="154"/>
      <c r="Z17" s="154"/>
    </row>
    <row r="18" ht="21.0" customHeight="1">
      <c r="A18" s="155" t="str">
        <f t="shared" ref="A18:A39" si="2">IF(OR(B18&lt;&gt;"",D18&lt;&gt;""),"["&amp;TEXT($B$2,"##")&amp;"-"&amp;TEXT(ROW()-11,"##")&amp;"]","")</f>
        <v>[Manage account-7]</v>
      </c>
      <c r="B18" s="148" t="s">
        <v>1074</v>
      </c>
      <c r="C18" s="148" t="s">
        <v>1075</v>
      </c>
      <c r="D18" s="148" t="s">
        <v>688</v>
      </c>
      <c r="E18" s="148"/>
      <c r="F18" s="169" t="s">
        <v>62</v>
      </c>
      <c r="G18" s="134">
        <v>44879.0</v>
      </c>
      <c r="H18" s="148"/>
      <c r="I18" s="31"/>
      <c r="J18" s="31"/>
      <c r="K18" s="31"/>
      <c r="L18" s="31"/>
      <c r="M18" s="31"/>
      <c r="N18" s="31"/>
      <c r="O18" s="31"/>
      <c r="P18" s="31"/>
      <c r="Q18" s="31"/>
      <c r="R18" s="31"/>
      <c r="S18" s="131"/>
      <c r="T18" s="131"/>
      <c r="U18" s="131"/>
      <c r="V18" s="131"/>
      <c r="W18" s="131"/>
      <c r="X18" s="131"/>
      <c r="Y18" s="131"/>
      <c r="Z18" s="131"/>
    </row>
    <row r="19" ht="21.0" customHeight="1">
      <c r="A19" s="155" t="str">
        <f t="shared" si="2"/>
        <v>[Manage account-8]</v>
      </c>
      <c r="B19" s="148" t="s">
        <v>1076</v>
      </c>
      <c r="C19" s="148" t="s">
        <v>1077</v>
      </c>
      <c r="D19" s="148" t="s">
        <v>1078</v>
      </c>
      <c r="E19" s="148"/>
      <c r="F19" s="169" t="s">
        <v>62</v>
      </c>
      <c r="G19" s="134">
        <v>44879.0</v>
      </c>
      <c r="H19" s="148"/>
      <c r="I19" s="31"/>
      <c r="J19" s="31"/>
      <c r="K19" s="31"/>
      <c r="L19" s="31"/>
      <c r="M19" s="31"/>
      <c r="N19" s="31"/>
      <c r="O19" s="31"/>
      <c r="P19" s="31"/>
      <c r="Q19" s="31"/>
      <c r="R19" s="31"/>
      <c r="S19" s="131"/>
      <c r="T19" s="131"/>
      <c r="U19" s="131"/>
      <c r="V19" s="131"/>
      <c r="W19" s="131"/>
      <c r="X19" s="131"/>
      <c r="Y19" s="131"/>
      <c r="Z19" s="131"/>
    </row>
    <row r="20" ht="21.0" customHeight="1">
      <c r="A20" s="155" t="str">
        <f t="shared" si="2"/>
        <v>[Manage account-9]</v>
      </c>
      <c r="B20" s="148" t="s">
        <v>1079</v>
      </c>
      <c r="C20" s="148" t="s">
        <v>1080</v>
      </c>
      <c r="D20" s="148" t="s">
        <v>1081</v>
      </c>
      <c r="E20" s="148"/>
      <c r="F20" s="169" t="s">
        <v>62</v>
      </c>
      <c r="G20" s="134">
        <v>44879.0</v>
      </c>
      <c r="H20" s="148"/>
      <c r="I20" s="31"/>
      <c r="J20" s="31"/>
      <c r="K20" s="31"/>
      <c r="L20" s="31"/>
      <c r="M20" s="31"/>
      <c r="N20" s="31"/>
      <c r="O20" s="31"/>
      <c r="P20" s="31"/>
      <c r="Q20" s="31"/>
      <c r="R20" s="31"/>
      <c r="S20" s="131"/>
      <c r="T20" s="131"/>
      <c r="U20" s="131"/>
      <c r="V20" s="131"/>
      <c r="W20" s="131"/>
      <c r="X20" s="131"/>
      <c r="Y20" s="131"/>
      <c r="Z20" s="131"/>
    </row>
    <row r="21" ht="21.0" customHeight="1">
      <c r="A21" s="155" t="str">
        <f t="shared" si="2"/>
        <v>[Manage account-10]</v>
      </c>
      <c r="B21" s="148" t="s">
        <v>1082</v>
      </c>
      <c r="C21" s="148" t="s">
        <v>1083</v>
      </c>
      <c r="D21" s="148" t="s">
        <v>1084</v>
      </c>
      <c r="E21" s="148"/>
      <c r="F21" s="169" t="s">
        <v>62</v>
      </c>
      <c r="G21" s="134">
        <v>44879.0</v>
      </c>
      <c r="H21" s="148"/>
      <c r="I21" s="31"/>
      <c r="J21" s="31"/>
      <c r="K21" s="31"/>
      <c r="L21" s="31"/>
      <c r="M21" s="31"/>
      <c r="N21" s="31"/>
      <c r="O21" s="31"/>
      <c r="P21" s="31"/>
      <c r="Q21" s="31"/>
      <c r="R21" s="31"/>
      <c r="S21" s="131"/>
      <c r="T21" s="131"/>
      <c r="U21" s="131"/>
      <c r="V21" s="131"/>
      <c r="W21" s="131"/>
      <c r="X21" s="131"/>
      <c r="Y21" s="131"/>
      <c r="Z21" s="131"/>
    </row>
    <row r="22" ht="21.0" customHeight="1">
      <c r="A22" s="155" t="str">
        <f t="shared" si="2"/>
        <v>[Manage account-11]</v>
      </c>
      <c r="B22" s="148" t="s">
        <v>1085</v>
      </c>
      <c r="C22" s="148" t="s">
        <v>1071</v>
      </c>
      <c r="D22" s="148" t="s">
        <v>686</v>
      </c>
      <c r="E22" s="148"/>
      <c r="F22" s="169" t="s">
        <v>62</v>
      </c>
      <c r="G22" s="134">
        <v>44880.0</v>
      </c>
      <c r="H22" s="148"/>
      <c r="I22" s="31"/>
      <c r="J22" s="31"/>
      <c r="K22" s="31"/>
      <c r="L22" s="31"/>
      <c r="M22" s="31"/>
      <c r="N22" s="31"/>
      <c r="O22" s="31"/>
      <c r="P22" s="31"/>
      <c r="Q22" s="31"/>
      <c r="R22" s="31"/>
      <c r="S22" s="131"/>
      <c r="T22" s="131"/>
      <c r="U22" s="131"/>
      <c r="V22" s="131"/>
      <c r="W22" s="131"/>
      <c r="X22" s="131"/>
      <c r="Y22" s="131"/>
      <c r="Z22" s="131"/>
    </row>
    <row r="23" ht="21.0" customHeight="1">
      <c r="A23" s="155" t="str">
        <f t="shared" si="2"/>
        <v>[Manage account-12]</v>
      </c>
      <c r="B23" s="148" t="s">
        <v>1086</v>
      </c>
      <c r="C23" s="148" t="s">
        <v>1087</v>
      </c>
      <c r="D23" s="148" t="s">
        <v>1088</v>
      </c>
      <c r="E23" s="148"/>
      <c r="F23" s="169" t="s">
        <v>62</v>
      </c>
      <c r="G23" s="134">
        <v>44880.0</v>
      </c>
      <c r="H23" s="148"/>
      <c r="I23" s="31"/>
      <c r="J23" s="31"/>
      <c r="K23" s="31"/>
      <c r="L23" s="31"/>
      <c r="M23" s="31"/>
      <c r="N23" s="31"/>
      <c r="O23" s="31"/>
      <c r="P23" s="31"/>
      <c r="Q23" s="31"/>
      <c r="R23" s="31"/>
      <c r="S23" s="131"/>
      <c r="T23" s="131"/>
      <c r="U23" s="131"/>
      <c r="V23" s="131"/>
      <c r="W23" s="131"/>
      <c r="X23" s="131"/>
      <c r="Y23" s="131"/>
      <c r="Z23" s="131"/>
    </row>
    <row r="24" ht="21.0" customHeight="1">
      <c r="A24" s="155" t="str">
        <f t="shared" si="2"/>
        <v>[Manage account-13]</v>
      </c>
      <c r="B24" s="148" t="s">
        <v>1089</v>
      </c>
      <c r="C24" s="148" t="s">
        <v>1087</v>
      </c>
      <c r="D24" s="148" t="s">
        <v>1090</v>
      </c>
      <c r="E24" s="148"/>
      <c r="F24" s="169" t="s">
        <v>62</v>
      </c>
      <c r="G24" s="134">
        <v>44880.0</v>
      </c>
      <c r="H24" s="148"/>
      <c r="I24" s="31"/>
      <c r="J24" s="31"/>
      <c r="K24" s="31"/>
      <c r="L24" s="31"/>
      <c r="M24" s="31"/>
      <c r="N24" s="31"/>
      <c r="O24" s="31"/>
      <c r="P24" s="31"/>
      <c r="Q24" s="31"/>
      <c r="R24" s="31"/>
      <c r="S24" s="131"/>
      <c r="T24" s="131"/>
      <c r="U24" s="131"/>
      <c r="V24" s="131"/>
      <c r="W24" s="131"/>
      <c r="X24" s="131"/>
      <c r="Y24" s="131"/>
      <c r="Z24" s="131"/>
    </row>
    <row r="25" ht="21.0" customHeight="1">
      <c r="A25" s="155" t="str">
        <f t="shared" si="2"/>
        <v>[Manage account-14]</v>
      </c>
      <c r="B25" s="148" t="s">
        <v>1091</v>
      </c>
      <c r="C25" s="148" t="s">
        <v>1092</v>
      </c>
      <c r="D25" s="148" t="s">
        <v>1093</v>
      </c>
      <c r="E25" s="148"/>
      <c r="F25" s="169" t="s">
        <v>62</v>
      </c>
      <c r="G25" s="134">
        <v>44880.0</v>
      </c>
      <c r="H25" s="148"/>
      <c r="I25" s="31"/>
      <c r="J25" s="31"/>
      <c r="K25" s="31"/>
      <c r="L25" s="31"/>
      <c r="M25" s="31"/>
      <c r="N25" s="31"/>
      <c r="O25" s="31"/>
      <c r="P25" s="31"/>
      <c r="Q25" s="31"/>
      <c r="R25" s="31"/>
      <c r="S25" s="131"/>
      <c r="T25" s="131"/>
      <c r="U25" s="131"/>
      <c r="V25" s="131"/>
      <c r="W25" s="131"/>
      <c r="X25" s="131"/>
      <c r="Y25" s="131"/>
      <c r="Z25" s="131"/>
    </row>
    <row r="26" ht="21.0" customHeight="1">
      <c r="A26" s="155" t="str">
        <f t="shared" si="2"/>
        <v>[Manage account-15]</v>
      </c>
      <c r="B26" s="148" t="s">
        <v>1094</v>
      </c>
      <c r="C26" s="148" t="s">
        <v>1095</v>
      </c>
      <c r="D26" s="148" t="s">
        <v>1096</v>
      </c>
      <c r="E26" s="148"/>
      <c r="F26" s="169" t="s">
        <v>62</v>
      </c>
      <c r="G26" s="134">
        <v>44880.0</v>
      </c>
      <c r="H26" s="148"/>
      <c r="I26" s="31"/>
      <c r="J26" s="31"/>
      <c r="K26" s="31"/>
      <c r="L26" s="31"/>
      <c r="M26" s="31"/>
      <c r="N26" s="31"/>
      <c r="O26" s="31"/>
      <c r="P26" s="31"/>
      <c r="Q26" s="31"/>
      <c r="R26" s="31"/>
      <c r="S26" s="131"/>
      <c r="T26" s="131"/>
      <c r="U26" s="131"/>
      <c r="V26" s="131"/>
      <c r="W26" s="131"/>
      <c r="X26" s="131"/>
      <c r="Y26" s="131"/>
      <c r="Z26" s="131"/>
    </row>
    <row r="27" ht="21.0" customHeight="1">
      <c r="A27" s="155" t="str">
        <f t="shared" si="2"/>
        <v>[Manage account-16]</v>
      </c>
      <c r="B27" s="148" t="s">
        <v>1097</v>
      </c>
      <c r="C27" s="148" t="s">
        <v>1098</v>
      </c>
      <c r="D27" s="148" t="s">
        <v>1096</v>
      </c>
      <c r="E27" s="148"/>
      <c r="F27" s="169" t="s">
        <v>62</v>
      </c>
      <c r="G27" s="134">
        <v>44880.0</v>
      </c>
      <c r="H27" s="148"/>
      <c r="I27" s="31"/>
      <c r="J27" s="31"/>
      <c r="K27" s="31"/>
      <c r="L27" s="31"/>
      <c r="M27" s="31"/>
      <c r="N27" s="31"/>
      <c r="O27" s="31"/>
      <c r="P27" s="31"/>
      <c r="Q27" s="31"/>
      <c r="R27" s="31"/>
      <c r="S27" s="131"/>
      <c r="T27" s="131"/>
      <c r="U27" s="131"/>
      <c r="V27" s="131"/>
      <c r="W27" s="131"/>
      <c r="X27" s="131"/>
      <c r="Y27" s="131"/>
      <c r="Z27" s="131"/>
    </row>
    <row r="28" ht="21.0" customHeight="1">
      <c r="A28" s="155" t="str">
        <f t="shared" si="2"/>
        <v>[Manage account-17]</v>
      </c>
      <c r="B28" s="148" t="s">
        <v>1099</v>
      </c>
      <c r="C28" s="148" t="s">
        <v>1100</v>
      </c>
      <c r="D28" s="148" t="s">
        <v>1101</v>
      </c>
      <c r="E28" s="148"/>
      <c r="F28" s="169" t="s">
        <v>62</v>
      </c>
      <c r="G28" s="134">
        <v>44880.0</v>
      </c>
      <c r="H28" s="148"/>
      <c r="I28" s="31"/>
      <c r="J28" s="31"/>
      <c r="K28" s="31"/>
      <c r="L28" s="31"/>
      <c r="M28" s="31"/>
      <c r="N28" s="31"/>
      <c r="O28" s="31"/>
      <c r="P28" s="31"/>
      <c r="Q28" s="31"/>
      <c r="R28" s="31"/>
      <c r="S28" s="131"/>
      <c r="T28" s="131"/>
      <c r="U28" s="131"/>
      <c r="V28" s="131"/>
      <c r="W28" s="131"/>
      <c r="X28" s="131"/>
      <c r="Y28" s="131"/>
      <c r="Z28" s="131"/>
    </row>
    <row r="29" ht="21.0" customHeight="1">
      <c r="A29" s="155" t="str">
        <f t="shared" si="2"/>
        <v>[Manage account-18]</v>
      </c>
      <c r="B29" s="148" t="s">
        <v>1102</v>
      </c>
      <c r="C29" s="148" t="s">
        <v>679</v>
      </c>
      <c r="D29" s="171" t="s">
        <v>1103</v>
      </c>
      <c r="E29" s="148"/>
      <c r="F29" s="169" t="s">
        <v>62</v>
      </c>
      <c r="G29" s="134">
        <v>44880.0</v>
      </c>
      <c r="H29" s="148"/>
      <c r="I29" s="31"/>
      <c r="J29" s="31"/>
      <c r="K29" s="31"/>
      <c r="L29" s="31"/>
      <c r="M29" s="31"/>
      <c r="N29" s="31"/>
      <c r="O29" s="31"/>
      <c r="P29" s="31"/>
      <c r="Q29" s="31"/>
      <c r="R29" s="31"/>
      <c r="S29" s="131"/>
      <c r="T29" s="131"/>
      <c r="U29" s="131"/>
      <c r="V29" s="131"/>
      <c r="W29" s="131"/>
      <c r="X29" s="131"/>
      <c r="Y29" s="131"/>
      <c r="Z29" s="131"/>
    </row>
    <row r="30" ht="21.0" customHeight="1">
      <c r="A30" s="155" t="str">
        <f t="shared" si="2"/>
        <v>[Manage account-19]</v>
      </c>
      <c r="B30" s="148" t="s">
        <v>1104</v>
      </c>
      <c r="C30" s="148" t="s">
        <v>1105</v>
      </c>
      <c r="D30" s="148" t="s">
        <v>1106</v>
      </c>
      <c r="E30" s="148"/>
      <c r="F30" s="169" t="s">
        <v>62</v>
      </c>
      <c r="G30" s="134">
        <v>44880.0</v>
      </c>
      <c r="H30" s="148"/>
      <c r="I30" s="31"/>
      <c r="J30" s="31"/>
      <c r="K30" s="31"/>
      <c r="L30" s="31"/>
      <c r="M30" s="31"/>
      <c r="N30" s="31"/>
      <c r="O30" s="31"/>
      <c r="P30" s="31"/>
      <c r="Q30" s="31"/>
      <c r="R30" s="31"/>
      <c r="S30" s="131"/>
      <c r="T30" s="131"/>
      <c r="U30" s="131"/>
      <c r="V30" s="131"/>
      <c r="W30" s="131"/>
      <c r="X30" s="131"/>
      <c r="Y30" s="131"/>
      <c r="Z30" s="131"/>
    </row>
    <row r="31" ht="21.0" customHeight="1">
      <c r="A31" s="155" t="str">
        <f t="shared" si="2"/>
        <v>[Manage account-20]</v>
      </c>
      <c r="B31" s="148" t="s">
        <v>1107</v>
      </c>
      <c r="C31" s="148" t="s">
        <v>1108</v>
      </c>
      <c r="D31" s="148" t="s">
        <v>1109</v>
      </c>
      <c r="E31" s="148"/>
      <c r="F31" s="169" t="s">
        <v>62</v>
      </c>
      <c r="G31" s="134">
        <v>44880.0</v>
      </c>
      <c r="H31" s="148"/>
      <c r="I31" s="31"/>
      <c r="J31" s="31"/>
      <c r="K31" s="31"/>
      <c r="L31" s="31"/>
      <c r="M31" s="31"/>
      <c r="N31" s="31"/>
      <c r="O31" s="31"/>
      <c r="P31" s="31"/>
      <c r="Q31" s="31"/>
      <c r="R31" s="31"/>
      <c r="S31" s="131"/>
      <c r="T31" s="131"/>
      <c r="U31" s="131"/>
      <c r="V31" s="131"/>
      <c r="W31" s="131"/>
      <c r="X31" s="131"/>
      <c r="Y31" s="131"/>
      <c r="Z31" s="131"/>
    </row>
    <row r="32" ht="21.0" customHeight="1">
      <c r="A32" s="155" t="str">
        <f t="shared" si="2"/>
        <v>[Manage account-21]</v>
      </c>
      <c r="B32" s="148" t="s">
        <v>1110</v>
      </c>
      <c r="C32" s="148" t="s">
        <v>1111</v>
      </c>
      <c r="D32" s="148" t="s">
        <v>1112</v>
      </c>
      <c r="E32" s="148"/>
      <c r="F32" s="169" t="s">
        <v>62</v>
      </c>
      <c r="G32" s="134">
        <v>44880.0</v>
      </c>
      <c r="H32" s="148"/>
      <c r="I32" s="31"/>
      <c r="J32" s="31"/>
      <c r="K32" s="31"/>
      <c r="L32" s="31"/>
      <c r="M32" s="31"/>
      <c r="N32" s="31"/>
      <c r="O32" s="31"/>
      <c r="P32" s="31"/>
      <c r="Q32" s="31"/>
      <c r="R32" s="31"/>
      <c r="S32" s="131"/>
      <c r="T32" s="131"/>
      <c r="U32" s="131"/>
      <c r="V32" s="131"/>
      <c r="W32" s="131"/>
      <c r="X32" s="131"/>
      <c r="Y32" s="131"/>
      <c r="Z32" s="131"/>
    </row>
    <row r="33" ht="21.0" customHeight="1">
      <c r="A33" s="155" t="str">
        <f t="shared" si="2"/>
        <v>[Manage account-22]</v>
      </c>
      <c r="B33" s="148" t="s">
        <v>1113</v>
      </c>
      <c r="C33" s="148" t="s">
        <v>1114</v>
      </c>
      <c r="D33" s="148" t="s">
        <v>1115</v>
      </c>
      <c r="E33" s="148"/>
      <c r="F33" s="169" t="s">
        <v>62</v>
      </c>
      <c r="G33" s="134">
        <v>44880.0</v>
      </c>
      <c r="H33" s="148"/>
      <c r="I33" s="31"/>
      <c r="J33" s="31"/>
      <c r="K33" s="31"/>
      <c r="L33" s="31"/>
      <c r="M33" s="31"/>
      <c r="N33" s="31"/>
      <c r="O33" s="31"/>
      <c r="P33" s="31"/>
      <c r="Q33" s="31"/>
      <c r="R33" s="31"/>
      <c r="S33" s="131"/>
      <c r="T33" s="131"/>
      <c r="U33" s="131"/>
      <c r="V33" s="131"/>
      <c r="W33" s="131"/>
      <c r="X33" s="131"/>
      <c r="Y33" s="131"/>
      <c r="Z33" s="131"/>
    </row>
    <row r="34" ht="21.0" customHeight="1">
      <c r="A34" s="155" t="str">
        <f t="shared" si="2"/>
        <v>[Manage account-23]</v>
      </c>
      <c r="B34" s="148" t="s">
        <v>1116</v>
      </c>
      <c r="C34" s="148" t="s">
        <v>1117</v>
      </c>
      <c r="D34" s="148" t="s">
        <v>1118</v>
      </c>
      <c r="E34" s="148"/>
      <c r="F34" s="169" t="s">
        <v>62</v>
      </c>
      <c r="G34" s="134">
        <v>44880.0</v>
      </c>
      <c r="H34" s="148"/>
      <c r="I34" s="31"/>
      <c r="J34" s="31"/>
      <c r="K34" s="31"/>
      <c r="L34" s="31"/>
      <c r="M34" s="31"/>
      <c r="N34" s="31"/>
      <c r="O34" s="31"/>
      <c r="P34" s="31"/>
      <c r="Q34" s="31"/>
      <c r="R34" s="31"/>
      <c r="S34" s="131"/>
      <c r="T34" s="131"/>
      <c r="U34" s="131"/>
      <c r="V34" s="131"/>
      <c r="W34" s="131"/>
      <c r="X34" s="131"/>
      <c r="Y34" s="131"/>
      <c r="Z34" s="131"/>
    </row>
    <row r="35" ht="21.0" customHeight="1">
      <c r="A35" s="155" t="str">
        <f t="shared" si="2"/>
        <v>[Manage account-24]</v>
      </c>
      <c r="B35" s="148" t="s">
        <v>1119</v>
      </c>
      <c r="C35" s="148" t="s">
        <v>1120</v>
      </c>
      <c r="D35" s="148" t="s">
        <v>1121</v>
      </c>
      <c r="E35" s="148"/>
      <c r="F35" s="169" t="s">
        <v>62</v>
      </c>
      <c r="G35" s="134">
        <v>44880.0</v>
      </c>
      <c r="H35" s="148"/>
      <c r="I35" s="31"/>
      <c r="J35" s="31"/>
      <c r="K35" s="31"/>
      <c r="L35" s="31"/>
      <c r="M35" s="31"/>
      <c r="N35" s="31"/>
      <c r="O35" s="31"/>
      <c r="P35" s="31"/>
      <c r="Q35" s="31"/>
      <c r="R35" s="31"/>
      <c r="S35" s="131"/>
      <c r="T35" s="131"/>
      <c r="U35" s="131"/>
      <c r="V35" s="131"/>
      <c r="W35" s="131"/>
      <c r="X35" s="131"/>
      <c r="Y35" s="131"/>
      <c r="Z35" s="131"/>
    </row>
    <row r="36" ht="21.0" customHeight="1">
      <c r="A36" s="155" t="str">
        <f t="shared" si="2"/>
        <v>[Manage account-25]</v>
      </c>
      <c r="B36" s="148" t="s">
        <v>1122</v>
      </c>
      <c r="C36" s="148" t="s">
        <v>1111</v>
      </c>
      <c r="D36" s="148" t="s">
        <v>1123</v>
      </c>
      <c r="E36" s="148"/>
      <c r="F36" s="169" t="s">
        <v>62</v>
      </c>
      <c r="G36" s="134">
        <v>44880.0</v>
      </c>
      <c r="H36" s="148"/>
      <c r="I36" s="31"/>
      <c r="J36" s="31"/>
      <c r="K36" s="31"/>
      <c r="L36" s="31"/>
      <c r="M36" s="31"/>
      <c r="N36" s="31"/>
      <c r="O36" s="31"/>
      <c r="P36" s="31"/>
      <c r="Q36" s="31"/>
      <c r="R36" s="31"/>
      <c r="S36" s="131"/>
      <c r="T36" s="131"/>
      <c r="U36" s="131"/>
      <c r="V36" s="131"/>
      <c r="W36" s="131"/>
      <c r="X36" s="131"/>
      <c r="Y36" s="131"/>
      <c r="Z36" s="131"/>
    </row>
    <row r="37" ht="21.0" customHeight="1">
      <c r="A37" s="155" t="str">
        <f t="shared" si="2"/>
        <v>[Manage account-26]</v>
      </c>
      <c r="B37" s="148" t="s">
        <v>1124</v>
      </c>
      <c r="C37" s="148" t="s">
        <v>1100</v>
      </c>
      <c r="D37" s="148" t="s">
        <v>1125</v>
      </c>
      <c r="E37" s="148"/>
      <c r="F37" s="169" t="s">
        <v>62</v>
      </c>
      <c r="G37" s="134">
        <v>44880.0</v>
      </c>
      <c r="H37" s="148"/>
      <c r="I37" s="31"/>
      <c r="J37" s="31"/>
      <c r="K37" s="31"/>
      <c r="L37" s="31"/>
      <c r="M37" s="31"/>
      <c r="N37" s="31"/>
      <c r="O37" s="31"/>
      <c r="P37" s="31"/>
      <c r="Q37" s="31"/>
      <c r="R37" s="31"/>
      <c r="S37" s="131"/>
      <c r="T37" s="131"/>
      <c r="U37" s="131"/>
      <c r="V37" s="131"/>
      <c r="W37" s="131"/>
      <c r="X37" s="131"/>
      <c r="Y37" s="131"/>
      <c r="Z37" s="131"/>
    </row>
    <row r="38" ht="21.0" customHeight="1">
      <c r="A38" s="155" t="str">
        <f t="shared" si="2"/>
        <v>[Manage account-27]</v>
      </c>
      <c r="B38" s="148" t="s">
        <v>1126</v>
      </c>
      <c r="C38" s="148" t="s">
        <v>1098</v>
      </c>
      <c r="D38" s="148" t="s">
        <v>1127</v>
      </c>
      <c r="E38" s="148"/>
      <c r="F38" s="169" t="s">
        <v>62</v>
      </c>
      <c r="G38" s="134">
        <v>44880.0</v>
      </c>
      <c r="H38" s="148"/>
      <c r="I38" s="31"/>
      <c r="J38" s="31"/>
      <c r="K38" s="31"/>
      <c r="L38" s="31"/>
      <c r="M38" s="31"/>
      <c r="N38" s="31"/>
      <c r="O38" s="31"/>
      <c r="P38" s="31"/>
      <c r="Q38" s="31"/>
      <c r="R38" s="31"/>
      <c r="S38" s="131"/>
      <c r="T38" s="131"/>
      <c r="U38" s="131"/>
      <c r="V38" s="131"/>
      <c r="W38" s="131"/>
      <c r="X38" s="131"/>
      <c r="Y38" s="131"/>
      <c r="Z38" s="131"/>
    </row>
    <row r="39" ht="21.0" customHeight="1">
      <c r="A39" s="155" t="str">
        <f t="shared" si="2"/>
        <v>[Manage account-28]</v>
      </c>
      <c r="B39" s="148" t="s">
        <v>1128</v>
      </c>
      <c r="C39" s="148" t="s">
        <v>1129</v>
      </c>
      <c r="D39" s="148" t="s">
        <v>1130</v>
      </c>
      <c r="E39" s="148"/>
      <c r="F39" s="169" t="s">
        <v>62</v>
      </c>
      <c r="G39" s="134">
        <v>44880.0</v>
      </c>
      <c r="H39" s="148"/>
      <c r="I39" s="31"/>
      <c r="J39" s="31"/>
      <c r="K39" s="31"/>
      <c r="L39" s="31"/>
      <c r="M39" s="31"/>
      <c r="N39" s="31"/>
      <c r="O39" s="31"/>
      <c r="P39" s="31"/>
      <c r="Q39" s="31"/>
      <c r="R39" s="31"/>
      <c r="S39" s="131"/>
      <c r="T39" s="131"/>
      <c r="U39" s="131"/>
      <c r="V39" s="131"/>
      <c r="W39" s="131"/>
      <c r="X39" s="131"/>
      <c r="Y39" s="131"/>
      <c r="Z39" s="131"/>
    </row>
    <row r="40" ht="21.0" customHeight="1">
      <c r="A40" s="136"/>
      <c r="B40" s="31"/>
      <c r="C40" s="31"/>
      <c r="D40" s="31"/>
      <c r="E40" s="31"/>
      <c r="F40" s="31"/>
      <c r="G40" s="31"/>
      <c r="H40" s="31"/>
      <c r="I40" s="31"/>
      <c r="J40" s="31"/>
      <c r="K40" s="31"/>
      <c r="L40" s="31"/>
      <c r="M40" s="31"/>
      <c r="N40" s="31"/>
      <c r="O40" s="31"/>
      <c r="P40" s="31"/>
      <c r="Q40" s="31"/>
      <c r="R40" s="31"/>
      <c r="S40" s="131"/>
      <c r="T40" s="131"/>
      <c r="U40" s="131"/>
      <c r="V40" s="131"/>
      <c r="W40" s="131"/>
      <c r="X40" s="131"/>
      <c r="Y40" s="131"/>
      <c r="Z40" s="131"/>
    </row>
    <row r="41" ht="21.0" customHeight="1">
      <c r="A41" s="136"/>
      <c r="B41" s="31"/>
      <c r="C41" s="31"/>
      <c r="D41" s="31"/>
      <c r="E41" s="31"/>
      <c r="F41" s="31"/>
      <c r="G41" s="31"/>
      <c r="H41" s="31"/>
      <c r="I41" s="31"/>
      <c r="J41" s="31"/>
      <c r="K41" s="31"/>
      <c r="L41" s="31"/>
      <c r="M41" s="31"/>
      <c r="N41" s="31"/>
      <c r="O41" s="31"/>
      <c r="P41" s="31"/>
      <c r="Q41" s="31"/>
      <c r="R41" s="31"/>
      <c r="S41" s="131"/>
      <c r="T41" s="131"/>
      <c r="U41" s="131"/>
      <c r="V41" s="131"/>
      <c r="W41" s="131"/>
      <c r="X41" s="131"/>
      <c r="Y41" s="131"/>
      <c r="Z41" s="131"/>
    </row>
    <row r="42" ht="21.0" customHeight="1">
      <c r="A42" s="136"/>
      <c r="B42" s="31"/>
      <c r="C42" s="31"/>
      <c r="D42" s="31"/>
      <c r="E42" s="31"/>
      <c r="F42" s="31"/>
      <c r="G42" s="31"/>
      <c r="H42" s="31"/>
      <c r="I42" s="31"/>
      <c r="J42" s="31"/>
      <c r="K42" s="31"/>
      <c r="L42" s="31"/>
      <c r="M42" s="31"/>
      <c r="N42" s="31"/>
      <c r="O42" s="31"/>
      <c r="P42" s="31"/>
      <c r="Q42" s="31"/>
      <c r="R42" s="31"/>
      <c r="S42" s="131"/>
      <c r="T42" s="131"/>
      <c r="U42" s="131"/>
      <c r="V42" s="131"/>
      <c r="W42" s="131"/>
      <c r="X42" s="131"/>
      <c r="Y42" s="131"/>
      <c r="Z42" s="131"/>
    </row>
    <row r="43" ht="21.0" customHeight="1">
      <c r="A43" s="136"/>
      <c r="B43" s="31"/>
      <c r="C43" s="31"/>
      <c r="D43" s="31"/>
      <c r="E43" s="31"/>
      <c r="F43" s="31"/>
      <c r="G43" s="31"/>
      <c r="H43" s="31"/>
      <c r="I43" s="31"/>
      <c r="J43" s="31"/>
      <c r="K43" s="31"/>
      <c r="L43" s="31"/>
      <c r="M43" s="31"/>
      <c r="N43" s="31"/>
      <c r="O43" s="31"/>
      <c r="P43" s="31"/>
      <c r="Q43" s="31"/>
      <c r="R43" s="31"/>
      <c r="S43" s="131"/>
      <c r="T43" s="131"/>
      <c r="U43" s="131"/>
      <c r="V43" s="131"/>
      <c r="W43" s="131"/>
      <c r="X43" s="131"/>
      <c r="Y43" s="131"/>
      <c r="Z43" s="131"/>
    </row>
    <row r="44" ht="21.0" customHeight="1">
      <c r="A44" s="136"/>
      <c r="B44" s="31"/>
      <c r="C44" s="31"/>
      <c r="D44" s="31"/>
      <c r="E44" s="31"/>
      <c r="F44" s="31"/>
      <c r="G44" s="31"/>
      <c r="H44" s="31"/>
      <c r="I44" s="31"/>
      <c r="J44" s="31"/>
      <c r="K44" s="31"/>
      <c r="L44" s="31"/>
      <c r="M44" s="31"/>
      <c r="N44" s="31"/>
      <c r="O44" s="31"/>
      <c r="P44" s="31"/>
      <c r="Q44" s="31"/>
      <c r="R44" s="31"/>
      <c r="S44" s="131"/>
      <c r="T44" s="131"/>
      <c r="U44" s="131"/>
      <c r="V44" s="131"/>
      <c r="W44" s="131"/>
      <c r="X44" s="131"/>
      <c r="Y44" s="131"/>
      <c r="Z44" s="131"/>
    </row>
    <row r="45" ht="12.75" customHeight="1">
      <c r="A45" s="136"/>
      <c r="B45" s="31"/>
      <c r="C45" s="31"/>
      <c r="D45" s="31"/>
      <c r="E45" s="31"/>
      <c r="F45" s="31"/>
      <c r="G45" s="31"/>
      <c r="H45" s="31"/>
      <c r="I45" s="31"/>
      <c r="J45" s="31"/>
      <c r="K45" s="31"/>
      <c r="L45" s="31"/>
      <c r="M45" s="31"/>
      <c r="N45" s="31"/>
      <c r="O45" s="31"/>
      <c r="P45" s="31"/>
      <c r="Q45" s="31"/>
      <c r="R45" s="31"/>
      <c r="S45" s="131"/>
      <c r="T45" s="131"/>
      <c r="U45" s="131"/>
      <c r="V45" s="131"/>
      <c r="W45" s="131"/>
      <c r="X45" s="131"/>
      <c r="Y45" s="131"/>
      <c r="Z45" s="131"/>
    </row>
    <row r="46" ht="12.75" customHeight="1">
      <c r="A46" s="136"/>
      <c r="B46" s="31"/>
      <c r="C46" s="31"/>
      <c r="D46" s="31"/>
      <c r="E46" s="31"/>
      <c r="F46" s="31"/>
      <c r="G46" s="31"/>
      <c r="H46" s="31"/>
      <c r="I46" s="31"/>
      <c r="J46" s="31"/>
      <c r="K46" s="31"/>
      <c r="L46" s="31"/>
      <c r="M46" s="31"/>
      <c r="N46" s="31"/>
      <c r="O46" s="31"/>
      <c r="P46" s="31"/>
      <c r="Q46" s="31"/>
      <c r="R46" s="31"/>
      <c r="S46" s="131"/>
      <c r="T46" s="131"/>
      <c r="U46" s="131"/>
      <c r="V46" s="131"/>
      <c r="W46" s="131"/>
      <c r="X46" s="131"/>
      <c r="Y46" s="131"/>
      <c r="Z46" s="131"/>
    </row>
    <row r="47" ht="12.75" customHeight="1">
      <c r="A47" s="136"/>
      <c r="B47" s="31"/>
      <c r="C47" s="31"/>
      <c r="D47" s="31"/>
      <c r="E47" s="31"/>
      <c r="F47" s="31"/>
      <c r="G47" s="31"/>
      <c r="H47" s="31"/>
      <c r="I47" s="31"/>
      <c r="J47" s="31"/>
      <c r="K47" s="31"/>
      <c r="L47" s="31"/>
      <c r="M47" s="31"/>
      <c r="N47" s="31"/>
      <c r="O47" s="31"/>
      <c r="P47" s="31"/>
      <c r="Q47" s="31"/>
      <c r="R47" s="31"/>
      <c r="S47" s="131"/>
      <c r="T47" s="131"/>
      <c r="U47" s="131"/>
      <c r="V47" s="131"/>
      <c r="W47" s="131"/>
      <c r="X47" s="131"/>
      <c r="Y47" s="131"/>
      <c r="Z47" s="131"/>
    </row>
    <row r="48" ht="12.75" customHeight="1">
      <c r="A48" s="136"/>
      <c r="B48" s="31"/>
      <c r="C48" s="31"/>
      <c r="D48" s="31"/>
      <c r="E48" s="31"/>
      <c r="F48" s="31"/>
      <c r="G48" s="31"/>
      <c r="H48" s="31"/>
      <c r="I48" s="31"/>
      <c r="J48" s="31"/>
      <c r="K48" s="31"/>
      <c r="L48" s="31"/>
      <c r="M48" s="31"/>
      <c r="N48" s="31"/>
      <c r="O48" s="31"/>
      <c r="P48" s="31"/>
      <c r="Q48" s="31"/>
      <c r="R48" s="31"/>
      <c r="S48" s="131"/>
      <c r="T48" s="131"/>
      <c r="U48" s="131"/>
      <c r="V48" s="131"/>
      <c r="W48" s="131"/>
      <c r="X48" s="131"/>
      <c r="Y48" s="131"/>
      <c r="Z48" s="131"/>
    </row>
    <row r="49" ht="12.75" customHeight="1">
      <c r="A49" s="136"/>
      <c r="B49" s="31"/>
      <c r="C49" s="31"/>
      <c r="D49" s="31"/>
      <c r="E49" s="31"/>
      <c r="F49" s="31"/>
      <c r="G49" s="31"/>
      <c r="H49" s="31"/>
      <c r="I49" s="31"/>
      <c r="J49" s="31"/>
      <c r="K49" s="31"/>
      <c r="L49" s="31"/>
      <c r="M49" s="31"/>
      <c r="N49" s="31"/>
      <c r="O49" s="31"/>
      <c r="P49" s="31"/>
      <c r="Q49" s="31"/>
      <c r="R49" s="31"/>
      <c r="S49" s="131"/>
      <c r="T49" s="131"/>
      <c r="U49" s="131"/>
      <c r="V49" s="131"/>
      <c r="W49" s="131"/>
      <c r="X49" s="131"/>
      <c r="Y49" s="131"/>
      <c r="Z49" s="131"/>
    </row>
    <row r="50" ht="12.75" customHeight="1">
      <c r="A50" s="31"/>
      <c r="B50" s="31"/>
      <c r="C50" s="31"/>
      <c r="D50" s="31"/>
      <c r="E50" s="31"/>
      <c r="G50" s="31"/>
      <c r="H50" s="31"/>
      <c r="I50" s="31"/>
      <c r="J50" s="31"/>
      <c r="K50" s="31"/>
      <c r="L50" s="31"/>
      <c r="M50" s="31"/>
      <c r="N50" s="31"/>
      <c r="O50" s="31"/>
      <c r="P50" s="31"/>
      <c r="Q50" s="31"/>
      <c r="R50" s="31"/>
      <c r="S50" s="131"/>
      <c r="T50" s="131"/>
      <c r="U50" s="131"/>
      <c r="V50" s="131"/>
      <c r="W50" s="131"/>
      <c r="X50" s="131"/>
      <c r="Y50" s="131"/>
      <c r="Z50" s="131"/>
    </row>
    <row r="51" ht="12.75" customHeight="1">
      <c r="A51" s="31"/>
      <c r="B51" s="31"/>
      <c r="C51" s="31"/>
      <c r="D51" s="31"/>
      <c r="E51" s="31"/>
      <c r="F51" s="31"/>
      <c r="G51" s="31"/>
      <c r="H51" s="31"/>
      <c r="I51" s="31"/>
      <c r="J51" s="31"/>
      <c r="K51" s="31"/>
      <c r="L51" s="31"/>
      <c r="M51" s="31"/>
      <c r="N51" s="31"/>
      <c r="O51" s="31"/>
      <c r="P51" s="31"/>
      <c r="Q51" s="31"/>
      <c r="R51" s="131"/>
      <c r="S51" s="131"/>
      <c r="T51" s="131"/>
      <c r="U51" s="131"/>
      <c r="V51" s="131"/>
      <c r="W51" s="131"/>
      <c r="X51" s="131"/>
      <c r="Y51" s="131"/>
    </row>
    <row r="52" ht="12.75" customHeight="1">
      <c r="A52" s="31"/>
      <c r="B52" s="31"/>
      <c r="C52" s="31"/>
      <c r="D52" s="31"/>
      <c r="E52" s="31"/>
      <c r="F52" s="31"/>
      <c r="G52" s="31"/>
      <c r="H52" s="31"/>
      <c r="I52" s="31"/>
      <c r="J52" s="31"/>
      <c r="K52" s="31"/>
      <c r="L52" s="31"/>
      <c r="M52" s="31"/>
      <c r="N52" s="31"/>
      <c r="O52" s="31"/>
      <c r="P52" s="31"/>
      <c r="Q52" s="31"/>
      <c r="R52" s="131"/>
      <c r="S52" s="131"/>
      <c r="T52" s="131"/>
      <c r="U52" s="131"/>
      <c r="V52" s="131"/>
      <c r="W52" s="131"/>
      <c r="X52" s="131"/>
      <c r="Y52" s="131"/>
    </row>
    <row r="53" ht="12.75" customHeight="1">
      <c r="A53" s="31"/>
      <c r="B53" s="31"/>
      <c r="C53" s="31"/>
      <c r="D53" s="31"/>
      <c r="E53" s="31"/>
      <c r="F53" s="31"/>
      <c r="G53" s="31"/>
      <c r="H53" s="31"/>
      <c r="I53" s="31"/>
      <c r="J53" s="31"/>
      <c r="K53" s="31"/>
      <c r="L53" s="31"/>
      <c r="M53" s="31"/>
      <c r="N53" s="31"/>
      <c r="O53" s="31"/>
      <c r="P53" s="31"/>
      <c r="Q53" s="31"/>
      <c r="R53" s="131"/>
      <c r="S53" s="131"/>
      <c r="T53" s="131"/>
      <c r="U53" s="131"/>
      <c r="V53" s="131"/>
      <c r="W53" s="131"/>
      <c r="X53" s="131"/>
      <c r="Y53" s="131"/>
    </row>
    <row r="54" ht="12.75" customHeight="1">
      <c r="A54" s="31"/>
      <c r="B54" s="31"/>
      <c r="C54" s="31"/>
      <c r="D54" s="31"/>
      <c r="E54" s="31"/>
      <c r="F54" s="31"/>
      <c r="G54" s="31"/>
      <c r="H54" s="31"/>
      <c r="I54" s="31"/>
      <c r="J54" s="31"/>
      <c r="K54" s="31"/>
      <c r="L54" s="31"/>
      <c r="M54" s="31"/>
      <c r="N54" s="31"/>
      <c r="O54" s="31"/>
      <c r="P54" s="31"/>
      <c r="Q54" s="31"/>
      <c r="R54" s="131"/>
      <c r="S54" s="131"/>
      <c r="T54" s="131"/>
      <c r="U54" s="131"/>
      <c r="V54" s="131"/>
      <c r="W54" s="131"/>
      <c r="X54" s="131"/>
      <c r="Y54" s="131"/>
    </row>
    <row r="55" ht="12.75" customHeight="1">
      <c r="A55" s="31"/>
      <c r="B55" s="31"/>
      <c r="C55" s="31"/>
      <c r="D55" s="31"/>
      <c r="E55" s="31"/>
      <c r="F55" s="31"/>
      <c r="G55" s="31"/>
      <c r="H55" s="31"/>
      <c r="I55" s="31"/>
      <c r="J55" s="31"/>
      <c r="K55" s="31"/>
      <c r="L55" s="31"/>
      <c r="M55" s="31"/>
      <c r="N55" s="31"/>
      <c r="O55" s="31"/>
      <c r="P55" s="31"/>
      <c r="Q55" s="31"/>
      <c r="R55" s="131"/>
      <c r="S55" s="131"/>
      <c r="T55" s="131"/>
      <c r="U55" s="131"/>
      <c r="V55" s="131"/>
      <c r="W55" s="131"/>
      <c r="X55" s="131"/>
      <c r="Y55" s="131"/>
    </row>
    <row r="56" ht="12.75" customHeight="1">
      <c r="A56" s="31"/>
      <c r="B56" s="31"/>
      <c r="C56" s="31"/>
      <c r="D56" s="31"/>
      <c r="E56" s="31"/>
      <c r="F56" s="31"/>
      <c r="G56" s="31"/>
      <c r="H56" s="31"/>
      <c r="I56" s="31"/>
      <c r="J56" s="31"/>
      <c r="K56" s="31"/>
      <c r="L56" s="31"/>
      <c r="M56" s="31"/>
      <c r="N56" s="31"/>
      <c r="O56" s="31"/>
      <c r="P56" s="31"/>
      <c r="Q56" s="31"/>
      <c r="R56" s="131"/>
      <c r="S56" s="131"/>
      <c r="T56" s="131"/>
      <c r="U56" s="131"/>
      <c r="V56" s="131"/>
      <c r="W56" s="131"/>
      <c r="X56" s="131"/>
      <c r="Y56" s="131"/>
    </row>
    <row r="57" ht="12.75" customHeight="1">
      <c r="A57" s="31"/>
      <c r="B57" s="31"/>
      <c r="C57" s="31"/>
      <c r="D57" s="31"/>
      <c r="E57" s="31"/>
      <c r="F57" s="31"/>
      <c r="G57" s="31"/>
      <c r="H57" s="31"/>
      <c r="I57" s="31"/>
      <c r="J57" s="31"/>
      <c r="K57" s="31"/>
      <c r="L57" s="31"/>
      <c r="M57" s="31"/>
      <c r="N57" s="31"/>
      <c r="O57" s="31"/>
      <c r="P57" s="31"/>
      <c r="Q57" s="31"/>
      <c r="R57" s="131"/>
      <c r="S57" s="131"/>
      <c r="T57" s="131"/>
      <c r="U57" s="131"/>
      <c r="V57" s="131"/>
      <c r="W57" s="131"/>
      <c r="X57" s="131"/>
      <c r="Y57" s="131"/>
    </row>
    <row r="58" ht="12.75" customHeight="1">
      <c r="A58" s="31"/>
      <c r="B58" s="31"/>
      <c r="C58" s="31"/>
      <c r="D58" s="31"/>
      <c r="E58" s="31"/>
      <c r="F58" s="31"/>
      <c r="G58" s="31"/>
      <c r="H58" s="31"/>
      <c r="I58" s="31"/>
      <c r="J58" s="31"/>
      <c r="K58" s="31"/>
      <c r="L58" s="31"/>
      <c r="M58" s="31"/>
      <c r="N58" s="31"/>
      <c r="O58" s="31"/>
      <c r="P58" s="31"/>
      <c r="Q58" s="31"/>
      <c r="R58" s="131"/>
      <c r="S58" s="131"/>
      <c r="T58" s="131"/>
      <c r="U58" s="131"/>
      <c r="V58" s="131"/>
      <c r="W58" s="131"/>
      <c r="X58" s="131"/>
      <c r="Y58" s="131"/>
    </row>
    <row r="59" ht="12.75" customHeight="1">
      <c r="A59" s="31"/>
      <c r="B59" s="31"/>
      <c r="C59" s="31"/>
      <c r="D59" s="31"/>
      <c r="E59" s="31"/>
      <c r="F59" s="31"/>
      <c r="G59" s="31"/>
      <c r="H59" s="31"/>
      <c r="I59" s="31"/>
      <c r="J59" s="31"/>
      <c r="K59" s="31"/>
      <c r="L59" s="31"/>
      <c r="M59" s="31"/>
      <c r="N59" s="31"/>
      <c r="O59" s="31"/>
      <c r="P59" s="31"/>
      <c r="Q59" s="31"/>
      <c r="R59" s="131"/>
      <c r="S59" s="131"/>
      <c r="T59" s="131"/>
      <c r="U59" s="131"/>
      <c r="V59" s="131"/>
      <c r="W59" s="131"/>
      <c r="X59" s="131"/>
      <c r="Y59" s="131"/>
    </row>
    <row r="60" ht="12.75" customHeight="1">
      <c r="A60" s="31"/>
      <c r="B60" s="31"/>
      <c r="C60" s="31"/>
      <c r="D60" s="31"/>
      <c r="E60" s="31"/>
      <c r="F60" s="31"/>
      <c r="G60" s="31"/>
      <c r="H60" s="31"/>
      <c r="I60" s="31"/>
      <c r="J60" s="31"/>
      <c r="K60" s="31"/>
      <c r="L60" s="31"/>
      <c r="M60" s="31"/>
      <c r="N60" s="31"/>
      <c r="O60" s="31"/>
      <c r="P60" s="31"/>
      <c r="Q60" s="31"/>
      <c r="R60" s="131"/>
      <c r="S60" s="131"/>
      <c r="T60" s="131"/>
      <c r="U60" s="131"/>
      <c r="V60" s="131"/>
      <c r="W60" s="131"/>
      <c r="X60" s="131"/>
      <c r="Y60" s="131"/>
    </row>
    <row r="61" ht="12.75" customHeight="1">
      <c r="A61" s="31"/>
      <c r="B61" s="31"/>
      <c r="C61" s="31"/>
      <c r="D61" s="31"/>
      <c r="E61" s="31"/>
      <c r="F61" s="31"/>
      <c r="G61" s="31"/>
      <c r="H61" s="31"/>
      <c r="I61" s="31"/>
      <c r="J61" s="31"/>
      <c r="K61" s="31"/>
      <c r="L61" s="31"/>
      <c r="M61" s="31"/>
      <c r="N61" s="31"/>
      <c r="O61" s="31"/>
      <c r="P61" s="31"/>
      <c r="Q61" s="31"/>
      <c r="R61" s="131"/>
      <c r="S61" s="131"/>
      <c r="T61" s="131"/>
      <c r="U61" s="131"/>
      <c r="V61" s="131"/>
      <c r="W61" s="131"/>
      <c r="X61" s="131"/>
      <c r="Y61" s="131"/>
    </row>
    <row r="62" ht="12.75" customHeight="1">
      <c r="A62" s="31"/>
      <c r="B62" s="31"/>
      <c r="C62" s="31"/>
      <c r="D62" s="31"/>
      <c r="E62" s="31"/>
      <c r="F62" s="31"/>
      <c r="G62" s="31"/>
      <c r="H62" s="136"/>
      <c r="I62" s="31"/>
      <c r="J62" s="31"/>
      <c r="K62" s="31"/>
      <c r="L62" s="31"/>
      <c r="M62" s="31"/>
      <c r="N62" s="31"/>
      <c r="O62" s="31"/>
      <c r="P62" s="31"/>
      <c r="Q62" s="31"/>
      <c r="R62" s="31"/>
      <c r="S62" s="31"/>
      <c r="T62" s="31"/>
      <c r="U62" s="31"/>
      <c r="V62" s="31"/>
      <c r="W62" s="31"/>
      <c r="X62" s="31"/>
      <c r="Y62" s="31"/>
    </row>
    <row r="63" ht="12.75" customHeight="1">
      <c r="A63" s="31"/>
      <c r="B63" s="31"/>
      <c r="C63" s="31"/>
      <c r="D63" s="31"/>
      <c r="E63" s="31"/>
      <c r="F63" s="31"/>
      <c r="G63" s="31"/>
      <c r="H63" s="136"/>
      <c r="I63" s="31"/>
      <c r="J63" s="31"/>
      <c r="K63" s="31"/>
      <c r="L63" s="31"/>
      <c r="M63" s="31"/>
      <c r="N63" s="31"/>
      <c r="O63" s="31"/>
      <c r="P63" s="31"/>
      <c r="Q63" s="31"/>
      <c r="R63" s="31"/>
      <c r="S63" s="31"/>
      <c r="T63" s="31"/>
      <c r="U63" s="31"/>
      <c r="V63" s="31"/>
      <c r="W63" s="31"/>
      <c r="X63" s="31"/>
      <c r="Y63" s="31"/>
    </row>
    <row r="64" ht="12.75" customHeight="1">
      <c r="A64" s="31"/>
      <c r="B64" s="31"/>
      <c r="C64" s="31"/>
      <c r="D64" s="31"/>
      <c r="E64" s="31"/>
      <c r="F64" s="31"/>
      <c r="G64" s="31"/>
      <c r="H64" s="136"/>
      <c r="I64" s="31"/>
      <c r="J64" s="31"/>
      <c r="K64" s="31"/>
      <c r="L64" s="31"/>
      <c r="M64" s="31"/>
      <c r="N64" s="31"/>
      <c r="O64" s="31"/>
      <c r="P64" s="31"/>
      <c r="Q64" s="31"/>
      <c r="R64" s="31"/>
      <c r="S64" s="31"/>
      <c r="T64" s="31"/>
      <c r="U64" s="31"/>
      <c r="V64" s="31"/>
      <c r="W64" s="31"/>
      <c r="X64" s="31"/>
      <c r="Y64" s="31"/>
    </row>
    <row r="65" ht="12.75" customHeight="1">
      <c r="A65" s="31"/>
      <c r="B65" s="31"/>
      <c r="C65" s="31"/>
      <c r="D65" s="31"/>
      <c r="E65" s="31"/>
      <c r="F65" s="31"/>
      <c r="G65" s="31"/>
      <c r="H65" s="136"/>
      <c r="I65" s="31"/>
      <c r="J65" s="31"/>
      <c r="K65" s="31"/>
      <c r="L65" s="31"/>
      <c r="M65" s="31"/>
      <c r="N65" s="31"/>
      <c r="O65" s="31"/>
      <c r="P65" s="31"/>
      <c r="Q65" s="31"/>
      <c r="R65" s="31"/>
      <c r="S65" s="31"/>
      <c r="T65" s="31"/>
      <c r="U65" s="31"/>
      <c r="V65" s="31"/>
      <c r="W65" s="31"/>
      <c r="X65" s="31"/>
      <c r="Y65" s="31"/>
    </row>
    <row r="66" ht="12.75" customHeight="1">
      <c r="A66" s="31"/>
      <c r="B66" s="31"/>
      <c r="C66" s="31"/>
      <c r="D66" s="31"/>
      <c r="E66" s="31"/>
      <c r="F66" s="31"/>
      <c r="G66" s="31"/>
      <c r="H66" s="136"/>
      <c r="I66" s="31"/>
      <c r="J66" s="31"/>
      <c r="K66" s="31"/>
      <c r="L66" s="31"/>
      <c r="M66" s="31"/>
      <c r="N66" s="31"/>
      <c r="O66" s="31"/>
      <c r="P66" s="31"/>
      <c r="Q66" s="31"/>
      <c r="R66" s="31"/>
      <c r="S66" s="31"/>
      <c r="T66" s="31"/>
      <c r="U66" s="31"/>
      <c r="V66" s="31"/>
      <c r="W66" s="31"/>
      <c r="X66" s="31"/>
      <c r="Y66" s="31"/>
    </row>
    <row r="67" ht="12.75" customHeight="1">
      <c r="A67" s="31"/>
      <c r="B67" s="31"/>
      <c r="C67" s="31"/>
      <c r="D67" s="31"/>
      <c r="E67" s="31"/>
      <c r="F67" s="31"/>
      <c r="G67" s="31"/>
      <c r="H67" s="136"/>
      <c r="I67" s="31"/>
      <c r="J67" s="31"/>
      <c r="K67" s="31"/>
      <c r="L67" s="31"/>
      <c r="M67" s="31"/>
      <c r="N67" s="31"/>
      <c r="O67" s="31"/>
      <c r="P67" s="31"/>
      <c r="Q67" s="31"/>
      <c r="R67" s="31"/>
      <c r="S67" s="31"/>
      <c r="T67" s="31"/>
      <c r="U67" s="31"/>
      <c r="V67" s="31"/>
      <c r="W67" s="31"/>
      <c r="X67" s="31"/>
      <c r="Y67" s="31"/>
    </row>
    <row r="68" ht="12.75" customHeight="1">
      <c r="A68" s="31"/>
      <c r="B68" s="31"/>
      <c r="C68" s="31"/>
      <c r="D68" s="31"/>
      <c r="E68" s="31"/>
      <c r="F68" s="31"/>
      <c r="G68" s="31"/>
      <c r="H68" s="136"/>
      <c r="I68" s="31"/>
      <c r="J68" s="31"/>
      <c r="K68" s="31"/>
      <c r="L68" s="31"/>
      <c r="M68" s="31"/>
      <c r="N68" s="31"/>
      <c r="O68" s="31"/>
      <c r="P68" s="31"/>
      <c r="Q68" s="31"/>
      <c r="R68" s="31"/>
      <c r="S68" s="31"/>
      <c r="T68" s="31"/>
      <c r="U68" s="31"/>
      <c r="V68" s="31"/>
      <c r="W68" s="31"/>
      <c r="X68" s="31"/>
      <c r="Y68" s="31"/>
    </row>
    <row r="69" ht="12.75" customHeight="1">
      <c r="A69" s="31"/>
      <c r="B69" s="31"/>
      <c r="C69" s="31"/>
      <c r="D69" s="31"/>
      <c r="E69" s="31"/>
      <c r="F69" s="31"/>
      <c r="G69" s="31"/>
      <c r="H69" s="136"/>
      <c r="I69" s="31"/>
      <c r="J69" s="31"/>
      <c r="K69" s="31"/>
      <c r="L69" s="31"/>
      <c r="M69" s="31"/>
      <c r="N69" s="31"/>
      <c r="O69" s="31"/>
      <c r="P69" s="31"/>
      <c r="Q69" s="31"/>
      <c r="R69" s="31"/>
      <c r="S69" s="31"/>
      <c r="T69" s="31"/>
      <c r="U69" s="31"/>
      <c r="V69" s="31"/>
      <c r="W69" s="31"/>
      <c r="X69" s="31"/>
      <c r="Y69" s="31"/>
    </row>
    <row r="70" ht="12.75" customHeight="1">
      <c r="A70" s="31"/>
      <c r="B70" s="31"/>
      <c r="C70" s="31"/>
      <c r="D70" s="31"/>
      <c r="E70" s="31"/>
      <c r="F70" s="31"/>
      <c r="G70" s="31"/>
      <c r="H70" s="136"/>
      <c r="I70" s="31"/>
      <c r="J70" s="31"/>
      <c r="K70" s="31"/>
      <c r="L70" s="31"/>
      <c r="M70" s="31"/>
      <c r="N70" s="31"/>
      <c r="O70" s="31"/>
      <c r="P70" s="31"/>
      <c r="Q70" s="31"/>
      <c r="R70" s="31"/>
      <c r="S70" s="31"/>
      <c r="T70" s="31"/>
      <c r="U70" s="31"/>
      <c r="V70" s="31"/>
      <c r="W70" s="31"/>
      <c r="X70" s="31"/>
      <c r="Y70" s="31"/>
    </row>
    <row r="71" ht="12.75" customHeight="1">
      <c r="A71" s="31"/>
      <c r="B71" s="31"/>
      <c r="C71" s="31"/>
      <c r="D71" s="31"/>
      <c r="E71" s="31"/>
      <c r="F71" s="31"/>
      <c r="G71" s="31"/>
      <c r="H71" s="136"/>
      <c r="I71" s="31"/>
      <c r="J71" s="31"/>
      <c r="K71" s="31"/>
      <c r="L71" s="31"/>
      <c r="M71" s="31"/>
      <c r="N71" s="31"/>
      <c r="O71" s="31"/>
      <c r="P71" s="31"/>
      <c r="Q71" s="31"/>
      <c r="R71" s="31"/>
      <c r="S71" s="31"/>
      <c r="T71" s="31"/>
      <c r="U71" s="31"/>
      <c r="V71" s="31"/>
      <c r="W71" s="31"/>
      <c r="X71" s="31"/>
      <c r="Y71" s="31"/>
    </row>
    <row r="72" ht="12.75" customHeight="1">
      <c r="A72" s="31"/>
      <c r="B72" s="31"/>
      <c r="C72" s="31"/>
      <c r="D72" s="31"/>
      <c r="E72" s="31"/>
      <c r="F72" s="31"/>
      <c r="G72" s="31"/>
      <c r="H72" s="136"/>
      <c r="I72" s="31"/>
      <c r="J72" s="31"/>
      <c r="K72" s="31"/>
      <c r="L72" s="31"/>
      <c r="M72" s="31"/>
      <c r="N72" s="31"/>
      <c r="O72" s="31"/>
      <c r="P72" s="31"/>
      <c r="Q72" s="31"/>
      <c r="R72" s="31"/>
      <c r="S72" s="31"/>
      <c r="T72" s="31"/>
      <c r="U72" s="31"/>
      <c r="V72" s="31"/>
      <c r="W72" s="31"/>
      <c r="X72" s="31"/>
      <c r="Y72" s="31"/>
    </row>
    <row r="73" ht="12.75" customHeight="1">
      <c r="A73" s="31"/>
      <c r="B73" s="31"/>
      <c r="C73" s="31"/>
      <c r="D73" s="31"/>
      <c r="E73" s="31"/>
      <c r="F73" s="31"/>
      <c r="G73" s="31"/>
      <c r="H73" s="136"/>
      <c r="I73" s="31"/>
      <c r="J73" s="31"/>
      <c r="K73" s="31"/>
      <c r="L73" s="31"/>
      <c r="M73" s="31"/>
      <c r="N73" s="31"/>
      <c r="O73" s="31"/>
      <c r="P73" s="31"/>
      <c r="Q73" s="31"/>
      <c r="R73" s="31"/>
      <c r="S73" s="31"/>
      <c r="T73" s="31"/>
      <c r="U73" s="31"/>
      <c r="V73" s="31"/>
      <c r="W73" s="31"/>
      <c r="X73" s="31"/>
      <c r="Y73" s="31"/>
    </row>
    <row r="74" ht="12.75" customHeight="1">
      <c r="A74" s="31"/>
      <c r="B74" s="31"/>
      <c r="C74" s="31"/>
      <c r="D74" s="31"/>
      <c r="E74" s="31"/>
      <c r="F74" s="31"/>
      <c r="G74" s="31"/>
      <c r="H74" s="136"/>
      <c r="I74" s="31"/>
      <c r="J74" s="31"/>
      <c r="K74" s="31"/>
      <c r="L74" s="31"/>
      <c r="M74" s="31"/>
      <c r="N74" s="31"/>
      <c r="O74" s="31"/>
      <c r="P74" s="31"/>
      <c r="Q74" s="31"/>
      <c r="R74" s="31"/>
      <c r="S74" s="31"/>
      <c r="T74" s="31"/>
      <c r="U74" s="31"/>
      <c r="V74" s="31"/>
      <c r="W74" s="31"/>
      <c r="X74" s="31"/>
      <c r="Y74" s="31"/>
    </row>
    <row r="75" ht="12.75" customHeight="1">
      <c r="A75" s="31"/>
      <c r="B75" s="31"/>
      <c r="C75" s="31"/>
      <c r="D75" s="31"/>
      <c r="E75" s="31"/>
      <c r="F75" s="31"/>
      <c r="G75" s="31"/>
      <c r="H75" s="136"/>
      <c r="I75" s="31"/>
      <c r="J75" s="31"/>
      <c r="K75" s="31"/>
      <c r="L75" s="31"/>
      <c r="M75" s="31"/>
      <c r="N75" s="31"/>
      <c r="O75" s="31"/>
      <c r="P75" s="31"/>
      <c r="Q75" s="31"/>
      <c r="R75" s="31"/>
      <c r="S75" s="31"/>
      <c r="T75" s="31"/>
      <c r="U75" s="31"/>
      <c r="V75" s="31"/>
      <c r="W75" s="31"/>
      <c r="X75" s="31"/>
      <c r="Y75" s="31"/>
    </row>
    <row r="76" ht="12.75" customHeight="1">
      <c r="A76" s="31"/>
      <c r="B76" s="31"/>
      <c r="C76" s="31"/>
      <c r="D76" s="31"/>
      <c r="E76" s="31"/>
      <c r="F76" s="31"/>
      <c r="G76" s="31"/>
      <c r="H76" s="136"/>
      <c r="I76" s="31"/>
      <c r="J76" s="31"/>
      <c r="K76" s="31"/>
      <c r="L76" s="31"/>
      <c r="M76" s="31"/>
      <c r="N76" s="31"/>
      <c r="O76" s="31"/>
      <c r="P76" s="31"/>
      <c r="Q76" s="31"/>
      <c r="R76" s="31"/>
      <c r="S76" s="31"/>
      <c r="T76" s="31"/>
      <c r="U76" s="31"/>
      <c r="V76" s="31"/>
      <c r="W76" s="31"/>
      <c r="X76" s="31"/>
      <c r="Y76" s="31"/>
    </row>
    <row r="77" ht="12.75" customHeight="1">
      <c r="A77" s="31"/>
      <c r="B77" s="31"/>
      <c r="C77" s="31"/>
      <c r="D77" s="31"/>
      <c r="E77" s="31"/>
      <c r="F77" s="31"/>
      <c r="G77" s="31"/>
      <c r="H77" s="136"/>
      <c r="I77" s="31"/>
      <c r="J77" s="31"/>
      <c r="K77" s="31"/>
      <c r="L77" s="31"/>
      <c r="M77" s="31"/>
      <c r="N77" s="31"/>
      <c r="O77" s="31"/>
      <c r="P77" s="31"/>
      <c r="Q77" s="31"/>
      <c r="R77" s="31"/>
      <c r="S77" s="31"/>
      <c r="T77" s="31"/>
      <c r="U77" s="31"/>
      <c r="V77" s="31"/>
      <c r="W77" s="31"/>
      <c r="X77" s="31"/>
      <c r="Y77" s="31"/>
    </row>
    <row r="78" ht="12.75" customHeight="1">
      <c r="A78" s="31"/>
      <c r="B78" s="31"/>
      <c r="C78" s="31"/>
      <c r="D78" s="31"/>
      <c r="E78" s="31"/>
      <c r="F78" s="31"/>
      <c r="G78" s="31"/>
      <c r="H78" s="136"/>
      <c r="I78" s="31"/>
      <c r="J78" s="31"/>
      <c r="K78" s="31"/>
      <c r="L78" s="31"/>
      <c r="M78" s="31"/>
      <c r="N78" s="31"/>
      <c r="O78" s="31"/>
      <c r="P78" s="31"/>
      <c r="Q78" s="31"/>
      <c r="R78" s="31"/>
      <c r="S78" s="31"/>
      <c r="T78" s="31"/>
      <c r="U78" s="31"/>
      <c r="V78" s="31"/>
      <c r="W78" s="31"/>
      <c r="X78" s="31"/>
      <c r="Y78" s="31"/>
    </row>
    <row r="79" ht="12.75" customHeight="1">
      <c r="A79" s="31"/>
      <c r="B79" s="31"/>
      <c r="C79" s="31"/>
      <c r="D79" s="31"/>
      <c r="E79" s="31"/>
      <c r="F79" s="31"/>
      <c r="G79" s="31"/>
      <c r="H79" s="136"/>
      <c r="I79" s="31"/>
      <c r="J79" s="31"/>
      <c r="K79" s="31"/>
      <c r="L79" s="31"/>
      <c r="M79" s="31"/>
      <c r="N79" s="31"/>
      <c r="O79" s="31"/>
      <c r="P79" s="31"/>
      <c r="Q79" s="31"/>
      <c r="R79" s="31"/>
      <c r="S79" s="31"/>
      <c r="T79" s="31"/>
      <c r="U79" s="31"/>
      <c r="V79" s="31"/>
      <c r="W79" s="31"/>
      <c r="X79" s="31"/>
      <c r="Y79" s="31"/>
    </row>
    <row r="80" ht="12.75" customHeight="1">
      <c r="A80" s="31"/>
      <c r="B80" s="31"/>
      <c r="C80" s="31"/>
      <c r="D80" s="31"/>
      <c r="E80" s="31"/>
      <c r="F80" s="31"/>
      <c r="G80" s="31"/>
      <c r="H80" s="136"/>
      <c r="I80" s="31"/>
      <c r="J80" s="31"/>
      <c r="K80" s="31"/>
      <c r="L80" s="31"/>
      <c r="M80" s="31"/>
      <c r="N80" s="31"/>
      <c r="O80" s="31"/>
      <c r="P80" s="31"/>
      <c r="Q80" s="31"/>
      <c r="R80" s="31"/>
      <c r="S80" s="31"/>
      <c r="T80" s="31"/>
      <c r="U80" s="31"/>
      <c r="V80" s="31"/>
      <c r="W80" s="31"/>
      <c r="X80" s="31"/>
      <c r="Y80" s="31"/>
    </row>
    <row r="81" ht="12.75" customHeight="1">
      <c r="A81" s="31"/>
      <c r="B81" s="31"/>
      <c r="C81" s="31"/>
      <c r="D81" s="31"/>
      <c r="E81" s="31"/>
      <c r="F81" s="31"/>
      <c r="G81" s="31"/>
      <c r="H81" s="136"/>
      <c r="I81" s="31"/>
      <c r="J81" s="31"/>
      <c r="K81" s="31"/>
      <c r="L81" s="31"/>
      <c r="M81" s="31"/>
      <c r="N81" s="31"/>
      <c r="O81" s="31"/>
      <c r="P81" s="31"/>
      <c r="Q81" s="31"/>
      <c r="R81" s="31"/>
      <c r="S81" s="31"/>
      <c r="T81" s="31"/>
      <c r="U81" s="31"/>
      <c r="V81" s="31"/>
      <c r="W81" s="31"/>
      <c r="X81" s="31"/>
      <c r="Y81" s="31"/>
    </row>
    <row r="82" ht="12.75" customHeight="1">
      <c r="A82" s="31"/>
      <c r="B82" s="31"/>
      <c r="C82" s="31"/>
      <c r="D82" s="31"/>
      <c r="E82" s="31"/>
      <c r="F82" s="31"/>
      <c r="G82" s="31"/>
      <c r="H82" s="136"/>
      <c r="I82" s="31"/>
      <c r="J82" s="31"/>
      <c r="K82" s="31"/>
      <c r="L82" s="31"/>
      <c r="M82" s="31"/>
      <c r="N82" s="31"/>
      <c r="O82" s="31"/>
      <c r="P82" s="31"/>
      <c r="Q82" s="31"/>
      <c r="R82" s="31"/>
      <c r="S82" s="31"/>
      <c r="T82" s="31"/>
      <c r="U82" s="31"/>
      <c r="V82" s="31"/>
      <c r="W82" s="31"/>
      <c r="X82" s="31"/>
      <c r="Y82" s="31"/>
    </row>
    <row r="83" ht="12.75" customHeight="1">
      <c r="A83" s="31"/>
      <c r="B83" s="31"/>
      <c r="C83" s="31"/>
      <c r="D83" s="31"/>
      <c r="E83" s="31"/>
      <c r="F83" s="31"/>
      <c r="G83" s="31"/>
      <c r="H83" s="136"/>
      <c r="I83" s="31"/>
      <c r="J83" s="31"/>
      <c r="K83" s="31"/>
      <c r="L83" s="31"/>
      <c r="M83" s="31"/>
      <c r="N83" s="31"/>
      <c r="O83" s="31"/>
      <c r="P83" s="31"/>
      <c r="Q83" s="31"/>
      <c r="R83" s="31"/>
      <c r="S83" s="31"/>
      <c r="T83" s="31"/>
      <c r="U83" s="31"/>
      <c r="V83" s="31"/>
      <c r="W83" s="31"/>
      <c r="X83" s="31"/>
      <c r="Y83" s="31"/>
    </row>
    <row r="84" ht="12.75" customHeight="1">
      <c r="A84" s="31"/>
      <c r="B84" s="31"/>
      <c r="C84" s="31"/>
      <c r="D84" s="31"/>
      <c r="E84" s="31"/>
      <c r="F84" s="31"/>
      <c r="G84" s="31"/>
      <c r="H84" s="136"/>
      <c r="I84" s="31"/>
      <c r="J84" s="31"/>
      <c r="K84" s="31"/>
      <c r="L84" s="31"/>
      <c r="M84" s="31"/>
      <c r="N84" s="31"/>
      <c r="O84" s="31"/>
      <c r="P84" s="31"/>
      <c r="Q84" s="31"/>
      <c r="R84" s="31"/>
      <c r="S84" s="31"/>
      <c r="T84" s="31"/>
      <c r="U84" s="31"/>
      <c r="V84" s="31"/>
      <c r="W84" s="31"/>
      <c r="X84" s="31"/>
      <c r="Y84" s="31"/>
    </row>
    <row r="85" ht="12.75" customHeight="1">
      <c r="A85" s="31"/>
      <c r="B85" s="31"/>
      <c r="C85" s="31"/>
      <c r="D85" s="31"/>
      <c r="E85" s="31"/>
      <c r="F85" s="31"/>
      <c r="G85" s="31"/>
      <c r="H85" s="136"/>
      <c r="I85" s="31"/>
      <c r="J85" s="31"/>
      <c r="K85" s="31"/>
      <c r="L85" s="31"/>
      <c r="M85" s="31"/>
      <c r="N85" s="31"/>
      <c r="O85" s="31"/>
      <c r="P85" s="31"/>
      <c r="Q85" s="31"/>
      <c r="R85" s="31"/>
      <c r="S85" s="31"/>
      <c r="T85" s="31"/>
      <c r="U85" s="31"/>
      <c r="V85" s="31"/>
      <c r="W85" s="31"/>
      <c r="X85" s="31"/>
      <c r="Y85" s="31"/>
    </row>
    <row r="86" ht="12.75" customHeight="1">
      <c r="A86" s="31"/>
      <c r="B86" s="31"/>
      <c r="C86" s="31"/>
      <c r="D86" s="31"/>
      <c r="E86" s="31"/>
      <c r="F86" s="31"/>
      <c r="G86" s="31"/>
      <c r="H86" s="136"/>
      <c r="I86" s="31"/>
      <c r="J86" s="31"/>
      <c r="K86" s="31"/>
      <c r="L86" s="31"/>
      <c r="M86" s="31"/>
      <c r="N86" s="31"/>
      <c r="O86" s="31"/>
      <c r="P86" s="31"/>
      <c r="Q86" s="31"/>
      <c r="R86" s="31"/>
      <c r="S86" s="31"/>
      <c r="T86" s="31"/>
      <c r="U86" s="31"/>
      <c r="V86" s="31"/>
      <c r="W86" s="31"/>
      <c r="X86" s="31"/>
      <c r="Y86" s="31"/>
    </row>
    <row r="87" ht="12.75" customHeight="1">
      <c r="A87" s="31"/>
      <c r="B87" s="31"/>
      <c r="C87" s="31"/>
      <c r="D87" s="31"/>
      <c r="E87" s="31"/>
      <c r="F87" s="31"/>
      <c r="G87" s="31"/>
      <c r="H87" s="136"/>
      <c r="I87" s="31"/>
      <c r="J87" s="31"/>
      <c r="K87" s="31"/>
      <c r="L87" s="31"/>
      <c r="M87" s="31"/>
      <c r="N87" s="31"/>
      <c r="O87" s="31"/>
      <c r="P87" s="31"/>
      <c r="Q87" s="31"/>
      <c r="R87" s="31"/>
      <c r="S87" s="31"/>
      <c r="T87" s="31"/>
      <c r="U87" s="31"/>
      <c r="V87" s="31"/>
      <c r="W87" s="31"/>
      <c r="X87" s="31"/>
      <c r="Y87" s="31"/>
    </row>
    <row r="88" ht="12.75" customHeight="1">
      <c r="A88" s="31"/>
      <c r="B88" s="31"/>
      <c r="C88" s="31"/>
      <c r="D88" s="31"/>
      <c r="E88" s="31"/>
      <c r="F88" s="31"/>
      <c r="G88" s="31"/>
      <c r="H88" s="136"/>
      <c r="I88" s="31"/>
      <c r="J88" s="31"/>
      <c r="K88" s="31"/>
      <c r="L88" s="31"/>
      <c r="M88" s="31"/>
      <c r="N88" s="31"/>
      <c r="O88" s="31"/>
      <c r="P88" s="31"/>
      <c r="Q88" s="31"/>
      <c r="R88" s="31"/>
      <c r="S88" s="31"/>
      <c r="T88" s="31"/>
      <c r="U88" s="31"/>
      <c r="V88" s="31"/>
      <c r="W88" s="31"/>
      <c r="X88" s="31"/>
      <c r="Y88" s="31"/>
    </row>
    <row r="89" ht="12.75" customHeight="1">
      <c r="A89" s="31"/>
      <c r="B89" s="31"/>
      <c r="C89" s="31"/>
      <c r="D89" s="31"/>
      <c r="E89" s="31"/>
      <c r="F89" s="31"/>
      <c r="G89" s="31"/>
      <c r="H89" s="136"/>
      <c r="I89" s="31"/>
      <c r="J89" s="31"/>
      <c r="K89" s="31"/>
      <c r="L89" s="31"/>
      <c r="M89" s="31"/>
      <c r="N89" s="31"/>
      <c r="O89" s="31"/>
      <c r="P89" s="31"/>
      <c r="Q89" s="31"/>
      <c r="R89" s="31"/>
      <c r="S89" s="31"/>
      <c r="T89" s="31"/>
      <c r="U89" s="31"/>
      <c r="V89" s="31"/>
      <c r="W89" s="31"/>
      <c r="X89" s="31"/>
      <c r="Y89" s="31"/>
    </row>
    <row r="90" ht="12.75" customHeight="1">
      <c r="A90" s="31"/>
      <c r="B90" s="31"/>
      <c r="C90" s="31"/>
      <c r="D90" s="31"/>
      <c r="E90" s="31"/>
      <c r="F90" s="31"/>
      <c r="G90" s="31"/>
      <c r="H90" s="136"/>
      <c r="I90" s="31"/>
      <c r="J90" s="31"/>
      <c r="K90" s="31"/>
      <c r="L90" s="31"/>
      <c r="M90" s="31"/>
      <c r="N90" s="31"/>
      <c r="O90" s="31"/>
      <c r="P90" s="31"/>
      <c r="Q90" s="31"/>
      <c r="R90" s="31"/>
      <c r="S90" s="31"/>
      <c r="T90" s="31"/>
      <c r="U90" s="31"/>
      <c r="V90" s="31"/>
      <c r="W90" s="31"/>
      <c r="X90" s="31"/>
      <c r="Y90" s="31"/>
    </row>
    <row r="91" ht="12.75" customHeight="1">
      <c r="A91" s="31"/>
      <c r="B91" s="31"/>
      <c r="C91" s="31"/>
      <c r="D91" s="31"/>
      <c r="E91" s="31"/>
      <c r="F91" s="31"/>
      <c r="G91" s="31"/>
      <c r="H91" s="136"/>
      <c r="I91" s="31"/>
      <c r="J91" s="31"/>
      <c r="K91" s="31"/>
      <c r="L91" s="31"/>
      <c r="M91" s="31"/>
      <c r="N91" s="31"/>
      <c r="O91" s="31"/>
      <c r="P91" s="31"/>
      <c r="Q91" s="31"/>
      <c r="R91" s="31"/>
      <c r="S91" s="31"/>
      <c r="T91" s="31"/>
      <c r="U91" s="31"/>
      <c r="V91" s="31"/>
      <c r="W91" s="31"/>
      <c r="X91" s="31"/>
      <c r="Y91" s="31"/>
    </row>
    <row r="92" ht="12.75" customHeight="1">
      <c r="A92" s="31"/>
      <c r="B92" s="31"/>
      <c r="C92" s="31"/>
      <c r="D92" s="31"/>
      <c r="E92" s="31"/>
      <c r="F92" s="31"/>
      <c r="G92" s="31"/>
      <c r="H92" s="136"/>
      <c r="I92" s="31"/>
      <c r="J92" s="31"/>
      <c r="K92" s="31"/>
      <c r="L92" s="31"/>
      <c r="M92" s="31"/>
      <c r="N92" s="31"/>
      <c r="O92" s="31"/>
      <c r="P92" s="31"/>
      <c r="Q92" s="31"/>
      <c r="R92" s="31"/>
      <c r="S92" s="31"/>
      <c r="T92" s="31"/>
      <c r="U92" s="31"/>
      <c r="V92" s="31"/>
      <c r="W92" s="31"/>
      <c r="X92" s="31"/>
      <c r="Y92" s="31"/>
    </row>
    <row r="93" ht="12.75" customHeight="1">
      <c r="A93" s="31"/>
      <c r="B93" s="31"/>
      <c r="C93" s="31"/>
      <c r="D93" s="31"/>
      <c r="E93" s="31"/>
      <c r="F93" s="31"/>
      <c r="G93" s="31"/>
      <c r="H93" s="136"/>
      <c r="I93" s="31"/>
      <c r="J93" s="31"/>
      <c r="K93" s="31"/>
      <c r="L93" s="31"/>
      <c r="M93" s="31"/>
      <c r="N93" s="31"/>
      <c r="O93" s="31"/>
      <c r="P93" s="31"/>
      <c r="Q93" s="31"/>
      <c r="R93" s="31"/>
      <c r="S93" s="31"/>
      <c r="T93" s="31"/>
      <c r="U93" s="31"/>
      <c r="V93" s="31"/>
      <c r="W93" s="31"/>
      <c r="X93" s="31"/>
      <c r="Y93" s="31"/>
    </row>
    <row r="94" ht="12.75" customHeight="1">
      <c r="A94" s="31"/>
      <c r="B94" s="31"/>
      <c r="C94" s="31"/>
      <c r="D94" s="31"/>
      <c r="E94" s="31"/>
      <c r="F94" s="31"/>
      <c r="G94" s="31"/>
      <c r="H94" s="136"/>
      <c r="I94" s="31"/>
      <c r="J94" s="31"/>
      <c r="K94" s="31"/>
      <c r="L94" s="31"/>
      <c r="M94" s="31"/>
      <c r="N94" s="31"/>
      <c r="O94" s="31"/>
      <c r="P94" s="31"/>
      <c r="Q94" s="31"/>
      <c r="R94" s="31"/>
      <c r="S94" s="31"/>
      <c r="T94" s="31"/>
      <c r="U94" s="31"/>
      <c r="V94" s="31"/>
      <c r="W94" s="31"/>
      <c r="X94" s="31"/>
      <c r="Y94" s="31"/>
    </row>
    <row r="95" ht="12.75" customHeight="1">
      <c r="A95" s="31"/>
      <c r="B95" s="31"/>
      <c r="C95" s="31"/>
      <c r="D95" s="31"/>
      <c r="E95" s="31"/>
      <c r="F95" s="31"/>
      <c r="G95" s="31"/>
      <c r="H95" s="136"/>
      <c r="I95" s="31"/>
      <c r="J95" s="31"/>
      <c r="K95" s="31"/>
      <c r="L95" s="31"/>
      <c r="M95" s="31"/>
      <c r="N95" s="31"/>
      <c r="O95" s="31"/>
      <c r="P95" s="31"/>
      <c r="Q95" s="31"/>
      <c r="R95" s="31"/>
      <c r="S95" s="31"/>
      <c r="T95" s="31"/>
      <c r="U95" s="31"/>
      <c r="V95" s="31"/>
      <c r="W95" s="31"/>
      <c r="X95" s="31"/>
      <c r="Y95" s="31"/>
    </row>
    <row r="96" ht="12.75" customHeight="1">
      <c r="A96" s="31"/>
      <c r="B96" s="31"/>
      <c r="C96" s="31"/>
      <c r="D96" s="31"/>
      <c r="E96" s="31"/>
      <c r="F96" s="31"/>
      <c r="G96" s="31"/>
      <c r="H96" s="136"/>
      <c r="I96" s="31"/>
      <c r="J96" s="31"/>
      <c r="K96" s="31"/>
      <c r="L96" s="31"/>
      <c r="M96" s="31"/>
      <c r="N96" s="31"/>
      <c r="O96" s="31"/>
      <c r="P96" s="31"/>
      <c r="Q96" s="31"/>
      <c r="R96" s="31"/>
      <c r="S96" s="31"/>
      <c r="T96" s="31"/>
      <c r="U96" s="31"/>
      <c r="V96" s="31"/>
      <c r="W96" s="31"/>
      <c r="X96" s="31"/>
      <c r="Y96" s="31"/>
    </row>
    <row r="97" ht="12.75" customHeight="1">
      <c r="A97" s="31"/>
      <c r="B97" s="31"/>
      <c r="C97" s="31"/>
      <c r="D97" s="31"/>
      <c r="E97" s="31"/>
      <c r="F97" s="31"/>
      <c r="G97" s="31"/>
      <c r="H97" s="136"/>
      <c r="I97" s="31"/>
      <c r="J97" s="31"/>
      <c r="K97" s="31"/>
      <c r="L97" s="31"/>
      <c r="M97" s="31"/>
      <c r="N97" s="31"/>
      <c r="O97" s="31"/>
      <c r="P97" s="31"/>
      <c r="Q97" s="31"/>
      <c r="R97" s="31"/>
      <c r="S97" s="31"/>
      <c r="T97" s="31"/>
      <c r="U97" s="31"/>
      <c r="V97" s="31"/>
      <c r="W97" s="31"/>
      <c r="X97" s="31"/>
      <c r="Y97" s="31"/>
    </row>
    <row r="98" ht="12.75" customHeight="1">
      <c r="A98" s="31"/>
      <c r="B98" s="31"/>
      <c r="C98" s="31"/>
      <c r="D98" s="31"/>
      <c r="E98" s="31"/>
      <c r="F98" s="31"/>
      <c r="G98" s="31"/>
      <c r="H98" s="136"/>
      <c r="I98" s="31"/>
      <c r="J98" s="31"/>
      <c r="K98" s="31"/>
      <c r="L98" s="31"/>
      <c r="M98" s="31"/>
      <c r="N98" s="31"/>
      <c r="O98" s="31"/>
      <c r="P98" s="31"/>
      <c r="Q98" s="31"/>
      <c r="R98" s="31"/>
      <c r="S98" s="31"/>
      <c r="T98" s="31"/>
      <c r="U98" s="31"/>
      <c r="V98" s="31"/>
      <c r="W98" s="31"/>
      <c r="X98" s="31"/>
      <c r="Y98" s="31"/>
    </row>
    <row r="99" ht="12.75" customHeight="1">
      <c r="A99" s="31"/>
      <c r="B99" s="31"/>
      <c r="C99" s="31"/>
      <c r="D99" s="31"/>
      <c r="E99" s="31"/>
      <c r="F99" s="31"/>
      <c r="G99" s="31"/>
      <c r="H99" s="136"/>
      <c r="I99" s="31"/>
      <c r="J99" s="31"/>
      <c r="K99" s="31"/>
      <c r="L99" s="31"/>
      <c r="M99" s="31"/>
      <c r="N99" s="31"/>
      <c r="O99" s="31"/>
      <c r="P99" s="31"/>
      <c r="Q99" s="31"/>
      <c r="R99" s="31"/>
      <c r="S99" s="31"/>
      <c r="T99" s="31"/>
      <c r="U99" s="31"/>
      <c r="V99" s="31"/>
      <c r="W99" s="31"/>
      <c r="X99" s="31"/>
      <c r="Y99" s="31"/>
    </row>
    <row r="100" ht="12.75" customHeight="1">
      <c r="A100" s="31"/>
      <c r="B100" s="31"/>
      <c r="C100" s="31"/>
      <c r="D100" s="31"/>
      <c r="E100" s="31"/>
      <c r="F100" s="31"/>
      <c r="G100" s="31"/>
      <c r="H100" s="136"/>
      <c r="I100" s="31"/>
      <c r="J100" s="31"/>
      <c r="K100" s="31"/>
      <c r="L100" s="31"/>
      <c r="M100" s="31"/>
      <c r="N100" s="31"/>
      <c r="O100" s="31"/>
      <c r="P100" s="31"/>
      <c r="Q100" s="31"/>
      <c r="R100" s="31"/>
      <c r="S100" s="31"/>
      <c r="T100" s="31"/>
      <c r="U100" s="31"/>
      <c r="V100" s="31"/>
      <c r="W100" s="31"/>
      <c r="X100" s="31"/>
      <c r="Y100" s="31"/>
    </row>
    <row r="101" ht="12.75" customHeight="1">
      <c r="A101" s="31"/>
      <c r="B101" s="31"/>
      <c r="C101" s="31"/>
      <c r="D101" s="31"/>
      <c r="E101" s="31"/>
      <c r="F101" s="31"/>
      <c r="G101" s="31"/>
      <c r="H101" s="136"/>
      <c r="I101" s="31"/>
      <c r="J101" s="31"/>
      <c r="K101" s="31"/>
      <c r="L101" s="31"/>
      <c r="M101" s="31"/>
      <c r="N101" s="31"/>
      <c r="O101" s="31"/>
      <c r="P101" s="31"/>
      <c r="Q101" s="31"/>
      <c r="R101" s="31"/>
      <c r="S101" s="31"/>
      <c r="T101" s="31"/>
      <c r="U101" s="31"/>
      <c r="V101" s="31"/>
      <c r="W101" s="31"/>
      <c r="X101" s="31"/>
      <c r="Y101" s="31"/>
    </row>
    <row r="102" ht="12.75" customHeight="1">
      <c r="A102" s="31"/>
      <c r="B102" s="31"/>
      <c r="C102" s="31"/>
      <c r="D102" s="31"/>
      <c r="E102" s="31"/>
      <c r="F102" s="31"/>
      <c r="G102" s="31"/>
      <c r="H102" s="136"/>
      <c r="I102" s="31"/>
      <c r="J102" s="31"/>
      <c r="K102" s="31"/>
      <c r="L102" s="31"/>
      <c r="M102" s="31"/>
      <c r="N102" s="31"/>
      <c r="O102" s="31"/>
      <c r="P102" s="31"/>
      <c r="Q102" s="31"/>
      <c r="R102" s="31"/>
      <c r="S102" s="31"/>
      <c r="T102" s="31"/>
      <c r="U102" s="31"/>
      <c r="V102" s="31"/>
      <c r="W102" s="31"/>
      <c r="X102" s="31"/>
      <c r="Y102" s="31"/>
    </row>
    <row r="103" ht="12.75" customHeight="1">
      <c r="A103" s="31"/>
      <c r="B103" s="31"/>
      <c r="C103" s="31"/>
      <c r="D103" s="31"/>
      <c r="E103" s="31"/>
      <c r="F103" s="31"/>
      <c r="G103" s="31"/>
      <c r="H103" s="136"/>
      <c r="I103" s="31"/>
      <c r="J103" s="31"/>
      <c r="K103" s="31"/>
      <c r="L103" s="31"/>
      <c r="M103" s="31"/>
      <c r="N103" s="31"/>
      <c r="O103" s="31"/>
      <c r="P103" s="31"/>
      <c r="Q103" s="31"/>
      <c r="R103" s="31"/>
      <c r="S103" s="31"/>
      <c r="T103" s="31"/>
      <c r="U103" s="31"/>
      <c r="V103" s="31"/>
      <c r="W103" s="31"/>
      <c r="X103" s="31"/>
      <c r="Y103" s="31"/>
    </row>
    <row r="104" ht="12.75" customHeight="1">
      <c r="A104" s="31"/>
      <c r="B104" s="31"/>
      <c r="C104" s="31"/>
      <c r="D104" s="31"/>
      <c r="E104" s="31"/>
      <c r="F104" s="31"/>
      <c r="G104" s="31"/>
      <c r="H104" s="136"/>
      <c r="I104" s="31"/>
      <c r="J104" s="31"/>
      <c r="K104" s="31"/>
      <c r="L104" s="31"/>
      <c r="M104" s="31"/>
      <c r="N104" s="31"/>
      <c r="O104" s="31"/>
      <c r="P104" s="31"/>
      <c r="Q104" s="31"/>
      <c r="R104" s="31"/>
      <c r="S104" s="31"/>
      <c r="T104" s="31"/>
      <c r="U104" s="31"/>
      <c r="V104" s="31"/>
      <c r="W104" s="31"/>
      <c r="X104" s="31"/>
      <c r="Y104" s="31"/>
    </row>
    <row r="105" ht="12.75" customHeight="1">
      <c r="A105" s="31"/>
      <c r="B105" s="31"/>
      <c r="C105" s="31"/>
      <c r="D105" s="31"/>
      <c r="E105" s="31"/>
      <c r="F105" s="31"/>
      <c r="G105" s="31"/>
      <c r="H105" s="136"/>
      <c r="I105" s="31"/>
      <c r="J105" s="31"/>
      <c r="K105" s="31"/>
      <c r="L105" s="31"/>
      <c r="M105" s="31"/>
      <c r="N105" s="31"/>
      <c r="O105" s="31"/>
      <c r="P105" s="31"/>
      <c r="Q105" s="31"/>
      <c r="R105" s="31"/>
      <c r="S105" s="31"/>
      <c r="T105" s="31"/>
      <c r="U105" s="31"/>
      <c r="V105" s="31"/>
      <c r="W105" s="31"/>
      <c r="X105" s="31"/>
      <c r="Y105" s="31"/>
    </row>
    <row r="106" ht="12.75" customHeight="1">
      <c r="A106" s="31"/>
      <c r="B106" s="31"/>
      <c r="C106" s="31"/>
      <c r="D106" s="31"/>
      <c r="E106" s="31"/>
      <c r="F106" s="31"/>
      <c r="G106" s="31"/>
      <c r="H106" s="136"/>
      <c r="I106" s="31"/>
      <c r="J106" s="31"/>
      <c r="K106" s="31"/>
      <c r="L106" s="31"/>
      <c r="M106" s="31"/>
      <c r="N106" s="31"/>
      <c r="O106" s="31"/>
      <c r="P106" s="31"/>
      <c r="Q106" s="31"/>
      <c r="R106" s="31"/>
      <c r="S106" s="31"/>
      <c r="T106" s="31"/>
      <c r="U106" s="31"/>
      <c r="V106" s="31"/>
      <c r="W106" s="31"/>
      <c r="X106" s="31"/>
      <c r="Y106" s="31"/>
    </row>
    <row r="107" ht="12.75" customHeight="1">
      <c r="A107" s="31"/>
      <c r="B107" s="31"/>
      <c r="C107" s="31"/>
      <c r="D107" s="31"/>
      <c r="E107" s="31"/>
      <c r="F107" s="31"/>
      <c r="G107" s="31"/>
      <c r="H107" s="136"/>
      <c r="I107" s="31"/>
      <c r="J107" s="31"/>
      <c r="K107" s="31"/>
      <c r="L107" s="31"/>
      <c r="M107" s="31"/>
      <c r="N107" s="31"/>
      <c r="O107" s="31"/>
      <c r="P107" s="31"/>
      <c r="Q107" s="31"/>
      <c r="R107" s="31"/>
      <c r="S107" s="31"/>
      <c r="T107" s="31"/>
      <c r="U107" s="31"/>
      <c r="V107" s="31"/>
      <c r="W107" s="31"/>
      <c r="X107" s="31"/>
      <c r="Y107" s="31"/>
    </row>
    <row r="108" ht="12.75" customHeight="1">
      <c r="A108" s="31"/>
      <c r="B108" s="31"/>
      <c r="C108" s="31"/>
      <c r="D108" s="31"/>
      <c r="E108" s="31"/>
      <c r="F108" s="31"/>
      <c r="G108" s="31"/>
      <c r="H108" s="136"/>
      <c r="I108" s="31"/>
      <c r="J108" s="31"/>
      <c r="K108" s="31"/>
      <c r="L108" s="31"/>
      <c r="M108" s="31"/>
      <c r="N108" s="31"/>
      <c r="O108" s="31"/>
      <c r="P108" s="31"/>
      <c r="Q108" s="31"/>
      <c r="R108" s="31"/>
      <c r="S108" s="31"/>
      <c r="T108" s="31"/>
      <c r="U108" s="31"/>
      <c r="V108" s="31"/>
      <c r="W108" s="31"/>
      <c r="X108" s="31"/>
      <c r="Y108" s="31"/>
    </row>
    <row r="109" ht="12.75" customHeight="1">
      <c r="A109" s="31"/>
      <c r="B109" s="31"/>
      <c r="C109" s="31"/>
      <c r="D109" s="31"/>
      <c r="E109" s="31"/>
      <c r="F109" s="31"/>
      <c r="G109" s="31"/>
      <c r="H109" s="136"/>
      <c r="I109" s="31"/>
      <c r="J109" s="31"/>
      <c r="K109" s="31"/>
      <c r="L109" s="31"/>
      <c r="M109" s="31"/>
      <c r="N109" s="31"/>
      <c r="O109" s="31"/>
      <c r="P109" s="31"/>
      <c r="Q109" s="31"/>
      <c r="R109" s="31"/>
      <c r="S109" s="31"/>
      <c r="T109" s="31"/>
      <c r="U109" s="31"/>
      <c r="V109" s="31"/>
      <c r="W109" s="31"/>
      <c r="X109" s="31"/>
      <c r="Y109" s="31"/>
    </row>
    <row r="110" ht="12.75" customHeight="1">
      <c r="A110" s="31"/>
      <c r="B110" s="31"/>
      <c r="C110" s="31"/>
      <c r="D110" s="31"/>
      <c r="E110" s="31"/>
      <c r="F110" s="31"/>
      <c r="G110" s="31"/>
      <c r="H110" s="136"/>
      <c r="I110" s="31"/>
      <c r="J110" s="31"/>
      <c r="K110" s="31"/>
      <c r="L110" s="31"/>
      <c r="M110" s="31"/>
      <c r="N110" s="31"/>
      <c r="O110" s="31"/>
      <c r="P110" s="31"/>
      <c r="Q110" s="31"/>
      <c r="R110" s="31"/>
      <c r="S110" s="31"/>
      <c r="T110" s="31"/>
      <c r="U110" s="31"/>
      <c r="V110" s="31"/>
      <c r="W110" s="31"/>
      <c r="X110" s="31"/>
      <c r="Y110" s="31"/>
    </row>
    <row r="111" ht="12.75" customHeight="1">
      <c r="A111" s="31"/>
      <c r="B111" s="31"/>
      <c r="C111" s="31"/>
      <c r="D111" s="31"/>
      <c r="E111" s="31"/>
      <c r="F111" s="31"/>
      <c r="G111" s="31"/>
      <c r="H111" s="136"/>
      <c r="I111" s="31"/>
      <c r="J111" s="31"/>
      <c r="K111" s="31"/>
      <c r="L111" s="31"/>
      <c r="M111" s="31"/>
      <c r="N111" s="31"/>
      <c r="O111" s="31"/>
      <c r="P111" s="31"/>
      <c r="Q111" s="31"/>
      <c r="R111" s="31"/>
      <c r="S111" s="31"/>
      <c r="T111" s="31"/>
      <c r="U111" s="31"/>
      <c r="V111" s="31"/>
      <c r="W111" s="31"/>
      <c r="X111" s="31"/>
      <c r="Y111" s="31"/>
    </row>
    <row r="112" ht="12.75" customHeight="1">
      <c r="A112" s="31"/>
      <c r="B112" s="31"/>
      <c r="C112" s="31"/>
      <c r="D112" s="31"/>
      <c r="E112" s="31"/>
      <c r="F112" s="31"/>
      <c r="G112" s="31"/>
      <c r="H112" s="136"/>
      <c r="I112" s="31"/>
      <c r="J112" s="31"/>
      <c r="K112" s="31"/>
      <c r="L112" s="31"/>
      <c r="M112" s="31"/>
      <c r="N112" s="31"/>
      <c r="O112" s="31"/>
      <c r="P112" s="31"/>
      <c r="Q112" s="31"/>
      <c r="R112" s="31"/>
      <c r="S112" s="31"/>
      <c r="T112" s="31"/>
      <c r="U112" s="31"/>
      <c r="V112" s="31"/>
      <c r="W112" s="31"/>
      <c r="X112" s="31"/>
      <c r="Y112" s="31"/>
    </row>
    <row r="113" ht="12.75" customHeight="1">
      <c r="A113" s="31"/>
      <c r="B113" s="31"/>
      <c r="C113" s="31"/>
      <c r="D113" s="31"/>
      <c r="E113" s="31"/>
      <c r="F113" s="31"/>
      <c r="G113" s="31"/>
      <c r="H113" s="136"/>
      <c r="I113" s="31"/>
      <c r="J113" s="31"/>
      <c r="K113" s="31"/>
      <c r="L113" s="31"/>
      <c r="M113" s="31"/>
      <c r="N113" s="31"/>
      <c r="O113" s="31"/>
      <c r="P113" s="31"/>
      <c r="Q113" s="31"/>
      <c r="R113" s="31"/>
      <c r="S113" s="31"/>
      <c r="T113" s="31"/>
      <c r="U113" s="31"/>
      <c r="V113" s="31"/>
      <c r="W113" s="31"/>
      <c r="X113" s="31"/>
      <c r="Y113" s="31"/>
    </row>
    <row r="114" ht="12.75" customHeight="1">
      <c r="A114" s="31"/>
      <c r="B114" s="31"/>
      <c r="C114" s="31"/>
      <c r="D114" s="31"/>
      <c r="E114" s="31"/>
      <c r="F114" s="31"/>
      <c r="G114" s="31"/>
      <c r="H114" s="136"/>
      <c r="I114" s="31"/>
      <c r="J114" s="31"/>
      <c r="K114" s="31"/>
      <c r="L114" s="31"/>
      <c r="M114" s="31"/>
      <c r="N114" s="31"/>
      <c r="O114" s="31"/>
      <c r="P114" s="31"/>
      <c r="Q114" s="31"/>
      <c r="R114" s="31"/>
      <c r="S114" s="31"/>
      <c r="T114" s="31"/>
      <c r="U114" s="31"/>
      <c r="V114" s="31"/>
      <c r="W114" s="31"/>
      <c r="X114" s="31"/>
      <c r="Y114" s="31"/>
    </row>
    <row r="115" ht="12.75" customHeight="1">
      <c r="A115" s="31"/>
      <c r="B115" s="31"/>
      <c r="C115" s="31"/>
      <c r="D115" s="31"/>
      <c r="E115" s="31"/>
      <c r="F115" s="31"/>
      <c r="G115" s="31"/>
      <c r="H115" s="136"/>
      <c r="I115" s="31"/>
      <c r="J115" s="31"/>
      <c r="K115" s="31"/>
      <c r="L115" s="31"/>
      <c r="M115" s="31"/>
      <c r="N115" s="31"/>
      <c r="O115" s="31"/>
      <c r="P115" s="31"/>
      <c r="Q115" s="31"/>
      <c r="R115" s="31"/>
      <c r="S115" s="31"/>
      <c r="T115" s="31"/>
      <c r="U115" s="31"/>
      <c r="V115" s="31"/>
      <c r="W115" s="31"/>
      <c r="X115" s="31"/>
      <c r="Y115" s="31"/>
    </row>
    <row r="116" ht="12.75" customHeight="1">
      <c r="A116" s="31"/>
      <c r="B116" s="31"/>
      <c r="C116" s="31"/>
      <c r="D116" s="31"/>
      <c r="E116" s="31"/>
      <c r="F116" s="31"/>
      <c r="G116" s="31"/>
      <c r="H116" s="136"/>
      <c r="I116" s="31"/>
      <c r="J116" s="31"/>
      <c r="K116" s="31"/>
      <c r="L116" s="31"/>
      <c r="M116" s="31"/>
      <c r="N116" s="31"/>
      <c r="O116" s="31"/>
      <c r="P116" s="31"/>
      <c r="Q116" s="31"/>
      <c r="R116" s="31"/>
      <c r="S116" s="31"/>
      <c r="T116" s="31"/>
      <c r="U116" s="31"/>
      <c r="V116" s="31"/>
      <c r="W116" s="31"/>
      <c r="X116" s="31"/>
      <c r="Y116" s="31"/>
    </row>
    <row r="117" ht="12.75" customHeight="1">
      <c r="A117" s="31"/>
      <c r="B117" s="31"/>
      <c r="C117" s="31"/>
      <c r="D117" s="31"/>
      <c r="E117" s="31"/>
      <c r="F117" s="31"/>
      <c r="G117" s="31"/>
      <c r="H117" s="136"/>
      <c r="I117" s="31"/>
      <c r="J117" s="31"/>
      <c r="K117" s="31"/>
      <c r="L117" s="31"/>
      <c r="M117" s="31"/>
      <c r="N117" s="31"/>
      <c r="O117" s="31"/>
      <c r="P117" s="31"/>
      <c r="Q117" s="31"/>
      <c r="R117" s="31"/>
      <c r="S117" s="31"/>
      <c r="T117" s="31"/>
      <c r="U117" s="31"/>
      <c r="V117" s="31"/>
      <c r="W117" s="31"/>
      <c r="X117" s="31"/>
      <c r="Y117" s="31"/>
    </row>
    <row r="118" ht="12.75" customHeight="1">
      <c r="A118" s="31"/>
      <c r="B118" s="31"/>
      <c r="C118" s="31"/>
      <c r="D118" s="31"/>
      <c r="E118" s="31"/>
      <c r="F118" s="31"/>
      <c r="G118" s="31"/>
      <c r="H118" s="136"/>
      <c r="I118" s="31"/>
      <c r="J118" s="31"/>
      <c r="K118" s="31"/>
      <c r="L118" s="31"/>
      <c r="M118" s="31"/>
      <c r="N118" s="31"/>
      <c r="O118" s="31"/>
      <c r="P118" s="31"/>
      <c r="Q118" s="31"/>
      <c r="R118" s="31"/>
      <c r="S118" s="31"/>
      <c r="T118" s="31"/>
      <c r="U118" s="31"/>
      <c r="V118" s="31"/>
      <c r="W118" s="31"/>
      <c r="X118" s="31"/>
      <c r="Y118" s="31"/>
    </row>
    <row r="119" ht="12.75" customHeight="1">
      <c r="A119" s="31"/>
      <c r="B119" s="31"/>
      <c r="C119" s="31"/>
      <c r="D119" s="31"/>
      <c r="E119" s="31"/>
      <c r="F119" s="31"/>
      <c r="G119" s="31"/>
      <c r="H119" s="136"/>
      <c r="I119" s="31"/>
      <c r="J119" s="31"/>
      <c r="K119" s="31"/>
      <c r="L119" s="31"/>
      <c r="M119" s="31"/>
      <c r="N119" s="31"/>
      <c r="O119" s="31"/>
      <c r="P119" s="31"/>
      <c r="Q119" s="31"/>
      <c r="R119" s="31"/>
      <c r="S119" s="31"/>
      <c r="T119" s="31"/>
      <c r="U119" s="31"/>
      <c r="V119" s="31"/>
      <c r="W119" s="31"/>
      <c r="X119" s="31"/>
      <c r="Y119" s="31"/>
    </row>
    <row r="120" ht="12.75" customHeight="1">
      <c r="A120" s="31"/>
      <c r="B120" s="31"/>
      <c r="C120" s="31"/>
      <c r="D120" s="31"/>
      <c r="E120" s="31"/>
      <c r="F120" s="31"/>
      <c r="G120" s="31"/>
      <c r="H120" s="136"/>
      <c r="I120" s="31"/>
      <c r="J120" s="31"/>
      <c r="K120" s="31"/>
      <c r="L120" s="31"/>
      <c r="M120" s="31"/>
      <c r="N120" s="31"/>
      <c r="O120" s="31"/>
      <c r="P120" s="31"/>
      <c r="Q120" s="31"/>
      <c r="R120" s="31"/>
      <c r="S120" s="31"/>
      <c r="T120" s="31"/>
      <c r="U120" s="31"/>
      <c r="V120" s="31"/>
      <c r="W120" s="31"/>
      <c r="X120" s="31"/>
      <c r="Y120" s="31"/>
    </row>
    <row r="121" ht="12.75" customHeight="1">
      <c r="A121" s="31"/>
      <c r="B121" s="31"/>
      <c r="C121" s="31"/>
      <c r="D121" s="31"/>
      <c r="E121" s="31"/>
      <c r="F121" s="31"/>
      <c r="G121" s="31"/>
      <c r="H121" s="136"/>
      <c r="I121" s="31"/>
      <c r="J121" s="31"/>
      <c r="K121" s="31"/>
      <c r="L121" s="31"/>
      <c r="M121" s="31"/>
      <c r="N121" s="31"/>
      <c r="O121" s="31"/>
      <c r="P121" s="31"/>
      <c r="Q121" s="31"/>
      <c r="R121" s="31"/>
      <c r="S121" s="31"/>
      <c r="T121" s="31"/>
      <c r="U121" s="31"/>
      <c r="V121" s="31"/>
      <c r="W121" s="31"/>
      <c r="X121" s="31"/>
      <c r="Y121" s="31"/>
    </row>
    <row r="122" ht="12.75" customHeight="1">
      <c r="A122" s="31"/>
      <c r="B122" s="31"/>
      <c r="C122" s="31"/>
      <c r="D122" s="31"/>
      <c r="E122" s="31"/>
      <c r="F122" s="31"/>
      <c r="G122" s="31"/>
      <c r="H122" s="136"/>
      <c r="I122" s="31"/>
      <c r="J122" s="31"/>
      <c r="K122" s="31"/>
      <c r="L122" s="31"/>
      <c r="M122" s="31"/>
      <c r="N122" s="31"/>
      <c r="O122" s="31"/>
      <c r="P122" s="31"/>
      <c r="Q122" s="31"/>
      <c r="R122" s="31"/>
      <c r="S122" s="31"/>
      <c r="T122" s="31"/>
      <c r="U122" s="31"/>
      <c r="V122" s="31"/>
      <c r="W122" s="31"/>
      <c r="X122" s="31"/>
      <c r="Y122" s="31"/>
    </row>
    <row r="123" ht="12.75" customHeight="1">
      <c r="A123" s="31"/>
      <c r="B123" s="31"/>
      <c r="C123" s="31"/>
      <c r="D123" s="31"/>
      <c r="E123" s="31"/>
      <c r="F123" s="31"/>
      <c r="G123" s="31"/>
      <c r="H123" s="136"/>
      <c r="I123" s="31"/>
      <c r="J123" s="31"/>
      <c r="K123" s="31"/>
      <c r="L123" s="31"/>
      <c r="M123" s="31"/>
      <c r="N123" s="31"/>
      <c r="O123" s="31"/>
      <c r="P123" s="31"/>
      <c r="Q123" s="31"/>
      <c r="R123" s="31"/>
      <c r="S123" s="31"/>
      <c r="T123" s="31"/>
      <c r="U123" s="31"/>
      <c r="V123" s="31"/>
      <c r="W123" s="31"/>
      <c r="X123" s="31"/>
      <c r="Y123" s="31"/>
    </row>
    <row r="124" ht="12.75" customHeight="1">
      <c r="A124" s="31"/>
      <c r="B124" s="31"/>
      <c r="C124" s="31"/>
      <c r="D124" s="31"/>
      <c r="E124" s="31"/>
      <c r="F124" s="31"/>
      <c r="G124" s="31"/>
      <c r="H124" s="136"/>
      <c r="I124" s="31"/>
      <c r="J124" s="31"/>
      <c r="K124" s="31"/>
      <c r="L124" s="31"/>
      <c r="M124" s="31"/>
      <c r="N124" s="31"/>
      <c r="O124" s="31"/>
      <c r="P124" s="31"/>
      <c r="Q124" s="31"/>
      <c r="R124" s="31"/>
      <c r="S124" s="31"/>
      <c r="T124" s="31"/>
      <c r="U124" s="31"/>
      <c r="V124" s="31"/>
      <c r="W124" s="31"/>
      <c r="X124" s="31"/>
      <c r="Y124" s="31"/>
    </row>
    <row r="125" ht="12.75" customHeight="1">
      <c r="A125" s="31"/>
      <c r="B125" s="31"/>
      <c r="C125" s="31"/>
      <c r="D125" s="31"/>
      <c r="E125" s="31"/>
      <c r="F125" s="31"/>
      <c r="G125" s="31"/>
      <c r="H125" s="136"/>
      <c r="I125" s="31"/>
      <c r="J125" s="31"/>
      <c r="K125" s="31"/>
      <c r="L125" s="31"/>
      <c r="M125" s="31"/>
      <c r="N125" s="31"/>
      <c r="O125" s="31"/>
      <c r="P125" s="31"/>
      <c r="Q125" s="31"/>
      <c r="R125" s="31"/>
      <c r="S125" s="31"/>
      <c r="T125" s="31"/>
      <c r="U125" s="31"/>
      <c r="V125" s="31"/>
      <c r="W125" s="31"/>
      <c r="X125" s="31"/>
      <c r="Y125" s="31"/>
    </row>
    <row r="126" ht="12.75" customHeight="1">
      <c r="A126" s="31"/>
      <c r="B126" s="31"/>
      <c r="C126" s="31"/>
      <c r="D126" s="31"/>
      <c r="E126" s="31"/>
      <c r="F126" s="31"/>
      <c r="G126" s="31"/>
      <c r="H126" s="136"/>
      <c r="I126" s="31"/>
      <c r="J126" s="31"/>
      <c r="K126" s="31"/>
      <c r="L126" s="31"/>
      <c r="M126" s="31"/>
      <c r="N126" s="31"/>
      <c r="O126" s="31"/>
      <c r="P126" s="31"/>
      <c r="Q126" s="31"/>
      <c r="R126" s="31"/>
      <c r="S126" s="31"/>
      <c r="T126" s="31"/>
      <c r="U126" s="31"/>
      <c r="V126" s="31"/>
      <c r="W126" s="31"/>
      <c r="X126" s="31"/>
      <c r="Y126" s="31"/>
    </row>
    <row r="127" ht="12.75" customHeight="1">
      <c r="A127" s="31"/>
      <c r="B127" s="31"/>
      <c r="C127" s="31"/>
      <c r="D127" s="31"/>
      <c r="E127" s="31"/>
      <c r="F127" s="31"/>
      <c r="G127" s="31"/>
      <c r="H127" s="136"/>
      <c r="I127" s="31"/>
      <c r="J127" s="31"/>
      <c r="K127" s="31"/>
      <c r="L127" s="31"/>
      <c r="M127" s="31"/>
      <c r="N127" s="31"/>
      <c r="O127" s="31"/>
      <c r="P127" s="31"/>
      <c r="Q127" s="31"/>
      <c r="R127" s="31"/>
      <c r="S127" s="31"/>
      <c r="T127" s="31"/>
      <c r="U127" s="31"/>
      <c r="V127" s="31"/>
      <c r="W127" s="31"/>
      <c r="X127" s="31"/>
      <c r="Y127" s="31"/>
    </row>
    <row r="128" ht="12.75" customHeight="1">
      <c r="A128" s="31"/>
      <c r="B128" s="31"/>
      <c r="C128" s="31"/>
      <c r="D128" s="31"/>
      <c r="E128" s="31"/>
      <c r="F128" s="31"/>
      <c r="G128" s="31"/>
      <c r="H128" s="136"/>
      <c r="I128" s="31"/>
      <c r="J128" s="31"/>
      <c r="K128" s="31"/>
      <c r="L128" s="31"/>
      <c r="M128" s="31"/>
      <c r="N128" s="31"/>
      <c r="O128" s="31"/>
      <c r="P128" s="31"/>
      <c r="Q128" s="31"/>
      <c r="R128" s="31"/>
      <c r="S128" s="31"/>
      <c r="T128" s="31"/>
      <c r="U128" s="31"/>
      <c r="V128" s="31"/>
      <c r="W128" s="31"/>
      <c r="X128" s="31"/>
      <c r="Y128" s="31"/>
    </row>
    <row r="129" ht="12.75" customHeight="1">
      <c r="A129" s="31"/>
      <c r="B129" s="31"/>
      <c r="C129" s="31"/>
      <c r="D129" s="31"/>
      <c r="E129" s="31"/>
      <c r="F129" s="31"/>
      <c r="G129" s="31"/>
      <c r="H129" s="136"/>
      <c r="I129" s="31"/>
      <c r="J129" s="31"/>
      <c r="K129" s="31"/>
      <c r="L129" s="31"/>
      <c r="M129" s="31"/>
      <c r="N129" s="31"/>
      <c r="O129" s="31"/>
      <c r="P129" s="31"/>
      <c r="Q129" s="31"/>
      <c r="R129" s="31"/>
      <c r="S129" s="31"/>
      <c r="T129" s="31"/>
      <c r="U129" s="31"/>
      <c r="V129" s="31"/>
      <c r="W129" s="31"/>
      <c r="X129" s="31"/>
      <c r="Y129" s="31"/>
    </row>
    <row r="130" ht="12.75" customHeight="1">
      <c r="A130" s="31"/>
      <c r="B130" s="31"/>
      <c r="C130" s="31"/>
      <c r="D130" s="31"/>
      <c r="E130" s="31"/>
      <c r="F130" s="31"/>
      <c r="G130" s="31"/>
      <c r="H130" s="136"/>
      <c r="I130" s="31"/>
      <c r="J130" s="31"/>
      <c r="K130" s="31"/>
      <c r="L130" s="31"/>
      <c r="M130" s="31"/>
      <c r="N130" s="31"/>
      <c r="O130" s="31"/>
      <c r="P130" s="31"/>
      <c r="Q130" s="31"/>
      <c r="R130" s="31"/>
      <c r="S130" s="31"/>
      <c r="T130" s="31"/>
      <c r="U130" s="31"/>
      <c r="V130" s="31"/>
      <c r="W130" s="31"/>
      <c r="X130" s="31"/>
      <c r="Y130" s="31"/>
    </row>
    <row r="131" ht="12.75" customHeight="1">
      <c r="A131" s="31"/>
      <c r="B131" s="31"/>
      <c r="C131" s="31"/>
      <c r="D131" s="31"/>
      <c r="E131" s="31"/>
      <c r="F131" s="31"/>
      <c r="G131" s="31"/>
      <c r="H131" s="136"/>
      <c r="I131" s="31"/>
      <c r="J131" s="31"/>
      <c r="K131" s="31"/>
      <c r="L131" s="31"/>
      <c r="M131" s="31"/>
      <c r="N131" s="31"/>
      <c r="O131" s="31"/>
      <c r="P131" s="31"/>
      <c r="Q131" s="31"/>
      <c r="R131" s="31"/>
      <c r="S131" s="31"/>
      <c r="T131" s="31"/>
      <c r="U131" s="31"/>
      <c r="V131" s="31"/>
      <c r="W131" s="31"/>
      <c r="X131" s="31"/>
      <c r="Y131" s="31"/>
    </row>
    <row r="132" ht="12.75" customHeight="1">
      <c r="A132" s="31"/>
      <c r="B132" s="31"/>
      <c r="C132" s="31"/>
      <c r="D132" s="31"/>
      <c r="E132" s="31"/>
      <c r="F132" s="31"/>
      <c r="G132" s="31"/>
      <c r="H132" s="136"/>
      <c r="I132" s="31"/>
      <c r="J132" s="31"/>
      <c r="K132" s="31"/>
      <c r="L132" s="31"/>
      <c r="M132" s="31"/>
      <c r="N132" s="31"/>
      <c r="O132" s="31"/>
      <c r="P132" s="31"/>
      <c r="Q132" s="31"/>
      <c r="R132" s="31"/>
      <c r="S132" s="31"/>
      <c r="T132" s="31"/>
      <c r="U132" s="31"/>
      <c r="V132" s="31"/>
      <c r="W132" s="31"/>
      <c r="X132" s="31"/>
      <c r="Y132" s="31"/>
    </row>
    <row r="133" ht="12.75" customHeight="1">
      <c r="A133" s="31"/>
      <c r="B133" s="31"/>
      <c r="C133" s="31"/>
      <c r="D133" s="31"/>
      <c r="E133" s="31"/>
      <c r="F133" s="31"/>
      <c r="G133" s="31"/>
      <c r="H133" s="136"/>
      <c r="I133" s="31"/>
      <c r="J133" s="31"/>
      <c r="K133" s="31"/>
      <c r="L133" s="31"/>
      <c r="M133" s="31"/>
      <c r="N133" s="31"/>
      <c r="O133" s="31"/>
      <c r="P133" s="31"/>
      <c r="Q133" s="31"/>
      <c r="R133" s="31"/>
      <c r="S133" s="31"/>
      <c r="T133" s="31"/>
      <c r="U133" s="31"/>
      <c r="V133" s="31"/>
      <c r="W133" s="31"/>
      <c r="X133" s="31"/>
      <c r="Y133" s="31"/>
    </row>
    <row r="134" ht="12.75" customHeight="1">
      <c r="A134" s="31"/>
      <c r="B134" s="31"/>
      <c r="C134" s="31"/>
      <c r="D134" s="31"/>
      <c r="E134" s="31"/>
      <c r="F134" s="31"/>
      <c r="G134" s="31"/>
      <c r="H134" s="136"/>
      <c r="I134" s="31"/>
      <c r="J134" s="31"/>
      <c r="K134" s="31"/>
      <c r="L134" s="31"/>
      <c r="M134" s="31"/>
      <c r="N134" s="31"/>
      <c r="O134" s="31"/>
      <c r="P134" s="31"/>
      <c r="Q134" s="31"/>
      <c r="R134" s="31"/>
      <c r="S134" s="31"/>
      <c r="T134" s="31"/>
      <c r="U134" s="31"/>
      <c r="V134" s="31"/>
      <c r="W134" s="31"/>
      <c r="X134" s="31"/>
      <c r="Y134" s="31"/>
    </row>
    <row r="135" ht="12.75" customHeight="1">
      <c r="A135" s="31"/>
      <c r="B135" s="31"/>
      <c r="C135" s="31"/>
      <c r="D135" s="31"/>
      <c r="E135" s="31"/>
      <c r="F135" s="31"/>
      <c r="G135" s="31"/>
      <c r="H135" s="136"/>
      <c r="I135" s="31"/>
      <c r="J135" s="31"/>
      <c r="K135" s="31"/>
      <c r="L135" s="31"/>
      <c r="M135" s="31"/>
      <c r="N135" s="31"/>
      <c r="O135" s="31"/>
      <c r="P135" s="31"/>
      <c r="Q135" s="31"/>
      <c r="R135" s="31"/>
      <c r="S135" s="31"/>
      <c r="T135" s="31"/>
      <c r="U135" s="31"/>
      <c r="V135" s="31"/>
      <c r="W135" s="31"/>
      <c r="X135" s="31"/>
      <c r="Y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136"/>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136"/>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131"/>
      <c r="G177" s="31"/>
      <c r="H177" s="31"/>
      <c r="I177" s="136"/>
      <c r="J177" s="31"/>
      <c r="K177" s="31"/>
      <c r="L177" s="31"/>
      <c r="M177" s="31"/>
      <c r="N177" s="31"/>
      <c r="O177" s="31"/>
      <c r="P177" s="31"/>
      <c r="Q177" s="31"/>
      <c r="R177" s="31"/>
      <c r="S177" s="31"/>
      <c r="T177" s="31"/>
      <c r="U177" s="31"/>
      <c r="V177" s="31"/>
      <c r="W177" s="31"/>
      <c r="X177" s="31"/>
      <c r="Y177" s="31"/>
      <c r="Z177" s="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ht="15.75" customHeight="1">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ht="15.75" customHeight="1">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ht="15.75" customHeight="1">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ht="15.75" customHeight="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ht="15.75" customHeight="1">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ht="15.75" customHeight="1">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ht="15.75" customHeight="1">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ht="15.75" customHeight="1">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ht="15.75" customHeight="1">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ht="15.75" customHeight="1">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ht="15.75" customHeight="1">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ht="15.75" customHeight="1">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ht="15.75" customHeight="1">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ht="15.75" customHeight="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ht="15.75" customHeight="1">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ht="15.75" customHeight="1">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ht="15.75" customHeight="1">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ht="15.75" customHeight="1">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ht="15.75" customHeight="1">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ht="15.75" customHeight="1">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ht="15.75" customHeight="1">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ht="15.75" customHeight="1">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ht="15.75" customHeight="1">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ht="15.75" customHeight="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ht="15.75" customHeight="1">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ht="15.75" customHeight="1">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ht="15.75" customHeight="1">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ht="15.75" customHeight="1">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row>
    <row r="906" ht="15.75" customHeight="1">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row>
    <row r="907" ht="15.75" customHeight="1">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row>
    <row r="908" ht="15.75" customHeight="1">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row>
    <row r="909" ht="15.75" customHeight="1">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row>
    <row r="910" ht="15.75" customHeight="1">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row>
    <row r="911" ht="15.75" customHeight="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row>
    <row r="912" ht="15.75" customHeight="1">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row>
    <row r="913" ht="15.75" customHeight="1">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row>
    <row r="914" ht="15.75" customHeight="1">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row>
    <row r="915" ht="15.75" customHeight="1">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row>
    <row r="916" ht="15.75" customHeight="1">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row>
    <row r="917" ht="15.75" customHeight="1">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row>
    <row r="918" ht="15.75" customHeight="1">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row>
    <row r="919" ht="15.75" customHeight="1">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row>
    <row r="920" ht="15.75" customHeight="1">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row>
    <row r="921" ht="15.75" customHeight="1">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row>
    <row r="922" ht="15.75" customHeight="1">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row>
    <row r="923" ht="15.75" customHeight="1">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row>
    <row r="924" ht="15.75" customHeight="1">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row>
    <row r="925" ht="15.75" customHeight="1">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row>
    <row r="926" ht="15.75" customHeight="1">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row>
    <row r="927" ht="15.75" customHeight="1">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row>
    <row r="928" ht="15.75" customHeight="1">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row>
    <row r="929" ht="15.75" customHeight="1">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row>
    <row r="930" ht="15.75" customHeight="1">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row>
    <row r="931" ht="15.75" customHeight="1">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row>
    <row r="932" ht="15.75" customHeight="1">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row>
    <row r="933" ht="15.75" customHeight="1">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row>
    <row r="934" ht="15.75" customHeight="1">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row>
    <row r="935" ht="15.75" customHeight="1">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row>
    <row r="936" ht="15.75" customHeight="1">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row>
    <row r="937" ht="15.75" customHeight="1">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row>
    <row r="938" ht="15.75" customHeight="1">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row>
    <row r="939" ht="15.75" customHeight="1">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row>
    <row r="940" ht="15.75" customHeight="1">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row>
    <row r="941" ht="15.75" customHeight="1">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row>
    <row r="942" ht="15.75" customHeight="1">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row>
    <row r="943" ht="15.75" customHeight="1">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row>
    <row r="944" ht="15.75" customHeight="1">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row>
    <row r="945" ht="15.75" customHeight="1">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row>
    <row r="946" ht="15.75" customHeight="1">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row>
    <row r="947" ht="15.75" customHeight="1">
      <c r="A947" s="131"/>
      <c r="B947" s="131"/>
      <c r="C947" s="131"/>
      <c r="D947" s="131"/>
      <c r="E947" s="131"/>
      <c r="G947" s="131"/>
      <c r="H947" s="131"/>
      <c r="I947" s="131"/>
      <c r="J947" s="131"/>
      <c r="K947" s="131"/>
      <c r="L947" s="131"/>
      <c r="M947" s="131"/>
      <c r="N947" s="131"/>
      <c r="O947" s="131"/>
      <c r="P947" s="131"/>
      <c r="Q947" s="131"/>
      <c r="R947" s="131"/>
      <c r="S947" s="131"/>
      <c r="T947" s="131"/>
      <c r="U947" s="131"/>
      <c r="V947" s="131"/>
      <c r="W947" s="131"/>
      <c r="X947" s="131"/>
      <c r="Y947" s="131"/>
      <c r="Z947" s="131"/>
    </row>
  </sheetData>
  <mergeCells count="5">
    <mergeCell ref="B2:F2"/>
    <mergeCell ref="B3:F3"/>
    <mergeCell ref="B4:F4"/>
    <mergeCell ref="E5:F5"/>
    <mergeCell ref="E6:F6"/>
  </mergeCells>
  <dataValidations>
    <dataValidation type="list" allowBlank="1" showInputMessage="1" showErrorMessage="1" prompt=" - " sqref="F1 F10:F16 F18:F39">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55</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1131</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COUNTIF(F10:F915,"Pass")</f>
        <v>50</v>
      </c>
      <c r="B6" s="121">
        <f>COUNTIF(F10:F915,"Fail")</f>
        <v>0</v>
      </c>
      <c r="C6" s="121">
        <f>E6-D6-B6-A6</f>
        <v>0</v>
      </c>
      <c r="D6" s="122">
        <f>COUNTIF(F$10:F$915,"N/A")</f>
        <v>0</v>
      </c>
      <c r="E6" s="123">
        <f>COUNTA(A10:A915)</f>
        <v>50</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65"/>
      <c r="B9" s="166" t="s">
        <v>1132</v>
      </c>
      <c r="C9" s="167"/>
      <c r="D9" s="167"/>
      <c r="E9" s="167"/>
      <c r="F9" s="170"/>
      <c r="G9" s="172"/>
      <c r="H9" s="168"/>
      <c r="I9" s="153"/>
      <c r="J9" s="153"/>
      <c r="K9" s="153"/>
      <c r="L9" s="153"/>
      <c r="M9" s="153"/>
      <c r="N9" s="153"/>
      <c r="O9" s="153"/>
      <c r="P9" s="153"/>
      <c r="Q9" s="153"/>
      <c r="R9" s="153"/>
      <c r="S9" s="154"/>
      <c r="T9" s="154"/>
      <c r="U9" s="154"/>
      <c r="V9" s="154"/>
      <c r="W9" s="154"/>
      <c r="X9" s="154"/>
      <c r="Y9" s="154"/>
      <c r="Z9" s="154"/>
    </row>
    <row r="10" ht="21.0" customHeight="1">
      <c r="A10" s="155" t="str">
        <f t="shared" ref="A10:A17" si="1">IF(OR(B10&lt;&gt;"",D10&lt;&gt;""),"["&amp;TEXT($B$2,"##")&amp;"-"&amp;TEXT(ROW()-10,"##")&amp;"]","")</f>
        <v>[Manage all posting-]</v>
      </c>
      <c r="B10" s="148" t="s">
        <v>1133</v>
      </c>
      <c r="C10" s="148" t="s">
        <v>1134</v>
      </c>
      <c r="D10" s="148" t="s">
        <v>1135</v>
      </c>
      <c r="E10" s="148"/>
      <c r="F10" s="148" t="s">
        <v>62</v>
      </c>
      <c r="G10" s="134">
        <v>44883.0</v>
      </c>
      <c r="H10" s="148"/>
      <c r="I10" s="153"/>
      <c r="J10" s="153"/>
      <c r="K10" s="153"/>
      <c r="L10" s="153"/>
      <c r="M10" s="153"/>
      <c r="N10" s="153"/>
      <c r="O10" s="153"/>
      <c r="P10" s="153"/>
      <c r="Q10" s="153"/>
      <c r="R10" s="153"/>
      <c r="S10" s="154"/>
      <c r="T10" s="154"/>
      <c r="U10" s="154"/>
      <c r="V10" s="154"/>
      <c r="W10" s="154"/>
      <c r="X10" s="154"/>
      <c r="Y10" s="154"/>
      <c r="Z10" s="154"/>
    </row>
    <row r="11" ht="21.0" customHeight="1">
      <c r="A11" s="155" t="str">
        <f t="shared" si="1"/>
        <v>[Manage all posting-1]</v>
      </c>
      <c r="B11" s="148" t="s">
        <v>264</v>
      </c>
      <c r="C11" s="148" t="s">
        <v>1136</v>
      </c>
      <c r="D11" s="148" t="s">
        <v>265</v>
      </c>
      <c r="E11" s="148"/>
      <c r="F11" s="148" t="s">
        <v>62</v>
      </c>
      <c r="G11" s="134">
        <v>44883.0</v>
      </c>
      <c r="H11" s="148"/>
      <c r="I11" s="153"/>
      <c r="J11" s="153"/>
      <c r="K11" s="153"/>
      <c r="L11" s="153"/>
      <c r="M11" s="153"/>
      <c r="N11" s="153"/>
      <c r="O11" s="153"/>
      <c r="P11" s="153"/>
      <c r="Q11" s="153"/>
      <c r="R11" s="153"/>
      <c r="S11" s="154"/>
      <c r="T11" s="154"/>
      <c r="U11" s="154"/>
      <c r="V11" s="154"/>
      <c r="W11" s="154"/>
      <c r="X11" s="154"/>
      <c r="Y11" s="154"/>
      <c r="Z11" s="154"/>
    </row>
    <row r="12" ht="21.0" customHeight="1">
      <c r="A12" s="155" t="str">
        <f t="shared" si="1"/>
        <v>[Manage all posting-2]</v>
      </c>
      <c r="B12" s="148" t="s">
        <v>266</v>
      </c>
      <c r="C12" s="148" t="s">
        <v>1136</v>
      </c>
      <c r="D12" s="148" t="s">
        <v>267</v>
      </c>
      <c r="E12" s="148"/>
      <c r="F12" s="148" t="s">
        <v>62</v>
      </c>
      <c r="G12" s="134">
        <v>44883.0</v>
      </c>
      <c r="H12" s="148"/>
      <c r="I12" s="153"/>
      <c r="J12" s="153"/>
      <c r="K12" s="153"/>
      <c r="L12" s="153"/>
      <c r="M12" s="153"/>
      <c r="N12" s="153"/>
      <c r="O12" s="153"/>
      <c r="P12" s="153"/>
      <c r="Q12" s="153"/>
      <c r="R12" s="153"/>
      <c r="S12" s="154"/>
      <c r="T12" s="154"/>
      <c r="U12" s="154"/>
      <c r="V12" s="154"/>
      <c r="W12" s="154"/>
      <c r="X12" s="154"/>
      <c r="Y12" s="154"/>
      <c r="Z12" s="154"/>
    </row>
    <row r="13" ht="21.0" customHeight="1">
      <c r="A13" s="155" t="str">
        <f t="shared" si="1"/>
        <v>[Manage all posting-3]</v>
      </c>
      <c r="B13" s="148" t="s">
        <v>268</v>
      </c>
      <c r="C13" s="148" t="s">
        <v>269</v>
      </c>
      <c r="D13" s="148" t="s">
        <v>270</v>
      </c>
      <c r="E13" s="148"/>
      <c r="F13" s="148" t="s">
        <v>62</v>
      </c>
      <c r="G13" s="134">
        <v>44883.0</v>
      </c>
      <c r="H13" s="148"/>
      <c r="I13" s="153"/>
      <c r="J13" s="153"/>
      <c r="K13" s="153"/>
      <c r="L13" s="153"/>
      <c r="M13" s="153"/>
      <c r="N13" s="153"/>
      <c r="O13" s="153"/>
      <c r="P13" s="153"/>
      <c r="Q13" s="153"/>
      <c r="R13" s="153"/>
      <c r="S13" s="154"/>
      <c r="T13" s="154"/>
      <c r="U13" s="154"/>
      <c r="V13" s="154"/>
      <c r="W13" s="154"/>
      <c r="X13" s="154"/>
      <c r="Y13" s="154"/>
      <c r="Z13" s="154"/>
    </row>
    <row r="14" ht="21.0" customHeight="1">
      <c r="A14" s="155" t="str">
        <f t="shared" si="1"/>
        <v>[Manage all posting-4]</v>
      </c>
      <c r="B14" s="148" t="s">
        <v>271</v>
      </c>
      <c r="C14" s="148" t="s">
        <v>272</v>
      </c>
      <c r="D14" s="148" t="s">
        <v>273</v>
      </c>
      <c r="E14" s="148"/>
      <c r="F14" s="148" t="s">
        <v>62</v>
      </c>
      <c r="G14" s="134">
        <v>44883.0</v>
      </c>
      <c r="H14" s="148"/>
      <c r="I14" s="153"/>
      <c r="J14" s="153"/>
      <c r="K14" s="153"/>
      <c r="L14" s="153"/>
      <c r="M14" s="153"/>
      <c r="N14" s="153"/>
      <c r="O14" s="153"/>
      <c r="P14" s="153"/>
      <c r="Q14" s="153"/>
      <c r="R14" s="153"/>
      <c r="S14" s="154"/>
      <c r="T14" s="154"/>
      <c r="U14" s="154"/>
      <c r="V14" s="154"/>
      <c r="W14" s="154"/>
      <c r="X14" s="154"/>
      <c r="Y14" s="154"/>
      <c r="Z14" s="154"/>
    </row>
    <row r="15" ht="21.0" customHeight="1">
      <c r="A15" s="155" t="str">
        <f t="shared" si="1"/>
        <v>[Manage all posting-5]</v>
      </c>
      <c r="B15" s="148" t="s">
        <v>274</v>
      </c>
      <c r="C15" s="148" t="s">
        <v>275</v>
      </c>
      <c r="D15" s="148" t="s">
        <v>276</v>
      </c>
      <c r="E15" s="148"/>
      <c r="F15" s="148" t="s">
        <v>62</v>
      </c>
      <c r="G15" s="134">
        <v>44883.0</v>
      </c>
      <c r="H15" s="148"/>
      <c r="I15" s="153"/>
      <c r="J15" s="153"/>
      <c r="K15" s="153"/>
      <c r="L15" s="153"/>
      <c r="M15" s="153"/>
      <c r="N15" s="153"/>
      <c r="O15" s="153"/>
      <c r="P15" s="153"/>
      <c r="Q15" s="153"/>
      <c r="R15" s="153"/>
      <c r="S15" s="154"/>
      <c r="T15" s="154"/>
      <c r="U15" s="154"/>
      <c r="V15" s="154"/>
      <c r="W15" s="154"/>
      <c r="X15" s="154"/>
      <c r="Y15" s="154"/>
      <c r="Z15" s="154"/>
    </row>
    <row r="16" ht="21.0" customHeight="1">
      <c r="A16" s="155" t="str">
        <f t="shared" si="1"/>
        <v>[Manage all posting-6]</v>
      </c>
      <c r="B16" s="148" t="s">
        <v>1137</v>
      </c>
      <c r="C16" s="148" t="s">
        <v>506</v>
      </c>
      <c r="D16" s="148" t="s">
        <v>1138</v>
      </c>
      <c r="E16" s="148"/>
      <c r="F16" s="148" t="s">
        <v>62</v>
      </c>
      <c r="G16" s="134">
        <v>44883.0</v>
      </c>
      <c r="H16" s="148"/>
      <c r="I16" s="153"/>
      <c r="J16" s="153"/>
      <c r="K16" s="153"/>
      <c r="L16" s="153"/>
      <c r="M16" s="153"/>
      <c r="N16" s="153"/>
      <c r="O16" s="153"/>
      <c r="P16" s="153"/>
      <c r="Q16" s="153"/>
      <c r="R16" s="153"/>
      <c r="S16" s="154"/>
      <c r="T16" s="154"/>
      <c r="U16" s="154"/>
      <c r="V16" s="154"/>
      <c r="W16" s="154"/>
      <c r="X16" s="154"/>
      <c r="Y16" s="154"/>
      <c r="Z16" s="154"/>
    </row>
    <row r="17" ht="21.0" customHeight="1">
      <c r="A17" s="155" t="str">
        <f t="shared" si="1"/>
        <v>[Manage all posting-7]</v>
      </c>
      <c r="B17" s="148" t="s">
        <v>1139</v>
      </c>
      <c r="C17" s="148" t="s">
        <v>1140</v>
      </c>
      <c r="D17" s="148" t="s">
        <v>1141</v>
      </c>
      <c r="E17" s="148"/>
      <c r="F17" s="148" t="s">
        <v>62</v>
      </c>
      <c r="G17" s="134">
        <v>44883.0</v>
      </c>
      <c r="H17" s="148"/>
      <c r="I17" s="153"/>
      <c r="J17" s="153"/>
      <c r="K17" s="153"/>
      <c r="L17" s="153"/>
      <c r="M17" s="153"/>
      <c r="N17" s="153"/>
      <c r="O17" s="153"/>
      <c r="P17" s="153"/>
      <c r="Q17" s="153"/>
      <c r="R17" s="153"/>
      <c r="S17" s="154"/>
      <c r="T17" s="154"/>
      <c r="U17" s="154"/>
      <c r="V17" s="154"/>
      <c r="W17" s="154"/>
      <c r="X17" s="154"/>
      <c r="Y17" s="154"/>
      <c r="Z17" s="154"/>
    </row>
    <row r="18" ht="21.0" customHeight="1">
      <c r="A18" s="173"/>
      <c r="B18" s="174" t="s">
        <v>1142</v>
      </c>
      <c r="C18" s="175"/>
      <c r="D18" s="175"/>
      <c r="E18" s="175"/>
      <c r="F18" s="170"/>
      <c r="G18" s="170"/>
      <c r="H18" s="176"/>
      <c r="I18" s="153"/>
      <c r="J18" s="153"/>
      <c r="K18" s="153"/>
      <c r="L18" s="153"/>
      <c r="M18" s="153"/>
      <c r="N18" s="153"/>
      <c r="O18" s="153"/>
      <c r="P18" s="153"/>
      <c r="Q18" s="153"/>
      <c r="R18" s="153"/>
      <c r="S18" s="154"/>
      <c r="T18" s="154"/>
      <c r="U18" s="154"/>
      <c r="V18" s="154"/>
      <c r="W18" s="154"/>
      <c r="X18" s="154"/>
      <c r="Y18" s="154"/>
      <c r="Z18" s="154"/>
    </row>
    <row r="19" ht="21.0" customHeight="1">
      <c r="A19" s="155" t="str">
        <f t="shared" ref="A19:A28" si="2">IF(OR(B19&lt;&gt;"",D19&lt;&gt;""),"["&amp;TEXT($B$2,"##")&amp;"-"&amp;TEXT(ROW()-11,"##")&amp;"]","")</f>
        <v>[Manage all posting-8]</v>
      </c>
      <c r="B19" s="148" t="s">
        <v>1143</v>
      </c>
      <c r="C19" s="148" t="s">
        <v>1134</v>
      </c>
      <c r="D19" s="148" t="s">
        <v>1144</v>
      </c>
      <c r="E19" s="148"/>
      <c r="F19" s="148" t="s">
        <v>62</v>
      </c>
      <c r="G19" s="134">
        <v>44883.0</v>
      </c>
      <c r="H19" s="148"/>
      <c r="I19" s="153"/>
      <c r="J19" s="153"/>
      <c r="K19" s="153"/>
      <c r="L19" s="153"/>
      <c r="M19" s="153"/>
      <c r="N19" s="153"/>
      <c r="O19" s="153"/>
      <c r="P19" s="153"/>
      <c r="Q19" s="153"/>
      <c r="R19" s="153"/>
      <c r="S19" s="154"/>
      <c r="T19" s="154"/>
      <c r="U19" s="154"/>
      <c r="V19" s="154"/>
      <c r="W19" s="154"/>
      <c r="X19" s="154"/>
      <c r="Y19" s="154"/>
      <c r="Z19" s="154"/>
    </row>
    <row r="20" ht="21.0" customHeight="1">
      <c r="A20" s="155" t="str">
        <f t="shared" si="2"/>
        <v>[Manage all posting-9]</v>
      </c>
      <c r="B20" s="148" t="s">
        <v>1145</v>
      </c>
      <c r="C20" s="148" t="s">
        <v>1146</v>
      </c>
      <c r="D20" s="148" t="s">
        <v>1147</v>
      </c>
      <c r="E20" s="148"/>
      <c r="F20" s="148" t="s">
        <v>62</v>
      </c>
      <c r="G20" s="134">
        <v>44883.0</v>
      </c>
      <c r="H20" s="148"/>
      <c r="I20" s="153"/>
      <c r="J20" s="153"/>
      <c r="K20" s="153"/>
      <c r="L20" s="153"/>
      <c r="M20" s="153"/>
      <c r="N20" s="153"/>
      <c r="O20" s="153"/>
      <c r="P20" s="153"/>
      <c r="Q20" s="153"/>
      <c r="R20" s="153"/>
      <c r="S20" s="154"/>
      <c r="T20" s="154"/>
      <c r="U20" s="154"/>
      <c r="V20" s="154"/>
      <c r="W20" s="154"/>
      <c r="X20" s="154"/>
      <c r="Y20" s="154"/>
      <c r="Z20" s="154"/>
    </row>
    <row r="21" ht="21.0" customHeight="1">
      <c r="A21" s="155" t="str">
        <f t="shared" si="2"/>
        <v>[Manage all posting-10]</v>
      </c>
      <c r="B21" s="148" t="s">
        <v>1148</v>
      </c>
      <c r="C21" s="148" t="s">
        <v>1149</v>
      </c>
      <c r="D21" s="148" t="s">
        <v>1150</v>
      </c>
      <c r="E21" s="148"/>
      <c r="F21" s="148" t="s">
        <v>62</v>
      </c>
      <c r="G21" s="134">
        <v>44883.0</v>
      </c>
      <c r="H21" s="148"/>
      <c r="I21" s="153"/>
      <c r="J21" s="153"/>
      <c r="K21" s="153"/>
      <c r="L21" s="153"/>
      <c r="M21" s="153"/>
      <c r="N21" s="153"/>
      <c r="O21" s="153"/>
      <c r="P21" s="153"/>
      <c r="Q21" s="153"/>
      <c r="R21" s="153"/>
      <c r="S21" s="154"/>
      <c r="T21" s="154"/>
      <c r="U21" s="154"/>
      <c r="V21" s="154"/>
      <c r="W21" s="154"/>
      <c r="X21" s="154"/>
      <c r="Y21" s="154"/>
      <c r="Z21" s="154"/>
    </row>
    <row r="22" ht="21.0" customHeight="1">
      <c r="A22" s="155" t="str">
        <f t="shared" si="2"/>
        <v>[Manage all posting-11]</v>
      </c>
      <c r="B22" s="148" t="s">
        <v>1151</v>
      </c>
      <c r="C22" s="148" t="s">
        <v>1152</v>
      </c>
      <c r="D22" s="148" t="s">
        <v>1153</v>
      </c>
      <c r="E22" s="148"/>
      <c r="F22" s="148" t="s">
        <v>62</v>
      </c>
      <c r="G22" s="134">
        <v>44883.0</v>
      </c>
      <c r="H22" s="148"/>
      <c r="I22" s="153"/>
      <c r="J22" s="153"/>
      <c r="K22" s="153"/>
      <c r="L22" s="153"/>
      <c r="M22" s="153"/>
      <c r="N22" s="153"/>
      <c r="O22" s="153"/>
      <c r="P22" s="153"/>
      <c r="Q22" s="153"/>
      <c r="R22" s="153"/>
      <c r="S22" s="154"/>
      <c r="T22" s="154"/>
      <c r="U22" s="154"/>
      <c r="V22" s="154"/>
      <c r="W22" s="154"/>
      <c r="X22" s="154"/>
      <c r="Y22" s="154"/>
      <c r="Z22" s="154"/>
    </row>
    <row r="23" ht="21.0" customHeight="1">
      <c r="A23" s="155" t="str">
        <f t="shared" si="2"/>
        <v>[Manage all posting-12]</v>
      </c>
      <c r="B23" s="148" t="s">
        <v>1154</v>
      </c>
      <c r="C23" s="148" t="s">
        <v>1155</v>
      </c>
      <c r="D23" s="148" t="s">
        <v>1156</v>
      </c>
      <c r="E23" s="148"/>
      <c r="F23" s="148" t="s">
        <v>62</v>
      </c>
      <c r="G23" s="134">
        <v>44883.0</v>
      </c>
      <c r="H23" s="148"/>
      <c r="I23" s="153"/>
      <c r="J23" s="153"/>
      <c r="K23" s="153"/>
      <c r="L23" s="153"/>
      <c r="M23" s="153"/>
      <c r="N23" s="153"/>
      <c r="O23" s="153"/>
      <c r="P23" s="153"/>
      <c r="Q23" s="153"/>
      <c r="R23" s="153"/>
      <c r="S23" s="154"/>
      <c r="T23" s="154"/>
      <c r="U23" s="154"/>
      <c r="V23" s="154"/>
      <c r="W23" s="154"/>
      <c r="X23" s="154"/>
      <c r="Y23" s="154"/>
      <c r="Z23" s="154"/>
    </row>
    <row r="24" ht="21.0" customHeight="1">
      <c r="A24" s="155" t="str">
        <f t="shared" si="2"/>
        <v>[Manage all posting-13]</v>
      </c>
      <c r="B24" s="148" t="s">
        <v>266</v>
      </c>
      <c r="C24" s="148" t="s">
        <v>1157</v>
      </c>
      <c r="D24" s="148" t="s">
        <v>267</v>
      </c>
      <c r="E24" s="148"/>
      <c r="F24" s="148" t="s">
        <v>62</v>
      </c>
      <c r="G24" s="134">
        <v>44883.0</v>
      </c>
      <c r="H24" s="148"/>
      <c r="I24" s="153"/>
      <c r="J24" s="153"/>
      <c r="K24" s="153"/>
      <c r="L24" s="153"/>
      <c r="M24" s="153"/>
      <c r="N24" s="153"/>
      <c r="O24" s="153"/>
      <c r="P24" s="153"/>
      <c r="Q24" s="153"/>
      <c r="R24" s="153"/>
      <c r="S24" s="154"/>
      <c r="T24" s="154"/>
      <c r="U24" s="154"/>
      <c r="V24" s="154"/>
      <c r="W24" s="154"/>
      <c r="X24" s="154"/>
      <c r="Y24" s="154"/>
      <c r="Z24" s="154"/>
    </row>
    <row r="25" ht="21.0" customHeight="1">
      <c r="A25" s="155" t="str">
        <f t="shared" si="2"/>
        <v>[Manage all posting-14]</v>
      </c>
      <c r="B25" s="148" t="s">
        <v>264</v>
      </c>
      <c r="C25" s="148" t="s">
        <v>1157</v>
      </c>
      <c r="D25" s="148" t="s">
        <v>265</v>
      </c>
      <c r="E25" s="148"/>
      <c r="F25" s="148" t="s">
        <v>62</v>
      </c>
      <c r="G25" s="134">
        <v>44883.0</v>
      </c>
      <c r="H25" s="148"/>
      <c r="I25" s="153"/>
      <c r="J25" s="153"/>
      <c r="K25" s="153"/>
      <c r="L25" s="153"/>
      <c r="M25" s="153"/>
      <c r="N25" s="153"/>
      <c r="O25" s="153"/>
      <c r="P25" s="153"/>
      <c r="Q25" s="153"/>
      <c r="R25" s="153"/>
      <c r="S25" s="153"/>
      <c r="T25" s="153"/>
      <c r="U25" s="153"/>
      <c r="V25" s="153"/>
      <c r="W25" s="153"/>
      <c r="X25" s="153"/>
      <c r="Y25" s="153"/>
      <c r="Z25" s="153"/>
    </row>
    <row r="26" ht="21.0" customHeight="1">
      <c r="A26" s="155" t="str">
        <f t="shared" si="2"/>
        <v>[Manage all posting-15]</v>
      </c>
      <c r="B26" s="148" t="s">
        <v>268</v>
      </c>
      <c r="C26" s="148" t="s">
        <v>269</v>
      </c>
      <c r="D26" s="148" t="s">
        <v>270</v>
      </c>
      <c r="E26" s="148"/>
      <c r="F26" s="148" t="s">
        <v>62</v>
      </c>
      <c r="G26" s="134">
        <v>44883.0</v>
      </c>
      <c r="H26" s="148"/>
      <c r="I26" s="153"/>
      <c r="J26" s="153"/>
      <c r="K26" s="153"/>
      <c r="L26" s="153"/>
      <c r="M26" s="153"/>
      <c r="N26" s="153"/>
      <c r="O26" s="153"/>
      <c r="P26" s="153"/>
      <c r="Q26" s="153"/>
      <c r="R26" s="153"/>
      <c r="S26" s="154"/>
      <c r="T26" s="154"/>
      <c r="U26" s="154"/>
      <c r="V26" s="154"/>
      <c r="W26" s="154"/>
      <c r="X26" s="154"/>
      <c r="Y26" s="154"/>
      <c r="Z26" s="154"/>
    </row>
    <row r="27" ht="21.0" customHeight="1">
      <c r="A27" s="155" t="str">
        <f t="shared" si="2"/>
        <v>[Manage all posting-16]</v>
      </c>
      <c r="B27" s="148" t="s">
        <v>271</v>
      </c>
      <c r="C27" s="148" t="s">
        <v>272</v>
      </c>
      <c r="D27" s="148" t="s">
        <v>273</v>
      </c>
      <c r="E27" s="148"/>
      <c r="F27" s="148" t="s">
        <v>62</v>
      </c>
      <c r="G27" s="134">
        <v>44883.0</v>
      </c>
      <c r="H27" s="148"/>
      <c r="I27" s="153"/>
      <c r="J27" s="153"/>
      <c r="K27" s="153"/>
      <c r="L27" s="153"/>
      <c r="M27" s="153"/>
      <c r="N27" s="153"/>
      <c r="O27" s="153"/>
      <c r="P27" s="153"/>
      <c r="Q27" s="153"/>
      <c r="R27" s="153"/>
      <c r="S27" s="154"/>
      <c r="T27" s="154"/>
      <c r="U27" s="154"/>
      <c r="V27" s="154"/>
      <c r="W27" s="154"/>
      <c r="X27" s="154"/>
      <c r="Y27" s="154"/>
      <c r="Z27" s="154"/>
    </row>
    <row r="28" ht="21.0" customHeight="1">
      <c r="A28" s="155" t="str">
        <f t="shared" si="2"/>
        <v>[Manage all posting-17]</v>
      </c>
      <c r="B28" s="148" t="s">
        <v>274</v>
      </c>
      <c r="C28" s="148" t="s">
        <v>275</v>
      </c>
      <c r="D28" s="148" t="s">
        <v>276</v>
      </c>
      <c r="E28" s="148"/>
      <c r="F28" s="148" t="s">
        <v>62</v>
      </c>
      <c r="G28" s="134">
        <v>44883.0</v>
      </c>
      <c r="H28" s="148"/>
      <c r="I28" s="153"/>
      <c r="J28" s="153"/>
      <c r="K28" s="153"/>
      <c r="L28" s="153"/>
      <c r="M28" s="153"/>
      <c r="N28" s="153"/>
      <c r="O28" s="153"/>
      <c r="P28" s="153"/>
      <c r="Q28" s="153"/>
      <c r="R28" s="153"/>
      <c r="S28" s="154"/>
      <c r="T28" s="154"/>
      <c r="U28" s="154"/>
      <c r="V28" s="154"/>
      <c r="W28" s="154"/>
      <c r="X28" s="154"/>
      <c r="Y28" s="154"/>
      <c r="Z28" s="154"/>
    </row>
    <row r="29" ht="21.0" customHeight="1">
      <c r="A29" s="175"/>
      <c r="B29" s="174" t="s">
        <v>1158</v>
      </c>
      <c r="C29" s="175"/>
      <c r="D29" s="175"/>
      <c r="E29" s="175"/>
      <c r="F29" s="170"/>
      <c r="G29" s="170"/>
      <c r="H29" s="175"/>
      <c r="I29" s="153"/>
      <c r="J29" s="153"/>
      <c r="K29" s="153"/>
      <c r="L29" s="153"/>
      <c r="M29" s="153"/>
      <c r="N29" s="153"/>
      <c r="O29" s="153"/>
      <c r="P29" s="153"/>
      <c r="Q29" s="153"/>
      <c r="R29" s="153"/>
      <c r="S29" s="153"/>
      <c r="T29" s="153"/>
      <c r="U29" s="153"/>
      <c r="V29" s="153"/>
      <c r="W29" s="153"/>
      <c r="X29" s="153"/>
      <c r="Y29" s="153"/>
      <c r="Z29" s="153"/>
    </row>
    <row r="30" ht="21.0" customHeight="1">
      <c r="A30" s="155" t="str">
        <f t="shared" ref="A30:A38" si="3">IF(OR(B30&lt;&gt;"",D30&lt;&gt;""),"["&amp;TEXT($B$2,"##")&amp;"-"&amp;TEXT(ROW()-12,"##")&amp;"]","")</f>
        <v>[Manage all posting-18]</v>
      </c>
      <c r="B30" s="148" t="s">
        <v>1159</v>
      </c>
      <c r="C30" s="148" t="s">
        <v>1134</v>
      </c>
      <c r="D30" s="148" t="s">
        <v>1160</v>
      </c>
      <c r="E30" s="148"/>
      <c r="F30" s="148" t="s">
        <v>62</v>
      </c>
      <c r="G30" s="134">
        <v>44884.0</v>
      </c>
      <c r="H30" s="148"/>
      <c r="I30" s="153"/>
      <c r="J30" s="153"/>
      <c r="K30" s="153"/>
      <c r="L30" s="153"/>
      <c r="M30" s="153"/>
      <c r="N30" s="153"/>
      <c r="O30" s="153"/>
      <c r="P30" s="153"/>
      <c r="Q30" s="153"/>
      <c r="R30" s="153"/>
      <c r="S30" s="153"/>
      <c r="T30" s="153"/>
      <c r="U30" s="153"/>
      <c r="V30" s="153"/>
      <c r="W30" s="153"/>
      <c r="X30" s="153"/>
      <c r="Y30" s="153"/>
      <c r="Z30" s="153"/>
    </row>
    <row r="31" ht="21.0" customHeight="1">
      <c r="A31" s="155" t="str">
        <f t="shared" si="3"/>
        <v>[Manage all posting-19]</v>
      </c>
      <c r="B31" s="148" t="s">
        <v>295</v>
      </c>
      <c r="C31" s="148" t="s">
        <v>1161</v>
      </c>
      <c r="D31" s="148" t="s">
        <v>1162</v>
      </c>
      <c r="E31" s="148"/>
      <c r="F31" s="148" t="s">
        <v>62</v>
      </c>
      <c r="G31" s="134">
        <v>44884.0</v>
      </c>
      <c r="H31" s="148"/>
      <c r="I31" s="153"/>
      <c r="J31" s="153"/>
      <c r="K31" s="153"/>
      <c r="L31" s="153"/>
      <c r="M31" s="153"/>
      <c r="N31" s="153"/>
      <c r="O31" s="153"/>
      <c r="P31" s="153"/>
      <c r="Q31" s="153"/>
      <c r="R31" s="153"/>
      <c r="S31" s="154"/>
      <c r="T31" s="154"/>
      <c r="U31" s="154"/>
      <c r="V31" s="154"/>
      <c r="W31" s="154"/>
      <c r="X31" s="154"/>
      <c r="Y31" s="154"/>
      <c r="Z31" s="154"/>
    </row>
    <row r="32" ht="21.0" customHeight="1">
      <c r="A32" s="155" t="str">
        <f t="shared" si="3"/>
        <v>[Manage all posting-20]</v>
      </c>
      <c r="B32" s="148" t="s">
        <v>298</v>
      </c>
      <c r="C32" s="148" t="s">
        <v>1163</v>
      </c>
      <c r="D32" s="148" t="s">
        <v>1164</v>
      </c>
      <c r="E32" s="148"/>
      <c r="F32" s="148" t="s">
        <v>62</v>
      </c>
      <c r="G32" s="134">
        <v>44884.0</v>
      </c>
      <c r="H32" s="148"/>
      <c r="I32" s="153"/>
      <c r="J32" s="153"/>
      <c r="K32" s="153"/>
      <c r="L32" s="153"/>
      <c r="M32" s="153"/>
      <c r="N32" s="153"/>
      <c r="O32" s="153"/>
      <c r="P32" s="153"/>
      <c r="Q32" s="153"/>
      <c r="R32" s="153"/>
      <c r="S32" s="154"/>
      <c r="T32" s="154"/>
      <c r="U32" s="154"/>
      <c r="V32" s="154"/>
      <c r="W32" s="154"/>
      <c r="X32" s="154"/>
      <c r="Y32" s="154"/>
      <c r="Z32" s="154"/>
    </row>
    <row r="33" ht="21.0" customHeight="1">
      <c r="A33" s="155" t="str">
        <f t="shared" si="3"/>
        <v>[Manage all posting-21]</v>
      </c>
      <c r="B33" s="148" t="s">
        <v>301</v>
      </c>
      <c r="C33" s="148" t="s">
        <v>1165</v>
      </c>
      <c r="D33" s="148" t="s">
        <v>1166</v>
      </c>
      <c r="E33" s="148"/>
      <c r="F33" s="148" t="s">
        <v>62</v>
      </c>
      <c r="G33" s="134">
        <v>44884.0</v>
      </c>
      <c r="H33" s="148"/>
      <c r="I33" s="153"/>
      <c r="J33" s="153"/>
      <c r="K33" s="153"/>
      <c r="L33" s="153"/>
      <c r="M33" s="153"/>
      <c r="N33" s="153"/>
      <c r="O33" s="153"/>
      <c r="P33" s="153"/>
      <c r="Q33" s="153"/>
      <c r="R33" s="153"/>
      <c r="S33" s="154"/>
      <c r="T33" s="154"/>
      <c r="U33" s="154"/>
      <c r="V33" s="154"/>
      <c r="W33" s="154"/>
      <c r="X33" s="154"/>
      <c r="Y33" s="154"/>
      <c r="Z33" s="154"/>
    </row>
    <row r="34" ht="21.0" customHeight="1">
      <c r="A34" s="155" t="str">
        <f t="shared" si="3"/>
        <v>[Manage all posting-22]</v>
      </c>
      <c r="B34" s="148" t="s">
        <v>264</v>
      </c>
      <c r="C34" s="148" t="s">
        <v>1167</v>
      </c>
      <c r="D34" s="148" t="s">
        <v>265</v>
      </c>
      <c r="E34" s="148"/>
      <c r="F34" s="148" t="s">
        <v>62</v>
      </c>
      <c r="G34" s="134">
        <v>44884.0</v>
      </c>
      <c r="H34" s="148"/>
      <c r="I34" s="153"/>
      <c r="J34" s="153"/>
      <c r="K34" s="153"/>
      <c r="L34" s="153"/>
      <c r="M34" s="153"/>
      <c r="N34" s="153"/>
      <c r="O34" s="153"/>
      <c r="P34" s="153"/>
      <c r="Q34" s="153"/>
      <c r="R34" s="153"/>
      <c r="S34" s="154"/>
      <c r="T34" s="154"/>
      <c r="U34" s="154"/>
      <c r="V34" s="154"/>
      <c r="W34" s="154"/>
      <c r="X34" s="154"/>
      <c r="Y34" s="154"/>
      <c r="Z34" s="154"/>
    </row>
    <row r="35" ht="21.0" customHeight="1">
      <c r="A35" s="155" t="str">
        <f t="shared" si="3"/>
        <v>[Manage all posting-23]</v>
      </c>
      <c r="B35" s="148" t="s">
        <v>266</v>
      </c>
      <c r="C35" s="148" t="s">
        <v>1167</v>
      </c>
      <c r="D35" s="148" t="s">
        <v>267</v>
      </c>
      <c r="E35" s="148"/>
      <c r="F35" s="148" t="s">
        <v>62</v>
      </c>
      <c r="G35" s="134">
        <v>44884.0</v>
      </c>
      <c r="H35" s="148"/>
      <c r="I35" s="153"/>
      <c r="J35" s="153"/>
      <c r="K35" s="153"/>
      <c r="L35" s="153"/>
      <c r="M35" s="153"/>
      <c r="N35" s="153"/>
      <c r="O35" s="153"/>
      <c r="P35" s="153"/>
      <c r="Q35" s="153"/>
      <c r="R35" s="153"/>
      <c r="S35" s="154"/>
      <c r="T35" s="154"/>
      <c r="U35" s="154"/>
      <c r="V35" s="154"/>
      <c r="W35" s="154"/>
      <c r="X35" s="154"/>
      <c r="Y35" s="154"/>
      <c r="Z35" s="154"/>
    </row>
    <row r="36" ht="21.0" customHeight="1">
      <c r="A36" s="155" t="str">
        <f t="shared" si="3"/>
        <v>[Manage all posting-24]</v>
      </c>
      <c r="B36" s="148" t="s">
        <v>268</v>
      </c>
      <c r="C36" s="148" t="s">
        <v>269</v>
      </c>
      <c r="D36" s="148" t="s">
        <v>270</v>
      </c>
      <c r="E36" s="148"/>
      <c r="F36" s="148" t="s">
        <v>62</v>
      </c>
      <c r="G36" s="134">
        <v>44884.0</v>
      </c>
      <c r="H36" s="148"/>
      <c r="I36" s="153"/>
      <c r="J36" s="153"/>
      <c r="K36" s="153"/>
      <c r="L36" s="153"/>
      <c r="M36" s="153"/>
      <c r="N36" s="153"/>
      <c r="O36" s="153"/>
      <c r="P36" s="153"/>
      <c r="Q36" s="153"/>
      <c r="R36" s="153"/>
      <c r="S36" s="154"/>
      <c r="T36" s="154"/>
      <c r="U36" s="154"/>
      <c r="V36" s="154"/>
      <c r="W36" s="154"/>
      <c r="X36" s="154"/>
      <c r="Y36" s="154"/>
      <c r="Z36" s="154"/>
    </row>
    <row r="37" ht="21.0" customHeight="1">
      <c r="A37" s="155" t="str">
        <f t="shared" si="3"/>
        <v>[Manage all posting-25]</v>
      </c>
      <c r="B37" s="148" t="s">
        <v>271</v>
      </c>
      <c r="C37" s="148" t="s">
        <v>272</v>
      </c>
      <c r="D37" s="148" t="s">
        <v>273</v>
      </c>
      <c r="E37" s="148"/>
      <c r="F37" s="148" t="s">
        <v>62</v>
      </c>
      <c r="G37" s="134">
        <v>44884.0</v>
      </c>
      <c r="H37" s="148"/>
      <c r="I37" s="153"/>
      <c r="J37" s="153"/>
      <c r="K37" s="153"/>
      <c r="L37" s="153"/>
      <c r="M37" s="153"/>
      <c r="N37" s="153"/>
      <c r="O37" s="153"/>
      <c r="P37" s="153"/>
      <c r="Q37" s="153"/>
      <c r="R37" s="153"/>
      <c r="S37" s="154"/>
      <c r="T37" s="154"/>
      <c r="U37" s="154"/>
      <c r="V37" s="154"/>
      <c r="W37" s="154"/>
      <c r="X37" s="154"/>
      <c r="Y37" s="154"/>
      <c r="Z37" s="154"/>
    </row>
    <row r="38" ht="21.0" customHeight="1">
      <c r="A38" s="155" t="str">
        <f t="shared" si="3"/>
        <v>[Manage all posting-26]</v>
      </c>
      <c r="B38" s="148" t="s">
        <v>274</v>
      </c>
      <c r="C38" s="148" t="s">
        <v>275</v>
      </c>
      <c r="D38" s="148" t="s">
        <v>276</v>
      </c>
      <c r="E38" s="148"/>
      <c r="F38" s="148" t="s">
        <v>62</v>
      </c>
      <c r="G38" s="134">
        <v>44884.0</v>
      </c>
      <c r="H38" s="148"/>
      <c r="I38" s="153"/>
      <c r="J38" s="153"/>
      <c r="K38" s="153"/>
      <c r="L38" s="153"/>
      <c r="M38" s="153"/>
      <c r="N38" s="153"/>
      <c r="O38" s="153"/>
      <c r="P38" s="153"/>
      <c r="Q38" s="153"/>
      <c r="R38" s="153"/>
      <c r="S38" s="154"/>
      <c r="T38" s="154"/>
      <c r="U38" s="154"/>
      <c r="V38" s="154"/>
      <c r="W38" s="154"/>
      <c r="X38" s="154"/>
      <c r="Y38" s="154"/>
      <c r="Z38" s="154"/>
    </row>
    <row r="39" ht="21.0" customHeight="1">
      <c r="A39" s="128"/>
      <c r="B39" s="128" t="s">
        <v>1168</v>
      </c>
      <c r="C39" s="129"/>
      <c r="D39" s="129"/>
      <c r="E39" s="129"/>
      <c r="F39" s="170"/>
      <c r="G39" s="170"/>
      <c r="H39" s="130"/>
      <c r="I39" s="153"/>
      <c r="J39" s="153"/>
      <c r="K39" s="153"/>
      <c r="L39" s="153"/>
      <c r="M39" s="153"/>
      <c r="N39" s="153"/>
      <c r="O39" s="153"/>
      <c r="P39" s="153"/>
      <c r="Q39" s="153"/>
      <c r="R39" s="153"/>
      <c r="S39" s="154"/>
      <c r="T39" s="154"/>
      <c r="U39" s="154"/>
      <c r="V39" s="154"/>
      <c r="W39" s="154"/>
      <c r="X39" s="154"/>
      <c r="Y39" s="154"/>
      <c r="Z39" s="154"/>
    </row>
    <row r="40" ht="21.0" customHeight="1">
      <c r="A40" s="132" t="str">
        <f t="shared" ref="A40:A50" si="4">IF(OR(B40&lt;&gt;"",D40&lt;&gt;""),"["&amp;TEXT($B$2,"##")&amp;"-"&amp;TEXT(ROW()-13,"##")&amp;"]","")</f>
        <v>[Manage all posting-27]</v>
      </c>
      <c r="B40" s="132" t="s">
        <v>509</v>
      </c>
      <c r="C40" s="132" t="s">
        <v>510</v>
      </c>
      <c r="D40" s="133" t="s">
        <v>1169</v>
      </c>
      <c r="E40" s="133"/>
      <c r="F40" s="132" t="s">
        <v>62</v>
      </c>
      <c r="G40" s="134">
        <v>44884.0</v>
      </c>
      <c r="H40" s="132"/>
      <c r="I40" s="153"/>
      <c r="J40" s="153"/>
      <c r="K40" s="153"/>
      <c r="L40" s="153"/>
      <c r="M40" s="153"/>
      <c r="N40" s="153"/>
      <c r="O40" s="153"/>
      <c r="P40" s="153"/>
      <c r="Q40" s="153"/>
      <c r="R40" s="153"/>
      <c r="S40" s="154"/>
      <c r="T40" s="154"/>
      <c r="U40" s="154"/>
      <c r="V40" s="154"/>
      <c r="W40" s="154"/>
      <c r="X40" s="154"/>
      <c r="Y40" s="154"/>
      <c r="Z40" s="154"/>
    </row>
    <row r="41" ht="21.0" customHeight="1">
      <c r="A41" s="132" t="str">
        <f t="shared" si="4"/>
        <v>[Manage all posting-28]</v>
      </c>
      <c r="B41" s="132" t="s">
        <v>512</v>
      </c>
      <c r="C41" s="132" t="s">
        <v>510</v>
      </c>
      <c r="D41" s="133" t="s">
        <v>513</v>
      </c>
      <c r="E41" s="133"/>
      <c r="F41" s="132" t="s">
        <v>62</v>
      </c>
      <c r="G41" s="134">
        <v>44884.0</v>
      </c>
      <c r="H41" s="132"/>
      <c r="I41" s="153"/>
      <c r="J41" s="153"/>
      <c r="K41" s="153"/>
      <c r="L41" s="153"/>
      <c r="M41" s="153"/>
      <c r="N41" s="153"/>
      <c r="O41" s="153"/>
      <c r="P41" s="153"/>
      <c r="Q41" s="153"/>
      <c r="R41" s="153"/>
      <c r="S41" s="154"/>
      <c r="T41" s="154"/>
      <c r="U41" s="154"/>
      <c r="V41" s="154"/>
      <c r="W41" s="154"/>
      <c r="X41" s="154"/>
      <c r="Y41" s="154"/>
      <c r="Z41" s="154"/>
    </row>
    <row r="42" ht="21.0" customHeight="1">
      <c r="A42" s="132" t="str">
        <f t="shared" si="4"/>
        <v>[Manage all posting-29]</v>
      </c>
      <c r="B42" s="132" t="s">
        <v>514</v>
      </c>
      <c r="C42" s="132" t="s">
        <v>1170</v>
      </c>
      <c r="D42" s="133" t="s">
        <v>516</v>
      </c>
      <c r="E42" s="133"/>
      <c r="F42" s="132" t="s">
        <v>62</v>
      </c>
      <c r="G42" s="134">
        <v>44884.0</v>
      </c>
      <c r="H42" s="132"/>
      <c r="I42" s="153"/>
      <c r="J42" s="153"/>
      <c r="K42" s="153"/>
      <c r="L42" s="153"/>
      <c r="M42" s="153"/>
      <c r="N42" s="153"/>
      <c r="O42" s="153"/>
      <c r="P42" s="153"/>
      <c r="Q42" s="153"/>
      <c r="R42" s="153"/>
      <c r="S42" s="154"/>
      <c r="T42" s="154"/>
      <c r="U42" s="154"/>
      <c r="V42" s="154"/>
      <c r="W42" s="154"/>
      <c r="X42" s="154"/>
      <c r="Y42" s="154"/>
      <c r="Z42" s="154"/>
    </row>
    <row r="43" ht="21.0" customHeight="1">
      <c r="A43" s="132" t="str">
        <f t="shared" si="4"/>
        <v>[Manage all posting-30]</v>
      </c>
      <c r="B43" s="132" t="s">
        <v>517</v>
      </c>
      <c r="C43" s="132" t="s">
        <v>518</v>
      </c>
      <c r="D43" s="133" t="s">
        <v>519</v>
      </c>
      <c r="E43" s="133"/>
      <c r="F43" s="132" t="s">
        <v>62</v>
      </c>
      <c r="G43" s="134">
        <v>44884.0</v>
      </c>
      <c r="H43" s="132"/>
      <c r="I43" s="153"/>
      <c r="J43" s="153"/>
      <c r="K43" s="153"/>
      <c r="L43" s="153"/>
      <c r="M43" s="153"/>
      <c r="N43" s="153"/>
      <c r="O43" s="153"/>
      <c r="P43" s="153"/>
      <c r="Q43" s="153"/>
      <c r="R43" s="153"/>
      <c r="S43" s="154"/>
      <c r="T43" s="154"/>
      <c r="U43" s="154"/>
      <c r="V43" s="154"/>
      <c r="W43" s="154"/>
      <c r="X43" s="154"/>
      <c r="Y43" s="154"/>
      <c r="Z43" s="154"/>
    </row>
    <row r="44" ht="21.0" customHeight="1">
      <c r="A44" s="132" t="str">
        <f t="shared" si="4"/>
        <v>[Manage all posting-31]</v>
      </c>
      <c r="B44" s="132" t="s">
        <v>1171</v>
      </c>
      <c r="C44" s="132" t="s">
        <v>521</v>
      </c>
      <c r="D44" s="133" t="s">
        <v>1172</v>
      </c>
      <c r="E44" s="133"/>
      <c r="F44" s="132" t="s">
        <v>62</v>
      </c>
      <c r="G44" s="134">
        <v>44884.0</v>
      </c>
      <c r="H44" s="132"/>
      <c r="I44" s="153"/>
      <c r="J44" s="153"/>
      <c r="K44" s="153"/>
      <c r="L44" s="153"/>
      <c r="M44" s="153"/>
      <c r="N44" s="153"/>
      <c r="O44" s="153"/>
      <c r="P44" s="153"/>
      <c r="Q44" s="153"/>
      <c r="R44" s="153"/>
      <c r="S44" s="154"/>
      <c r="T44" s="154"/>
      <c r="U44" s="154"/>
      <c r="V44" s="154"/>
      <c r="W44" s="154"/>
      <c r="X44" s="154"/>
      <c r="Y44" s="154"/>
      <c r="Z44" s="154"/>
    </row>
    <row r="45" ht="21.0" customHeight="1">
      <c r="A45" s="132" t="str">
        <f t="shared" si="4"/>
        <v>[Manage all posting-32]</v>
      </c>
      <c r="B45" s="132" t="s">
        <v>1173</v>
      </c>
      <c r="C45" s="132" t="s">
        <v>1174</v>
      </c>
      <c r="D45" s="133" t="s">
        <v>1175</v>
      </c>
      <c r="E45" s="133"/>
      <c r="F45" s="132" t="s">
        <v>62</v>
      </c>
      <c r="G45" s="134">
        <v>44884.0</v>
      </c>
      <c r="H45" s="132"/>
      <c r="I45" s="31"/>
      <c r="J45" s="31"/>
      <c r="K45" s="31"/>
      <c r="L45" s="31"/>
      <c r="M45" s="31"/>
      <c r="N45" s="31"/>
      <c r="O45" s="31"/>
      <c r="P45" s="31"/>
      <c r="Q45" s="31"/>
      <c r="R45" s="31"/>
      <c r="S45" s="131"/>
      <c r="T45" s="131"/>
      <c r="U45" s="131"/>
      <c r="V45" s="131"/>
      <c r="W45" s="131"/>
      <c r="X45" s="131"/>
      <c r="Y45" s="131"/>
      <c r="Z45" s="131"/>
    </row>
    <row r="46" ht="21.0" customHeight="1">
      <c r="A46" s="132" t="str">
        <f t="shared" si="4"/>
        <v>[Manage all posting-33]</v>
      </c>
      <c r="B46" s="132" t="s">
        <v>1176</v>
      </c>
      <c r="C46" s="132" t="s">
        <v>1177</v>
      </c>
      <c r="D46" s="133" t="s">
        <v>1178</v>
      </c>
      <c r="E46" s="133"/>
      <c r="F46" s="132" t="s">
        <v>62</v>
      </c>
      <c r="G46" s="134">
        <v>44884.0</v>
      </c>
      <c r="H46" s="132"/>
      <c r="I46" s="31"/>
      <c r="J46" s="31"/>
      <c r="K46" s="31"/>
      <c r="L46" s="31"/>
      <c r="M46" s="31"/>
      <c r="N46" s="31"/>
      <c r="O46" s="31"/>
      <c r="P46" s="31"/>
      <c r="Q46" s="31"/>
      <c r="R46" s="31"/>
      <c r="S46" s="131"/>
      <c r="T46" s="131"/>
      <c r="U46" s="131"/>
      <c r="V46" s="131"/>
      <c r="W46" s="131"/>
      <c r="X46" s="131"/>
      <c r="Y46" s="131"/>
      <c r="Z46" s="131"/>
    </row>
    <row r="47" ht="21.0" customHeight="1">
      <c r="A47" s="132" t="str">
        <f t="shared" si="4"/>
        <v>[Manage all posting-34]</v>
      </c>
      <c r="B47" s="132" t="s">
        <v>523</v>
      </c>
      <c r="C47" s="132" t="s">
        <v>524</v>
      </c>
      <c r="D47" s="133" t="s">
        <v>475</v>
      </c>
      <c r="E47" s="133"/>
      <c r="F47" s="132" t="s">
        <v>62</v>
      </c>
      <c r="G47" s="134">
        <v>44884.0</v>
      </c>
      <c r="H47" s="132"/>
      <c r="I47" s="31"/>
      <c r="J47" s="31"/>
      <c r="K47" s="31"/>
      <c r="L47" s="31"/>
      <c r="M47" s="31"/>
      <c r="N47" s="31"/>
      <c r="O47" s="31"/>
      <c r="P47" s="31"/>
      <c r="Q47" s="31"/>
      <c r="R47" s="31"/>
      <c r="S47" s="131"/>
      <c r="T47" s="131"/>
      <c r="U47" s="131"/>
      <c r="V47" s="131"/>
      <c r="W47" s="131"/>
      <c r="X47" s="131"/>
      <c r="Y47" s="131"/>
      <c r="Z47" s="131"/>
    </row>
    <row r="48" ht="21.0" customHeight="1">
      <c r="A48" s="132" t="str">
        <f t="shared" si="4"/>
        <v>[Manage all posting-35]</v>
      </c>
      <c r="B48" s="132" t="s">
        <v>525</v>
      </c>
      <c r="C48" s="132" t="s">
        <v>526</v>
      </c>
      <c r="D48" s="133" t="s">
        <v>527</v>
      </c>
      <c r="E48" s="133"/>
      <c r="F48" s="132" t="s">
        <v>62</v>
      </c>
      <c r="G48" s="134">
        <v>44884.0</v>
      </c>
      <c r="H48" s="132"/>
      <c r="I48" s="31"/>
      <c r="J48" s="31"/>
      <c r="K48" s="31"/>
      <c r="L48" s="31"/>
      <c r="M48" s="31"/>
      <c r="N48" s="31"/>
      <c r="O48" s="31"/>
      <c r="P48" s="31"/>
      <c r="Q48" s="31"/>
      <c r="R48" s="31"/>
      <c r="S48" s="131"/>
      <c r="T48" s="131"/>
      <c r="U48" s="131"/>
      <c r="V48" s="131"/>
      <c r="W48" s="131"/>
      <c r="X48" s="131"/>
      <c r="Y48" s="131"/>
      <c r="Z48" s="131"/>
    </row>
    <row r="49" ht="21.0" customHeight="1">
      <c r="A49" s="132" t="str">
        <f t="shared" si="4"/>
        <v>[Manage all posting-36]</v>
      </c>
      <c r="B49" s="132" t="s">
        <v>479</v>
      </c>
      <c r="C49" s="132" t="s">
        <v>480</v>
      </c>
      <c r="D49" s="133" t="s">
        <v>481</v>
      </c>
      <c r="E49" s="133"/>
      <c r="F49" s="132" t="s">
        <v>62</v>
      </c>
      <c r="G49" s="134">
        <v>44884.0</v>
      </c>
      <c r="H49" s="132"/>
      <c r="I49" s="31"/>
      <c r="J49" s="31"/>
      <c r="K49" s="31"/>
      <c r="L49" s="31"/>
      <c r="M49" s="31"/>
      <c r="N49" s="31"/>
      <c r="O49" s="31"/>
      <c r="P49" s="31"/>
      <c r="Q49" s="31"/>
      <c r="R49" s="31"/>
      <c r="S49" s="131"/>
      <c r="T49" s="131"/>
      <c r="U49" s="131"/>
      <c r="V49" s="131"/>
      <c r="W49" s="131"/>
      <c r="X49" s="131"/>
      <c r="Y49" s="131"/>
      <c r="Z49" s="131"/>
    </row>
    <row r="50" ht="21.0" customHeight="1">
      <c r="A50" s="132" t="str">
        <f t="shared" si="4"/>
        <v>[Manage all posting-37]</v>
      </c>
      <c r="B50" s="132" t="s">
        <v>546</v>
      </c>
      <c r="C50" s="132" t="s">
        <v>1179</v>
      </c>
      <c r="D50" s="133" t="s">
        <v>1180</v>
      </c>
      <c r="E50" s="133"/>
      <c r="F50" s="132" t="s">
        <v>62</v>
      </c>
      <c r="G50" s="134">
        <v>44884.0</v>
      </c>
      <c r="H50" s="132"/>
      <c r="I50" s="31"/>
      <c r="J50" s="31"/>
      <c r="K50" s="31"/>
      <c r="L50" s="31"/>
      <c r="M50" s="31"/>
      <c r="N50" s="31"/>
      <c r="O50" s="31"/>
      <c r="P50" s="31"/>
      <c r="Q50" s="31"/>
      <c r="R50" s="31"/>
      <c r="S50" s="131"/>
      <c r="T50" s="131"/>
      <c r="U50" s="131"/>
      <c r="V50" s="131"/>
      <c r="W50" s="131"/>
      <c r="X50" s="131"/>
      <c r="Y50" s="131"/>
      <c r="Z50" s="131"/>
    </row>
    <row r="51" ht="21.0" customHeight="1">
      <c r="A51" s="173"/>
      <c r="B51" s="174" t="s">
        <v>1181</v>
      </c>
      <c r="C51" s="175"/>
      <c r="D51" s="175"/>
      <c r="E51" s="175"/>
      <c r="F51" s="170"/>
      <c r="G51" s="170"/>
      <c r="H51" s="176"/>
      <c r="I51" s="153"/>
      <c r="J51" s="153"/>
      <c r="K51" s="153"/>
      <c r="L51" s="153"/>
      <c r="M51" s="153"/>
      <c r="N51" s="153"/>
      <c r="O51" s="153"/>
      <c r="P51" s="153"/>
      <c r="Q51" s="153"/>
      <c r="R51" s="153"/>
      <c r="S51" s="154"/>
      <c r="T51" s="154"/>
      <c r="U51" s="154"/>
      <c r="V51" s="154"/>
      <c r="W51" s="154"/>
      <c r="X51" s="154"/>
      <c r="Y51" s="154"/>
      <c r="Z51" s="154"/>
    </row>
    <row r="52" ht="21.0" customHeight="1">
      <c r="A52" s="155" t="str">
        <f t="shared" ref="A52:A63" si="5">IF(OR(B52&lt;&gt;"",D52&lt;&gt;""),"["&amp;TEXT($B$2,"##")&amp;"-"&amp;TEXT(ROW()-14,"##")&amp;"]","")</f>
        <v>[Manage all posting-38]</v>
      </c>
      <c r="B52" s="148" t="s">
        <v>1182</v>
      </c>
      <c r="C52" s="148" t="s">
        <v>1134</v>
      </c>
      <c r="D52" s="148" t="s">
        <v>1183</v>
      </c>
      <c r="E52" s="148"/>
      <c r="F52" s="148" t="s">
        <v>62</v>
      </c>
      <c r="G52" s="134">
        <v>44884.0</v>
      </c>
      <c r="H52" s="148"/>
      <c r="I52" s="153"/>
      <c r="J52" s="153"/>
      <c r="K52" s="153"/>
      <c r="L52" s="153"/>
      <c r="M52" s="153"/>
      <c r="N52" s="153"/>
      <c r="O52" s="153"/>
      <c r="P52" s="153"/>
      <c r="Q52" s="153"/>
      <c r="R52" s="153"/>
      <c r="S52" s="154"/>
      <c r="T52" s="154"/>
      <c r="U52" s="154"/>
      <c r="V52" s="154"/>
      <c r="W52" s="154"/>
      <c r="X52" s="154"/>
      <c r="Y52" s="154"/>
      <c r="Z52" s="154"/>
    </row>
    <row r="53" ht="21.0" customHeight="1">
      <c r="A53" s="155" t="str">
        <f t="shared" si="5"/>
        <v>[Manage all posting-39]</v>
      </c>
      <c r="B53" s="148" t="s">
        <v>1184</v>
      </c>
      <c r="C53" s="148" t="s">
        <v>1185</v>
      </c>
      <c r="D53" s="148" t="s">
        <v>1186</v>
      </c>
      <c r="E53" s="148"/>
      <c r="F53" s="148" t="s">
        <v>62</v>
      </c>
      <c r="G53" s="134">
        <v>44884.0</v>
      </c>
      <c r="H53" s="148"/>
      <c r="I53" s="153"/>
      <c r="J53" s="153"/>
      <c r="K53" s="153"/>
      <c r="L53" s="153"/>
      <c r="M53" s="153"/>
      <c r="N53" s="153"/>
      <c r="O53" s="153"/>
      <c r="P53" s="153"/>
      <c r="Q53" s="153"/>
      <c r="R53" s="153"/>
      <c r="S53" s="154"/>
      <c r="T53" s="154"/>
      <c r="U53" s="154"/>
      <c r="V53" s="154"/>
      <c r="W53" s="154"/>
      <c r="X53" s="154"/>
      <c r="Y53" s="154"/>
      <c r="Z53" s="154"/>
    </row>
    <row r="54" ht="21.0" customHeight="1">
      <c r="A54" s="155" t="str">
        <f t="shared" si="5"/>
        <v>[Manage all posting-40]</v>
      </c>
      <c r="B54" s="148" t="s">
        <v>1187</v>
      </c>
      <c r="C54" s="148" t="s">
        <v>1188</v>
      </c>
      <c r="D54" s="148" t="s">
        <v>1189</v>
      </c>
      <c r="E54" s="148"/>
      <c r="F54" s="148" t="s">
        <v>62</v>
      </c>
      <c r="G54" s="134">
        <v>44884.0</v>
      </c>
      <c r="H54" s="148"/>
      <c r="I54" s="153"/>
      <c r="J54" s="153"/>
      <c r="K54" s="153"/>
      <c r="L54" s="153"/>
      <c r="M54" s="153"/>
      <c r="N54" s="153"/>
      <c r="O54" s="153"/>
      <c r="P54" s="153"/>
      <c r="Q54" s="153"/>
      <c r="R54" s="153"/>
      <c r="S54" s="154"/>
      <c r="T54" s="154"/>
      <c r="U54" s="154"/>
      <c r="V54" s="154"/>
      <c r="W54" s="154"/>
      <c r="X54" s="154"/>
      <c r="Y54" s="154"/>
      <c r="Z54" s="154"/>
    </row>
    <row r="55" ht="21.0" customHeight="1">
      <c r="A55" s="155" t="str">
        <f t="shared" si="5"/>
        <v>[Manage all posting-41]</v>
      </c>
      <c r="B55" s="148" t="s">
        <v>579</v>
      </c>
      <c r="C55" s="148" t="s">
        <v>580</v>
      </c>
      <c r="D55" s="148" t="s">
        <v>1190</v>
      </c>
      <c r="E55" s="148"/>
      <c r="F55" s="148" t="s">
        <v>62</v>
      </c>
      <c r="G55" s="134">
        <v>44884.0</v>
      </c>
      <c r="H55" s="148"/>
      <c r="I55" s="153"/>
      <c r="J55" s="153"/>
      <c r="K55" s="153"/>
      <c r="L55" s="153"/>
      <c r="M55" s="153"/>
      <c r="N55" s="153"/>
      <c r="O55" s="153"/>
      <c r="P55" s="153"/>
      <c r="Q55" s="153"/>
      <c r="R55" s="153"/>
      <c r="S55" s="154"/>
      <c r="T55" s="154"/>
      <c r="U55" s="154"/>
      <c r="V55" s="154"/>
      <c r="W55" s="154"/>
      <c r="X55" s="154"/>
      <c r="Y55" s="154"/>
      <c r="Z55" s="154"/>
    </row>
    <row r="56" ht="21.0" customHeight="1">
      <c r="A56" s="155" t="str">
        <f t="shared" si="5"/>
        <v>[Manage all posting-42]</v>
      </c>
      <c r="B56" s="132" t="s">
        <v>1191</v>
      </c>
      <c r="C56" s="132" t="s">
        <v>1192</v>
      </c>
      <c r="D56" s="133" t="s">
        <v>1193</v>
      </c>
      <c r="E56" s="133"/>
      <c r="F56" s="132" t="s">
        <v>62</v>
      </c>
      <c r="G56" s="134">
        <v>44884.0</v>
      </c>
      <c r="H56" s="132"/>
      <c r="I56" s="31"/>
      <c r="J56" s="31"/>
      <c r="K56" s="31"/>
      <c r="L56" s="31"/>
      <c r="M56" s="31"/>
      <c r="N56" s="31"/>
      <c r="O56" s="31"/>
      <c r="P56" s="31"/>
      <c r="Q56" s="31"/>
      <c r="R56" s="31"/>
      <c r="S56" s="131"/>
      <c r="T56" s="131"/>
      <c r="U56" s="131"/>
      <c r="V56" s="131"/>
      <c r="W56" s="131"/>
      <c r="X56" s="131"/>
      <c r="Y56" s="131"/>
      <c r="Z56" s="131"/>
    </row>
    <row r="57" ht="21.0" customHeight="1">
      <c r="A57" s="155" t="str">
        <f t="shared" si="5"/>
        <v>[Manage all posting-43]</v>
      </c>
      <c r="B57" s="132" t="s">
        <v>1194</v>
      </c>
      <c r="C57" s="132" t="s">
        <v>1195</v>
      </c>
      <c r="D57" s="133" t="s">
        <v>1196</v>
      </c>
      <c r="E57" s="133"/>
      <c r="F57" s="132" t="s">
        <v>62</v>
      </c>
      <c r="G57" s="134">
        <v>44884.0</v>
      </c>
      <c r="H57" s="132"/>
      <c r="I57" s="31"/>
      <c r="J57" s="31"/>
      <c r="K57" s="31"/>
      <c r="L57" s="31"/>
      <c r="M57" s="31"/>
      <c r="N57" s="31"/>
      <c r="O57" s="31"/>
      <c r="P57" s="31"/>
      <c r="Q57" s="31"/>
      <c r="R57" s="31"/>
      <c r="S57" s="131"/>
      <c r="T57" s="131"/>
      <c r="U57" s="131"/>
      <c r="V57" s="131"/>
      <c r="W57" s="131"/>
      <c r="X57" s="131"/>
      <c r="Y57" s="131"/>
      <c r="Z57" s="131"/>
    </row>
    <row r="58" ht="21.0" customHeight="1">
      <c r="A58" s="155" t="str">
        <f t="shared" si="5"/>
        <v>[Manage all posting-44]</v>
      </c>
      <c r="B58" s="132" t="s">
        <v>1197</v>
      </c>
      <c r="C58" s="132" t="s">
        <v>1198</v>
      </c>
      <c r="D58" s="133" t="s">
        <v>1199</v>
      </c>
      <c r="E58" s="133"/>
      <c r="F58" s="132" t="s">
        <v>62</v>
      </c>
      <c r="G58" s="134">
        <v>44884.0</v>
      </c>
      <c r="H58" s="132"/>
      <c r="I58" s="31"/>
      <c r="J58" s="31"/>
      <c r="K58" s="31"/>
      <c r="L58" s="31"/>
      <c r="M58" s="31"/>
      <c r="N58" s="31"/>
      <c r="O58" s="31"/>
      <c r="P58" s="31"/>
      <c r="Q58" s="31"/>
      <c r="R58" s="31"/>
      <c r="S58" s="131"/>
      <c r="T58" s="131"/>
      <c r="U58" s="131"/>
      <c r="V58" s="131"/>
      <c r="W58" s="131"/>
      <c r="X58" s="131"/>
      <c r="Y58" s="131"/>
      <c r="Z58" s="131"/>
    </row>
    <row r="59" ht="21.0" customHeight="1">
      <c r="A59" s="155" t="str">
        <f t="shared" si="5"/>
        <v>[Manage all posting-45]</v>
      </c>
      <c r="B59" s="132" t="s">
        <v>1200</v>
      </c>
      <c r="C59" s="132" t="s">
        <v>1201</v>
      </c>
      <c r="D59" s="133" t="s">
        <v>1202</v>
      </c>
      <c r="E59" s="133"/>
      <c r="F59" s="132" t="s">
        <v>62</v>
      </c>
      <c r="G59" s="134">
        <v>44884.0</v>
      </c>
      <c r="H59" s="132"/>
      <c r="I59" s="31"/>
      <c r="J59" s="31"/>
      <c r="K59" s="31"/>
      <c r="L59" s="31"/>
      <c r="M59" s="31"/>
      <c r="N59" s="31"/>
      <c r="O59" s="31"/>
      <c r="P59" s="31"/>
      <c r="Q59" s="31"/>
      <c r="R59" s="31"/>
      <c r="S59" s="131"/>
      <c r="T59" s="131"/>
      <c r="U59" s="131"/>
      <c r="V59" s="131"/>
      <c r="W59" s="131"/>
      <c r="X59" s="131"/>
      <c r="Y59" s="131"/>
      <c r="Z59" s="131"/>
    </row>
    <row r="60" ht="21.0" customHeight="1">
      <c r="A60" s="155" t="str">
        <f t="shared" si="5"/>
        <v>[Manage all posting-46]</v>
      </c>
      <c r="B60" s="132" t="s">
        <v>579</v>
      </c>
      <c r="C60" s="132" t="s">
        <v>580</v>
      </c>
      <c r="D60" s="133" t="s">
        <v>1203</v>
      </c>
      <c r="E60" s="133"/>
      <c r="F60" s="132" t="s">
        <v>62</v>
      </c>
      <c r="G60" s="134">
        <v>44884.0</v>
      </c>
      <c r="H60" s="132"/>
      <c r="I60" s="31"/>
      <c r="J60" s="31"/>
      <c r="K60" s="31"/>
      <c r="L60" s="31"/>
      <c r="M60" s="31"/>
      <c r="N60" s="31"/>
      <c r="O60" s="31"/>
      <c r="P60" s="31"/>
      <c r="Q60" s="31"/>
      <c r="R60" s="31"/>
      <c r="S60" s="131"/>
      <c r="T60" s="131"/>
      <c r="U60" s="131"/>
      <c r="V60" s="131"/>
      <c r="W60" s="131"/>
      <c r="X60" s="131"/>
      <c r="Y60" s="131"/>
      <c r="Z60" s="131"/>
    </row>
    <row r="61" ht="21.0" customHeight="1">
      <c r="A61" s="155" t="str">
        <f t="shared" si="5"/>
        <v>[Manage all posting-47]</v>
      </c>
      <c r="B61" s="132" t="s">
        <v>1204</v>
      </c>
      <c r="C61" s="132" t="s">
        <v>1205</v>
      </c>
      <c r="D61" s="133" t="s">
        <v>1206</v>
      </c>
      <c r="E61" s="133"/>
      <c r="F61" s="132" t="s">
        <v>62</v>
      </c>
      <c r="G61" s="134">
        <v>44884.0</v>
      </c>
      <c r="H61" s="132"/>
      <c r="I61" s="31"/>
      <c r="J61" s="31"/>
      <c r="K61" s="31"/>
      <c r="L61" s="31"/>
      <c r="M61" s="31"/>
      <c r="N61" s="31"/>
      <c r="O61" s="31"/>
      <c r="P61" s="31"/>
      <c r="Q61" s="31"/>
      <c r="R61" s="31"/>
      <c r="S61" s="131"/>
      <c r="T61" s="131"/>
      <c r="U61" s="131"/>
      <c r="V61" s="131"/>
      <c r="W61" s="131"/>
      <c r="X61" s="131"/>
      <c r="Y61" s="131"/>
      <c r="Z61" s="131"/>
    </row>
    <row r="62" ht="21.0" customHeight="1">
      <c r="A62" s="155" t="str">
        <f t="shared" si="5"/>
        <v>[Manage all posting-48]</v>
      </c>
      <c r="B62" s="132" t="s">
        <v>1207</v>
      </c>
      <c r="C62" s="132" t="s">
        <v>1208</v>
      </c>
      <c r="D62" s="133" t="s">
        <v>1209</v>
      </c>
      <c r="E62" s="133"/>
      <c r="F62" s="132" t="s">
        <v>62</v>
      </c>
      <c r="G62" s="134">
        <v>44884.0</v>
      </c>
      <c r="H62" s="132"/>
      <c r="I62" s="31"/>
      <c r="J62" s="31"/>
      <c r="K62" s="31"/>
      <c r="L62" s="31"/>
      <c r="M62" s="31"/>
      <c r="N62" s="31"/>
      <c r="O62" s="31"/>
      <c r="P62" s="31"/>
      <c r="Q62" s="31"/>
      <c r="R62" s="31"/>
      <c r="S62" s="131"/>
      <c r="T62" s="131"/>
      <c r="U62" s="131"/>
      <c r="V62" s="131"/>
      <c r="W62" s="131"/>
      <c r="X62" s="131"/>
      <c r="Y62" s="131"/>
      <c r="Z62" s="131"/>
    </row>
    <row r="63" ht="21.0" customHeight="1">
      <c r="A63" s="155" t="str">
        <f t="shared" si="5"/>
        <v>[Manage all posting-49]</v>
      </c>
      <c r="B63" s="132" t="s">
        <v>579</v>
      </c>
      <c r="C63" s="132" t="s">
        <v>580</v>
      </c>
      <c r="D63" s="133" t="s">
        <v>1210</v>
      </c>
      <c r="E63" s="133"/>
      <c r="F63" s="132" t="s">
        <v>62</v>
      </c>
      <c r="G63" s="134">
        <v>44884.0</v>
      </c>
      <c r="H63" s="132"/>
      <c r="I63" s="31"/>
      <c r="J63" s="31"/>
      <c r="K63" s="31"/>
      <c r="L63" s="31"/>
      <c r="M63" s="31"/>
      <c r="N63" s="31"/>
      <c r="O63" s="31"/>
      <c r="P63" s="31"/>
      <c r="Q63" s="31"/>
      <c r="R63" s="31"/>
      <c r="S63" s="131"/>
      <c r="T63" s="131"/>
      <c r="U63" s="131"/>
      <c r="V63" s="131"/>
      <c r="W63" s="131"/>
      <c r="X63" s="131"/>
      <c r="Y63" s="131"/>
      <c r="Z63" s="131"/>
    </row>
    <row r="64" ht="21.0" customHeight="1">
      <c r="A64" s="135"/>
      <c r="B64" s="106"/>
      <c r="C64" s="106"/>
      <c r="D64" s="31"/>
      <c r="E64" s="31"/>
      <c r="F64" s="31"/>
      <c r="G64" s="31"/>
      <c r="H64" s="31"/>
      <c r="I64" s="31"/>
      <c r="J64" s="31"/>
      <c r="K64" s="31"/>
      <c r="L64" s="31"/>
      <c r="M64" s="31"/>
      <c r="N64" s="31"/>
      <c r="O64" s="31"/>
      <c r="P64" s="31"/>
      <c r="Q64" s="31"/>
      <c r="R64" s="31"/>
      <c r="S64" s="131"/>
      <c r="T64" s="131"/>
      <c r="U64" s="131"/>
      <c r="V64" s="131"/>
      <c r="W64" s="131"/>
      <c r="X64" s="131"/>
      <c r="Y64" s="131"/>
      <c r="Z64" s="131"/>
    </row>
    <row r="65" ht="21.0" customHeight="1">
      <c r="A65" s="135"/>
      <c r="B65" s="106"/>
      <c r="C65" s="106"/>
      <c r="D65" s="31"/>
      <c r="E65" s="31"/>
      <c r="F65" s="31"/>
      <c r="G65" s="31"/>
      <c r="H65" s="31"/>
      <c r="I65" s="31"/>
      <c r="J65" s="31"/>
      <c r="K65" s="31"/>
      <c r="L65" s="31"/>
      <c r="M65" s="31"/>
      <c r="N65" s="31"/>
      <c r="O65" s="31"/>
      <c r="P65" s="31"/>
      <c r="Q65" s="31"/>
      <c r="R65" s="31"/>
      <c r="S65" s="131"/>
      <c r="T65" s="131"/>
      <c r="U65" s="131"/>
      <c r="V65" s="131"/>
      <c r="W65" s="131"/>
      <c r="X65" s="131"/>
      <c r="Y65" s="131"/>
      <c r="Z65" s="131"/>
    </row>
    <row r="66" ht="21.0" customHeight="1">
      <c r="A66" s="135"/>
      <c r="B66" s="106"/>
      <c r="C66" s="106"/>
      <c r="D66" s="31"/>
      <c r="E66" s="31"/>
      <c r="F66" s="31"/>
      <c r="G66" s="31"/>
      <c r="H66" s="31"/>
      <c r="I66" s="31"/>
      <c r="J66" s="31"/>
      <c r="K66" s="31"/>
      <c r="L66" s="31"/>
      <c r="M66" s="31"/>
      <c r="N66" s="31"/>
      <c r="O66" s="31"/>
      <c r="P66" s="31"/>
      <c r="Q66" s="31"/>
      <c r="R66" s="31"/>
      <c r="S66" s="131"/>
      <c r="T66" s="131"/>
      <c r="U66" s="131"/>
      <c r="V66" s="131"/>
      <c r="W66" s="131"/>
      <c r="X66" s="131"/>
      <c r="Y66" s="131"/>
      <c r="Z66" s="131"/>
    </row>
    <row r="67" ht="12.75" customHeight="1">
      <c r="A67" s="135"/>
      <c r="B67" s="106"/>
      <c r="C67" s="106"/>
      <c r="D67" s="31"/>
      <c r="E67" s="31"/>
      <c r="F67" s="31"/>
      <c r="G67" s="31"/>
      <c r="H67" s="31"/>
      <c r="I67" s="31"/>
      <c r="J67" s="31"/>
      <c r="K67" s="31"/>
      <c r="L67" s="31"/>
      <c r="M67" s="31"/>
      <c r="N67" s="31"/>
      <c r="O67" s="31"/>
      <c r="P67" s="31"/>
      <c r="Q67" s="31"/>
      <c r="R67" s="31"/>
      <c r="S67" s="131"/>
      <c r="T67" s="131"/>
      <c r="U67" s="131"/>
      <c r="V67" s="131"/>
      <c r="W67" s="131"/>
      <c r="X67" s="131"/>
      <c r="Y67" s="131"/>
      <c r="Z67" s="131"/>
    </row>
    <row r="68" ht="12.75" customHeight="1">
      <c r="A68" s="135"/>
      <c r="B68" s="106"/>
      <c r="C68" s="106"/>
      <c r="D68" s="31"/>
      <c r="E68" s="31"/>
      <c r="F68" s="31"/>
      <c r="G68" s="31"/>
      <c r="H68" s="31"/>
      <c r="I68" s="31"/>
      <c r="J68" s="31"/>
      <c r="K68" s="31"/>
      <c r="L68" s="31"/>
      <c r="M68" s="31"/>
      <c r="N68" s="31"/>
      <c r="O68" s="31"/>
      <c r="P68" s="31"/>
      <c r="Q68" s="31"/>
      <c r="R68" s="31"/>
      <c r="S68" s="131"/>
      <c r="T68" s="131"/>
      <c r="U68" s="131"/>
      <c r="V68" s="131"/>
      <c r="W68" s="131"/>
      <c r="X68" s="131"/>
      <c r="Y68" s="131"/>
      <c r="Z68" s="131"/>
    </row>
    <row r="69" ht="12.75" customHeight="1">
      <c r="A69" s="135"/>
      <c r="B69" s="106"/>
      <c r="C69" s="106"/>
      <c r="D69" s="31"/>
      <c r="E69" s="31"/>
      <c r="F69" s="31"/>
      <c r="G69" s="31"/>
      <c r="H69" s="31"/>
      <c r="I69" s="31"/>
      <c r="J69" s="31"/>
      <c r="K69" s="31"/>
      <c r="L69" s="31"/>
      <c r="M69" s="31"/>
      <c r="N69" s="31"/>
      <c r="O69" s="31"/>
      <c r="P69" s="31"/>
      <c r="Q69" s="31"/>
      <c r="R69" s="31"/>
      <c r="S69" s="131"/>
      <c r="T69" s="131"/>
      <c r="U69" s="131"/>
      <c r="V69" s="131"/>
      <c r="W69" s="131"/>
      <c r="X69" s="131"/>
      <c r="Y69" s="131"/>
      <c r="Z69" s="131"/>
    </row>
    <row r="70" ht="12.75" customHeight="1">
      <c r="A70" s="135"/>
      <c r="B70" s="106"/>
      <c r="C70" s="106"/>
      <c r="D70" s="31"/>
      <c r="E70" s="31"/>
      <c r="F70" s="31"/>
      <c r="G70" s="31"/>
      <c r="H70" s="31"/>
      <c r="I70" s="31"/>
      <c r="J70" s="31"/>
      <c r="K70" s="31"/>
      <c r="L70" s="31"/>
      <c r="M70" s="31"/>
      <c r="N70" s="31"/>
      <c r="O70" s="31"/>
      <c r="P70" s="31"/>
      <c r="Q70" s="31"/>
      <c r="R70" s="31"/>
      <c r="S70" s="131"/>
      <c r="T70" s="131"/>
      <c r="U70" s="131"/>
      <c r="V70" s="131"/>
      <c r="W70" s="131"/>
      <c r="X70" s="131"/>
      <c r="Y70" s="131"/>
      <c r="Z70" s="131"/>
    </row>
    <row r="71" ht="12.75" customHeight="1">
      <c r="A71" s="135"/>
      <c r="B71" s="106"/>
      <c r="C71" s="106"/>
      <c r="D71" s="31"/>
      <c r="E71" s="31"/>
      <c r="F71" s="31"/>
      <c r="G71" s="31"/>
      <c r="H71" s="31"/>
      <c r="I71" s="31"/>
      <c r="J71" s="31"/>
      <c r="K71" s="31"/>
      <c r="L71" s="31"/>
      <c r="M71" s="31"/>
      <c r="N71" s="31"/>
      <c r="O71" s="31"/>
      <c r="P71" s="31"/>
      <c r="Q71" s="31"/>
      <c r="R71" s="31"/>
      <c r="S71" s="131"/>
      <c r="T71" s="131"/>
      <c r="U71" s="131"/>
      <c r="V71" s="131"/>
      <c r="W71" s="131"/>
      <c r="X71" s="131"/>
      <c r="Y71" s="131"/>
      <c r="Z71" s="131"/>
    </row>
    <row r="72" ht="12.75" customHeight="1">
      <c r="A72" s="135"/>
      <c r="B72" s="106"/>
      <c r="C72" s="106"/>
      <c r="D72" s="31"/>
      <c r="E72" s="31"/>
      <c r="F72" s="31"/>
      <c r="G72" s="31"/>
      <c r="H72" s="31"/>
      <c r="I72" s="31"/>
      <c r="J72" s="31"/>
      <c r="K72" s="31"/>
      <c r="L72" s="31"/>
      <c r="M72" s="31"/>
      <c r="N72" s="31"/>
      <c r="O72" s="31"/>
      <c r="P72" s="31"/>
      <c r="Q72" s="31"/>
      <c r="R72" s="31"/>
      <c r="S72" s="131"/>
      <c r="T72" s="131"/>
      <c r="U72" s="131"/>
      <c r="V72" s="131"/>
      <c r="W72" s="131"/>
      <c r="X72" s="131"/>
      <c r="Y72" s="131"/>
      <c r="Z72" s="131"/>
    </row>
    <row r="73" ht="12.75" customHeight="1">
      <c r="A73" s="135"/>
      <c r="B73" s="106"/>
      <c r="C73" s="106"/>
      <c r="D73" s="31"/>
      <c r="E73" s="31"/>
      <c r="F73" s="31"/>
      <c r="G73" s="31"/>
      <c r="H73" s="31"/>
      <c r="I73" s="31"/>
      <c r="J73" s="31"/>
      <c r="K73" s="31"/>
      <c r="L73" s="31"/>
      <c r="M73" s="31"/>
      <c r="N73" s="31"/>
      <c r="O73" s="31"/>
      <c r="P73" s="31"/>
      <c r="Q73" s="31"/>
      <c r="R73" s="31"/>
      <c r="S73" s="131"/>
      <c r="T73" s="131"/>
      <c r="U73" s="131"/>
      <c r="V73" s="131"/>
      <c r="W73" s="131"/>
      <c r="X73" s="131"/>
      <c r="Y73" s="131"/>
      <c r="Z73" s="131"/>
    </row>
    <row r="74" ht="12.75" customHeight="1">
      <c r="A74" s="135"/>
      <c r="B74" s="106"/>
      <c r="C74" s="106"/>
      <c r="D74" s="31"/>
      <c r="E74" s="31"/>
      <c r="F74" s="31"/>
      <c r="G74" s="31"/>
      <c r="H74" s="31"/>
      <c r="I74" s="31"/>
      <c r="J74" s="31"/>
      <c r="K74" s="31"/>
      <c r="L74" s="31"/>
      <c r="M74" s="31"/>
      <c r="N74" s="31"/>
      <c r="O74" s="31"/>
      <c r="P74" s="31"/>
      <c r="Q74" s="31"/>
      <c r="R74" s="31"/>
      <c r="S74" s="131"/>
      <c r="T74" s="131"/>
      <c r="U74" s="131"/>
      <c r="V74" s="131"/>
      <c r="W74" s="131"/>
      <c r="X74" s="131"/>
      <c r="Y74" s="131"/>
      <c r="Z74" s="131"/>
    </row>
    <row r="75" ht="12.75" customHeight="1">
      <c r="A75" s="135"/>
      <c r="B75" s="106"/>
      <c r="C75" s="106"/>
      <c r="D75" s="31"/>
      <c r="E75" s="31"/>
      <c r="F75" s="31"/>
      <c r="G75" s="31"/>
      <c r="H75" s="31"/>
      <c r="I75" s="31"/>
      <c r="J75" s="31"/>
      <c r="K75" s="31"/>
      <c r="L75" s="31"/>
      <c r="M75" s="31"/>
      <c r="N75" s="31"/>
      <c r="O75" s="31"/>
      <c r="P75" s="31"/>
      <c r="Q75" s="31"/>
      <c r="R75" s="31"/>
      <c r="S75" s="131"/>
      <c r="T75" s="131"/>
      <c r="U75" s="131"/>
      <c r="V75" s="131"/>
      <c r="W75" s="131"/>
      <c r="X75" s="131"/>
      <c r="Y75" s="131"/>
      <c r="Z75" s="131"/>
    </row>
    <row r="76" ht="12.75" customHeight="1">
      <c r="A76" s="135"/>
      <c r="B76" s="106"/>
      <c r="C76" s="106"/>
      <c r="D76" s="31"/>
      <c r="E76" s="31"/>
      <c r="F76" s="31"/>
      <c r="G76" s="31"/>
      <c r="H76" s="31"/>
      <c r="I76" s="31"/>
      <c r="J76" s="31"/>
      <c r="K76" s="31"/>
      <c r="L76" s="31"/>
      <c r="M76" s="31"/>
      <c r="N76" s="31"/>
      <c r="O76" s="31"/>
      <c r="P76" s="31"/>
      <c r="Q76" s="31"/>
      <c r="R76" s="31"/>
      <c r="S76" s="131"/>
      <c r="T76" s="131"/>
      <c r="U76" s="131"/>
      <c r="V76" s="131"/>
      <c r="W76" s="131"/>
      <c r="X76" s="131"/>
      <c r="Y76" s="131"/>
      <c r="Z76" s="131"/>
    </row>
    <row r="77" ht="12.75" customHeight="1">
      <c r="A77" s="136"/>
      <c r="B77" s="31"/>
      <c r="C77" s="31"/>
      <c r="D77" s="31"/>
      <c r="E77" s="31"/>
      <c r="F77" s="31"/>
      <c r="G77" s="31"/>
      <c r="H77" s="31"/>
      <c r="I77" s="31"/>
      <c r="J77" s="31"/>
      <c r="K77" s="31"/>
      <c r="L77" s="31"/>
      <c r="M77" s="31"/>
      <c r="N77" s="31"/>
      <c r="O77" s="31"/>
      <c r="P77" s="31"/>
      <c r="Q77" s="31"/>
      <c r="R77" s="31"/>
      <c r="S77" s="131"/>
      <c r="T77" s="131"/>
      <c r="U77" s="131"/>
      <c r="V77" s="131"/>
      <c r="W77" s="131"/>
      <c r="X77" s="131"/>
      <c r="Y77" s="131"/>
      <c r="Z77" s="131"/>
    </row>
    <row r="78" ht="12.75" customHeight="1">
      <c r="A78" s="136"/>
      <c r="B78" s="31"/>
      <c r="C78" s="31"/>
      <c r="D78" s="31"/>
      <c r="E78" s="31"/>
      <c r="F78" s="31"/>
      <c r="G78" s="31"/>
      <c r="H78" s="31"/>
      <c r="I78" s="31"/>
      <c r="J78" s="31"/>
      <c r="K78" s="31"/>
      <c r="L78" s="31"/>
      <c r="M78" s="31"/>
      <c r="N78" s="31"/>
      <c r="O78" s="31"/>
      <c r="P78" s="31"/>
      <c r="Q78" s="31"/>
      <c r="R78" s="31"/>
      <c r="S78" s="131"/>
      <c r="T78" s="131"/>
      <c r="U78" s="131"/>
      <c r="V78" s="131"/>
      <c r="W78" s="131"/>
      <c r="X78" s="131"/>
      <c r="Y78" s="131"/>
      <c r="Z78" s="131"/>
    </row>
    <row r="79" ht="12.75" customHeight="1">
      <c r="A79" s="136"/>
      <c r="B79" s="31"/>
      <c r="C79" s="31"/>
      <c r="D79" s="31"/>
      <c r="E79" s="31"/>
      <c r="F79" s="31"/>
      <c r="G79" s="31"/>
      <c r="H79" s="31"/>
      <c r="I79" s="31"/>
      <c r="J79" s="31"/>
      <c r="K79" s="31"/>
      <c r="L79" s="31"/>
      <c r="M79" s="31"/>
      <c r="N79" s="31"/>
      <c r="O79" s="31"/>
      <c r="P79" s="31"/>
      <c r="Q79" s="31"/>
      <c r="R79" s="31"/>
      <c r="S79" s="131"/>
      <c r="T79" s="131"/>
      <c r="U79" s="131"/>
      <c r="V79" s="131"/>
      <c r="W79" s="131"/>
      <c r="X79" s="131"/>
      <c r="Y79" s="131"/>
      <c r="Z79" s="131"/>
    </row>
    <row r="80" ht="12.75" customHeight="1">
      <c r="A80" s="136"/>
      <c r="B80" s="31"/>
      <c r="C80" s="31"/>
      <c r="D80" s="31"/>
      <c r="E80" s="31"/>
      <c r="F80" s="31"/>
      <c r="G80" s="31"/>
      <c r="H80" s="31"/>
      <c r="I80" s="31"/>
      <c r="J80" s="31"/>
      <c r="K80" s="31"/>
      <c r="L80" s="31"/>
      <c r="M80" s="31"/>
      <c r="N80" s="31"/>
      <c r="O80" s="31"/>
      <c r="P80" s="31"/>
      <c r="Q80" s="31"/>
      <c r="R80" s="31"/>
      <c r="S80" s="131"/>
      <c r="T80" s="131"/>
      <c r="U80" s="131"/>
      <c r="V80" s="131"/>
      <c r="W80" s="131"/>
      <c r="X80" s="131"/>
      <c r="Y80" s="131"/>
      <c r="Z80" s="131"/>
    </row>
    <row r="81" ht="12.75" customHeight="1">
      <c r="A81" s="136"/>
      <c r="B81" s="31"/>
      <c r="C81" s="31"/>
      <c r="D81" s="31"/>
      <c r="E81" s="31"/>
      <c r="F81" s="31"/>
      <c r="G81" s="31"/>
      <c r="H81" s="31"/>
      <c r="I81" s="31"/>
      <c r="J81" s="31"/>
      <c r="K81" s="31"/>
      <c r="L81" s="31"/>
      <c r="M81" s="31"/>
      <c r="N81" s="31"/>
      <c r="O81" s="31"/>
      <c r="P81" s="31"/>
      <c r="Q81" s="31"/>
      <c r="R81" s="31"/>
      <c r="S81" s="131"/>
      <c r="T81" s="131"/>
      <c r="U81" s="131"/>
      <c r="V81" s="131"/>
      <c r="W81" s="131"/>
      <c r="X81" s="131"/>
      <c r="Y81" s="131"/>
      <c r="Z81" s="131"/>
    </row>
    <row r="82" ht="12.75" customHeight="1">
      <c r="A82" s="136"/>
      <c r="B82" s="31"/>
      <c r="C82" s="31"/>
      <c r="D82" s="31"/>
      <c r="E82" s="31"/>
      <c r="F82" s="31"/>
      <c r="G82" s="31"/>
      <c r="H82" s="31"/>
      <c r="I82" s="31"/>
      <c r="J82" s="31"/>
      <c r="K82" s="31"/>
      <c r="L82" s="31"/>
      <c r="M82" s="31"/>
      <c r="N82" s="31"/>
      <c r="O82" s="31"/>
      <c r="P82" s="31"/>
      <c r="Q82" s="31"/>
      <c r="R82" s="31"/>
      <c r="S82" s="131"/>
      <c r="T82" s="131"/>
      <c r="U82" s="131"/>
      <c r="V82" s="131"/>
      <c r="W82" s="131"/>
      <c r="X82" s="131"/>
      <c r="Y82" s="131"/>
      <c r="Z82" s="131"/>
    </row>
    <row r="83" ht="12.75" customHeight="1">
      <c r="A83" s="136"/>
      <c r="B83" s="31"/>
      <c r="C83" s="31"/>
      <c r="D83" s="31"/>
      <c r="E83" s="31"/>
      <c r="F83" s="31"/>
      <c r="G83" s="31"/>
      <c r="H83" s="31"/>
      <c r="I83" s="31"/>
      <c r="J83" s="31"/>
      <c r="K83" s="31"/>
      <c r="L83" s="31"/>
      <c r="M83" s="31"/>
      <c r="N83" s="31"/>
      <c r="O83" s="31"/>
      <c r="P83" s="31"/>
      <c r="Q83" s="31"/>
      <c r="R83" s="31"/>
      <c r="S83" s="131"/>
      <c r="T83" s="131"/>
      <c r="U83" s="131"/>
      <c r="V83" s="131"/>
      <c r="W83" s="131"/>
      <c r="X83" s="131"/>
      <c r="Y83" s="131"/>
      <c r="Z83" s="131"/>
    </row>
    <row r="84" ht="12.75" customHeight="1">
      <c r="A84" s="136"/>
      <c r="B84" s="31"/>
      <c r="C84" s="31"/>
      <c r="D84" s="31"/>
      <c r="E84" s="31"/>
      <c r="F84" s="31"/>
      <c r="G84" s="31"/>
      <c r="H84" s="31"/>
      <c r="I84" s="31"/>
      <c r="J84" s="31"/>
      <c r="K84" s="31"/>
      <c r="L84" s="31"/>
      <c r="M84" s="31"/>
      <c r="N84" s="31"/>
      <c r="O84" s="31"/>
      <c r="P84" s="31"/>
      <c r="Q84" s="31"/>
      <c r="R84" s="31"/>
      <c r="S84" s="131"/>
      <c r="T84" s="131"/>
      <c r="U84" s="131"/>
      <c r="V84" s="131"/>
      <c r="W84" s="131"/>
      <c r="X84" s="131"/>
      <c r="Y84" s="131"/>
      <c r="Z84" s="131"/>
    </row>
    <row r="85" ht="12.75" customHeight="1">
      <c r="A85" s="136"/>
      <c r="B85" s="31"/>
      <c r="C85" s="31"/>
      <c r="D85" s="31"/>
      <c r="E85" s="31"/>
      <c r="F85" s="31"/>
      <c r="G85" s="31"/>
      <c r="H85" s="31"/>
      <c r="I85" s="31"/>
      <c r="J85" s="31"/>
      <c r="K85" s="31"/>
      <c r="L85" s="31"/>
      <c r="M85" s="31"/>
      <c r="N85" s="31"/>
      <c r="O85" s="31"/>
      <c r="P85" s="31"/>
      <c r="Q85" s="31"/>
      <c r="R85" s="31"/>
      <c r="S85" s="131"/>
      <c r="T85" s="131"/>
      <c r="U85" s="131"/>
      <c r="V85" s="131"/>
      <c r="W85" s="131"/>
      <c r="X85" s="131"/>
      <c r="Y85" s="131"/>
      <c r="Z85" s="131"/>
    </row>
    <row r="86" ht="12.75" customHeight="1">
      <c r="A86" s="136"/>
      <c r="B86" s="31"/>
      <c r="C86" s="31"/>
      <c r="D86" s="31"/>
      <c r="E86" s="31"/>
      <c r="F86" s="31"/>
      <c r="G86" s="31"/>
      <c r="H86" s="31"/>
      <c r="I86" s="31"/>
      <c r="J86" s="31"/>
      <c r="K86" s="31"/>
      <c r="L86" s="31"/>
      <c r="M86" s="31"/>
      <c r="N86" s="31"/>
      <c r="O86" s="31"/>
      <c r="P86" s="31"/>
      <c r="Q86" s="31"/>
      <c r="R86" s="31"/>
      <c r="S86" s="131"/>
      <c r="T86" s="131"/>
      <c r="U86" s="131"/>
      <c r="V86" s="131"/>
      <c r="W86" s="131"/>
      <c r="X86" s="131"/>
      <c r="Y86" s="131"/>
      <c r="Z86" s="131"/>
    </row>
    <row r="87" ht="12.75" customHeight="1">
      <c r="A87" s="136"/>
      <c r="B87" s="31"/>
      <c r="C87" s="31"/>
      <c r="D87" s="31"/>
      <c r="E87" s="31"/>
      <c r="F87" s="31"/>
      <c r="G87" s="31"/>
      <c r="H87" s="31"/>
      <c r="I87" s="31"/>
      <c r="J87" s="31"/>
      <c r="K87" s="31"/>
      <c r="L87" s="31"/>
      <c r="M87" s="31"/>
      <c r="N87" s="31"/>
      <c r="O87" s="31"/>
      <c r="P87" s="31"/>
      <c r="Q87" s="31"/>
      <c r="R87" s="31"/>
      <c r="S87" s="131"/>
      <c r="T87" s="131"/>
      <c r="U87" s="131"/>
      <c r="V87" s="131"/>
      <c r="W87" s="131"/>
      <c r="X87" s="131"/>
      <c r="Y87" s="131"/>
      <c r="Z87" s="131"/>
    </row>
    <row r="88" ht="12.75" customHeight="1">
      <c r="A88" s="136"/>
      <c r="B88" s="31"/>
      <c r="C88" s="31"/>
      <c r="D88" s="31"/>
      <c r="E88" s="31"/>
      <c r="F88" s="31"/>
      <c r="G88" s="31"/>
      <c r="H88" s="31"/>
      <c r="I88" s="31"/>
      <c r="J88" s="31"/>
      <c r="K88" s="31"/>
      <c r="L88" s="31"/>
      <c r="M88" s="31"/>
      <c r="N88" s="31"/>
      <c r="O88" s="31"/>
      <c r="P88" s="31"/>
      <c r="Q88" s="31"/>
      <c r="R88" s="31"/>
      <c r="S88" s="131"/>
      <c r="T88" s="131"/>
      <c r="U88" s="131"/>
      <c r="V88" s="131"/>
      <c r="W88" s="131"/>
      <c r="X88" s="131"/>
      <c r="Y88" s="131"/>
      <c r="Z88" s="131"/>
    </row>
    <row r="89" ht="12.75" customHeight="1">
      <c r="A89" s="136"/>
      <c r="B89" s="31"/>
      <c r="C89" s="31"/>
      <c r="D89" s="31"/>
      <c r="E89" s="31"/>
      <c r="F89" s="31"/>
      <c r="G89" s="31"/>
      <c r="H89" s="31"/>
      <c r="I89" s="31"/>
      <c r="J89" s="31"/>
      <c r="K89" s="31"/>
      <c r="L89" s="31"/>
      <c r="M89" s="31"/>
      <c r="N89" s="31"/>
      <c r="O89" s="31"/>
      <c r="P89" s="31"/>
      <c r="Q89" s="31"/>
      <c r="R89" s="31"/>
      <c r="S89" s="131"/>
      <c r="T89" s="131"/>
      <c r="U89" s="131"/>
      <c r="V89" s="131"/>
      <c r="W89" s="131"/>
      <c r="X89" s="131"/>
      <c r="Y89" s="131"/>
      <c r="Z89" s="131"/>
    </row>
    <row r="90" ht="12.75" customHeight="1">
      <c r="A90" s="136"/>
      <c r="B90" s="31"/>
      <c r="C90" s="31"/>
      <c r="D90" s="31"/>
      <c r="E90" s="31"/>
      <c r="F90" s="31"/>
      <c r="G90" s="31"/>
      <c r="H90" s="31"/>
      <c r="I90" s="31"/>
      <c r="J90" s="31"/>
      <c r="K90" s="31"/>
      <c r="L90" s="31"/>
      <c r="M90" s="31"/>
      <c r="N90" s="31"/>
      <c r="O90" s="31"/>
      <c r="P90" s="31"/>
      <c r="Q90" s="31"/>
      <c r="R90" s="31"/>
      <c r="S90" s="131"/>
      <c r="T90" s="131"/>
      <c r="U90" s="131"/>
      <c r="V90" s="131"/>
      <c r="W90" s="131"/>
      <c r="X90" s="131"/>
      <c r="Y90" s="131"/>
      <c r="Z90" s="131"/>
    </row>
    <row r="91" ht="12.75" customHeight="1">
      <c r="A91" s="136"/>
      <c r="B91" s="31"/>
      <c r="C91" s="31"/>
      <c r="D91" s="31"/>
      <c r="E91" s="31"/>
      <c r="F91" s="31"/>
      <c r="G91" s="31"/>
      <c r="H91" s="31"/>
      <c r="I91" s="31"/>
      <c r="J91" s="31"/>
      <c r="K91" s="31"/>
      <c r="L91" s="31"/>
      <c r="M91" s="31"/>
      <c r="N91" s="31"/>
      <c r="O91" s="31"/>
      <c r="P91" s="31"/>
      <c r="Q91" s="31"/>
      <c r="R91" s="31"/>
      <c r="S91" s="131"/>
      <c r="T91" s="131"/>
      <c r="U91" s="131"/>
      <c r="V91" s="131"/>
      <c r="W91" s="131"/>
      <c r="X91" s="131"/>
      <c r="Y91" s="131"/>
      <c r="Z91" s="131"/>
    </row>
    <row r="92" ht="12.75" customHeight="1">
      <c r="A92" s="136"/>
      <c r="B92" s="31"/>
      <c r="C92" s="31"/>
      <c r="D92" s="31"/>
      <c r="E92" s="31"/>
      <c r="F92" s="31"/>
      <c r="G92" s="31"/>
      <c r="H92" s="31"/>
      <c r="I92" s="31"/>
      <c r="J92" s="31"/>
      <c r="K92" s="31"/>
      <c r="L92" s="31"/>
      <c r="M92" s="31"/>
      <c r="N92" s="31"/>
      <c r="O92" s="31"/>
      <c r="P92" s="31"/>
      <c r="Q92" s="31"/>
      <c r="R92" s="31"/>
      <c r="S92" s="131"/>
      <c r="T92" s="131"/>
      <c r="U92" s="131"/>
      <c r="V92" s="131"/>
      <c r="W92" s="131"/>
      <c r="X92" s="131"/>
      <c r="Y92" s="131"/>
      <c r="Z92" s="131"/>
    </row>
    <row r="93" ht="12.75" customHeight="1">
      <c r="A93" s="136"/>
      <c r="B93" s="31"/>
      <c r="C93" s="31"/>
      <c r="D93" s="31"/>
      <c r="E93" s="31"/>
      <c r="F93" s="31"/>
      <c r="G93" s="31"/>
      <c r="H93" s="31"/>
      <c r="I93" s="31"/>
      <c r="J93" s="31"/>
      <c r="K93" s="31"/>
      <c r="L93" s="31"/>
      <c r="M93" s="31"/>
      <c r="N93" s="31"/>
      <c r="O93" s="31"/>
      <c r="P93" s="31"/>
      <c r="Q93" s="31"/>
      <c r="R93" s="31"/>
      <c r="S93" s="131"/>
      <c r="T93" s="131"/>
      <c r="U93" s="131"/>
      <c r="V93" s="131"/>
      <c r="W93" s="131"/>
      <c r="X93" s="131"/>
      <c r="Y93" s="131"/>
      <c r="Z93" s="131"/>
    </row>
    <row r="94" ht="12.75" customHeight="1">
      <c r="A94" s="136"/>
      <c r="B94" s="31"/>
      <c r="C94" s="31"/>
      <c r="D94" s="31"/>
      <c r="E94" s="31"/>
      <c r="F94" s="31"/>
      <c r="G94" s="31"/>
      <c r="H94" s="31"/>
      <c r="I94" s="31"/>
      <c r="J94" s="31"/>
      <c r="K94" s="31"/>
      <c r="L94" s="31"/>
      <c r="M94" s="31"/>
      <c r="N94" s="31"/>
      <c r="O94" s="31"/>
      <c r="P94" s="31"/>
      <c r="Q94" s="31"/>
      <c r="R94" s="31"/>
      <c r="S94" s="131"/>
      <c r="T94" s="131"/>
      <c r="U94" s="131"/>
      <c r="V94" s="131"/>
      <c r="W94" s="131"/>
      <c r="X94" s="131"/>
      <c r="Y94" s="131"/>
      <c r="Z94" s="131"/>
    </row>
    <row r="95" ht="12.75" customHeight="1">
      <c r="A95" s="136"/>
      <c r="B95" s="31"/>
      <c r="C95" s="31"/>
      <c r="D95" s="31"/>
      <c r="E95" s="31"/>
      <c r="F95" s="31"/>
      <c r="G95" s="31"/>
      <c r="H95" s="31"/>
      <c r="I95" s="31"/>
      <c r="J95" s="31"/>
      <c r="K95" s="31"/>
      <c r="L95" s="31"/>
      <c r="M95" s="31"/>
      <c r="N95" s="31"/>
      <c r="O95" s="31"/>
      <c r="P95" s="31"/>
      <c r="Q95" s="31"/>
      <c r="R95" s="31"/>
      <c r="S95" s="131"/>
      <c r="T95" s="131"/>
      <c r="U95" s="131"/>
      <c r="V95" s="131"/>
      <c r="W95" s="131"/>
      <c r="X95" s="131"/>
      <c r="Y95" s="131"/>
      <c r="Z95" s="131"/>
    </row>
    <row r="96" ht="12.75" customHeight="1">
      <c r="A96" s="136"/>
      <c r="B96" s="31"/>
      <c r="C96" s="31"/>
      <c r="D96" s="31"/>
      <c r="E96" s="31"/>
      <c r="F96" s="31"/>
      <c r="G96" s="31"/>
      <c r="H96" s="31"/>
      <c r="I96" s="31"/>
      <c r="J96" s="31"/>
      <c r="K96" s="31"/>
      <c r="L96" s="31"/>
      <c r="M96" s="31"/>
      <c r="N96" s="31"/>
      <c r="O96" s="31"/>
      <c r="P96" s="31"/>
      <c r="Q96" s="31"/>
      <c r="R96" s="31"/>
      <c r="S96" s="131"/>
      <c r="T96" s="131"/>
      <c r="U96" s="131"/>
      <c r="V96" s="131"/>
      <c r="W96" s="131"/>
      <c r="X96" s="131"/>
      <c r="Y96" s="131"/>
      <c r="Z96" s="131"/>
    </row>
    <row r="97" ht="12.75" customHeight="1">
      <c r="A97" s="136"/>
      <c r="B97" s="31"/>
      <c r="C97" s="31"/>
      <c r="D97" s="31"/>
      <c r="E97" s="31"/>
      <c r="F97" s="31"/>
      <c r="G97" s="31"/>
      <c r="H97" s="31"/>
      <c r="I97" s="31"/>
      <c r="J97" s="31"/>
      <c r="K97" s="31"/>
      <c r="L97" s="31"/>
      <c r="M97" s="31"/>
      <c r="N97" s="31"/>
      <c r="O97" s="31"/>
      <c r="P97" s="31"/>
      <c r="Q97" s="31"/>
      <c r="R97" s="31"/>
      <c r="S97" s="131"/>
      <c r="T97" s="131"/>
      <c r="U97" s="131"/>
      <c r="V97" s="131"/>
      <c r="W97" s="131"/>
      <c r="X97" s="131"/>
      <c r="Y97" s="131"/>
      <c r="Z97" s="131"/>
    </row>
    <row r="98" ht="12.75" customHeight="1">
      <c r="A98" s="136"/>
      <c r="B98" s="31"/>
      <c r="C98" s="31"/>
      <c r="D98" s="31"/>
      <c r="E98" s="31"/>
      <c r="F98" s="31"/>
      <c r="G98" s="31"/>
      <c r="H98" s="31"/>
      <c r="I98" s="31"/>
      <c r="J98" s="31"/>
      <c r="K98" s="31"/>
      <c r="L98" s="31"/>
      <c r="M98" s="31"/>
      <c r="N98" s="31"/>
      <c r="O98" s="31"/>
      <c r="P98" s="31"/>
      <c r="Q98" s="31"/>
      <c r="R98" s="31"/>
      <c r="S98" s="131"/>
      <c r="T98" s="131"/>
      <c r="U98" s="131"/>
      <c r="V98" s="131"/>
      <c r="W98" s="131"/>
      <c r="X98" s="131"/>
      <c r="Y98" s="131"/>
      <c r="Z98" s="131"/>
    </row>
    <row r="99" ht="12.75" customHeight="1">
      <c r="A99" s="136"/>
      <c r="B99" s="31"/>
      <c r="C99" s="31"/>
      <c r="D99" s="31"/>
      <c r="E99" s="31"/>
      <c r="F99" s="31"/>
      <c r="G99" s="31"/>
      <c r="H99" s="31"/>
      <c r="I99" s="31"/>
      <c r="J99" s="31"/>
      <c r="K99" s="31"/>
      <c r="L99" s="31"/>
      <c r="M99" s="31"/>
      <c r="N99" s="31"/>
      <c r="O99" s="31"/>
      <c r="P99" s="31"/>
      <c r="Q99" s="31"/>
      <c r="R99" s="31"/>
      <c r="S99" s="131"/>
      <c r="T99" s="131"/>
      <c r="U99" s="131"/>
      <c r="V99" s="131"/>
      <c r="W99" s="131"/>
      <c r="X99" s="131"/>
      <c r="Y99" s="131"/>
      <c r="Z99" s="131"/>
    </row>
    <row r="100" ht="12.75" customHeight="1">
      <c r="A100" s="136"/>
      <c r="B100" s="31"/>
      <c r="C100" s="31"/>
      <c r="D100" s="31"/>
      <c r="E100" s="31"/>
      <c r="F100" s="31"/>
      <c r="G100" s="31"/>
      <c r="H100" s="31"/>
      <c r="I100" s="31"/>
      <c r="J100" s="31"/>
      <c r="K100" s="31"/>
      <c r="L100" s="31"/>
      <c r="M100" s="31"/>
      <c r="N100" s="31"/>
      <c r="O100" s="31"/>
      <c r="P100" s="31"/>
      <c r="Q100" s="31"/>
      <c r="R100" s="31"/>
      <c r="S100" s="131"/>
      <c r="T100" s="131"/>
      <c r="U100" s="131"/>
      <c r="V100" s="131"/>
      <c r="W100" s="131"/>
      <c r="X100" s="131"/>
      <c r="Y100" s="131"/>
      <c r="Z100" s="131"/>
    </row>
    <row r="101" ht="12.75" customHeight="1">
      <c r="A101" s="136"/>
      <c r="B101" s="31"/>
      <c r="C101" s="31"/>
      <c r="D101" s="31"/>
      <c r="E101" s="31"/>
      <c r="F101" s="31"/>
      <c r="G101" s="31"/>
      <c r="H101" s="31"/>
      <c r="I101" s="31"/>
      <c r="J101" s="31"/>
      <c r="K101" s="31"/>
      <c r="L101" s="31"/>
      <c r="M101" s="31"/>
      <c r="N101" s="31"/>
      <c r="O101" s="31"/>
      <c r="P101" s="31"/>
      <c r="Q101" s="31"/>
      <c r="R101" s="31"/>
      <c r="S101" s="131"/>
      <c r="T101" s="131"/>
      <c r="U101" s="131"/>
      <c r="V101" s="131"/>
      <c r="W101" s="131"/>
      <c r="X101" s="131"/>
      <c r="Y101" s="131"/>
      <c r="Z101" s="131"/>
    </row>
    <row r="102" ht="12.75" customHeight="1">
      <c r="A102" s="136"/>
      <c r="B102" s="31"/>
      <c r="C102" s="31"/>
      <c r="D102" s="31"/>
      <c r="E102" s="31"/>
      <c r="F102" s="31"/>
      <c r="G102" s="31"/>
      <c r="H102" s="31"/>
      <c r="I102" s="31"/>
      <c r="J102" s="31"/>
      <c r="K102" s="31"/>
      <c r="L102" s="31"/>
      <c r="M102" s="31"/>
      <c r="N102" s="31"/>
      <c r="O102" s="31"/>
      <c r="P102" s="31"/>
      <c r="Q102" s="31"/>
      <c r="R102" s="31"/>
      <c r="S102" s="131"/>
      <c r="T102" s="131"/>
      <c r="U102" s="131"/>
      <c r="V102" s="131"/>
      <c r="W102" s="131"/>
      <c r="X102" s="131"/>
      <c r="Y102" s="131"/>
      <c r="Z102" s="131"/>
    </row>
    <row r="103" ht="12.75" customHeight="1">
      <c r="A103" s="136"/>
      <c r="B103" s="31"/>
      <c r="C103" s="31"/>
      <c r="D103" s="31"/>
      <c r="E103" s="31"/>
      <c r="F103" s="31"/>
      <c r="G103" s="31"/>
      <c r="H103" s="31"/>
      <c r="I103" s="31"/>
      <c r="J103" s="31"/>
      <c r="K103" s="31"/>
      <c r="L103" s="31"/>
      <c r="M103" s="31"/>
      <c r="N103" s="31"/>
      <c r="O103" s="31"/>
      <c r="P103" s="31"/>
      <c r="Q103" s="31"/>
      <c r="R103" s="31"/>
      <c r="S103" s="131"/>
      <c r="T103" s="131"/>
      <c r="U103" s="131"/>
      <c r="V103" s="131"/>
      <c r="W103" s="131"/>
      <c r="X103" s="131"/>
      <c r="Y103" s="131"/>
      <c r="Z103" s="131"/>
    </row>
    <row r="104" ht="12.75" customHeight="1">
      <c r="A104" s="136"/>
      <c r="B104" s="31"/>
      <c r="C104" s="31"/>
      <c r="D104" s="31"/>
      <c r="E104" s="31"/>
      <c r="F104" s="31"/>
      <c r="G104" s="31"/>
      <c r="H104" s="31"/>
      <c r="I104" s="31"/>
      <c r="J104" s="31"/>
      <c r="K104" s="31"/>
      <c r="L104" s="31"/>
      <c r="M104" s="31"/>
      <c r="N104" s="31"/>
      <c r="O104" s="31"/>
      <c r="P104" s="31"/>
      <c r="Q104" s="31"/>
      <c r="R104" s="31"/>
      <c r="S104" s="131"/>
      <c r="T104" s="131"/>
      <c r="U104" s="131"/>
      <c r="V104" s="131"/>
      <c r="W104" s="131"/>
      <c r="X104" s="131"/>
      <c r="Y104" s="131"/>
      <c r="Z104" s="131"/>
    </row>
    <row r="105" ht="12.75" customHeight="1">
      <c r="A105" s="136"/>
      <c r="B105" s="31"/>
      <c r="C105" s="31"/>
      <c r="D105" s="31"/>
      <c r="E105" s="31"/>
      <c r="F105" s="31"/>
      <c r="G105" s="31"/>
      <c r="H105" s="31"/>
      <c r="I105" s="31"/>
      <c r="J105" s="31"/>
      <c r="K105" s="31"/>
      <c r="L105" s="31"/>
      <c r="M105" s="31"/>
      <c r="N105" s="31"/>
      <c r="O105" s="31"/>
      <c r="P105" s="31"/>
      <c r="Q105" s="31"/>
      <c r="R105" s="31"/>
      <c r="S105" s="131"/>
      <c r="T105" s="131"/>
      <c r="U105" s="131"/>
      <c r="V105" s="131"/>
      <c r="W105" s="131"/>
      <c r="X105" s="131"/>
      <c r="Y105" s="131"/>
      <c r="Z105" s="131"/>
    </row>
    <row r="106" ht="12.75" customHeight="1">
      <c r="A106" s="136"/>
      <c r="B106" s="31"/>
      <c r="C106" s="31"/>
      <c r="D106" s="31"/>
      <c r="E106" s="31"/>
      <c r="F106" s="31"/>
      <c r="G106" s="31"/>
      <c r="H106" s="31"/>
      <c r="I106" s="31"/>
      <c r="J106" s="31"/>
      <c r="K106" s="31"/>
      <c r="L106" s="31"/>
      <c r="M106" s="31"/>
      <c r="N106" s="31"/>
      <c r="O106" s="31"/>
      <c r="P106" s="31"/>
      <c r="Q106" s="31"/>
      <c r="R106" s="31"/>
      <c r="S106" s="131"/>
      <c r="T106" s="131"/>
      <c r="U106" s="131"/>
      <c r="V106" s="131"/>
      <c r="W106" s="131"/>
      <c r="X106" s="131"/>
      <c r="Y106" s="131"/>
      <c r="Z106" s="131"/>
    </row>
    <row r="107" ht="12.75" customHeight="1">
      <c r="A107" s="136"/>
      <c r="B107" s="31"/>
      <c r="C107" s="31"/>
      <c r="D107" s="31"/>
      <c r="E107" s="31"/>
      <c r="F107" s="31"/>
      <c r="G107" s="31"/>
      <c r="H107" s="31"/>
      <c r="I107" s="31"/>
      <c r="J107" s="31"/>
      <c r="K107" s="31"/>
      <c r="L107" s="31"/>
      <c r="M107" s="31"/>
      <c r="N107" s="31"/>
      <c r="O107" s="31"/>
      <c r="P107" s="31"/>
      <c r="Q107" s="31"/>
      <c r="R107" s="31"/>
      <c r="S107" s="131"/>
      <c r="T107" s="131"/>
      <c r="U107" s="131"/>
      <c r="V107" s="131"/>
      <c r="W107" s="131"/>
      <c r="X107" s="131"/>
      <c r="Y107" s="131"/>
      <c r="Z107" s="131"/>
    </row>
    <row r="108" ht="12.75" customHeight="1">
      <c r="A108" s="136"/>
      <c r="B108" s="31"/>
      <c r="C108" s="31"/>
      <c r="D108" s="31"/>
      <c r="E108" s="31"/>
      <c r="F108" s="31"/>
      <c r="G108" s="31"/>
      <c r="H108" s="31"/>
      <c r="I108" s="31"/>
      <c r="J108" s="31"/>
      <c r="K108" s="31"/>
      <c r="L108" s="31"/>
      <c r="M108" s="31"/>
      <c r="N108" s="31"/>
      <c r="O108" s="31"/>
      <c r="P108" s="31"/>
      <c r="Q108" s="31"/>
      <c r="R108" s="31"/>
      <c r="S108" s="131"/>
      <c r="T108" s="131"/>
      <c r="U108" s="131"/>
      <c r="V108" s="131"/>
      <c r="W108" s="131"/>
      <c r="X108" s="131"/>
      <c r="Y108" s="131"/>
      <c r="Z108" s="131"/>
    </row>
    <row r="109" ht="12.75" customHeight="1">
      <c r="A109" s="136"/>
      <c r="B109" s="31"/>
      <c r="C109" s="31"/>
      <c r="D109" s="31"/>
      <c r="E109" s="31"/>
      <c r="F109" s="31"/>
      <c r="G109" s="31"/>
      <c r="H109" s="31"/>
      <c r="I109" s="31"/>
      <c r="J109" s="31"/>
      <c r="K109" s="31"/>
      <c r="L109" s="31"/>
      <c r="M109" s="31"/>
      <c r="N109" s="31"/>
      <c r="O109" s="31"/>
      <c r="P109" s="31"/>
      <c r="Q109" s="31"/>
      <c r="R109" s="31"/>
      <c r="S109" s="131"/>
      <c r="T109" s="131"/>
      <c r="U109" s="131"/>
      <c r="V109" s="131"/>
      <c r="W109" s="131"/>
      <c r="X109" s="131"/>
      <c r="Y109" s="131"/>
      <c r="Z109" s="131"/>
    </row>
    <row r="110" ht="12.75" customHeight="1">
      <c r="A110" s="136"/>
      <c r="B110" s="31"/>
      <c r="C110" s="31"/>
      <c r="D110" s="31"/>
      <c r="E110" s="31"/>
      <c r="F110" s="31"/>
      <c r="G110" s="31"/>
      <c r="H110" s="31"/>
      <c r="I110" s="31"/>
      <c r="J110" s="31"/>
      <c r="K110" s="31"/>
      <c r="L110" s="31"/>
      <c r="M110" s="31"/>
      <c r="N110" s="31"/>
      <c r="O110" s="31"/>
      <c r="P110" s="31"/>
      <c r="Q110" s="31"/>
      <c r="R110" s="31"/>
      <c r="S110" s="131"/>
      <c r="T110" s="131"/>
      <c r="U110" s="131"/>
      <c r="V110" s="131"/>
      <c r="W110" s="131"/>
      <c r="X110" s="131"/>
      <c r="Y110" s="131"/>
      <c r="Z110" s="131"/>
    </row>
    <row r="111" ht="12.75" customHeight="1">
      <c r="A111" s="136"/>
      <c r="B111" s="31"/>
      <c r="C111" s="31"/>
      <c r="D111" s="31"/>
      <c r="E111" s="31"/>
      <c r="F111" s="31"/>
      <c r="G111" s="31"/>
      <c r="H111" s="31"/>
      <c r="I111" s="31"/>
      <c r="J111" s="31"/>
      <c r="K111" s="31"/>
      <c r="L111" s="31"/>
      <c r="M111" s="31"/>
      <c r="N111" s="31"/>
      <c r="O111" s="31"/>
      <c r="P111" s="31"/>
      <c r="Q111" s="31"/>
      <c r="R111" s="31"/>
      <c r="S111" s="131"/>
      <c r="T111" s="131"/>
      <c r="U111" s="131"/>
      <c r="V111" s="131"/>
      <c r="W111" s="131"/>
      <c r="X111" s="131"/>
      <c r="Y111" s="131"/>
      <c r="Z111" s="131"/>
    </row>
    <row r="112" ht="12.75" customHeight="1">
      <c r="A112" s="136"/>
      <c r="B112" s="31"/>
      <c r="C112" s="31"/>
      <c r="D112" s="31"/>
      <c r="E112" s="31"/>
      <c r="F112" s="31"/>
      <c r="G112" s="31"/>
      <c r="H112" s="31"/>
      <c r="I112" s="31"/>
      <c r="J112" s="31"/>
      <c r="K112" s="31"/>
      <c r="L112" s="31"/>
      <c r="M112" s="31"/>
      <c r="N112" s="31"/>
      <c r="O112" s="31"/>
      <c r="P112" s="31"/>
      <c r="Q112" s="31"/>
      <c r="R112" s="31"/>
      <c r="S112" s="131"/>
      <c r="T112" s="131"/>
      <c r="U112" s="131"/>
      <c r="V112" s="131"/>
      <c r="W112" s="131"/>
      <c r="X112" s="131"/>
      <c r="Y112" s="131"/>
      <c r="Z112" s="131"/>
    </row>
    <row r="113" ht="12.75" customHeight="1">
      <c r="A113" s="136"/>
      <c r="B113" s="31"/>
      <c r="C113" s="31"/>
      <c r="D113" s="31"/>
      <c r="E113" s="31"/>
      <c r="F113" s="31"/>
      <c r="G113" s="31"/>
      <c r="H113" s="31"/>
      <c r="I113" s="31"/>
      <c r="J113" s="31"/>
      <c r="K113" s="31"/>
      <c r="L113" s="31"/>
      <c r="M113" s="31"/>
      <c r="N113" s="31"/>
      <c r="O113" s="31"/>
      <c r="P113" s="31"/>
      <c r="Q113" s="31"/>
      <c r="R113" s="31"/>
      <c r="S113" s="131"/>
      <c r="T113" s="131"/>
      <c r="U113" s="131"/>
      <c r="V113" s="131"/>
      <c r="W113" s="131"/>
      <c r="X113" s="131"/>
      <c r="Y113" s="131"/>
      <c r="Z113" s="131"/>
    </row>
    <row r="114" ht="12.75" customHeight="1">
      <c r="A114" s="136"/>
      <c r="B114" s="31"/>
      <c r="C114" s="31"/>
      <c r="D114" s="31"/>
      <c r="E114" s="31"/>
      <c r="F114" s="31"/>
      <c r="G114" s="31"/>
      <c r="H114" s="31"/>
      <c r="I114" s="31"/>
      <c r="J114" s="31"/>
      <c r="K114" s="31"/>
      <c r="L114" s="31"/>
      <c r="M114" s="31"/>
      <c r="N114" s="31"/>
      <c r="O114" s="31"/>
      <c r="P114" s="31"/>
      <c r="Q114" s="31"/>
      <c r="R114" s="31"/>
      <c r="S114" s="131"/>
      <c r="T114" s="131"/>
      <c r="U114" s="131"/>
      <c r="V114" s="131"/>
      <c r="W114" s="131"/>
      <c r="X114" s="131"/>
      <c r="Y114" s="131"/>
      <c r="Z114" s="131"/>
    </row>
    <row r="115" ht="12.75" customHeight="1">
      <c r="A115" s="136"/>
      <c r="B115" s="31"/>
      <c r="C115" s="31"/>
      <c r="D115" s="31"/>
      <c r="E115" s="31"/>
      <c r="F115" s="31"/>
      <c r="G115" s="31"/>
      <c r="H115" s="31"/>
      <c r="I115" s="31"/>
      <c r="J115" s="31"/>
      <c r="K115" s="31"/>
      <c r="L115" s="31"/>
      <c r="M115" s="31"/>
      <c r="N115" s="31"/>
      <c r="O115" s="31"/>
      <c r="P115" s="31"/>
      <c r="Q115" s="31"/>
      <c r="R115" s="31"/>
      <c r="S115" s="131"/>
      <c r="T115" s="131"/>
      <c r="U115" s="131"/>
      <c r="V115" s="131"/>
      <c r="W115" s="131"/>
      <c r="X115" s="131"/>
      <c r="Y115" s="131"/>
      <c r="Z115" s="131"/>
    </row>
    <row r="116" ht="12.75" customHeight="1">
      <c r="A116" s="136"/>
      <c r="B116" s="31"/>
      <c r="C116" s="31"/>
      <c r="D116" s="31"/>
      <c r="E116" s="31"/>
      <c r="F116" s="31"/>
      <c r="G116" s="31"/>
      <c r="H116" s="31"/>
      <c r="I116" s="31"/>
      <c r="J116" s="31"/>
      <c r="K116" s="31"/>
      <c r="L116" s="31"/>
      <c r="M116" s="31"/>
      <c r="N116" s="31"/>
      <c r="O116" s="31"/>
      <c r="P116" s="31"/>
      <c r="Q116" s="31"/>
      <c r="R116" s="31"/>
      <c r="S116" s="131"/>
      <c r="T116" s="131"/>
      <c r="U116" s="131"/>
      <c r="V116" s="131"/>
      <c r="W116" s="131"/>
      <c r="X116" s="131"/>
      <c r="Y116" s="131"/>
      <c r="Z116" s="131"/>
    </row>
    <row r="117" ht="12.75" customHeight="1">
      <c r="A117" s="136"/>
      <c r="B117" s="31"/>
      <c r="C117" s="31"/>
      <c r="D117" s="31"/>
      <c r="E117" s="31"/>
      <c r="F117" s="31"/>
      <c r="G117" s="31"/>
      <c r="H117" s="31"/>
      <c r="I117" s="31"/>
      <c r="J117" s="31"/>
      <c r="K117" s="31"/>
      <c r="L117" s="31"/>
      <c r="M117" s="31"/>
      <c r="N117" s="31"/>
      <c r="O117" s="31"/>
      <c r="P117" s="31"/>
      <c r="Q117" s="31"/>
      <c r="R117" s="31"/>
      <c r="S117" s="131"/>
      <c r="T117" s="131"/>
      <c r="U117" s="131"/>
      <c r="V117" s="131"/>
      <c r="W117" s="131"/>
      <c r="X117" s="131"/>
      <c r="Y117" s="131"/>
      <c r="Z117" s="131"/>
    </row>
    <row r="118" ht="12.75" customHeight="1">
      <c r="A118" s="136"/>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136"/>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136"/>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136"/>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136"/>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136"/>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136"/>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136"/>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136"/>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136"/>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136"/>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136"/>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136"/>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136"/>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136"/>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136"/>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136"/>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136"/>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136"/>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136"/>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136"/>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136"/>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136"/>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136"/>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136"/>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136"/>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136"/>
      <c r="J174" s="31"/>
      <c r="K174" s="31"/>
      <c r="L174" s="31"/>
      <c r="M174" s="31"/>
      <c r="N174" s="31"/>
      <c r="O174" s="31"/>
      <c r="P174" s="31"/>
      <c r="Q174" s="31"/>
      <c r="R174" s="31"/>
      <c r="S174" s="31"/>
      <c r="T174" s="31"/>
      <c r="U174" s="31"/>
      <c r="V174" s="31"/>
      <c r="W174" s="31"/>
      <c r="X174" s="31"/>
      <c r="Y174" s="31"/>
      <c r="Z174" s="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ht="15.75" customHeight="1">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ht="15.75" customHeight="1">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ht="15.75" customHeight="1">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ht="15.75" customHeight="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ht="15.75" customHeight="1">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ht="15.75" customHeight="1">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ht="15.75" customHeight="1">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ht="15.75" customHeight="1">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ht="15.75" customHeight="1">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ht="15.75" customHeight="1">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ht="15.75" customHeight="1">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ht="15.75" customHeight="1">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ht="15.75" customHeight="1">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ht="15.75" customHeight="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ht="15.75" customHeight="1">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ht="15.75" customHeight="1">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ht="15.75" customHeight="1">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ht="15.75" customHeight="1">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ht="15.75" customHeight="1">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ht="15.75" customHeight="1">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ht="15.75" customHeight="1">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ht="15.75" customHeight="1">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ht="15.75" customHeight="1">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ht="15.75" customHeight="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ht="15.75" customHeight="1">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ht="15.75" customHeight="1">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ht="15.75" customHeight="1">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ht="15.75" customHeight="1">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row>
    <row r="906" ht="15.75" customHeight="1">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row>
    <row r="907" ht="15.75" customHeight="1">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row>
    <row r="908" ht="15.75" customHeight="1">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row>
    <row r="909" ht="15.75" customHeight="1">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row>
    <row r="910" ht="15.75" customHeight="1">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row>
    <row r="911" ht="15.75" customHeight="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row>
    <row r="912" ht="15.75" customHeight="1">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row>
    <row r="913" ht="15.75" customHeight="1">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row>
    <row r="914" ht="15.75" customHeight="1">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row>
  </sheetData>
  <mergeCells count="5">
    <mergeCell ref="B2:F2"/>
    <mergeCell ref="B3:F3"/>
    <mergeCell ref="B4:F4"/>
    <mergeCell ref="E5:F5"/>
    <mergeCell ref="E6:F6"/>
  </mergeCells>
  <dataValidations>
    <dataValidation type="list" allowBlank="1" showInputMessage="1" showErrorMessage="1" prompt=" - " sqref="F1 F7 F10:F17 F19:F28 F30:F38 F40:F50 F52:F63">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54</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1211</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COUNTIF(F9:F877,"Pass")</f>
        <v>26</v>
      </c>
      <c r="B6" s="121">
        <f>COUNTIF(F9:F877,"Fail")</f>
        <v>1</v>
      </c>
      <c r="C6" s="121">
        <f>E6-D6-B6-A6</f>
        <v>0</v>
      </c>
      <c r="D6" s="122">
        <f>COUNTIF(F$9:F$877,"N/A")</f>
        <v>0</v>
      </c>
      <c r="E6" s="123">
        <f>COUNTA(A9:A877)</f>
        <v>27</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65"/>
      <c r="B9" s="166" t="s">
        <v>1212</v>
      </c>
      <c r="C9" s="167"/>
      <c r="D9" s="167"/>
      <c r="E9" s="167"/>
      <c r="F9" s="129"/>
      <c r="G9" s="172"/>
      <c r="H9" s="168"/>
      <c r="I9" s="31"/>
      <c r="J9" s="31"/>
      <c r="K9" s="31"/>
      <c r="L9" s="31"/>
      <c r="M9" s="31"/>
      <c r="N9" s="31"/>
      <c r="O9" s="31"/>
      <c r="P9" s="31"/>
      <c r="Q9" s="31"/>
      <c r="R9" s="31"/>
      <c r="S9" s="131"/>
      <c r="T9" s="131"/>
      <c r="U9" s="131"/>
      <c r="V9" s="131"/>
      <c r="W9" s="131"/>
      <c r="X9" s="131"/>
      <c r="Y9" s="131"/>
      <c r="Z9" s="131"/>
    </row>
    <row r="10">
      <c r="A10" s="155" t="str">
        <f t="shared" ref="A10:A18" si="1">IF(OR(B10&lt;&gt;"",D10&lt;&gt;""),"["&amp;TEXT($B$2,"##")&amp;"-"&amp;TEXT(ROW()-10,"##")&amp;"]","")</f>
        <v>[Manage category-]</v>
      </c>
      <c r="B10" s="148" t="s">
        <v>1133</v>
      </c>
      <c r="C10" s="148" t="s">
        <v>1213</v>
      </c>
      <c r="D10" s="148" t="s">
        <v>1214</v>
      </c>
      <c r="E10" s="148"/>
      <c r="F10" s="177" t="s">
        <v>62</v>
      </c>
      <c r="G10" s="134">
        <v>44885.0</v>
      </c>
      <c r="H10" s="148"/>
      <c r="I10" s="31"/>
      <c r="J10" s="31"/>
      <c r="K10" s="31"/>
      <c r="L10" s="31"/>
      <c r="M10" s="31"/>
      <c r="N10" s="31"/>
      <c r="O10" s="31"/>
      <c r="P10" s="31"/>
      <c r="Q10" s="31"/>
      <c r="R10" s="31"/>
      <c r="S10" s="131"/>
      <c r="T10" s="131"/>
      <c r="U10" s="131"/>
      <c r="V10" s="131"/>
      <c r="W10" s="131"/>
      <c r="X10" s="131"/>
      <c r="Y10" s="131"/>
      <c r="Z10" s="131"/>
    </row>
    <row r="11">
      <c r="A11" s="155" t="str">
        <f t="shared" si="1"/>
        <v>[Manage category-1]</v>
      </c>
      <c r="B11" s="148" t="s">
        <v>1215</v>
      </c>
      <c r="C11" s="148" t="s">
        <v>1213</v>
      </c>
      <c r="D11" s="148" t="s">
        <v>1216</v>
      </c>
      <c r="E11" s="148"/>
      <c r="F11" s="177" t="s">
        <v>63</v>
      </c>
      <c r="G11" s="134">
        <v>44885.0</v>
      </c>
      <c r="H11" s="148"/>
      <c r="I11" s="31"/>
      <c r="J11" s="31"/>
      <c r="K11" s="31"/>
      <c r="L11" s="31"/>
      <c r="M11" s="31"/>
      <c r="N11" s="31"/>
      <c r="O11" s="31"/>
      <c r="P11" s="31"/>
      <c r="Q11" s="31"/>
      <c r="R11" s="31"/>
      <c r="S11" s="131"/>
      <c r="T11" s="131"/>
      <c r="U11" s="131"/>
      <c r="V11" s="131"/>
      <c r="W11" s="131"/>
      <c r="X11" s="131"/>
      <c r="Y11" s="131"/>
      <c r="Z11" s="131"/>
    </row>
    <row r="12" ht="21.0" customHeight="1">
      <c r="A12" s="155" t="str">
        <f t="shared" si="1"/>
        <v>[Manage category-2]</v>
      </c>
      <c r="B12" s="148" t="s">
        <v>1217</v>
      </c>
      <c r="C12" s="148" t="s">
        <v>1213</v>
      </c>
      <c r="D12" s="148" t="s">
        <v>1218</v>
      </c>
      <c r="E12" s="148"/>
      <c r="F12" s="148" t="s">
        <v>62</v>
      </c>
      <c r="G12" s="134">
        <v>44885.0</v>
      </c>
      <c r="H12" s="148"/>
      <c r="I12" s="31"/>
      <c r="J12" s="31"/>
      <c r="K12" s="31"/>
      <c r="L12" s="31"/>
      <c r="M12" s="31"/>
      <c r="N12" s="31"/>
      <c r="O12" s="31"/>
      <c r="P12" s="31"/>
      <c r="Q12" s="31"/>
      <c r="R12" s="31"/>
      <c r="S12" s="131"/>
      <c r="T12" s="131"/>
      <c r="U12" s="131"/>
      <c r="V12" s="131"/>
      <c r="W12" s="131"/>
      <c r="X12" s="131"/>
      <c r="Y12" s="131"/>
      <c r="Z12" s="131"/>
    </row>
    <row r="13" ht="21.0" customHeight="1">
      <c r="A13" s="155" t="str">
        <f t="shared" si="1"/>
        <v>[Manage category-3]</v>
      </c>
      <c r="B13" s="148" t="s">
        <v>1219</v>
      </c>
      <c r="C13" s="148" t="s">
        <v>1213</v>
      </c>
      <c r="D13" s="148" t="s">
        <v>1220</v>
      </c>
      <c r="E13" s="148"/>
      <c r="F13" s="148" t="s">
        <v>62</v>
      </c>
      <c r="G13" s="134">
        <v>44885.0</v>
      </c>
      <c r="H13" s="148"/>
      <c r="I13" s="31"/>
      <c r="J13" s="31"/>
      <c r="K13" s="31"/>
      <c r="L13" s="31"/>
      <c r="M13" s="31"/>
      <c r="N13" s="31"/>
      <c r="O13" s="31"/>
      <c r="P13" s="31"/>
      <c r="Q13" s="31"/>
      <c r="R13" s="31"/>
      <c r="S13" s="131"/>
      <c r="T13" s="131"/>
      <c r="U13" s="131"/>
      <c r="V13" s="131"/>
      <c r="W13" s="131"/>
      <c r="X13" s="131"/>
      <c r="Y13" s="131"/>
      <c r="Z13" s="131"/>
    </row>
    <row r="14" ht="21.0" customHeight="1">
      <c r="A14" s="155" t="str">
        <f t="shared" si="1"/>
        <v>[Manage category-4]</v>
      </c>
      <c r="B14" s="148" t="s">
        <v>264</v>
      </c>
      <c r="C14" s="148" t="s">
        <v>1221</v>
      </c>
      <c r="D14" s="148" t="s">
        <v>1222</v>
      </c>
      <c r="E14" s="148"/>
      <c r="F14" s="148" t="s">
        <v>62</v>
      </c>
      <c r="G14" s="134">
        <v>44885.0</v>
      </c>
      <c r="H14" s="148"/>
      <c r="I14" s="31"/>
      <c r="J14" s="31"/>
      <c r="K14" s="31"/>
      <c r="L14" s="31"/>
      <c r="M14" s="31"/>
      <c r="N14" s="31"/>
      <c r="O14" s="31"/>
      <c r="P14" s="31"/>
      <c r="Q14" s="31"/>
      <c r="R14" s="31"/>
      <c r="S14" s="131"/>
      <c r="T14" s="131"/>
      <c r="U14" s="131"/>
      <c r="V14" s="131"/>
      <c r="W14" s="131"/>
      <c r="X14" s="131"/>
      <c r="Y14" s="131"/>
      <c r="Z14" s="131"/>
    </row>
    <row r="15" ht="21.0" customHeight="1">
      <c r="A15" s="155" t="str">
        <f t="shared" si="1"/>
        <v>[Manage category-5]</v>
      </c>
      <c r="B15" s="148" t="s">
        <v>266</v>
      </c>
      <c r="C15" s="148" t="s">
        <v>1221</v>
      </c>
      <c r="D15" s="148" t="s">
        <v>1223</v>
      </c>
      <c r="E15" s="148"/>
      <c r="F15" s="148" t="s">
        <v>62</v>
      </c>
      <c r="G15" s="134">
        <v>44885.0</v>
      </c>
      <c r="H15" s="148"/>
      <c r="I15" s="31"/>
      <c r="J15" s="31"/>
      <c r="K15" s="31"/>
      <c r="L15" s="31"/>
      <c r="M15" s="31"/>
      <c r="N15" s="31"/>
      <c r="O15" s="31"/>
      <c r="P15" s="31"/>
      <c r="Q15" s="31"/>
      <c r="R15" s="31"/>
      <c r="S15" s="131"/>
      <c r="T15" s="131"/>
      <c r="U15" s="131"/>
      <c r="V15" s="131"/>
      <c r="W15" s="131"/>
      <c r="X15" s="131"/>
      <c r="Y15" s="131"/>
      <c r="Z15" s="131"/>
    </row>
    <row r="16" ht="21.0" customHeight="1">
      <c r="A16" s="155" t="str">
        <f t="shared" si="1"/>
        <v>[Manage category-6]</v>
      </c>
      <c r="B16" s="148" t="s">
        <v>268</v>
      </c>
      <c r="C16" s="148" t="s">
        <v>269</v>
      </c>
      <c r="D16" s="148" t="s">
        <v>1224</v>
      </c>
      <c r="E16" s="148"/>
      <c r="F16" s="148" t="s">
        <v>62</v>
      </c>
      <c r="G16" s="134">
        <v>44885.0</v>
      </c>
      <c r="H16" s="148"/>
      <c r="I16" s="31"/>
      <c r="J16" s="31"/>
      <c r="K16" s="31"/>
      <c r="L16" s="31"/>
      <c r="M16" s="31"/>
      <c r="N16" s="31"/>
      <c r="O16" s="31"/>
      <c r="P16" s="31"/>
      <c r="Q16" s="31"/>
      <c r="R16" s="31"/>
      <c r="S16" s="131"/>
      <c r="T16" s="131"/>
      <c r="U16" s="131"/>
      <c r="V16" s="131"/>
      <c r="W16" s="131"/>
      <c r="X16" s="131"/>
      <c r="Y16" s="131"/>
      <c r="Z16" s="131"/>
    </row>
    <row r="17" ht="21.0" customHeight="1">
      <c r="A17" s="155" t="str">
        <f t="shared" si="1"/>
        <v>[Manage category-7]</v>
      </c>
      <c r="B17" s="148" t="s">
        <v>271</v>
      </c>
      <c r="C17" s="148" t="s">
        <v>272</v>
      </c>
      <c r="D17" s="148" t="s">
        <v>1225</v>
      </c>
      <c r="E17" s="148"/>
      <c r="F17" s="148" t="s">
        <v>62</v>
      </c>
      <c r="G17" s="134">
        <v>44885.0</v>
      </c>
      <c r="H17" s="148"/>
      <c r="I17" s="31"/>
      <c r="J17" s="31"/>
      <c r="K17" s="31"/>
      <c r="L17" s="31"/>
      <c r="M17" s="31"/>
      <c r="N17" s="31"/>
      <c r="O17" s="31"/>
      <c r="P17" s="31"/>
      <c r="Q17" s="31"/>
      <c r="R17" s="31"/>
      <c r="S17" s="131"/>
      <c r="T17" s="131"/>
      <c r="U17" s="131"/>
      <c r="V17" s="131"/>
      <c r="W17" s="131"/>
      <c r="X17" s="131"/>
      <c r="Y17" s="131"/>
      <c r="Z17" s="131"/>
    </row>
    <row r="18" ht="21.0" customHeight="1">
      <c r="A18" s="155" t="str">
        <f t="shared" si="1"/>
        <v>[Manage category-8]</v>
      </c>
      <c r="B18" s="148" t="s">
        <v>274</v>
      </c>
      <c r="C18" s="148" t="s">
        <v>275</v>
      </c>
      <c r="D18" s="148" t="s">
        <v>1226</v>
      </c>
      <c r="E18" s="148"/>
      <c r="F18" s="148" t="s">
        <v>62</v>
      </c>
      <c r="G18" s="134">
        <v>44885.0</v>
      </c>
      <c r="H18" s="148"/>
      <c r="I18" s="31"/>
      <c r="J18" s="31"/>
      <c r="K18" s="31"/>
      <c r="L18" s="31"/>
      <c r="M18" s="31"/>
      <c r="N18" s="31"/>
      <c r="O18" s="31"/>
      <c r="P18" s="31"/>
      <c r="Q18" s="31"/>
      <c r="R18" s="31"/>
      <c r="S18" s="131"/>
      <c r="T18" s="131"/>
      <c r="U18" s="131"/>
      <c r="V18" s="131"/>
      <c r="W18" s="131"/>
      <c r="X18" s="131"/>
      <c r="Y18" s="131"/>
      <c r="Z18" s="131"/>
    </row>
    <row r="19" ht="21.0" customHeight="1">
      <c r="A19" s="128"/>
      <c r="B19" s="128" t="s">
        <v>1227</v>
      </c>
      <c r="C19" s="129"/>
      <c r="D19" s="129"/>
      <c r="E19" s="129"/>
      <c r="F19" s="129"/>
      <c r="G19" s="129"/>
      <c r="H19" s="130"/>
      <c r="I19" s="31"/>
      <c r="J19" s="31"/>
      <c r="K19" s="31"/>
      <c r="L19" s="31"/>
      <c r="M19" s="31"/>
      <c r="N19" s="31"/>
      <c r="O19" s="31"/>
      <c r="P19" s="31"/>
      <c r="Q19" s="31"/>
      <c r="R19" s="31"/>
      <c r="S19" s="131"/>
      <c r="T19" s="131"/>
      <c r="U19" s="131"/>
      <c r="V19" s="131"/>
      <c r="W19" s="131"/>
      <c r="X19" s="131"/>
      <c r="Y19" s="131"/>
      <c r="Z19" s="131"/>
    </row>
    <row r="20" ht="21.0" customHeight="1">
      <c r="A20" s="132" t="str">
        <f t="shared" ref="A20:A21" si="2">IF(OR(B20&lt;&gt;"",D20&lt;&gt;""),"["&amp;TEXT($B$2,"##")&amp;"-"&amp;TEXT(ROW()-11,"##")&amp;"]","")</f>
        <v>[Manage category-9]</v>
      </c>
      <c r="B20" s="132" t="s">
        <v>1228</v>
      </c>
      <c r="C20" s="132" t="s">
        <v>1229</v>
      </c>
      <c r="D20" s="133" t="s">
        <v>1230</v>
      </c>
      <c r="E20" s="133"/>
      <c r="F20" s="132" t="s">
        <v>62</v>
      </c>
      <c r="G20" s="134">
        <v>44886.0</v>
      </c>
      <c r="H20" s="132"/>
      <c r="I20" s="31"/>
      <c r="J20" s="31"/>
      <c r="K20" s="31"/>
      <c r="L20" s="31"/>
      <c r="M20" s="31"/>
      <c r="N20" s="31"/>
      <c r="O20" s="31"/>
      <c r="P20" s="31"/>
      <c r="Q20" s="31"/>
      <c r="R20" s="31"/>
      <c r="S20" s="131"/>
      <c r="T20" s="131"/>
      <c r="U20" s="131"/>
      <c r="V20" s="131"/>
      <c r="W20" s="131"/>
      <c r="X20" s="131"/>
      <c r="Y20" s="131"/>
      <c r="Z20" s="131"/>
    </row>
    <row r="21" ht="21.0" customHeight="1">
      <c r="A21" s="132" t="str">
        <f t="shared" si="2"/>
        <v>[Manage category-10]</v>
      </c>
      <c r="B21" s="132" t="s">
        <v>1231</v>
      </c>
      <c r="C21" s="132" t="s">
        <v>1232</v>
      </c>
      <c r="D21" s="133" t="s">
        <v>1233</v>
      </c>
      <c r="E21" s="133"/>
      <c r="F21" s="132" t="s">
        <v>62</v>
      </c>
      <c r="G21" s="134">
        <v>44886.0</v>
      </c>
      <c r="H21" s="132"/>
      <c r="I21" s="31"/>
      <c r="J21" s="31"/>
      <c r="K21" s="31"/>
      <c r="L21" s="31"/>
      <c r="M21" s="31"/>
      <c r="N21" s="31"/>
      <c r="O21" s="31"/>
      <c r="P21" s="31"/>
      <c r="Q21" s="31"/>
      <c r="R21" s="31"/>
      <c r="S21" s="131"/>
      <c r="T21" s="131"/>
      <c r="U21" s="131"/>
      <c r="V21" s="131"/>
      <c r="W21" s="131"/>
      <c r="X21" s="131"/>
      <c r="Y21" s="131"/>
      <c r="Z21" s="131"/>
    </row>
    <row r="22" ht="21.0" customHeight="1">
      <c r="A22" s="178" t="str">
        <f t="shared" ref="A22:A24" si="3">IF(OR(B22&lt;&gt;"",D22&lt;&gt;""),"["&amp;TEXT($B$2,"##")&amp;"-"&amp;TEXT(ROW()-12,"##")&amp;"]","")</f>
        <v>[Manage category-10]</v>
      </c>
      <c r="B22" s="179" t="s">
        <v>1234</v>
      </c>
      <c r="C22" s="179" t="s">
        <v>1235</v>
      </c>
      <c r="D22" s="179" t="s">
        <v>1236</v>
      </c>
      <c r="E22" s="180"/>
      <c r="F22" s="179" t="s">
        <v>62</v>
      </c>
      <c r="G22" s="134">
        <v>44886.0</v>
      </c>
      <c r="H22" s="179"/>
      <c r="I22" s="31"/>
      <c r="J22" s="31"/>
      <c r="K22" s="31"/>
      <c r="L22" s="31"/>
      <c r="M22" s="31"/>
      <c r="N22" s="31"/>
      <c r="O22" s="31"/>
      <c r="P22" s="31"/>
      <c r="Q22" s="31"/>
      <c r="R22" s="31"/>
      <c r="S22" s="131"/>
      <c r="T22" s="131"/>
      <c r="U22" s="131"/>
      <c r="V22" s="131"/>
      <c r="W22" s="131"/>
      <c r="X22" s="131"/>
      <c r="Y22" s="131"/>
      <c r="Z22" s="131"/>
    </row>
    <row r="23" ht="21.0" customHeight="1">
      <c r="A23" s="155" t="str">
        <f t="shared" si="3"/>
        <v>[Manage category-11]</v>
      </c>
      <c r="B23" s="148" t="s">
        <v>1237</v>
      </c>
      <c r="C23" s="148" t="s">
        <v>1238</v>
      </c>
      <c r="D23" s="148" t="s">
        <v>1239</v>
      </c>
      <c r="E23" s="181"/>
      <c r="F23" s="148" t="s">
        <v>62</v>
      </c>
      <c r="G23" s="134">
        <v>44886.0</v>
      </c>
      <c r="H23" s="148"/>
      <c r="I23" s="31"/>
      <c r="J23" s="31"/>
      <c r="K23" s="31"/>
      <c r="L23" s="31"/>
      <c r="M23" s="31"/>
      <c r="N23" s="31"/>
      <c r="O23" s="31"/>
      <c r="P23" s="31"/>
      <c r="Q23" s="31"/>
      <c r="R23" s="31"/>
      <c r="S23" s="131"/>
      <c r="T23" s="131"/>
      <c r="U23" s="131"/>
      <c r="V23" s="131"/>
      <c r="W23" s="131"/>
      <c r="X23" s="131"/>
      <c r="Y23" s="131"/>
      <c r="Z23" s="131"/>
    </row>
    <row r="24" ht="21.0" customHeight="1">
      <c r="A24" s="155" t="str">
        <f t="shared" si="3"/>
        <v>[Manage category-12]</v>
      </c>
      <c r="B24" s="148" t="s">
        <v>1240</v>
      </c>
      <c r="C24" s="148" t="s">
        <v>1241</v>
      </c>
      <c r="D24" s="148" t="s">
        <v>1242</v>
      </c>
      <c r="E24" s="181"/>
      <c r="F24" s="148" t="s">
        <v>62</v>
      </c>
      <c r="G24" s="134">
        <v>44886.0</v>
      </c>
      <c r="H24" s="148"/>
      <c r="I24" s="31"/>
      <c r="J24" s="31"/>
      <c r="K24" s="31"/>
      <c r="L24" s="31"/>
      <c r="M24" s="31"/>
      <c r="N24" s="31"/>
      <c r="O24" s="31"/>
      <c r="P24" s="31"/>
      <c r="Q24" s="31"/>
      <c r="R24" s="31"/>
      <c r="S24" s="131"/>
      <c r="T24" s="131"/>
      <c r="U24" s="131"/>
      <c r="V24" s="131"/>
      <c r="W24" s="131"/>
      <c r="X24" s="131"/>
      <c r="Y24" s="131"/>
      <c r="Z24" s="131"/>
    </row>
    <row r="25" ht="21.0" customHeight="1">
      <c r="A25" s="132" t="str">
        <f t="shared" ref="A25:A28" si="4">IF(OR(B25&lt;&gt;"",D25&lt;&gt;""),"["&amp;TEXT($B$2,"##")&amp;"-"&amp;TEXT(ROW()-11,"##")&amp;"]","")</f>
        <v>[Manage category-14]</v>
      </c>
      <c r="B25" s="132" t="s">
        <v>1231</v>
      </c>
      <c r="C25" s="132" t="s">
        <v>1243</v>
      </c>
      <c r="D25" s="133" t="s">
        <v>1244</v>
      </c>
      <c r="E25" s="133"/>
      <c r="F25" s="132" t="s">
        <v>62</v>
      </c>
      <c r="G25" s="134">
        <v>44886.0</v>
      </c>
      <c r="H25" s="132"/>
      <c r="I25" s="31"/>
      <c r="J25" s="31"/>
      <c r="K25" s="31"/>
      <c r="L25" s="31"/>
      <c r="M25" s="31"/>
      <c r="N25" s="31"/>
      <c r="O25" s="31"/>
      <c r="P25" s="31"/>
      <c r="Q25" s="31"/>
      <c r="R25" s="31"/>
      <c r="S25" s="131"/>
      <c r="T25" s="131"/>
      <c r="U25" s="131"/>
      <c r="V25" s="131"/>
      <c r="W25" s="131"/>
      <c r="X25" s="131"/>
      <c r="Y25" s="131"/>
      <c r="Z25" s="131"/>
    </row>
    <row r="26" ht="21.0" customHeight="1">
      <c r="A26" s="132" t="str">
        <f t="shared" si="4"/>
        <v>[Manage category-15]</v>
      </c>
      <c r="B26" s="132" t="s">
        <v>1245</v>
      </c>
      <c r="C26" s="132" t="s">
        <v>1246</v>
      </c>
      <c r="D26" s="133" t="s">
        <v>1247</v>
      </c>
      <c r="E26" s="133"/>
      <c r="F26" s="132" t="s">
        <v>62</v>
      </c>
      <c r="G26" s="134">
        <v>44886.0</v>
      </c>
      <c r="H26" s="132"/>
      <c r="I26" s="31"/>
      <c r="J26" s="31"/>
      <c r="K26" s="31"/>
      <c r="L26" s="31"/>
      <c r="M26" s="31"/>
      <c r="N26" s="31"/>
      <c r="O26" s="31"/>
      <c r="P26" s="31"/>
      <c r="Q26" s="31"/>
      <c r="R26" s="31"/>
      <c r="S26" s="131"/>
      <c r="T26" s="131"/>
      <c r="U26" s="131"/>
      <c r="V26" s="131"/>
      <c r="W26" s="131"/>
      <c r="X26" s="131"/>
      <c r="Y26" s="131"/>
      <c r="Z26" s="131"/>
    </row>
    <row r="27" ht="21.0" customHeight="1">
      <c r="A27" s="132" t="str">
        <f t="shared" si="4"/>
        <v>[Manage category-16]</v>
      </c>
      <c r="B27" s="132" t="s">
        <v>1248</v>
      </c>
      <c r="C27" s="132" t="s">
        <v>1249</v>
      </c>
      <c r="D27" s="133" t="s">
        <v>1250</v>
      </c>
      <c r="E27" s="133"/>
      <c r="F27" s="132" t="s">
        <v>62</v>
      </c>
      <c r="G27" s="134">
        <v>44886.0</v>
      </c>
      <c r="H27" s="132"/>
      <c r="I27" s="31"/>
      <c r="J27" s="31"/>
      <c r="K27" s="31"/>
      <c r="L27" s="31"/>
      <c r="M27" s="31"/>
      <c r="N27" s="31"/>
      <c r="O27" s="31"/>
      <c r="P27" s="31"/>
      <c r="Q27" s="31"/>
      <c r="R27" s="31"/>
      <c r="S27" s="131"/>
      <c r="T27" s="131"/>
      <c r="U27" s="131"/>
      <c r="V27" s="131"/>
      <c r="W27" s="131"/>
      <c r="X27" s="131"/>
      <c r="Y27" s="131"/>
      <c r="Z27" s="131"/>
    </row>
    <row r="28" ht="21.0" customHeight="1">
      <c r="A28" s="132" t="str">
        <f t="shared" si="4"/>
        <v>[Manage category-17]</v>
      </c>
      <c r="B28" s="132" t="s">
        <v>1251</v>
      </c>
      <c r="C28" s="132" t="s">
        <v>1252</v>
      </c>
      <c r="D28" s="133" t="s">
        <v>1253</v>
      </c>
      <c r="E28" s="133"/>
      <c r="F28" s="132" t="s">
        <v>62</v>
      </c>
      <c r="G28" s="134">
        <v>44886.0</v>
      </c>
      <c r="H28" s="132"/>
      <c r="I28" s="31"/>
      <c r="J28" s="31"/>
      <c r="K28" s="31"/>
      <c r="L28" s="31"/>
      <c r="M28" s="31"/>
      <c r="N28" s="31"/>
      <c r="O28" s="31"/>
      <c r="P28" s="31"/>
      <c r="Q28" s="31"/>
      <c r="R28" s="31"/>
      <c r="S28" s="131"/>
      <c r="T28" s="131"/>
      <c r="U28" s="131"/>
      <c r="V28" s="131"/>
      <c r="W28" s="131"/>
      <c r="X28" s="131"/>
      <c r="Y28" s="131"/>
      <c r="Z28" s="131"/>
    </row>
    <row r="29" ht="21.0" customHeight="1">
      <c r="A29" s="128"/>
      <c r="B29" s="128" t="s">
        <v>1254</v>
      </c>
      <c r="C29" s="129"/>
      <c r="D29" s="129"/>
      <c r="E29" s="129"/>
      <c r="F29" s="129"/>
      <c r="G29" s="129"/>
      <c r="H29" s="130"/>
      <c r="I29" s="31"/>
      <c r="J29" s="31"/>
      <c r="K29" s="31"/>
      <c r="L29" s="31"/>
      <c r="M29" s="31"/>
      <c r="N29" s="31"/>
      <c r="O29" s="31"/>
      <c r="P29" s="31"/>
      <c r="Q29" s="31"/>
      <c r="R29" s="31"/>
      <c r="S29" s="131"/>
      <c r="T29" s="131"/>
      <c r="U29" s="131"/>
      <c r="V29" s="131"/>
      <c r="W29" s="131"/>
      <c r="X29" s="131"/>
      <c r="Y29" s="131"/>
      <c r="Z29" s="131"/>
    </row>
    <row r="30" ht="21.0" customHeight="1">
      <c r="A30" s="132" t="str">
        <f t="shared" ref="A30:A33" si="5">IF(OR(B30&lt;&gt;"",D30&lt;&gt;""),"["&amp;TEXT($B$2,"##")&amp;"-"&amp;TEXT(ROW()-12,"##")&amp;"]","")</f>
        <v>[Manage category-18]</v>
      </c>
      <c r="B30" s="132" t="s">
        <v>1255</v>
      </c>
      <c r="C30" s="132" t="s">
        <v>1256</v>
      </c>
      <c r="D30" s="133" t="s">
        <v>1257</v>
      </c>
      <c r="E30" s="133"/>
      <c r="F30" s="132" t="s">
        <v>62</v>
      </c>
      <c r="G30" s="134">
        <v>44886.0</v>
      </c>
      <c r="H30" s="132"/>
      <c r="I30" s="31"/>
      <c r="J30" s="31"/>
      <c r="K30" s="31"/>
      <c r="L30" s="31"/>
      <c r="M30" s="31"/>
      <c r="N30" s="31"/>
      <c r="O30" s="31"/>
      <c r="P30" s="31"/>
      <c r="Q30" s="31"/>
      <c r="R30" s="31"/>
      <c r="S30" s="131"/>
      <c r="T30" s="131"/>
      <c r="U30" s="131"/>
      <c r="V30" s="131"/>
      <c r="W30" s="131"/>
      <c r="X30" s="131"/>
      <c r="Y30" s="131"/>
      <c r="Z30" s="131"/>
    </row>
    <row r="31" ht="21.0" customHeight="1">
      <c r="A31" s="132" t="str">
        <f t="shared" si="5"/>
        <v>[Manage category-19]</v>
      </c>
      <c r="B31" s="132" t="s">
        <v>1234</v>
      </c>
      <c r="C31" s="132" t="s">
        <v>1258</v>
      </c>
      <c r="D31" s="133" t="s">
        <v>1236</v>
      </c>
      <c r="E31" s="133"/>
      <c r="F31" s="132" t="s">
        <v>62</v>
      </c>
      <c r="G31" s="134">
        <v>44886.0</v>
      </c>
      <c r="H31" s="132"/>
      <c r="I31" s="31"/>
      <c r="J31" s="31"/>
      <c r="K31" s="31"/>
      <c r="L31" s="31"/>
      <c r="M31" s="31"/>
      <c r="N31" s="31"/>
      <c r="O31" s="31"/>
      <c r="P31" s="31"/>
      <c r="Q31" s="31"/>
      <c r="R31" s="31"/>
      <c r="S31" s="131"/>
      <c r="T31" s="131"/>
      <c r="U31" s="131"/>
      <c r="V31" s="131"/>
      <c r="W31" s="131"/>
      <c r="X31" s="131"/>
      <c r="Y31" s="131"/>
      <c r="Z31" s="131"/>
    </row>
    <row r="32" ht="21.0" customHeight="1">
      <c r="A32" s="132" t="str">
        <f t="shared" si="5"/>
        <v>[Manage category-20]</v>
      </c>
      <c r="B32" s="132" t="s">
        <v>1237</v>
      </c>
      <c r="C32" s="132" t="s">
        <v>1259</v>
      </c>
      <c r="D32" s="133" t="s">
        <v>1260</v>
      </c>
      <c r="E32" s="133"/>
      <c r="F32" s="132" t="s">
        <v>62</v>
      </c>
      <c r="G32" s="134">
        <v>44886.0</v>
      </c>
      <c r="H32" s="132"/>
      <c r="I32" s="31"/>
      <c r="J32" s="31"/>
      <c r="K32" s="31"/>
      <c r="L32" s="31"/>
      <c r="M32" s="31"/>
      <c r="N32" s="31"/>
      <c r="O32" s="31"/>
      <c r="P32" s="31"/>
      <c r="Q32" s="31"/>
      <c r="R32" s="31"/>
      <c r="S32" s="131"/>
      <c r="T32" s="131"/>
      <c r="U32" s="131"/>
      <c r="V32" s="131"/>
      <c r="W32" s="131"/>
      <c r="X32" s="131"/>
      <c r="Y32" s="131"/>
      <c r="Z32" s="131"/>
    </row>
    <row r="33" ht="21.0" customHeight="1">
      <c r="A33" s="132" t="str">
        <f t="shared" si="5"/>
        <v>[Manage category-21]</v>
      </c>
      <c r="B33" s="132" t="s">
        <v>1240</v>
      </c>
      <c r="C33" s="132" t="s">
        <v>1261</v>
      </c>
      <c r="D33" s="133" t="s">
        <v>1262</v>
      </c>
      <c r="E33" s="133"/>
      <c r="F33" s="132" t="s">
        <v>62</v>
      </c>
      <c r="G33" s="134">
        <v>44886.0</v>
      </c>
      <c r="H33" s="132"/>
      <c r="I33" s="31"/>
      <c r="J33" s="31"/>
      <c r="K33" s="31"/>
      <c r="L33" s="31"/>
      <c r="M33" s="31"/>
      <c r="N33" s="31"/>
      <c r="O33" s="31"/>
      <c r="P33" s="31"/>
      <c r="Q33" s="31"/>
      <c r="R33" s="31"/>
      <c r="S33" s="131"/>
      <c r="T33" s="131"/>
      <c r="U33" s="131"/>
      <c r="V33" s="131"/>
      <c r="W33" s="131"/>
      <c r="X33" s="131"/>
      <c r="Y33" s="131"/>
      <c r="Z33" s="131"/>
    </row>
    <row r="34" ht="21.0" customHeight="1">
      <c r="A34" s="132" t="str">
        <f t="shared" ref="A34:A36" si="6">IF(OR(B34&lt;&gt;"",D34&lt;&gt;""),"["&amp;TEXT($B$2,"##")&amp;"-"&amp;TEXT(ROW()-11,"##")&amp;"]","")</f>
        <v>[Manage category-23]</v>
      </c>
      <c r="B34" s="132" t="s">
        <v>1245</v>
      </c>
      <c r="C34" s="132" t="s">
        <v>1246</v>
      </c>
      <c r="D34" s="133" t="s">
        <v>1247</v>
      </c>
      <c r="E34" s="133"/>
      <c r="F34" s="132" t="s">
        <v>62</v>
      </c>
      <c r="G34" s="134">
        <v>44886.0</v>
      </c>
      <c r="H34" s="132"/>
      <c r="I34" s="31"/>
      <c r="J34" s="31"/>
      <c r="K34" s="31"/>
      <c r="L34" s="31"/>
      <c r="M34" s="31"/>
      <c r="N34" s="31"/>
      <c r="O34" s="31"/>
      <c r="P34" s="31"/>
      <c r="Q34" s="31"/>
      <c r="R34" s="31"/>
      <c r="S34" s="131"/>
      <c r="T34" s="131"/>
      <c r="U34" s="131"/>
      <c r="V34" s="131"/>
      <c r="W34" s="131"/>
      <c r="X34" s="131"/>
      <c r="Y34" s="131"/>
      <c r="Z34" s="131"/>
    </row>
    <row r="35" ht="21.0" customHeight="1">
      <c r="A35" s="132" t="str">
        <f t="shared" si="6"/>
        <v>[Manage category-24]</v>
      </c>
      <c r="B35" s="132" t="s">
        <v>1248</v>
      </c>
      <c r="C35" s="132" t="s">
        <v>1263</v>
      </c>
      <c r="D35" s="133" t="s">
        <v>1250</v>
      </c>
      <c r="E35" s="133"/>
      <c r="F35" s="132" t="s">
        <v>62</v>
      </c>
      <c r="G35" s="134">
        <v>44886.0</v>
      </c>
      <c r="H35" s="132"/>
      <c r="I35" s="31"/>
      <c r="J35" s="31"/>
      <c r="K35" s="31"/>
      <c r="L35" s="31"/>
      <c r="M35" s="31"/>
      <c r="N35" s="31"/>
      <c r="O35" s="31"/>
      <c r="P35" s="31"/>
      <c r="Q35" s="31"/>
      <c r="R35" s="31"/>
      <c r="S35" s="131"/>
      <c r="T35" s="131"/>
      <c r="U35" s="131"/>
      <c r="V35" s="131"/>
      <c r="W35" s="131"/>
      <c r="X35" s="131"/>
      <c r="Y35" s="131"/>
      <c r="Z35" s="131"/>
    </row>
    <row r="36" ht="21.0" customHeight="1">
      <c r="A36" s="132" t="str">
        <f t="shared" si="6"/>
        <v>[Manage category-25]</v>
      </c>
      <c r="B36" s="132" t="s">
        <v>1251</v>
      </c>
      <c r="C36" s="132" t="s">
        <v>1264</v>
      </c>
      <c r="D36" s="133" t="s">
        <v>1253</v>
      </c>
      <c r="E36" s="133"/>
      <c r="F36" s="132" t="s">
        <v>62</v>
      </c>
      <c r="G36" s="134">
        <v>44886.0</v>
      </c>
      <c r="H36" s="132"/>
      <c r="I36" s="31"/>
      <c r="J36" s="31"/>
      <c r="K36" s="31"/>
      <c r="L36" s="31"/>
      <c r="M36" s="31"/>
      <c r="N36" s="31"/>
      <c r="O36" s="31"/>
      <c r="P36" s="31"/>
      <c r="Q36" s="31"/>
      <c r="R36" s="31"/>
      <c r="S36" s="131"/>
      <c r="T36" s="131"/>
      <c r="U36" s="131"/>
      <c r="V36" s="131"/>
      <c r="W36" s="131"/>
      <c r="X36" s="131"/>
      <c r="Y36" s="131"/>
      <c r="Z36" s="131"/>
    </row>
    <row r="37" ht="21.0" customHeight="1">
      <c r="A37" s="132" t="str">
        <f>IF(OR(B37&lt;&gt;"",D37&lt;&gt;""),"["&amp;TEXT($B$2,"##")&amp;"-"&amp;TEXT(ROW()-12,"##")&amp;"]","")</f>
        <v>[Manage category-25]</v>
      </c>
      <c r="B37" s="132" t="s">
        <v>1265</v>
      </c>
      <c r="C37" s="132" t="s">
        <v>1266</v>
      </c>
      <c r="D37" s="133" t="s">
        <v>1267</v>
      </c>
      <c r="E37" s="133"/>
      <c r="F37" s="132" t="s">
        <v>62</v>
      </c>
      <c r="G37" s="134">
        <v>44886.0</v>
      </c>
      <c r="H37" s="132"/>
      <c r="I37" s="31"/>
      <c r="J37" s="31"/>
      <c r="K37" s="31"/>
      <c r="L37" s="31"/>
      <c r="M37" s="31"/>
      <c r="N37" s="31"/>
      <c r="O37" s="31"/>
      <c r="P37" s="31"/>
      <c r="Q37" s="31"/>
      <c r="R37" s="31"/>
      <c r="S37" s="131"/>
      <c r="T37" s="131"/>
      <c r="U37" s="131"/>
      <c r="V37" s="131"/>
      <c r="W37" s="131"/>
      <c r="X37" s="131"/>
      <c r="Y37" s="131"/>
      <c r="Z37" s="131"/>
    </row>
    <row r="38" ht="21.0" customHeight="1">
      <c r="A38" s="128"/>
      <c r="B38" s="128" t="s">
        <v>1268</v>
      </c>
      <c r="C38" s="129"/>
      <c r="D38" s="129"/>
      <c r="E38" s="129"/>
      <c r="F38" s="129"/>
      <c r="G38" s="129"/>
      <c r="H38" s="130"/>
      <c r="I38" s="31"/>
      <c r="J38" s="31"/>
      <c r="K38" s="31"/>
      <c r="L38" s="31"/>
      <c r="M38" s="31"/>
      <c r="N38" s="31"/>
      <c r="O38" s="31"/>
      <c r="P38" s="31"/>
      <c r="Q38" s="31"/>
      <c r="R38" s="31"/>
      <c r="S38" s="131"/>
      <c r="T38" s="131"/>
      <c r="U38" s="131"/>
      <c r="V38" s="131"/>
      <c r="W38" s="131"/>
      <c r="X38" s="131"/>
      <c r="Y38" s="131"/>
      <c r="Z38" s="131"/>
    </row>
    <row r="39" ht="21.0" customHeight="1">
      <c r="A39" s="132" t="str">
        <f>IF(OR(B39&lt;&gt;"",D39&lt;&gt;""),"["&amp;TEXT($B$2,"##")&amp;"-"&amp;TEXT(ROW()-13,"##")&amp;"]","")</f>
        <v>[Manage category-26]</v>
      </c>
      <c r="B39" s="132" t="s">
        <v>1269</v>
      </c>
      <c r="C39" s="132" t="s">
        <v>1270</v>
      </c>
      <c r="D39" s="133" t="s">
        <v>1271</v>
      </c>
      <c r="E39" s="133"/>
      <c r="F39" s="132" t="s">
        <v>62</v>
      </c>
      <c r="G39" s="134">
        <v>44886.0</v>
      </c>
      <c r="H39" s="132"/>
      <c r="I39" s="31"/>
      <c r="J39" s="31"/>
      <c r="K39" s="31"/>
      <c r="L39" s="31"/>
      <c r="M39" s="31"/>
      <c r="N39" s="31"/>
      <c r="O39" s="31"/>
      <c r="P39" s="31"/>
      <c r="Q39" s="31"/>
      <c r="R39" s="31"/>
      <c r="S39" s="131"/>
      <c r="T39" s="131"/>
      <c r="U39" s="131"/>
      <c r="V39" s="131"/>
      <c r="W39" s="131"/>
      <c r="X39" s="131"/>
      <c r="Y39" s="131"/>
      <c r="Z39" s="131"/>
    </row>
    <row r="40" ht="21.0" customHeight="1">
      <c r="A40" s="136"/>
      <c r="B40" s="31"/>
      <c r="C40" s="31"/>
      <c r="D40" s="31"/>
      <c r="E40" s="31"/>
      <c r="F40" s="31"/>
      <c r="G40" s="31"/>
      <c r="H40" s="31"/>
      <c r="I40" s="31"/>
      <c r="J40" s="31"/>
      <c r="K40" s="31"/>
      <c r="L40" s="31"/>
      <c r="M40" s="31"/>
      <c r="N40" s="31"/>
      <c r="O40" s="31"/>
      <c r="P40" s="31"/>
      <c r="Q40" s="31"/>
      <c r="R40" s="31"/>
      <c r="S40" s="131"/>
      <c r="T40" s="131"/>
      <c r="U40" s="131"/>
      <c r="V40" s="131"/>
      <c r="W40" s="131"/>
      <c r="X40" s="131"/>
      <c r="Y40" s="131"/>
      <c r="Z40" s="131"/>
    </row>
    <row r="41" ht="12.75" customHeight="1">
      <c r="A41" s="136"/>
      <c r="B41" s="31"/>
      <c r="C41" s="31"/>
      <c r="D41" s="31"/>
      <c r="E41" s="31"/>
      <c r="F41" s="31"/>
      <c r="G41" s="31"/>
      <c r="H41" s="31"/>
      <c r="I41" s="31"/>
      <c r="J41" s="31"/>
      <c r="K41" s="31"/>
      <c r="L41" s="31"/>
      <c r="M41" s="31"/>
      <c r="N41" s="31"/>
      <c r="O41" s="31"/>
      <c r="P41" s="31"/>
      <c r="Q41" s="31"/>
      <c r="R41" s="31"/>
      <c r="S41" s="131"/>
      <c r="T41" s="131"/>
      <c r="U41" s="131"/>
      <c r="V41" s="131"/>
      <c r="W41" s="131"/>
      <c r="X41" s="131"/>
      <c r="Y41" s="131"/>
      <c r="Z41" s="131"/>
    </row>
    <row r="42" ht="12.75" customHeight="1">
      <c r="A42" s="136"/>
      <c r="B42" s="31"/>
      <c r="C42" s="31"/>
      <c r="D42" s="31"/>
      <c r="E42" s="31"/>
      <c r="F42" s="31"/>
      <c r="G42" s="31"/>
      <c r="H42" s="31"/>
      <c r="I42" s="31"/>
      <c r="J42" s="31"/>
      <c r="K42" s="31"/>
      <c r="L42" s="31"/>
      <c r="M42" s="31"/>
      <c r="N42" s="31"/>
      <c r="O42" s="31"/>
      <c r="P42" s="31"/>
      <c r="Q42" s="31"/>
      <c r="R42" s="31"/>
      <c r="S42" s="131"/>
      <c r="T42" s="131"/>
      <c r="U42" s="131"/>
      <c r="V42" s="131"/>
      <c r="W42" s="131"/>
      <c r="X42" s="131"/>
      <c r="Y42" s="131"/>
      <c r="Z42" s="131"/>
    </row>
    <row r="43" ht="12.75" customHeight="1">
      <c r="A43" s="136"/>
      <c r="B43" s="31"/>
      <c r="C43" s="31"/>
      <c r="D43" s="31"/>
      <c r="E43" s="31"/>
      <c r="F43" s="31"/>
      <c r="G43" s="31"/>
      <c r="H43" s="31"/>
      <c r="I43" s="31"/>
      <c r="J43" s="31"/>
      <c r="K43" s="31"/>
      <c r="L43" s="31"/>
      <c r="M43" s="31"/>
      <c r="N43" s="31"/>
      <c r="O43" s="31"/>
      <c r="P43" s="31"/>
      <c r="Q43" s="31"/>
      <c r="R43" s="31"/>
      <c r="S43" s="131"/>
      <c r="T43" s="131"/>
      <c r="U43" s="131"/>
      <c r="V43" s="131"/>
      <c r="W43" s="131"/>
      <c r="X43" s="131"/>
      <c r="Y43" s="131"/>
      <c r="Z43" s="131"/>
    </row>
    <row r="44" ht="12.75" customHeight="1">
      <c r="A44" s="136"/>
      <c r="B44" s="31"/>
      <c r="C44" s="31"/>
      <c r="D44" s="31"/>
      <c r="E44" s="31"/>
      <c r="F44" s="31"/>
      <c r="G44" s="31"/>
      <c r="H44" s="31"/>
      <c r="I44" s="31"/>
      <c r="J44" s="31"/>
      <c r="K44" s="31"/>
      <c r="L44" s="31"/>
      <c r="M44" s="31"/>
      <c r="N44" s="31"/>
      <c r="O44" s="31"/>
      <c r="P44" s="31"/>
      <c r="Q44" s="31"/>
      <c r="R44" s="31"/>
      <c r="S44" s="131"/>
      <c r="T44" s="131"/>
      <c r="U44" s="131"/>
      <c r="V44" s="131"/>
      <c r="W44" s="131"/>
      <c r="X44" s="131"/>
      <c r="Y44" s="131"/>
      <c r="Z44" s="131"/>
    </row>
    <row r="45" ht="12.75" customHeight="1">
      <c r="A45" s="136"/>
      <c r="B45" s="31"/>
      <c r="C45" s="31"/>
      <c r="D45" s="31"/>
      <c r="E45" s="31"/>
      <c r="F45" s="31"/>
      <c r="G45" s="31"/>
      <c r="H45" s="31"/>
      <c r="I45" s="31"/>
      <c r="J45" s="31"/>
      <c r="K45" s="31"/>
      <c r="L45" s="31"/>
      <c r="M45" s="31"/>
      <c r="N45" s="31"/>
      <c r="O45" s="31"/>
      <c r="P45" s="31"/>
      <c r="Q45" s="31"/>
      <c r="R45" s="31"/>
      <c r="S45" s="131"/>
      <c r="T45" s="131"/>
      <c r="U45" s="131"/>
      <c r="V45" s="131"/>
      <c r="W45" s="131"/>
      <c r="X45" s="131"/>
      <c r="Y45" s="131"/>
      <c r="Z45" s="131"/>
    </row>
    <row r="46" ht="12.75" customHeight="1">
      <c r="A46" s="136"/>
      <c r="B46" s="31"/>
      <c r="C46" s="31"/>
      <c r="D46" s="31"/>
      <c r="E46" s="31"/>
      <c r="F46" s="31"/>
      <c r="G46" s="31"/>
      <c r="H46" s="31"/>
      <c r="I46" s="31"/>
      <c r="J46" s="31"/>
      <c r="K46" s="31"/>
      <c r="L46" s="31"/>
      <c r="M46" s="31"/>
      <c r="N46" s="31"/>
      <c r="O46" s="31"/>
      <c r="P46" s="31"/>
      <c r="Q46" s="31"/>
      <c r="R46" s="31"/>
      <c r="S46" s="131"/>
      <c r="T46" s="131"/>
      <c r="U46" s="131"/>
      <c r="V46" s="131"/>
      <c r="W46" s="131"/>
      <c r="X46" s="131"/>
      <c r="Y46" s="131"/>
      <c r="Z46" s="131"/>
    </row>
    <row r="47" ht="12.75" customHeight="1">
      <c r="A47" s="136"/>
      <c r="B47" s="31"/>
      <c r="C47" s="31"/>
      <c r="D47" s="31"/>
      <c r="E47" s="31"/>
      <c r="F47" s="31"/>
      <c r="G47" s="31"/>
      <c r="H47" s="31"/>
      <c r="I47" s="31"/>
      <c r="J47" s="31"/>
      <c r="K47" s="31"/>
      <c r="L47" s="31"/>
      <c r="M47" s="31"/>
      <c r="N47" s="31"/>
      <c r="O47" s="31"/>
      <c r="P47" s="31"/>
      <c r="Q47" s="31"/>
      <c r="R47" s="31"/>
      <c r="S47" s="131"/>
      <c r="T47" s="131"/>
      <c r="U47" s="131"/>
      <c r="V47" s="131"/>
      <c r="W47" s="131"/>
      <c r="X47" s="131"/>
      <c r="Y47" s="131"/>
      <c r="Z47" s="131"/>
    </row>
    <row r="48" ht="12.75" customHeight="1">
      <c r="A48" s="136"/>
      <c r="B48" s="31"/>
      <c r="C48" s="31"/>
      <c r="D48" s="31"/>
      <c r="E48" s="31"/>
      <c r="F48" s="31"/>
      <c r="G48" s="31"/>
      <c r="H48" s="31"/>
      <c r="I48" s="31"/>
      <c r="J48" s="31"/>
      <c r="K48" s="31"/>
      <c r="L48" s="31"/>
      <c r="M48" s="31"/>
      <c r="N48" s="31"/>
      <c r="O48" s="31"/>
      <c r="P48" s="31"/>
      <c r="Q48" s="31"/>
      <c r="R48" s="31"/>
      <c r="S48" s="131"/>
      <c r="T48" s="131"/>
      <c r="U48" s="131"/>
      <c r="V48" s="131"/>
      <c r="W48" s="131"/>
      <c r="X48" s="131"/>
      <c r="Y48" s="131"/>
      <c r="Z48" s="131"/>
    </row>
    <row r="49" ht="12.75" customHeight="1">
      <c r="A49" s="136"/>
      <c r="B49" s="31"/>
      <c r="C49" s="31"/>
      <c r="D49" s="31"/>
      <c r="E49" s="31"/>
      <c r="F49" s="31"/>
      <c r="G49" s="31"/>
      <c r="H49" s="31"/>
      <c r="I49" s="31"/>
      <c r="J49" s="31"/>
      <c r="K49" s="31"/>
      <c r="L49" s="31"/>
      <c r="M49" s="31"/>
      <c r="N49" s="31"/>
      <c r="O49" s="31"/>
      <c r="P49" s="31"/>
      <c r="Q49" s="31"/>
      <c r="R49" s="31"/>
      <c r="S49" s="131"/>
      <c r="T49" s="131"/>
      <c r="U49" s="131"/>
      <c r="V49" s="131"/>
      <c r="W49" s="131"/>
      <c r="X49" s="131"/>
      <c r="Y49" s="131"/>
      <c r="Z49" s="131"/>
    </row>
    <row r="50" ht="12.75" customHeight="1">
      <c r="A50" s="31"/>
      <c r="B50" s="31"/>
      <c r="C50" s="31"/>
      <c r="D50" s="31"/>
      <c r="E50" s="31"/>
      <c r="F50" s="31"/>
      <c r="G50" s="31"/>
      <c r="H50" s="31"/>
      <c r="I50" s="136"/>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136"/>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136"/>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136"/>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136"/>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136"/>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136"/>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136"/>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136"/>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136"/>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136"/>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136"/>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136"/>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136"/>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136"/>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136"/>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136"/>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136"/>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136"/>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136"/>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136"/>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136"/>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136"/>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136"/>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136"/>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ht="15.75" customHeight="1">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ht="15.75" customHeight="1">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ht="15.75" customHeight="1">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sheetData>
  <mergeCells count="5">
    <mergeCell ref="B2:F2"/>
    <mergeCell ref="B3:F3"/>
    <mergeCell ref="B4:F4"/>
    <mergeCell ref="E5:F5"/>
    <mergeCell ref="E6:F6"/>
  </mergeCells>
  <dataValidations>
    <dataValidation type="list" allowBlank="1" showInputMessage="1" showErrorMessage="1" prompt=" - " sqref="F1 F7 F10:F18 F20:F28 F30:F37 F39">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7.38"/>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1272</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1273</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COUNTIF(F10:F880,"Pass")</f>
        <v>47</v>
      </c>
      <c r="B6" s="121">
        <f>COUNTIF(F10:F880,"Fail")</f>
        <v>0</v>
      </c>
      <c r="C6" s="121">
        <f>E6-D6-B6-A6</f>
        <v>0</v>
      </c>
      <c r="D6" s="122">
        <f>COUNTIF(F$10:F$880,"N/A")</f>
        <v>0</v>
      </c>
      <c r="E6" s="123">
        <f>COUNTA(A10:A880)</f>
        <v>47</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26" t="s">
        <v>81</v>
      </c>
      <c r="F8" s="126" t="s">
        <v>82</v>
      </c>
      <c r="G8" s="126" t="s">
        <v>83</v>
      </c>
      <c r="H8" s="126" t="s">
        <v>84</v>
      </c>
      <c r="I8" s="127"/>
      <c r="J8" s="106"/>
      <c r="K8" s="106"/>
      <c r="L8" s="106"/>
      <c r="M8" s="106"/>
      <c r="N8" s="106"/>
      <c r="O8" s="106"/>
      <c r="P8" s="106"/>
      <c r="Q8" s="106"/>
      <c r="R8" s="106"/>
      <c r="S8" s="106"/>
      <c r="T8" s="106"/>
      <c r="U8" s="106"/>
      <c r="V8" s="106"/>
      <c r="W8" s="106"/>
      <c r="X8" s="106"/>
      <c r="Y8" s="106"/>
      <c r="Z8" s="106"/>
    </row>
    <row r="9" ht="21.0" customHeight="1">
      <c r="A9" s="129"/>
      <c r="B9" s="128" t="s">
        <v>1274</v>
      </c>
      <c r="C9" s="129"/>
      <c r="D9" s="129"/>
      <c r="E9" s="129"/>
      <c r="F9" s="129"/>
      <c r="G9" s="129"/>
      <c r="H9" s="130"/>
      <c r="I9" s="106"/>
      <c r="J9" s="106"/>
      <c r="K9" s="131"/>
      <c r="L9" s="131"/>
      <c r="M9" s="131"/>
      <c r="N9" s="131"/>
      <c r="O9" s="131"/>
      <c r="P9" s="131"/>
      <c r="Q9" s="131"/>
      <c r="R9" s="131"/>
      <c r="S9" s="131"/>
      <c r="T9" s="131"/>
      <c r="U9" s="131"/>
      <c r="V9" s="131"/>
      <c r="W9" s="131"/>
      <c r="X9" s="131"/>
      <c r="Y9" s="131"/>
      <c r="Z9" s="131"/>
    </row>
    <row r="10" ht="21.0" customHeight="1">
      <c r="A10" s="132" t="str">
        <f t="shared" ref="A10:A18" si="1">IF(OR(B10&lt;&gt;"",D10&lt;&gt;""),"["&amp;TEXT($B$2,"##")&amp;"-"&amp;TEXT(ROW()-10,"##")&amp;"]","")</f>
        <v>[Manage all account -]</v>
      </c>
      <c r="B10" s="132" t="s">
        <v>1275</v>
      </c>
      <c r="C10" s="132" t="s">
        <v>1276</v>
      </c>
      <c r="D10" s="133" t="s">
        <v>1277</v>
      </c>
      <c r="E10" s="133"/>
      <c r="F10" s="132" t="s">
        <v>62</v>
      </c>
      <c r="G10" s="134">
        <v>44889.0</v>
      </c>
      <c r="H10" s="132"/>
      <c r="I10" s="31"/>
      <c r="J10" s="31"/>
      <c r="K10" s="131"/>
      <c r="L10" s="131"/>
      <c r="M10" s="131"/>
      <c r="N10" s="131"/>
      <c r="O10" s="131"/>
      <c r="P10" s="131"/>
      <c r="Q10" s="131"/>
      <c r="R10" s="131"/>
      <c r="S10" s="131"/>
      <c r="T10" s="131"/>
      <c r="U10" s="131"/>
      <c r="V10" s="131"/>
      <c r="W10" s="131"/>
      <c r="X10" s="131"/>
      <c r="Y10" s="131"/>
      <c r="Z10" s="131"/>
    </row>
    <row r="11" ht="21.0" customHeight="1">
      <c r="A11" s="132" t="str">
        <f t="shared" si="1"/>
        <v>[Manage all account -1]</v>
      </c>
      <c r="B11" s="132" t="s">
        <v>1278</v>
      </c>
      <c r="C11" s="132" t="s">
        <v>1279</v>
      </c>
      <c r="D11" s="133" t="s">
        <v>1280</v>
      </c>
      <c r="E11" s="133"/>
      <c r="F11" s="132" t="s">
        <v>62</v>
      </c>
      <c r="G11" s="134">
        <v>44889.0</v>
      </c>
      <c r="H11" s="132"/>
      <c r="I11" s="31"/>
      <c r="J11" s="31"/>
      <c r="K11" s="131"/>
      <c r="L11" s="131"/>
      <c r="M11" s="131"/>
      <c r="N11" s="131"/>
      <c r="O11" s="131"/>
      <c r="P11" s="131"/>
      <c r="Q11" s="131"/>
      <c r="R11" s="131"/>
      <c r="S11" s="131"/>
      <c r="T11" s="131"/>
      <c r="U11" s="131"/>
      <c r="V11" s="131"/>
      <c r="W11" s="131"/>
      <c r="X11" s="131"/>
      <c r="Y11" s="131"/>
      <c r="Z11" s="131"/>
    </row>
    <row r="12" ht="21.0" customHeight="1">
      <c r="A12" s="132" t="str">
        <f t="shared" si="1"/>
        <v>[Manage all account -2]</v>
      </c>
      <c r="B12" s="132" t="s">
        <v>264</v>
      </c>
      <c r="C12" s="132" t="s">
        <v>1279</v>
      </c>
      <c r="D12" s="133" t="s">
        <v>1281</v>
      </c>
      <c r="E12" s="133"/>
      <c r="F12" s="132" t="s">
        <v>62</v>
      </c>
      <c r="G12" s="134">
        <v>44889.0</v>
      </c>
      <c r="H12" s="132"/>
      <c r="I12" s="31"/>
      <c r="J12" s="31"/>
      <c r="K12" s="131"/>
      <c r="L12" s="131"/>
      <c r="M12" s="131"/>
      <c r="N12" s="131"/>
      <c r="O12" s="131"/>
      <c r="P12" s="131"/>
      <c r="Q12" s="131"/>
      <c r="R12" s="131"/>
      <c r="S12" s="131"/>
      <c r="T12" s="131"/>
      <c r="U12" s="131"/>
      <c r="V12" s="131"/>
      <c r="W12" s="131"/>
      <c r="X12" s="131"/>
      <c r="Y12" s="131"/>
      <c r="Z12" s="131"/>
    </row>
    <row r="13" ht="21.0" customHeight="1">
      <c r="A13" s="132" t="str">
        <f t="shared" si="1"/>
        <v>[Manage all account -3]</v>
      </c>
      <c r="B13" s="132" t="s">
        <v>266</v>
      </c>
      <c r="C13" s="132" t="s">
        <v>1279</v>
      </c>
      <c r="D13" s="133" t="s">
        <v>1282</v>
      </c>
      <c r="E13" s="133"/>
      <c r="F13" s="132" t="s">
        <v>62</v>
      </c>
      <c r="G13" s="134">
        <v>44889.0</v>
      </c>
      <c r="H13" s="132"/>
      <c r="I13" s="31"/>
      <c r="J13" s="31"/>
      <c r="K13" s="131"/>
      <c r="L13" s="131"/>
      <c r="M13" s="131"/>
      <c r="N13" s="131"/>
      <c r="O13" s="131"/>
      <c r="P13" s="131"/>
      <c r="Q13" s="131"/>
      <c r="R13" s="131"/>
      <c r="S13" s="131"/>
      <c r="T13" s="131"/>
      <c r="U13" s="131"/>
      <c r="V13" s="131"/>
      <c r="W13" s="131"/>
      <c r="X13" s="131"/>
      <c r="Y13" s="131"/>
      <c r="Z13" s="131"/>
    </row>
    <row r="14" ht="21.0" customHeight="1">
      <c r="A14" s="132" t="str">
        <f t="shared" si="1"/>
        <v>[Manage all account -4]</v>
      </c>
      <c r="B14" s="132" t="s">
        <v>268</v>
      </c>
      <c r="C14" s="132" t="s">
        <v>269</v>
      </c>
      <c r="D14" s="133" t="s">
        <v>1283</v>
      </c>
      <c r="E14" s="133"/>
      <c r="F14" s="132" t="s">
        <v>62</v>
      </c>
      <c r="G14" s="134">
        <v>44889.0</v>
      </c>
      <c r="H14" s="132"/>
      <c r="I14" s="31"/>
      <c r="J14" s="31"/>
      <c r="K14" s="131"/>
      <c r="L14" s="131"/>
      <c r="M14" s="131"/>
      <c r="N14" s="131"/>
      <c r="O14" s="131"/>
      <c r="P14" s="131"/>
      <c r="Q14" s="131"/>
      <c r="R14" s="131"/>
      <c r="S14" s="131"/>
      <c r="T14" s="131"/>
      <c r="U14" s="131"/>
      <c r="V14" s="131"/>
      <c r="W14" s="131"/>
      <c r="X14" s="131"/>
      <c r="Y14" s="131"/>
      <c r="Z14" s="131"/>
    </row>
    <row r="15" ht="21.0" customHeight="1">
      <c r="A15" s="132" t="str">
        <f t="shared" si="1"/>
        <v>[Manage all account -5]</v>
      </c>
      <c r="B15" s="132" t="s">
        <v>271</v>
      </c>
      <c r="C15" s="132" t="s">
        <v>272</v>
      </c>
      <c r="D15" s="133" t="s">
        <v>1284</v>
      </c>
      <c r="E15" s="133"/>
      <c r="F15" s="132" t="s">
        <v>62</v>
      </c>
      <c r="G15" s="134">
        <v>44889.0</v>
      </c>
      <c r="H15" s="132"/>
      <c r="I15" s="31"/>
      <c r="J15" s="31"/>
      <c r="K15" s="131"/>
      <c r="L15" s="131"/>
      <c r="M15" s="131"/>
      <c r="N15" s="131"/>
      <c r="O15" s="131"/>
      <c r="P15" s="131"/>
      <c r="Q15" s="131"/>
      <c r="R15" s="131"/>
      <c r="S15" s="131"/>
      <c r="T15" s="131"/>
      <c r="U15" s="131"/>
      <c r="V15" s="131"/>
      <c r="W15" s="131"/>
      <c r="X15" s="131"/>
      <c r="Y15" s="131"/>
      <c r="Z15" s="131"/>
    </row>
    <row r="16" ht="21.0" customHeight="1">
      <c r="A16" s="132" t="str">
        <f t="shared" si="1"/>
        <v>[Manage all account -6]</v>
      </c>
      <c r="B16" s="132" t="s">
        <v>274</v>
      </c>
      <c r="C16" s="132" t="s">
        <v>275</v>
      </c>
      <c r="D16" s="133" t="s">
        <v>1285</v>
      </c>
      <c r="E16" s="133"/>
      <c r="F16" s="132" t="s">
        <v>62</v>
      </c>
      <c r="G16" s="134">
        <v>44889.0</v>
      </c>
      <c r="H16" s="132"/>
      <c r="I16" s="31"/>
      <c r="J16" s="31"/>
      <c r="K16" s="131"/>
      <c r="L16" s="131"/>
      <c r="M16" s="131"/>
      <c r="N16" s="131"/>
      <c r="O16" s="131"/>
      <c r="P16" s="131"/>
      <c r="Q16" s="131"/>
      <c r="R16" s="131"/>
      <c r="S16" s="131"/>
      <c r="T16" s="131"/>
      <c r="U16" s="131"/>
      <c r="V16" s="131"/>
      <c r="W16" s="131"/>
      <c r="X16" s="131"/>
      <c r="Y16" s="131"/>
      <c r="Z16" s="131"/>
    </row>
    <row r="17" ht="21.0" customHeight="1">
      <c r="A17" s="132" t="str">
        <f t="shared" si="1"/>
        <v>[Manage all account -7]</v>
      </c>
      <c r="B17" s="132" t="s">
        <v>1286</v>
      </c>
      <c r="C17" s="132" t="s">
        <v>1287</v>
      </c>
      <c r="D17" s="133" t="s">
        <v>1288</v>
      </c>
      <c r="E17" s="133"/>
      <c r="F17" s="132" t="s">
        <v>62</v>
      </c>
      <c r="G17" s="134">
        <v>44889.0</v>
      </c>
      <c r="H17" s="132"/>
      <c r="I17" s="31"/>
      <c r="J17" s="31"/>
      <c r="K17" s="131"/>
      <c r="L17" s="131"/>
      <c r="M17" s="131"/>
      <c r="N17" s="131"/>
      <c r="O17" s="131"/>
      <c r="P17" s="131"/>
      <c r="Q17" s="131"/>
      <c r="R17" s="131"/>
      <c r="S17" s="131"/>
      <c r="T17" s="131"/>
      <c r="U17" s="131"/>
      <c r="V17" s="131"/>
      <c r="W17" s="131"/>
      <c r="X17" s="131"/>
      <c r="Y17" s="131"/>
      <c r="Z17" s="131"/>
    </row>
    <row r="18" ht="21.0" customHeight="1">
      <c r="A18" s="132" t="str">
        <f t="shared" si="1"/>
        <v>[Manage all account -8]</v>
      </c>
      <c r="B18" s="178" t="s">
        <v>579</v>
      </c>
      <c r="C18" s="179" t="s">
        <v>1289</v>
      </c>
      <c r="D18" s="179" t="s">
        <v>581</v>
      </c>
      <c r="E18" s="180"/>
      <c r="F18" s="179" t="s">
        <v>62</v>
      </c>
      <c r="G18" s="134">
        <v>44889.0</v>
      </c>
      <c r="H18" s="179"/>
      <c r="I18" s="31"/>
      <c r="J18" s="31"/>
      <c r="K18" s="131"/>
      <c r="L18" s="131"/>
      <c r="M18" s="131"/>
      <c r="N18" s="131"/>
      <c r="O18" s="131"/>
      <c r="P18" s="131"/>
      <c r="Q18" s="131"/>
      <c r="R18" s="131"/>
      <c r="S18" s="131"/>
      <c r="T18" s="131"/>
      <c r="U18" s="131"/>
      <c r="V18" s="131"/>
      <c r="W18" s="131"/>
      <c r="X18" s="131"/>
      <c r="Y18" s="131"/>
      <c r="Z18" s="131"/>
    </row>
    <row r="19" ht="21.0" customHeight="1">
      <c r="A19" s="129"/>
      <c r="B19" s="174" t="s">
        <v>1290</v>
      </c>
      <c r="C19" s="129"/>
      <c r="D19" s="129"/>
      <c r="E19" s="129"/>
      <c r="F19" s="129"/>
      <c r="G19" s="129"/>
      <c r="H19" s="130"/>
      <c r="I19" s="31"/>
      <c r="J19" s="31"/>
      <c r="K19" s="31"/>
      <c r="L19" s="31"/>
      <c r="M19" s="31"/>
      <c r="N19" s="31"/>
      <c r="O19" s="31"/>
      <c r="P19" s="31"/>
      <c r="Q19" s="31"/>
      <c r="R19" s="31"/>
      <c r="S19" s="131"/>
      <c r="T19" s="131"/>
      <c r="U19" s="131"/>
      <c r="V19" s="131"/>
      <c r="W19" s="131"/>
      <c r="X19" s="131"/>
      <c r="Y19" s="131"/>
      <c r="Z19" s="131"/>
    </row>
    <row r="20" ht="21.0" customHeight="1">
      <c r="A20" s="155" t="str">
        <f t="shared" ref="A20:A24" si="2">IF(OR(B20&lt;&gt;"",D20&lt;&gt;""),"["&amp;TEXT($B$2,"##")&amp;"-"&amp;TEXT(ROW()-11,"##")&amp;"]","")</f>
        <v>[Manage all account -9]</v>
      </c>
      <c r="B20" s="148" t="s">
        <v>1291</v>
      </c>
      <c r="C20" s="148" t="s">
        <v>1287</v>
      </c>
      <c r="D20" s="148" t="s">
        <v>1292</v>
      </c>
      <c r="E20" s="148"/>
      <c r="F20" s="148" t="s">
        <v>62</v>
      </c>
      <c r="G20" s="134">
        <v>44889.0</v>
      </c>
      <c r="H20" s="148"/>
      <c r="I20" s="31"/>
      <c r="J20" s="31"/>
      <c r="K20" s="31"/>
      <c r="L20" s="31"/>
      <c r="M20" s="31"/>
      <c r="N20" s="31"/>
      <c r="O20" s="31"/>
      <c r="P20" s="31"/>
      <c r="Q20" s="31"/>
      <c r="R20" s="31"/>
      <c r="S20" s="131"/>
      <c r="T20" s="131"/>
      <c r="U20" s="131"/>
      <c r="V20" s="131"/>
      <c r="W20" s="131"/>
      <c r="X20" s="131"/>
      <c r="Y20" s="131"/>
      <c r="Z20" s="131"/>
    </row>
    <row r="21" ht="21.0" customHeight="1">
      <c r="A21" s="155" t="str">
        <f t="shared" si="2"/>
        <v>[Manage all account -10]</v>
      </c>
      <c r="B21" s="148" t="s">
        <v>1293</v>
      </c>
      <c r="C21" s="148" t="s">
        <v>1294</v>
      </c>
      <c r="D21" s="148" t="s">
        <v>1295</v>
      </c>
      <c r="E21" s="148"/>
      <c r="F21" s="148" t="s">
        <v>62</v>
      </c>
      <c r="G21" s="134">
        <v>44889.0</v>
      </c>
      <c r="H21" s="148"/>
      <c r="I21" s="31"/>
      <c r="J21" s="31"/>
      <c r="K21" s="31"/>
      <c r="L21" s="31"/>
      <c r="M21" s="31"/>
      <c r="N21" s="31"/>
      <c r="O21" s="31"/>
      <c r="P21" s="31"/>
      <c r="Q21" s="31"/>
      <c r="R21" s="31"/>
      <c r="S21" s="131"/>
      <c r="T21" s="131"/>
      <c r="U21" s="131"/>
      <c r="V21" s="131"/>
      <c r="W21" s="131"/>
      <c r="X21" s="131"/>
      <c r="Y21" s="131"/>
      <c r="Z21" s="131"/>
    </row>
    <row r="22" ht="21.0" customHeight="1">
      <c r="A22" s="155" t="str">
        <f t="shared" si="2"/>
        <v>[Manage all account -11]</v>
      </c>
      <c r="B22" s="148" t="s">
        <v>1296</v>
      </c>
      <c r="C22" s="148" t="s">
        <v>1297</v>
      </c>
      <c r="D22" s="148" t="s">
        <v>1298</v>
      </c>
      <c r="E22" s="148"/>
      <c r="F22" s="148" t="s">
        <v>62</v>
      </c>
      <c r="G22" s="134">
        <v>44889.0</v>
      </c>
      <c r="H22" s="148"/>
      <c r="I22" s="31"/>
      <c r="J22" s="31"/>
      <c r="K22" s="31"/>
      <c r="L22" s="31"/>
      <c r="M22" s="31"/>
      <c r="N22" s="31"/>
      <c r="O22" s="31"/>
      <c r="P22" s="31"/>
      <c r="Q22" s="31"/>
      <c r="R22" s="31"/>
      <c r="S22" s="131"/>
      <c r="T22" s="131"/>
      <c r="U22" s="131"/>
      <c r="V22" s="131"/>
      <c r="W22" s="131"/>
      <c r="X22" s="131"/>
      <c r="Y22" s="131"/>
      <c r="Z22" s="131"/>
    </row>
    <row r="23" ht="21.0" customHeight="1">
      <c r="A23" s="155" t="str">
        <f t="shared" si="2"/>
        <v>[Manage all account -12]</v>
      </c>
      <c r="B23" s="148" t="s">
        <v>1299</v>
      </c>
      <c r="C23" s="148" t="s">
        <v>1300</v>
      </c>
      <c r="D23" s="148" t="s">
        <v>581</v>
      </c>
      <c r="E23" s="148"/>
      <c r="F23" s="148" t="s">
        <v>62</v>
      </c>
      <c r="G23" s="134">
        <v>44889.0</v>
      </c>
      <c r="H23" s="148"/>
      <c r="I23" s="31"/>
      <c r="J23" s="31"/>
      <c r="K23" s="31"/>
      <c r="L23" s="31"/>
      <c r="M23" s="31"/>
      <c r="N23" s="31"/>
      <c r="O23" s="31"/>
      <c r="P23" s="31"/>
      <c r="Q23" s="31"/>
      <c r="R23" s="31"/>
      <c r="S23" s="131"/>
      <c r="T23" s="131"/>
      <c r="U23" s="131"/>
      <c r="V23" s="131"/>
      <c r="W23" s="131"/>
      <c r="X23" s="131"/>
      <c r="Y23" s="131"/>
      <c r="Z23" s="131"/>
    </row>
    <row r="24" ht="21.0" customHeight="1">
      <c r="A24" s="155" t="str">
        <f t="shared" si="2"/>
        <v>[Manage all account -13]</v>
      </c>
      <c r="B24" s="148" t="s">
        <v>579</v>
      </c>
      <c r="C24" s="148" t="s">
        <v>1301</v>
      </c>
      <c r="D24" s="148" t="s">
        <v>581</v>
      </c>
      <c r="E24" s="148"/>
      <c r="F24" s="148" t="s">
        <v>62</v>
      </c>
      <c r="G24" s="134">
        <v>44889.0</v>
      </c>
      <c r="H24" s="148"/>
      <c r="I24" s="31"/>
      <c r="J24" s="31"/>
      <c r="K24" s="31"/>
      <c r="L24" s="31"/>
      <c r="M24" s="31"/>
      <c r="N24" s="31"/>
      <c r="O24" s="31"/>
      <c r="P24" s="31"/>
      <c r="Q24" s="31"/>
      <c r="R24" s="31"/>
      <c r="S24" s="131"/>
      <c r="T24" s="131"/>
      <c r="U24" s="131"/>
      <c r="V24" s="131"/>
      <c r="W24" s="131"/>
      <c r="X24" s="131"/>
      <c r="Y24" s="131"/>
      <c r="Z24" s="131"/>
    </row>
    <row r="25" ht="21.0" customHeight="1">
      <c r="A25" s="129"/>
      <c r="B25" s="174" t="s">
        <v>1302</v>
      </c>
      <c r="C25" s="129"/>
      <c r="D25" s="129"/>
      <c r="E25" s="129"/>
      <c r="F25" s="129"/>
      <c r="G25" s="129"/>
      <c r="H25" s="176"/>
      <c r="I25" s="31"/>
      <c r="J25" s="31"/>
      <c r="K25" s="31"/>
      <c r="L25" s="31"/>
      <c r="M25" s="31"/>
      <c r="N25" s="31"/>
      <c r="O25" s="31"/>
      <c r="P25" s="31"/>
      <c r="Q25" s="31"/>
      <c r="R25" s="31"/>
      <c r="S25" s="131"/>
      <c r="T25" s="131"/>
      <c r="U25" s="131"/>
      <c r="V25" s="131"/>
      <c r="W25" s="131"/>
      <c r="X25" s="131"/>
      <c r="Y25" s="131"/>
      <c r="Z25" s="131"/>
    </row>
    <row r="26" ht="21.0" customHeight="1">
      <c r="A26" s="155" t="str">
        <f t="shared" ref="A26:A33" si="3">IF(OR(B26&lt;&gt;"",D26&lt;&gt;""),"["&amp;TEXT($B$2,"##")&amp;"-"&amp;TEXT(ROW()-12,"##")&amp;"]","")</f>
        <v>[Manage all account -14]</v>
      </c>
      <c r="B26" s="148" t="s">
        <v>295</v>
      </c>
      <c r="C26" s="148" t="s">
        <v>296</v>
      </c>
      <c r="D26" s="148" t="s">
        <v>297</v>
      </c>
      <c r="E26" s="148"/>
      <c r="F26" s="148" t="s">
        <v>62</v>
      </c>
      <c r="G26" s="134">
        <v>44889.0</v>
      </c>
      <c r="H26" s="148"/>
      <c r="I26" s="31"/>
      <c r="J26" s="31"/>
      <c r="K26" s="31"/>
      <c r="L26" s="31"/>
      <c r="M26" s="31"/>
      <c r="N26" s="31"/>
      <c r="O26" s="31"/>
      <c r="P26" s="31"/>
      <c r="Q26" s="31"/>
      <c r="R26" s="31"/>
      <c r="S26" s="131"/>
      <c r="T26" s="131"/>
      <c r="U26" s="131"/>
      <c r="V26" s="131"/>
      <c r="W26" s="131"/>
      <c r="X26" s="131"/>
      <c r="Y26" s="131"/>
      <c r="Z26" s="131"/>
    </row>
    <row r="27" ht="21.0" customHeight="1">
      <c r="A27" s="155" t="str">
        <f t="shared" si="3"/>
        <v>[Manage all account -15]</v>
      </c>
      <c r="B27" s="148" t="s">
        <v>298</v>
      </c>
      <c r="C27" s="148" t="s">
        <v>299</v>
      </c>
      <c r="D27" s="148" t="s">
        <v>300</v>
      </c>
      <c r="E27" s="148"/>
      <c r="F27" s="148" t="s">
        <v>62</v>
      </c>
      <c r="G27" s="134">
        <v>44889.0</v>
      </c>
      <c r="H27" s="148"/>
      <c r="I27" s="31"/>
      <c r="J27" s="31"/>
      <c r="K27" s="31"/>
      <c r="L27" s="31"/>
      <c r="M27" s="31"/>
      <c r="N27" s="31"/>
      <c r="O27" s="31"/>
      <c r="P27" s="31"/>
      <c r="Q27" s="31"/>
      <c r="R27" s="31"/>
      <c r="S27" s="131"/>
      <c r="T27" s="131"/>
      <c r="U27" s="131"/>
      <c r="V27" s="131"/>
      <c r="W27" s="131"/>
      <c r="X27" s="131"/>
      <c r="Y27" s="131"/>
      <c r="Z27" s="131"/>
    </row>
    <row r="28" ht="21.0" customHeight="1">
      <c r="A28" s="155" t="str">
        <f t="shared" si="3"/>
        <v>[Manage all account -16]</v>
      </c>
      <c r="B28" s="148" t="s">
        <v>301</v>
      </c>
      <c r="C28" s="148" t="s">
        <v>302</v>
      </c>
      <c r="D28" s="148" t="s">
        <v>303</v>
      </c>
      <c r="E28" s="148"/>
      <c r="F28" s="148" t="s">
        <v>62</v>
      </c>
      <c r="G28" s="134">
        <v>44889.0</v>
      </c>
      <c r="H28" s="148"/>
      <c r="I28" s="31"/>
      <c r="J28" s="31"/>
      <c r="K28" s="31"/>
      <c r="L28" s="31"/>
      <c r="M28" s="31"/>
      <c r="N28" s="31"/>
      <c r="O28" s="31"/>
      <c r="P28" s="31"/>
      <c r="Q28" s="31"/>
      <c r="R28" s="31"/>
      <c r="S28" s="131"/>
      <c r="T28" s="131"/>
      <c r="U28" s="131"/>
      <c r="V28" s="131"/>
      <c r="W28" s="131"/>
      <c r="X28" s="131"/>
      <c r="Y28" s="131"/>
      <c r="Z28" s="131"/>
    </row>
    <row r="29" ht="21.0" customHeight="1">
      <c r="A29" s="155" t="str">
        <f t="shared" si="3"/>
        <v>[Manage all account -17]</v>
      </c>
      <c r="B29" s="148" t="s">
        <v>264</v>
      </c>
      <c r="C29" s="148" t="s">
        <v>304</v>
      </c>
      <c r="D29" s="148" t="s">
        <v>305</v>
      </c>
      <c r="E29" s="148"/>
      <c r="F29" s="148" t="s">
        <v>62</v>
      </c>
      <c r="G29" s="134">
        <v>44889.0</v>
      </c>
      <c r="H29" s="148"/>
      <c r="I29" s="31"/>
      <c r="J29" s="31"/>
      <c r="K29" s="31"/>
      <c r="L29" s="31"/>
      <c r="M29" s="31"/>
      <c r="N29" s="31"/>
      <c r="O29" s="31"/>
      <c r="P29" s="31"/>
      <c r="Q29" s="31"/>
      <c r="R29" s="31"/>
      <c r="S29" s="131"/>
      <c r="T29" s="131"/>
      <c r="U29" s="131"/>
      <c r="V29" s="131"/>
      <c r="W29" s="131"/>
      <c r="X29" s="131"/>
      <c r="Y29" s="131"/>
      <c r="Z29" s="131"/>
    </row>
    <row r="30" ht="21.0" customHeight="1">
      <c r="A30" s="155" t="str">
        <f t="shared" si="3"/>
        <v>[Manage all account -18]</v>
      </c>
      <c r="B30" s="148" t="s">
        <v>266</v>
      </c>
      <c r="C30" s="148" t="s">
        <v>304</v>
      </c>
      <c r="D30" s="148" t="s">
        <v>306</v>
      </c>
      <c r="E30" s="148"/>
      <c r="F30" s="148" t="s">
        <v>62</v>
      </c>
      <c r="G30" s="134">
        <v>44889.0</v>
      </c>
      <c r="H30" s="148"/>
      <c r="I30" s="31"/>
      <c r="J30" s="31"/>
      <c r="K30" s="31"/>
      <c r="L30" s="31"/>
      <c r="M30" s="31"/>
      <c r="N30" s="31"/>
      <c r="O30" s="31"/>
      <c r="P30" s="31"/>
      <c r="Q30" s="31"/>
      <c r="R30" s="31"/>
      <c r="S30" s="131"/>
      <c r="T30" s="131"/>
      <c r="U30" s="131"/>
      <c r="V30" s="131"/>
      <c r="W30" s="131"/>
      <c r="X30" s="131"/>
      <c r="Y30" s="131"/>
      <c r="Z30" s="131"/>
    </row>
    <row r="31" ht="21.0" customHeight="1">
      <c r="A31" s="155" t="str">
        <f t="shared" si="3"/>
        <v>[Manage all account -19]</v>
      </c>
      <c r="B31" s="148" t="s">
        <v>268</v>
      </c>
      <c r="C31" s="148" t="s">
        <v>269</v>
      </c>
      <c r="D31" s="148" t="s">
        <v>307</v>
      </c>
      <c r="E31" s="148"/>
      <c r="F31" s="148" t="s">
        <v>62</v>
      </c>
      <c r="G31" s="134">
        <v>44889.0</v>
      </c>
      <c r="H31" s="148"/>
      <c r="I31" s="31"/>
      <c r="J31" s="31"/>
      <c r="K31" s="31"/>
      <c r="L31" s="31"/>
      <c r="M31" s="31"/>
      <c r="N31" s="31"/>
      <c r="O31" s="31"/>
      <c r="P31" s="31"/>
      <c r="Q31" s="31"/>
      <c r="R31" s="31"/>
      <c r="S31" s="131"/>
      <c r="T31" s="131"/>
      <c r="U31" s="131"/>
      <c r="V31" s="131"/>
      <c r="W31" s="131"/>
      <c r="X31" s="131"/>
      <c r="Y31" s="131"/>
      <c r="Z31" s="131"/>
    </row>
    <row r="32" ht="21.0" customHeight="1">
      <c r="A32" s="155" t="str">
        <f t="shared" si="3"/>
        <v>[Manage all account -20]</v>
      </c>
      <c r="B32" s="148" t="s">
        <v>271</v>
      </c>
      <c r="C32" s="148" t="s">
        <v>272</v>
      </c>
      <c r="D32" s="148" t="s">
        <v>308</v>
      </c>
      <c r="E32" s="148"/>
      <c r="F32" s="148" t="s">
        <v>62</v>
      </c>
      <c r="G32" s="134">
        <v>44889.0</v>
      </c>
      <c r="H32" s="148"/>
      <c r="I32" s="31"/>
      <c r="J32" s="31"/>
      <c r="K32" s="31"/>
      <c r="L32" s="31"/>
      <c r="M32" s="31"/>
      <c r="N32" s="31"/>
      <c r="O32" s="31"/>
      <c r="P32" s="31"/>
      <c r="Q32" s="31"/>
      <c r="R32" s="31"/>
      <c r="S32" s="131"/>
      <c r="T32" s="131"/>
      <c r="U32" s="131"/>
      <c r="V32" s="131"/>
      <c r="W32" s="131"/>
      <c r="X32" s="131"/>
      <c r="Y32" s="131"/>
      <c r="Z32" s="131"/>
    </row>
    <row r="33" ht="21.0" customHeight="1">
      <c r="A33" s="155" t="str">
        <f t="shared" si="3"/>
        <v>[Manage all account -21]</v>
      </c>
      <c r="B33" s="148" t="s">
        <v>274</v>
      </c>
      <c r="C33" s="148" t="s">
        <v>275</v>
      </c>
      <c r="D33" s="148" t="s">
        <v>309</v>
      </c>
      <c r="E33" s="148"/>
      <c r="F33" s="148" t="s">
        <v>62</v>
      </c>
      <c r="G33" s="134">
        <v>44889.0</v>
      </c>
      <c r="H33" s="148"/>
      <c r="I33" s="31"/>
      <c r="J33" s="31"/>
      <c r="K33" s="31"/>
      <c r="L33" s="31"/>
      <c r="M33" s="31"/>
      <c r="N33" s="31"/>
      <c r="O33" s="31"/>
      <c r="P33" s="31"/>
      <c r="Q33" s="31"/>
      <c r="R33" s="31"/>
      <c r="S33" s="131"/>
      <c r="T33" s="131"/>
      <c r="U33" s="131"/>
      <c r="V33" s="131"/>
      <c r="W33" s="131"/>
      <c r="X33" s="131"/>
      <c r="Y33" s="131"/>
      <c r="Z33" s="131"/>
    </row>
    <row r="34" ht="21.0" customHeight="1">
      <c r="A34" s="129"/>
      <c r="B34" s="174" t="s">
        <v>1303</v>
      </c>
      <c r="C34" s="175"/>
      <c r="D34" s="129"/>
      <c r="E34" s="129"/>
      <c r="F34" s="129"/>
      <c r="G34" s="129"/>
      <c r="H34" s="130"/>
      <c r="I34" s="31"/>
      <c r="J34" s="31"/>
      <c r="K34" s="31"/>
      <c r="L34" s="31"/>
      <c r="M34" s="31"/>
      <c r="N34" s="31"/>
      <c r="O34" s="31"/>
      <c r="P34" s="31"/>
      <c r="Q34" s="31"/>
      <c r="R34" s="31"/>
      <c r="S34" s="131"/>
      <c r="T34" s="131"/>
      <c r="U34" s="131"/>
      <c r="V34" s="131"/>
      <c r="W34" s="131"/>
      <c r="X34" s="131"/>
      <c r="Y34" s="131"/>
      <c r="Z34" s="131"/>
    </row>
    <row r="35" ht="21.0" customHeight="1">
      <c r="A35" s="155" t="str">
        <f t="shared" ref="A35:A44" si="4">IF(OR(B35&lt;&gt;"",D35&lt;&gt;""),"["&amp;TEXT($B$2,"##")&amp;"-"&amp;TEXT(ROW()-13,"##")&amp;"]","")</f>
        <v>[Manage all account -22]</v>
      </c>
      <c r="B35" s="148" t="s">
        <v>1304</v>
      </c>
      <c r="C35" s="148" t="s">
        <v>1305</v>
      </c>
      <c r="D35" s="148" t="s">
        <v>1306</v>
      </c>
      <c r="E35" s="148"/>
      <c r="F35" s="148" t="s">
        <v>62</v>
      </c>
      <c r="G35" s="134">
        <v>44889.0</v>
      </c>
      <c r="H35" s="148"/>
      <c r="I35" s="31"/>
      <c r="J35" s="31"/>
      <c r="K35" s="31"/>
      <c r="L35" s="31"/>
      <c r="M35" s="31"/>
      <c r="N35" s="31"/>
      <c r="O35" s="31"/>
      <c r="P35" s="31"/>
      <c r="Q35" s="31"/>
      <c r="R35" s="31"/>
      <c r="S35" s="131"/>
      <c r="T35" s="131"/>
      <c r="U35" s="131"/>
      <c r="V35" s="131"/>
      <c r="W35" s="131"/>
      <c r="X35" s="131"/>
      <c r="Y35" s="131"/>
      <c r="Z35" s="131"/>
    </row>
    <row r="36" ht="21.0" customHeight="1">
      <c r="A36" s="155" t="str">
        <f t="shared" si="4"/>
        <v>[Manage all account -23]</v>
      </c>
      <c r="B36" s="148" t="s">
        <v>1307</v>
      </c>
      <c r="C36" s="148" t="s">
        <v>1308</v>
      </c>
      <c r="D36" s="148" t="s">
        <v>1309</v>
      </c>
      <c r="E36" s="148"/>
      <c r="F36" s="148" t="s">
        <v>62</v>
      </c>
      <c r="G36" s="134">
        <v>44890.0</v>
      </c>
      <c r="H36" s="148"/>
      <c r="I36" s="31"/>
      <c r="J36" s="31"/>
      <c r="K36" s="31"/>
      <c r="L36" s="31"/>
      <c r="M36" s="31"/>
      <c r="N36" s="31"/>
      <c r="O36" s="31"/>
      <c r="P36" s="31"/>
      <c r="Q36" s="31"/>
      <c r="R36" s="31"/>
      <c r="S36" s="131"/>
      <c r="T36" s="131"/>
      <c r="U36" s="131"/>
      <c r="V36" s="131"/>
      <c r="W36" s="131"/>
      <c r="X36" s="131"/>
      <c r="Y36" s="131"/>
      <c r="Z36" s="131"/>
    </row>
    <row r="37" ht="21.0" customHeight="1">
      <c r="A37" s="155" t="str">
        <f t="shared" si="4"/>
        <v>[Manage all account -24]</v>
      </c>
      <c r="B37" s="148" t="s">
        <v>1310</v>
      </c>
      <c r="C37" s="148" t="s">
        <v>1311</v>
      </c>
      <c r="D37" s="148" t="s">
        <v>1312</v>
      </c>
      <c r="E37" s="148"/>
      <c r="F37" s="148" t="s">
        <v>62</v>
      </c>
      <c r="G37" s="134">
        <v>44890.0</v>
      </c>
      <c r="H37" s="148"/>
      <c r="I37" s="31"/>
      <c r="J37" s="31"/>
      <c r="K37" s="31"/>
      <c r="L37" s="31"/>
      <c r="M37" s="31"/>
      <c r="N37" s="31"/>
      <c r="O37" s="31"/>
      <c r="P37" s="31"/>
      <c r="Q37" s="31"/>
      <c r="R37" s="31"/>
      <c r="S37" s="131"/>
      <c r="T37" s="131"/>
      <c r="U37" s="131"/>
      <c r="V37" s="131"/>
      <c r="W37" s="131"/>
      <c r="X37" s="131"/>
      <c r="Y37" s="131"/>
      <c r="Z37" s="131"/>
    </row>
    <row r="38" ht="21.0" customHeight="1">
      <c r="A38" s="155" t="str">
        <f t="shared" si="4"/>
        <v>[Manage all account -25]</v>
      </c>
      <c r="B38" s="148" t="s">
        <v>1313</v>
      </c>
      <c r="C38" s="148" t="s">
        <v>1314</v>
      </c>
      <c r="D38" s="148" t="s">
        <v>1315</v>
      </c>
      <c r="E38" s="148"/>
      <c r="F38" s="148" t="s">
        <v>62</v>
      </c>
      <c r="G38" s="134">
        <v>44890.0</v>
      </c>
      <c r="H38" s="148"/>
      <c r="I38" s="31"/>
      <c r="J38" s="31"/>
      <c r="K38" s="31"/>
      <c r="L38" s="31"/>
      <c r="M38" s="31"/>
      <c r="N38" s="31"/>
      <c r="O38" s="31"/>
      <c r="P38" s="31"/>
      <c r="Q38" s="31"/>
      <c r="R38" s="31"/>
      <c r="S38" s="131"/>
      <c r="T38" s="131"/>
      <c r="U38" s="131"/>
      <c r="V38" s="131"/>
      <c r="W38" s="131"/>
      <c r="X38" s="131"/>
      <c r="Y38" s="131"/>
      <c r="Z38" s="131"/>
    </row>
    <row r="39" ht="21.0" customHeight="1">
      <c r="A39" s="155" t="str">
        <f t="shared" si="4"/>
        <v>[Manage all account -26]</v>
      </c>
      <c r="B39" s="148" t="s">
        <v>1316</v>
      </c>
      <c r="C39" s="148" t="s">
        <v>1317</v>
      </c>
      <c r="D39" s="148" t="s">
        <v>1318</v>
      </c>
      <c r="E39" s="148"/>
      <c r="F39" s="148" t="s">
        <v>62</v>
      </c>
      <c r="G39" s="134">
        <v>44890.0</v>
      </c>
      <c r="H39" s="148"/>
      <c r="I39" s="31"/>
      <c r="J39" s="31"/>
      <c r="K39" s="31"/>
      <c r="L39" s="31"/>
      <c r="M39" s="31"/>
      <c r="N39" s="31"/>
      <c r="O39" s="31"/>
      <c r="P39" s="31"/>
      <c r="Q39" s="31"/>
      <c r="R39" s="31"/>
      <c r="S39" s="131"/>
      <c r="T39" s="131"/>
      <c r="U39" s="131"/>
      <c r="V39" s="131"/>
      <c r="W39" s="131"/>
      <c r="X39" s="131"/>
      <c r="Y39" s="131"/>
      <c r="Z39" s="131"/>
    </row>
    <row r="40" ht="21.0" customHeight="1">
      <c r="A40" s="155" t="str">
        <f t="shared" si="4"/>
        <v>[Manage all account -27]</v>
      </c>
      <c r="B40" s="148" t="s">
        <v>264</v>
      </c>
      <c r="C40" s="148" t="s">
        <v>1319</v>
      </c>
      <c r="D40" s="148" t="s">
        <v>305</v>
      </c>
      <c r="E40" s="148"/>
      <c r="F40" s="148" t="s">
        <v>62</v>
      </c>
      <c r="G40" s="134">
        <v>44890.0</v>
      </c>
      <c r="H40" s="148"/>
      <c r="I40" s="31"/>
      <c r="J40" s="31"/>
      <c r="K40" s="31"/>
      <c r="L40" s="31"/>
      <c r="M40" s="31"/>
      <c r="N40" s="31"/>
      <c r="O40" s="31"/>
      <c r="P40" s="31"/>
      <c r="Q40" s="31"/>
      <c r="R40" s="31"/>
      <c r="S40" s="131"/>
      <c r="T40" s="131"/>
      <c r="U40" s="131"/>
      <c r="V40" s="131"/>
      <c r="W40" s="131"/>
      <c r="X40" s="131"/>
      <c r="Y40" s="131"/>
      <c r="Z40" s="131"/>
    </row>
    <row r="41" ht="21.0" customHeight="1">
      <c r="A41" s="155" t="str">
        <f t="shared" si="4"/>
        <v>[Manage all account -28]</v>
      </c>
      <c r="B41" s="148" t="s">
        <v>266</v>
      </c>
      <c r="C41" s="148" t="s">
        <v>1319</v>
      </c>
      <c r="D41" s="148" t="s">
        <v>306</v>
      </c>
      <c r="E41" s="148"/>
      <c r="F41" s="148" t="s">
        <v>62</v>
      </c>
      <c r="G41" s="134">
        <v>44890.0</v>
      </c>
      <c r="H41" s="148"/>
      <c r="I41" s="31"/>
      <c r="J41" s="31"/>
      <c r="K41" s="31"/>
      <c r="L41" s="31"/>
      <c r="M41" s="31"/>
      <c r="N41" s="31"/>
      <c r="O41" s="31"/>
      <c r="P41" s="31"/>
      <c r="Q41" s="31"/>
      <c r="R41" s="31"/>
      <c r="S41" s="131"/>
      <c r="T41" s="131"/>
      <c r="U41" s="131"/>
      <c r="V41" s="131"/>
      <c r="W41" s="131"/>
      <c r="X41" s="131"/>
      <c r="Y41" s="131"/>
      <c r="Z41" s="131"/>
    </row>
    <row r="42" ht="21.0" customHeight="1">
      <c r="A42" s="155" t="str">
        <f t="shared" si="4"/>
        <v>[Manage all account -29]</v>
      </c>
      <c r="B42" s="148" t="s">
        <v>268</v>
      </c>
      <c r="C42" s="148" t="s">
        <v>269</v>
      </c>
      <c r="D42" s="148" t="s">
        <v>307</v>
      </c>
      <c r="E42" s="148"/>
      <c r="F42" s="148" t="s">
        <v>62</v>
      </c>
      <c r="G42" s="134">
        <v>44890.0</v>
      </c>
      <c r="H42" s="148"/>
      <c r="I42" s="31"/>
      <c r="J42" s="31"/>
      <c r="K42" s="31"/>
      <c r="L42" s="31"/>
      <c r="M42" s="31"/>
      <c r="N42" s="31"/>
      <c r="O42" s="31"/>
      <c r="P42" s="31"/>
      <c r="Q42" s="31"/>
      <c r="R42" s="31"/>
      <c r="S42" s="131"/>
      <c r="T42" s="131"/>
      <c r="U42" s="131"/>
      <c r="V42" s="131"/>
      <c r="W42" s="131"/>
      <c r="X42" s="131"/>
      <c r="Y42" s="131"/>
      <c r="Z42" s="131"/>
    </row>
    <row r="43" ht="21.0" customHeight="1">
      <c r="A43" s="155" t="str">
        <f t="shared" si="4"/>
        <v>[Manage all account -30]</v>
      </c>
      <c r="B43" s="148" t="s">
        <v>271</v>
      </c>
      <c r="C43" s="148" t="s">
        <v>272</v>
      </c>
      <c r="D43" s="148" t="s">
        <v>308</v>
      </c>
      <c r="E43" s="148"/>
      <c r="F43" s="148" t="s">
        <v>62</v>
      </c>
      <c r="G43" s="134">
        <v>44890.0</v>
      </c>
      <c r="H43" s="148"/>
      <c r="I43" s="31"/>
      <c r="J43" s="31"/>
      <c r="K43" s="31"/>
      <c r="L43" s="31"/>
      <c r="M43" s="31"/>
      <c r="N43" s="31"/>
      <c r="O43" s="31"/>
      <c r="P43" s="31"/>
      <c r="Q43" s="31"/>
      <c r="R43" s="31"/>
      <c r="S43" s="131"/>
      <c r="T43" s="131"/>
      <c r="U43" s="131"/>
      <c r="V43" s="131"/>
      <c r="W43" s="131"/>
      <c r="X43" s="131"/>
      <c r="Y43" s="131"/>
      <c r="Z43" s="131"/>
    </row>
    <row r="44" ht="21.0" customHeight="1">
      <c r="A44" s="155" t="str">
        <f t="shared" si="4"/>
        <v>[Manage all account -31]</v>
      </c>
      <c r="B44" s="148" t="s">
        <v>274</v>
      </c>
      <c r="C44" s="148" t="s">
        <v>275</v>
      </c>
      <c r="D44" s="148" t="s">
        <v>309</v>
      </c>
      <c r="E44" s="148"/>
      <c r="F44" s="148" t="s">
        <v>62</v>
      </c>
      <c r="G44" s="134">
        <v>44890.0</v>
      </c>
      <c r="H44" s="148"/>
      <c r="I44" s="31"/>
      <c r="J44" s="31"/>
      <c r="K44" s="31"/>
      <c r="L44" s="31"/>
      <c r="M44" s="31"/>
      <c r="N44" s="31"/>
      <c r="O44" s="31"/>
      <c r="P44" s="31"/>
      <c r="Q44" s="31"/>
      <c r="R44" s="31"/>
      <c r="S44" s="131"/>
      <c r="T44" s="131"/>
      <c r="U44" s="131"/>
      <c r="V44" s="131"/>
      <c r="W44" s="131"/>
      <c r="X44" s="131"/>
      <c r="Y44" s="131"/>
      <c r="Z44" s="131"/>
    </row>
    <row r="45" ht="21.0" customHeight="1">
      <c r="A45" s="129"/>
      <c r="B45" s="128" t="s">
        <v>1320</v>
      </c>
      <c r="C45" s="129"/>
      <c r="D45" s="129"/>
      <c r="E45" s="129"/>
      <c r="F45" s="129"/>
      <c r="G45" s="129"/>
      <c r="H45" s="130"/>
      <c r="I45" s="31"/>
      <c r="J45" s="31"/>
      <c r="K45" s="31"/>
      <c r="L45" s="31"/>
      <c r="M45" s="31"/>
      <c r="N45" s="31"/>
      <c r="O45" s="31"/>
      <c r="P45" s="31"/>
      <c r="Q45" s="31"/>
      <c r="R45" s="31"/>
      <c r="S45" s="131"/>
      <c r="T45" s="131"/>
      <c r="U45" s="131"/>
      <c r="V45" s="131"/>
      <c r="W45" s="131"/>
      <c r="X45" s="131"/>
      <c r="Y45" s="131"/>
      <c r="Z45" s="131"/>
    </row>
    <row r="46" ht="21.0" customHeight="1">
      <c r="A46" s="132" t="str">
        <f t="shared" ref="A46:A48" si="5">IF(OR(B46&lt;&gt;"",D46&lt;&gt;""),"["&amp;TEXT($B$2,"##")&amp;"-"&amp;TEXT(ROW()-14,"##")&amp;"]","")</f>
        <v>[Manage all account -32]</v>
      </c>
      <c r="B46" s="132" t="s">
        <v>1321</v>
      </c>
      <c r="C46" s="132" t="s">
        <v>1322</v>
      </c>
      <c r="D46" s="133" t="s">
        <v>1323</v>
      </c>
      <c r="E46" s="133"/>
      <c r="F46" s="132" t="s">
        <v>62</v>
      </c>
      <c r="G46" s="134">
        <v>44890.0</v>
      </c>
      <c r="H46" s="132"/>
      <c r="I46" s="31"/>
      <c r="J46" s="31"/>
      <c r="K46" s="31"/>
      <c r="L46" s="31"/>
      <c r="M46" s="31"/>
      <c r="N46" s="31"/>
      <c r="O46" s="31"/>
      <c r="P46" s="31"/>
      <c r="Q46" s="31"/>
      <c r="R46" s="31"/>
      <c r="S46" s="131"/>
      <c r="T46" s="131"/>
      <c r="U46" s="131"/>
      <c r="V46" s="131"/>
      <c r="W46" s="131"/>
      <c r="X46" s="131"/>
      <c r="Y46" s="131"/>
      <c r="Z46" s="131"/>
    </row>
    <row r="47" ht="21.0" customHeight="1">
      <c r="A47" s="132" t="str">
        <f t="shared" si="5"/>
        <v>[Manage all account -33]</v>
      </c>
      <c r="B47" s="132" t="s">
        <v>1324</v>
      </c>
      <c r="C47" s="132" t="s">
        <v>1325</v>
      </c>
      <c r="D47" s="133" t="s">
        <v>1233</v>
      </c>
      <c r="E47" s="133"/>
      <c r="F47" s="132" t="s">
        <v>62</v>
      </c>
      <c r="G47" s="134">
        <v>44890.0</v>
      </c>
      <c r="H47" s="132"/>
      <c r="I47" s="31"/>
      <c r="J47" s="31"/>
      <c r="K47" s="31"/>
      <c r="L47" s="31"/>
      <c r="M47" s="31"/>
      <c r="N47" s="31"/>
      <c r="O47" s="31"/>
      <c r="P47" s="31"/>
      <c r="Q47" s="31"/>
      <c r="R47" s="31"/>
      <c r="S47" s="131"/>
      <c r="T47" s="131"/>
      <c r="U47" s="131"/>
      <c r="V47" s="131"/>
      <c r="W47" s="131"/>
      <c r="X47" s="131"/>
      <c r="Y47" s="131"/>
      <c r="Z47" s="131"/>
    </row>
    <row r="48" ht="21.0" customHeight="1">
      <c r="A48" s="132" t="str">
        <f t="shared" si="5"/>
        <v>[Manage all account -34]</v>
      </c>
      <c r="B48" s="132" t="s">
        <v>1324</v>
      </c>
      <c r="C48" s="132" t="s">
        <v>1326</v>
      </c>
      <c r="D48" s="133" t="s">
        <v>1327</v>
      </c>
      <c r="E48" s="133"/>
      <c r="F48" s="132" t="s">
        <v>62</v>
      </c>
      <c r="G48" s="134">
        <v>44890.0</v>
      </c>
      <c r="H48" s="132"/>
      <c r="I48" s="31"/>
      <c r="J48" s="31"/>
      <c r="K48" s="31"/>
      <c r="L48" s="31"/>
      <c r="M48" s="31"/>
      <c r="N48" s="31"/>
      <c r="O48" s="31"/>
      <c r="P48" s="31"/>
      <c r="Q48" s="31"/>
      <c r="R48" s="31"/>
      <c r="S48" s="131"/>
      <c r="T48" s="131"/>
      <c r="U48" s="131"/>
      <c r="V48" s="131"/>
      <c r="W48" s="131"/>
      <c r="X48" s="131"/>
      <c r="Y48" s="131"/>
      <c r="Z48" s="131"/>
    </row>
    <row r="49" ht="21.0" customHeight="1">
      <c r="A49" s="129"/>
      <c r="B49" s="128" t="s">
        <v>1328</v>
      </c>
      <c r="C49" s="129"/>
      <c r="D49" s="129"/>
      <c r="E49" s="129"/>
      <c r="F49" s="129"/>
      <c r="G49" s="129"/>
      <c r="H49" s="129"/>
      <c r="I49" s="31"/>
      <c r="J49" s="31"/>
      <c r="K49" s="31"/>
      <c r="L49" s="31"/>
      <c r="M49" s="31"/>
      <c r="N49" s="31"/>
      <c r="O49" s="31"/>
      <c r="P49" s="31"/>
      <c r="Q49" s="31"/>
      <c r="R49" s="31"/>
      <c r="S49" s="131"/>
      <c r="T49" s="131"/>
      <c r="U49" s="131"/>
      <c r="V49" s="131"/>
      <c r="W49" s="131"/>
      <c r="X49" s="131"/>
      <c r="Y49" s="131"/>
      <c r="Z49" s="131"/>
    </row>
    <row r="50" ht="21.0" customHeight="1">
      <c r="A50" s="132" t="str">
        <f t="shared" ref="A50:A52" si="6">IF(OR(B50&lt;&gt;"",D50&lt;&gt;""),"["&amp;TEXT($B$2,"##")&amp;"-"&amp;TEXT(ROW()-15,"##")&amp;"]","")</f>
        <v>[Manage all account -35]</v>
      </c>
      <c r="B50" s="132" t="s">
        <v>1329</v>
      </c>
      <c r="C50" s="132" t="s">
        <v>1279</v>
      </c>
      <c r="D50" s="133" t="s">
        <v>1330</v>
      </c>
      <c r="E50" s="133"/>
      <c r="F50" s="132" t="s">
        <v>62</v>
      </c>
      <c r="G50" s="134">
        <v>44890.0</v>
      </c>
      <c r="H50" s="132"/>
      <c r="I50" s="31"/>
      <c r="J50" s="31"/>
      <c r="K50" s="31"/>
      <c r="L50" s="31"/>
      <c r="M50" s="31"/>
      <c r="N50" s="31"/>
      <c r="O50" s="31"/>
      <c r="P50" s="31"/>
      <c r="Q50" s="31"/>
      <c r="R50" s="31"/>
      <c r="S50" s="131"/>
      <c r="T50" s="131"/>
      <c r="U50" s="131"/>
      <c r="V50" s="131"/>
      <c r="W50" s="131"/>
      <c r="X50" s="131"/>
      <c r="Y50" s="131"/>
      <c r="Z50" s="131"/>
    </row>
    <row r="51" ht="21.0" customHeight="1">
      <c r="A51" s="132" t="str">
        <f t="shared" si="6"/>
        <v>[Manage all account -36]</v>
      </c>
      <c r="B51" s="132" t="s">
        <v>1324</v>
      </c>
      <c r="C51" s="132" t="s">
        <v>1331</v>
      </c>
      <c r="D51" s="133" t="s">
        <v>1233</v>
      </c>
      <c r="E51" s="133"/>
      <c r="F51" s="132" t="s">
        <v>62</v>
      </c>
      <c r="G51" s="134">
        <v>44890.0</v>
      </c>
      <c r="H51" s="132"/>
      <c r="I51" s="31"/>
      <c r="J51" s="31"/>
      <c r="K51" s="31"/>
      <c r="L51" s="31"/>
      <c r="M51" s="31"/>
      <c r="N51" s="31"/>
      <c r="O51" s="31"/>
      <c r="P51" s="31"/>
      <c r="Q51" s="31"/>
      <c r="R51" s="31"/>
      <c r="S51" s="131"/>
      <c r="T51" s="131"/>
      <c r="U51" s="131"/>
      <c r="V51" s="131"/>
      <c r="W51" s="131"/>
      <c r="X51" s="131"/>
      <c r="Y51" s="131"/>
      <c r="Z51" s="131"/>
    </row>
    <row r="52" ht="21.0" customHeight="1">
      <c r="A52" s="132" t="str">
        <f t="shared" si="6"/>
        <v>[Manage all account -37]</v>
      </c>
      <c r="B52" s="132" t="s">
        <v>1324</v>
      </c>
      <c r="C52" s="132" t="s">
        <v>1332</v>
      </c>
      <c r="D52" s="133" t="s">
        <v>1333</v>
      </c>
      <c r="E52" s="133"/>
      <c r="F52" s="132" t="s">
        <v>62</v>
      </c>
      <c r="G52" s="134">
        <v>44890.0</v>
      </c>
      <c r="H52" s="132"/>
      <c r="I52" s="31"/>
      <c r="J52" s="31"/>
      <c r="K52" s="31"/>
      <c r="L52" s="31"/>
      <c r="M52" s="31"/>
      <c r="N52" s="31"/>
      <c r="O52" s="31"/>
      <c r="P52" s="31"/>
      <c r="Q52" s="31"/>
      <c r="R52" s="31"/>
      <c r="S52" s="131"/>
      <c r="T52" s="131"/>
      <c r="U52" s="131"/>
      <c r="V52" s="131"/>
      <c r="W52" s="131"/>
      <c r="X52" s="131"/>
      <c r="Y52" s="131"/>
      <c r="Z52" s="131"/>
    </row>
    <row r="53" ht="21.0" customHeight="1">
      <c r="A53" s="129"/>
      <c r="B53" s="174" t="s">
        <v>1334</v>
      </c>
      <c r="C53" s="129"/>
      <c r="D53" s="129"/>
      <c r="E53" s="175"/>
      <c r="F53" s="129"/>
      <c r="G53" s="129"/>
      <c r="H53" s="129"/>
      <c r="I53" s="31"/>
      <c r="J53" s="31"/>
      <c r="K53" s="31"/>
      <c r="L53" s="31"/>
      <c r="M53" s="31"/>
      <c r="N53" s="31"/>
      <c r="O53" s="31"/>
      <c r="P53" s="31"/>
      <c r="Q53" s="31"/>
      <c r="R53" s="31"/>
      <c r="S53" s="131"/>
      <c r="T53" s="131"/>
      <c r="U53" s="131"/>
      <c r="V53" s="131"/>
      <c r="W53" s="131"/>
      <c r="X53" s="131"/>
      <c r="Y53" s="131"/>
      <c r="Z53" s="131"/>
    </row>
    <row r="54" ht="21.0" customHeight="1">
      <c r="A54" s="155" t="str">
        <f t="shared" ref="A54:A62" si="7">IF(OR(B54&lt;&gt;"",D54&lt;&gt;""),"["&amp;TEXT($B$2,"##")&amp;"-"&amp;TEXT(ROW()-16,"##")&amp;"]","")</f>
        <v>[Manage all account -38]</v>
      </c>
      <c r="B54" s="148" t="s">
        <v>1335</v>
      </c>
      <c r="C54" s="148" t="s">
        <v>1336</v>
      </c>
      <c r="D54" s="148" t="s">
        <v>1337</v>
      </c>
      <c r="E54" s="148"/>
      <c r="F54" s="148" t="s">
        <v>62</v>
      </c>
      <c r="G54" s="134">
        <v>44890.0</v>
      </c>
      <c r="H54" s="148"/>
      <c r="I54" s="31"/>
      <c r="J54" s="31"/>
      <c r="K54" s="31"/>
      <c r="L54" s="31"/>
      <c r="M54" s="31"/>
      <c r="N54" s="31"/>
      <c r="O54" s="31"/>
      <c r="P54" s="31"/>
      <c r="Q54" s="31"/>
      <c r="R54" s="31"/>
      <c r="S54" s="131"/>
      <c r="T54" s="131"/>
      <c r="U54" s="131"/>
      <c r="V54" s="131"/>
      <c r="W54" s="131"/>
      <c r="X54" s="131"/>
      <c r="Y54" s="131"/>
      <c r="Z54" s="131"/>
    </row>
    <row r="55" ht="21.0" customHeight="1">
      <c r="A55" s="155" t="str">
        <f t="shared" si="7"/>
        <v>[Manage all account -39]</v>
      </c>
      <c r="B55" s="148" t="s">
        <v>1338</v>
      </c>
      <c r="C55" s="148" t="s">
        <v>1305</v>
      </c>
      <c r="D55" s="148" t="s">
        <v>1193</v>
      </c>
      <c r="E55" s="148"/>
      <c r="F55" s="148" t="s">
        <v>62</v>
      </c>
      <c r="G55" s="134">
        <v>44890.0</v>
      </c>
      <c r="H55" s="148"/>
      <c r="I55" s="31"/>
      <c r="J55" s="31"/>
      <c r="K55" s="31"/>
      <c r="L55" s="31"/>
      <c r="M55" s="31"/>
      <c r="N55" s="31"/>
      <c r="O55" s="31"/>
      <c r="P55" s="31"/>
      <c r="Q55" s="31"/>
      <c r="R55" s="31"/>
      <c r="S55" s="131"/>
      <c r="T55" s="131"/>
      <c r="U55" s="131"/>
      <c r="V55" s="131"/>
      <c r="W55" s="131"/>
      <c r="X55" s="131"/>
      <c r="Y55" s="131"/>
      <c r="Z55" s="131"/>
    </row>
    <row r="56" ht="21.0" customHeight="1">
      <c r="A56" s="155" t="str">
        <f t="shared" si="7"/>
        <v>[Manage all account -40]</v>
      </c>
      <c r="B56" s="148" t="s">
        <v>1339</v>
      </c>
      <c r="C56" s="148" t="s">
        <v>1195</v>
      </c>
      <c r="D56" s="148" t="s">
        <v>1340</v>
      </c>
      <c r="E56" s="148"/>
      <c r="F56" s="148" t="s">
        <v>62</v>
      </c>
      <c r="G56" s="134">
        <v>44890.0</v>
      </c>
      <c r="H56" s="148"/>
      <c r="I56" s="31"/>
      <c r="J56" s="31"/>
      <c r="K56" s="31"/>
      <c r="L56" s="31"/>
      <c r="M56" s="31"/>
      <c r="N56" s="31"/>
      <c r="O56" s="31"/>
      <c r="P56" s="31"/>
      <c r="Q56" s="31"/>
      <c r="R56" s="31"/>
      <c r="S56" s="131"/>
      <c r="T56" s="131"/>
      <c r="U56" s="131"/>
      <c r="V56" s="131"/>
      <c r="W56" s="131"/>
      <c r="X56" s="131"/>
      <c r="Y56" s="131"/>
      <c r="Z56" s="131"/>
    </row>
    <row r="57" ht="21.0" customHeight="1">
      <c r="A57" s="155" t="str">
        <f t="shared" si="7"/>
        <v>[Manage all account -41]</v>
      </c>
      <c r="B57" s="148" t="s">
        <v>1197</v>
      </c>
      <c r="C57" s="148" t="s">
        <v>1198</v>
      </c>
      <c r="D57" s="148" t="s">
        <v>1199</v>
      </c>
      <c r="E57" s="148"/>
      <c r="F57" s="148" t="s">
        <v>62</v>
      </c>
      <c r="G57" s="134">
        <v>44890.0</v>
      </c>
      <c r="H57" s="148"/>
      <c r="I57" s="31"/>
      <c r="J57" s="31"/>
      <c r="K57" s="31"/>
      <c r="L57" s="31"/>
      <c r="M57" s="31"/>
      <c r="N57" s="31"/>
      <c r="O57" s="31"/>
      <c r="P57" s="31"/>
      <c r="Q57" s="31"/>
      <c r="R57" s="31"/>
      <c r="S57" s="131"/>
      <c r="T57" s="131"/>
      <c r="U57" s="131"/>
      <c r="V57" s="131"/>
      <c r="W57" s="131"/>
      <c r="X57" s="131"/>
      <c r="Y57" s="131"/>
      <c r="Z57" s="131"/>
    </row>
    <row r="58" ht="21.0" customHeight="1">
      <c r="A58" s="155" t="str">
        <f t="shared" si="7"/>
        <v>[Manage all account -42]</v>
      </c>
      <c r="B58" s="148" t="s">
        <v>1200</v>
      </c>
      <c r="C58" s="148" t="s">
        <v>1201</v>
      </c>
      <c r="D58" s="148" t="s">
        <v>1341</v>
      </c>
      <c r="E58" s="148"/>
      <c r="F58" s="148" t="s">
        <v>62</v>
      </c>
      <c r="G58" s="134">
        <v>44890.0</v>
      </c>
      <c r="H58" s="148"/>
      <c r="I58" s="31"/>
      <c r="J58" s="31"/>
      <c r="K58" s="31"/>
      <c r="L58" s="31"/>
      <c r="M58" s="31"/>
      <c r="N58" s="31"/>
      <c r="O58" s="31"/>
      <c r="P58" s="31"/>
      <c r="Q58" s="31"/>
      <c r="R58" s="31"/>
      <c r="S58" s="131"/>
      <c r="T58" s="131"/>
      <c r="U58" s="131"/>
      <c r="V58" s="131"/>
      <c r="W58" s="131"/>
      <c r="X58" s="131"/>
      <c r="Y58" s="131"/>
      <c r="Z58" s="131"/>
    </row>
    <row r="59" ht="21.0" customHeight="1">
      <c r="A59" s="155" t="str">
        <f t="shared" si="7"/>
        <v>[Manage all account -43]</v>
      </c>
      <c r="B59" s="148" t="s">
        <v>579</v>
      </c>
      <c r="C59" s="148" t="s">
        <v>580</v>
      </c>
      <c r="D59" s="148" t="s">
        <v>1203</v>
      </c>
      <c r="E59" s="148"/>
      <c r="F59" s="148" t="s">
        <v>62</v>
      </c>
      <c r="G59" s="134">
        <v>44890.0</v>
      </c>
      <c r="H59" s="148"/>
      <c r="I59" s="31"/>
      <c r="J59" s="31"/>
      <c r="K59" s="31"/>
      <c r="L59" s="31"/>
      <c r="M59" s="31"/>
      <c r="N59" s="31"/>
      <c r="O59" s="31"/>
      <c r="P59" s="31"/>
      <c r="Q59" s="31"/>
      <c r="R59" s="31"/>
      <c r="S59" s="131"/>
      <c r="T59" s="131"/>
      <c r="U59" s="131"/>
      <c r="V59" s="131"/>
      <c r="W59" s="131"/>
      <c r="X59" s="131"/>
      <c r="Y59" s="131"/>
      <c r="Z59" s="131"/>
    </row>
    <row r="60" ht="21.0" customHeight="1">
      <c r="A60" s="155" t="str">
        <f t="shared" si="7"/>
        <v>[Manage all account -44]</v>
      </c>
      <c r="B60" s="148" t="s">
        <v>1204</v>
      </c>
      <c r="C60" s="148" t="s">
        <v>1205</v>
      </c>
      <c r="D60" s="148" t="s">
        <v>1342</v>
      </c>
      <c r="E60" s="148"/>
      <c r="F60" s="148" t="s">
        <v>62</v>
      </c>
      <c r="G60" s="134">
        <v>44890.0</v>
      </c>
      <c r="H60" s="148"/>
      <c r="I60" s="31"/>
      <c r="J60" s="31"/>
      <c r="K60" s="31"/>
      <c r="L60" s="31"/>
      <c r="M60" s="31"/>
      <c r="N60" s="31"/>
      <c r="O60" s="31"/>
      <c r="P60" s="31"/>
      <c r="Q60" s="31"/>
      <c r="R60" s="31"/>
      <c r="S60" s="131"/>
      <c r="T60" s="131"/>
      <c r="U60" s="131"/>
      <c r="V60" s="131"/>
      <c r="W60" s="131"/>
      <c r="X60" s="131"/>
      <c r="Y60" s="131"/>
      <c r="Z60" s="131"/>
    </row>
    <row r="61" ht="21.0" customHeight="1">
      <c r="A61" s="155" t="str">
        <f t="shared" si="7"/>
        <v>[Manage all account -45]</v>
      </c>
      <c r="B61" s="148" t="s">
        <v>1207</v>
      </c>
      <c r="C61" s="148" t="s">
        <v>1208</v>
      </c>
      <c r="D61" s="148" t="s">
        <v>1343</v>
      </c>
      <c r="E61" s="148"/>
      <c r="F61" s="148" t="s">
        <v>62</v>
      </c>
      <c r="G61" s="134">
        <v>44890.0</v>
      </c>
      <c r="H61" s="148"/>
      <c r="I61" s="31"/>
      <c r="J61" s="31"/>
      <c r="K61" s="31"/>
      <c r="L61" s="31"/>
      <c r="M61" s="31"/>
      <c r="N61" s="31"/>
      <c r="O61" s="31"/>
      <c r="P61" s="31"/>
      <c r="Q61" s="31"/>
      <c r="R61" s="31"/>
      <c r="S61" s="131"/>
      <c r="T61" s="131"/>
      <c r="U61" s="131"/>
      <c r="V61" s="131"/>
      <c r="W61" s="131"/>
      <c r="X61" s="131"/>
      <c r="Y61" s="131"/>
      <c r="Z61" s="131"/>
    </row>
    <row r="62" ht="21.0" customHeight="1">
      <c r="A62" s="155" t="str">
        <f t="shared" si="7"/>
        <v>[Manage all account -46]</v>
      </c>
      <c r="B62" s="148" t="s">
        <v>579</v>
      </c>
      <c r="C62" s="148" t="s">
        <v>580</v>
      </c>
      <c r="D62" s="148" t="s">
        <v>1210</v>
      </c>
      <c r="E62" s="148"/>
      <c r="F62" s="148" t="s">
        <v>62</v>
      </c>
      <c r="G62" s="134">
        <v>44890.0</v>
      </c>
      <c r="H62" s="148"/>
      <c r="I62" s="31"/>
      <c r="J62" s="31"/>
      <c r="K62" s="31"/>
      <c r="L62" s="31"/>
      <c r="M62" s="31"/>
      <c r="N62" s="31"/>
      <c r="O62" s="31"/>
      <c r="P62" s="31"/>
      <c r="Q62" s="31"/>
      <c r="R62" s="31"/>
      <c r="S62" s="131"/>
      <c r="T62" s="131"/>
      <c r="U62" s="131"/>
      <c r="V62" s="131"/>
      <c r="W62" s="131"/>
      <c r="X62" s="131"/>
      <c r="Y62" s="131"/>
      <c r="Z62" s="131"/>
    </row>
    <row r="63" ht="21.0" customHeight="1">
      <c r="A63" s="136"/>
      <c r="B63" s="31"/>
      <c r="C63" s="31"/>
      <c r="D63" s="31"/>
      <c r="E63" s="31"/>
      <c r="F63" s="31"/>
      <c r="G63" s="31"/>
      <c r="H63" s="31"/>
      <c r="I63" s="31"/>
      <c r="J63" s="31"/>
      <c r="K63" s="31"/>
      <c r="L63" s="31"/>
      <c r="M63" s="31"/>
      <c r="N63" s="31"/>
      <c r="O63" s="31"/>
      <c r="P63" s="31"/>
      <c r="Q63" s="31"/>
      <c r="R63" s="31"/>
      <c r="S63" s="131"/>
      <c r="T63" s="131"/>
      <c r="U63" s="131"/>
      <c r="V63" s="131"/>
      <c r="W63" s="131"/>
      <c r="X63" s="131"/>
      <c r="Y63" s="131"/>
      <c r="Z63" s="131"/>
    </row>
    <row r="64" ht="21.0" customHeight="1">
      <c r="A64" s="136"/>
      <c r="B64" s="31"/>
      <c r="C64" s="31"/>
      <c r="D64" s="31"/>
      <c r="E64" s="31"/>
      <c r="F64" s="31"/>
      <c r="G64" s="31"/>
      <c r="H64" s="31"/>
      <c r="I64" s="31"/>
      <c r="J64" s="31"/>
      <c r="K64" s="31"/>
      <c r="L64" s="31"/>
      <c r="M64" s="31"/>
      <c r="N64" s="31"/>
      <c r="O64" s="31"/>
      <c r="P64" s="31"/>
      <c r="Q64" s="31"/>
      <c r="R64" s="31"/>
      <c r="S64" s="131"/>
      <c r="T64" s="131"/>
      <c r="U64" s="131"/>
      <c r="V64" s="131"/>
      <c r="W64" s="131"/>
      <c r="X64" s="131"/>
      <c r="Y64" s="131"/>
      <c r="Z64" s="131"/>
    </row>
    <row r="65" ht="21.0" customHeight="1">
      <c r="A65" s="136"/>
      <c r="B65" s="31"/>
      <c r="C65" s="31"/>
      <c r="D65" s="31"/>
      <c r="E65" s="31"/>
      <c r="F65" s="31"/>
      <c r="G65" s="31"/>
      <c r="H65" s="31"/>
      <c r="I65" s="31"/>
      <c r="J65" s="31"/>
      <c r="K65" s="31"/>
      <c r="L65" s="31"/>
      <c r="M65" s="31"/>
      <c r="N65" s="31"/>
      <c r="O65" s="31"/>
      <c r="P65" s="31"/>
      <c r="Q65" s="31"/>
      <c r="R65" s="31"/>
      <c r="S65" s="131"/>
      <c r="T65" s="131"/>
      <c r="U65" s="131"/>
      <c r="V65" s="131"/>
      <c r="W65" s="131"/>
      <c r="X65" s="131"/>
      <c r="Y65" s="131"/>
      <c r="Z65" s="131"/>
    </row>
    <row r="66" ht="21.0" customHeight="1">
      <c r="A66" s="136"/>
      <c r="B66" s="31"/>
      <c r="C66" s="31"/>
      <c r="D66" s="31"/>
      <c r="E66" s="31"/>
      <c r="F66" s="31"/>
      <c r="G66" s="31"/>
      <c r="H66" s="31"/>
      <c r="I66" s="31"/>
      <c r="J66" s="31"/>
      <c r="K66" s="31"/>
      <c r="L66" s="31"/>
      <c r="M66" s="31"/>
      <c r="N66" s="31"/>
      <c r="O66" s="31"/>
      <c r="P66" s="31"/>
      <c r="Q66" s="31"/>
      <c r="R66" s="31"/>
      <c r="S66" s="131"/>
      <c r="T66" s="131"/>
      <c r="U66" s="131"/>
      <c r="V66" s="131"/>
      <c r="W66" s="131"/>
      <c r="X66" s="131"/>
      <c r="Y66" s="131"/>
      <c r="Z66" s="131"/>
    </row>
    <row r="67" ht="12.75" customHeight="1">
      <c r="A67" s="136"/>
      <c r="B67" s="31"/>
      <c r="C67" s="31"/>
      <c r="D67" s="31"/>
      <c r="E67" s="31"/>
      <c r="F67" s="31"/>
      <c r="G67" s="31"/>
      <c r="H67" s="31"/>
      <c r="I67" s="31"/>
      <c r="J67" s="31"/>
      <c r="K67" s="31"/>
      <c r="L67" s="31"/>
      <c r="M67" s="31"/>
      <c r="N67" s="31"/>
      <c r="O67" s="31"/>
      <c r="P67" s="31"/>
      <c r="Q67" s="31"/>
      <c r="R67" s="31"/>
      <c r="S67" s="131"/>
      <c r="T67" s="131"/>
      <c r="U67" s="131"/>
      <c r="V67" s="131"/>
      <c r="W67" s="131"/>
      <c r="X67" s="131"/>
      <c r="Y67" s="131"/>
      <c r="Z67" s="131"/>
    </row>
    <row r="68" ht="12.75" customHeight="1">
      <c r="A68" s="136"/>
      <c r="B68" s="31"/>
      <c r="C68" s="31"/>
      <c r="D68" s="31"/>
      <c r="E68" s="31"/>
      <c r="F68" s="31"/>
      <c r="G68" s="31"/>
      <c r="H68" s="31"/>
      <c r="I68" s="31"/>
      <c r="J68" s="31"/>
      <c r="K68" s="31"/>
      <c r="L68" s="31"/>
      <c r="M68" s="31"/>
      <c r="N68" s="31"/>
      <c r="O68" s="31"/>
      <c r="P68" s="31"/>
      <c r="Q68" s="31"/>
      <c r="R68" s="31"/>
      <c r="S68" s="131"/>
      <c r="T68" s="131"/>
      <c r="U68" s="131"/>
      <c r="V68" s="131"/>
      <c r="W68" s="131"/>
      <c r="X68" s="131"/>
      <c r="Y68" s="131"/>
      <c r="Z68" s="131"/>
    </row>
    <row r="69" ht="12.75" customHeight="1">
      <c r="A69" s="136"/>
      <c r="B69" s="31"/>
      <c r="C69" s="31"/>
      <c r="D69" s="31"/>
      <c r="E69" s="31"/>
      <c r="F69" s="31"/>
      <c r="G69" s="31"/>
      <c r="H69" s="31"/>
      <c r="I69" s="31"/>
      <c r="J69" s="31"/>
      <c r="K69" s="31"/>
      <c r="L69" s="31"/>
      <c r="M69" s="31"/>
      <c r="N69" s="31"/>
      <c r="O69" s="31"/>
      <c r="P69" s="31"/>
      <c r="Q69" s="31"/>
      <c r="R69" s="31"/>
      <c r="S69" s="131"/>
      <c r="T69" s="131"/>
      <c r="U69" s="131"/>
      <c r="V69" s="131"/>
      <c r="W69" s="131"/>
      <c r="X69" s="131"/>
      <c r="Y69" s="131"/>
      <c r="Z69" s="131"/>
    </row>
    <row r="70" ht="12.75" customHeight="1">
      <c r="A70" s="136"/>
      <c r="B70" s="31"/>
      <c r="C70" s="31"/>
      <c r="D70" s="31"/>
      <c r="E70" s="31"/>
      <c r="F70" s="31"/>
      <c r="G70" s="31"/>
      <c r="H70" s="31"/>
      <c r="I70" s="31"/>
      <c r="J70" s="31"/>
      <c r="K70" s="31"/>
      <c r="L70" s="31"/>
      <c r="M70" s="31"/>
      <c r="N70" s="31"/>
      <c r="O70" s="31"/>
      <c r="P70" s="31"/>
      <c r="Q70" s="31"/>
      <c r="R70" s="31"/>
      <c r="S70" s="131"/>
      <c r="T70" s="131"/>
      <c r="U70" s="131"/>
      <c r="V70" s="131"/>
      <c r="W70" s="131"/>
      <c r="X70" s="131"/>
      <c r="Y70" s="131"/>
      <c r="Z70" s="131"/>
    </row>
    <row r="71" ht="12.75" customHeight="1">
      <c r="A71" s="136"/>
      <c r="B71" s="31"/>
      <c r="C71" s="31"/>
      <c r="D71" s="31"/>
      <c r="E71" s="31"/>
      <c r="F71" s="31"/>
      <c r="G71" s="31"/>
      <c r="H71" s="31"/>
      <c r="I71" s="31"/>
      <c r="J71" s="31"/>
      <c r="K71" s="31"/>
      <c r="L71" s="31"/>
      <c r="M71" s="31"/>
      <c r="N71" s="31"/>
      <c r="O71" s="31"/>
      <c r="P71" s="31"/>
      <c r="Q71" s="31"/>
      <c r="R71" s="31"/>
      <c r="S71" s="131"/>
      <c r="T71" s="131"/>
      <c r="U71" s="131"/>
      <c r="V71" s="131"/>
      <c r="W71" s="131"/>
      <c r="X71" s="131"/>
      <c r="Y71" s="131"/>
      <c r="Z71" s="131"/>
    </row>
    <row r="72" ht="12.75" customHeight="1">
      <c r="A72" s="136"/>
      <c r="B72" s="31"/>
      <c r="C72" s="31"/>
      <c r="D72" s="31"/>
      <c r="E72" s="31"/>
      <c r="F72" s="31"/>
      <c r="G72" s="31"/>
      <c r="H72" s="31"/>
      <c r="I72" s="31"/>
      <c r="J72" s="31"/>
      <c r="K72" s="31"/>
      <c r="L72" s="31"/>
      <c r="M72" s="31"/>
      <c r="N72" s="31"/>
      <c r="O72" s="31"/>
      <c r="P72" s="31"/>
      <c r="Q72" s="31"/>
      <c r="R72" s="31"/>
      <c r="S72" s="131"/>
      <c r="T72" s="131"/>
      <c r="U72" s="131"/>
      <c r="V72" s="131"/>
      <c r="W72" s="131"/>
      <c r="X72" s="131"/>
      <c r="Y72" s="131"/>
      <c r="Z72" s="131"/>
    </row>
    <row r="73" ht="12.75" customHeight="1">
      <c r="A73" s="136"/>
      <c r="B73" s="31"/>
      <c r="C73" s="31"/>
      <c r="D73" s="31"/>
      <c r="E73" s="31"/>
      <c r="F73" s="31"/>
      <c r="G73" s="31"/>
      <c r="H73" s="31"/>
      <c r="I73" s="31"/>
      <c r="J73" s="31"/>
      <c r="K73" s="31"/>
      <c r="L73" s="31"/>
      <c r="M73" s="31"/>
      <c r="N73" s="31"/>
      <c r="O73" s="31"/>
      <c r="P73" s="31"/>
      <c r="Q73" s="31"/>
      <c r="R73" s="31"/>
      <c r="S73" s="131"/>
      <c r="T73" s="131"/>
      <c r="U73" s="131"/>
      <c r="V73" s="131"/>
      <c r="W73" s="131"/>
      <c r="X73" s="131"/>
      <c r="Y73" s="131"/>
      <c r="Z73" s="131"/>
    </row>
    <row r="74" ht="12.75" customHeight="1">
      <c r="A74" s="136"/>
      <c r="B74" s="31"/>
      <c r="C74" s="31"/>
      <c r="D74" s="31"/>
      <c r="E74" s="31"/>
      <c r="F74" s="31"/>
      <c r="G74" s="31"/>
      <c r="H74" s="31"/>
      <c r="I74" s="31"/>
      <c r="J74" s="31"/>
      <c r="K74" s="31"/>
      <c r="L74" s="31"/>
      <c r="M74" s="31"/>
      <c r="N74" s="31"/>
      <c r="O74" s="31"/>
      <c r="P74" s="31"/>
      <c r="Q74" s="31"/>
      <c r="R74" s="31"/>
      <c r="S74" s="131"/>
      <c r="T74" s="131"/>
      <c r="U74" s="131"/>
      <c r="V74" s="131"/>
      <c r="W74" s="131"/>
      <c r="X74" s="131"/>
      <c r="Y74" s="131"/>
      <c r="Z74" s="131"/>
    </row>
    <row r="75" ht="12.75" customHeight="1">
      <c r="A75" s="136"/>
      <c r="B75" s="31"/>
      <c r="C75" s="31"/>
      <c r="D75" s="31"/>
      <c r="E75" s="31"/>
      <c r="F75" s="31"/>
      <c r="G75" s="31"/>
      <c r="H75" s="31"/>
      <c r="I75" s="136"/>
      <c r="J75" s="31"/>
      <c r="K75" s="31"/>
      <c r="L75" s="31"/>
      <c r="M75" s="31"/>
      <c r="N75" s="31"/>
      <c r="O75" s="31"/>
      <c r="P75" s="31"/>
      <c r="Q75" s="31"/>
      <c r="R75" s="31"/>
      <c r="S75" s="31"/>
      <c r="T75" s="31"/>
      <c r="U75" s="31"/>
      <c r="V75" s="31"/>
      <c r="W75" s="31"/>
      <c r="X75" s="31"/>
      <c r="Y75" s="31"/>
      <c r="Z75" s="31"/>
    </row>
    <row r="76" ht="12.75" customHeight="1">
      <c r="A76" s="136"/>
      <c r="B76" s="31"/>
      <c r="C76" s="31"/>
      <c r="D76" s="31"/>
      <c r="E76" s="31"/>
      <c r="F76" s="31"/>
      <c r="G76" s="31"/>
      <c r="H76" s="31"/>
      <c r="I76" s="136"/>
      <c r="J76" s="31"/>
      <c r="K76" s="31"/>
      <c r="L76" s="31"/>
      <c r="M76" s="31"/>
      <c r="N76" s="31"/>
      <c r="O76" s="31"/>
      <c r="P76" s="31"/>
      <c r="Q76" s="31"/>
      <c r="R76" s="31"/>
      <c r="S76" s="31"/>
      <c r="T76" s="31"/>
      <c r="U76" s="31"/>
      <c r="V76" s="31"/>
      <c r="W76" s="31"/>
      <c r="X76" s="31"/>
      <c r="Y76" s="31"/>
      <c r="Z76" s="31"/>
    </row>
    <row r="77" ht="12.75" customHeight="1">
      <c r="A77" s="136"/>
      <c r="B77" s="31"/>
      <c r="C77" s="31"/>
      <c r="D77" s="31"/>
      <c r="E77" s="31"/>
      <c r="F77" s="31"/>
      <c r="G77" s="31"/>
      <c r="H77" s="31"/>
      <c r="I77" s="136"/>
      <c r="J77" s="31"/>
      <c r="K77" s="31"/>
      <c r="L77" s="31"/>
      <c r="M77" s="31"/>
      <c r="N77" s="31"/>
      <c r="O77" s="31"/>
      <c r="P77" s="31"/>
      <c r="Q77" s="31"/>
      <c r="R77" s="31"/>
      <c r="S77" s="31"/>
      <c r="T77" s="31"/>
      <c r="U77" s="31"/>
      <c r="V77" s="31"/>
      <c r="W77" s="31"/>
      <c r="X77" s="31"/>
      <c r="Y77" s="31"/>
      <c r="Z77" s="31"/>
    </row>
    <row r="78" ht="12.75" customHeight="1">
      <c r="A78" s="136"/>
      <c r="B78" s="31"/>
      <c r="C78" s="31"/>
      <c r="D78" s="31"/>
      <c r="E78" s="31"/>
      <c r="F78" s="31"/>
      <c r="G78" s="31"/>
      <c r="H78" s="31"/>
      <c r="I78" s="136"/>
      <c r="J78" s="31"/>
      <c r="K78" s="31"/>
      <c r="L78" s="31"/>
      <c r="M78" s="31"/>
      <c r="N78" s="31"/>
      <c r="O78" s="31"/>
      <c r="P78" s="31"/>
      <c r="Q78" s="31"/>
      <c r="R78" s="31"/>
      <c r="S78" s="31"/>
      <c r="T78" s="31"/>
      <c r="U78" s="31"/>
      <c r="V78" s="31"/>
      <c r="W78" s="31"/>
      <c r="X78" s="31"/>
      <c r="Y78" s="31"/>
      <c r="Z78" s="31"/>
    </row>
    <row r="79" ht="12.75" customHeight="1">
      <c r="A79" s="136"/>
      <c r="B79" s="31"/>
      <c r="C79" s="31"/>
      <c r="D79" s="31"/>
      <c r="E79" s="31"/>
      <c r="F79" s="31"/>
      <c r="G79" s="31"/>
      <c r="H79" s="31"/>
      <c r="I79" s="136"/>
      <c r="J79" s="31"/>
      <c r="K79" s="31"/>
      <c r="L79" s="31"/>
      <c r="M79" s="31"/>
      <c r="N79" s="31"/>
      <c r="O79" s="31"/>
      <c r="P79" s="31"/>
      <c r="Q79" s="31"/>
      <c r="R79" s="31"/>
      <c r="S79" s="31"/>
      <c r="T79" s="31"/>
      <c r="U79" s="31"/>
      <c r="V79" s="31"/>
      <c r="W79" s="31"/>
      <c r="X79" s="31"/>
      <c r="Y79" s="31"/>
      <c r="Z79" s="31"/>
    </row>
    <row r="80" ht="12.75" customHeight="1">
      <c r="A80" s="136"/>
      <c r="B80" s="31"/>
      <c r="C80" s="31"/>
      <c r="D80" s="31"/>
      <c r="E80" s="31"/>
      <c r="F80" s="31"/>
      <c r="G80" s="31"/>
      <c r="H80" s="31"/>
      <c r="I80" s="136"/>
      <c r="J80" s="31"/>
      <c r="K80" s="31"/>
      <c r="L80" s="31"/>
      <c r="M80" s="31"/>
      <c r="N80" s="31"/>
      <c r="O80" s="31"/>
      <c r="P80" s="31"/>
      <c r="Q80" s="31"/>
      <c r="R80" s="31"/>
      <c r="S80" s="31"/>
      <c r="T80" s="31"/>
      <c r="U80" s="31"/>
      <c r="V80" s="31"/>
      <c r="W80" s="31"/>
      <c r="X80" s="31"/>
      <c r="Y80" s="31"/>
      <c r="Z80" s="31"/>
    </row>
    <row r="81" ht="12.75" customHeight="1">
      <c r="A81" s="136"/>
      <c r="B81" s="31"/>
      <c r="C81" s="31"/>
      <c r="D81" s="31"/>
      <c r="E81" s="31"/>
      <c r="F81" s="31"/>
      <c r="G81" s="31"/>
      <c r="H81" s="31"/>
      <c r="I81" s="136"/>
      <c r="J81" s="31"/>
      <c r="K81" s="31"/>
      <c r="L81" s="31"/>
      <c r="M81" s="31"/>
      <c r="N81" s="31"/>
      <c r="O81" s="31"/>
      <c r="P81" s="31"/>
      <c r="Q81" s="31"/>
      <c r="R81" s="31"/>
      <c r="S81" s="31"/>
      <c r="T81" s="31"/>
      <c r="U81" s="31"/>
      <c r="V81" s="31"/>
      <c r="W81" s="31"/>
      <c r="X81" s="31"/>
      <c r="Y81" s="31"/>
      <c r="Z81" s="31"/>
    </row>
    <row r="82" ht="12.75" customHeight="1">
      <c r="A82" s="136"/>
      <c r="B82" s="31"/>
      <c r="C82" s="31"/>
      <c r="D82" s="31"/>
      <c r="E82" s="31"/>
      <c r="F82" s="31"/>
      <c r="G82" s="31"/>
      <c r="H82" s="31"/>
      <c r="I82" s="136"/>
      <c r="J82" s="31"/>
      <c r="K82" s="31"/>
      <c r="L82" s="31"/>
      <c r="M82" s="31"/>
      <c r="N82" s="31"/>
      <c r="O82" s="31"/>
      <c r="P82" s="31"/>
      <c r="Q82" s="31"/>
      <c r="R82" s="31"/>
      <c r="S82" s="31"/>
      <c r="T82" s="31"/>
      <c r="U82" s="31"/>
      <c r="V82" s="31"/>
      <c r="W82" s="31"/>
      <c r="X82" s="31"/>
      <c r="Y82" s="31"/>
      <c r="Z82" s="31"/>
    </row>
    <row r="83" ht="12.75" customHeight="1">
      <c r="A83" s="136"/>
      <c r="B83" s="31"/>
      <c r="C83" s="31"/>
      <c r="D83" s="31"/>
      <c r="E83" s="31"/>
      <c r="F83" s="31"/>
      <c r="G83" s="31"/>
      <c r="H83" s="31"/>
      <c r="I83" s="136"/>
      <c r="J83" s="31"/>
      <c r="K83" s="31"/>
      <c r="L83" s="31"/>
      <c r="M83" s="31"/>
      <c r="N83" s="31"/>
      <c r="O83" s="31"/>
      <c r="P83" s="31"/>
      <c r="Q83" s="31"/>
      <c r="R83" s="31"/>
      <c r="S83" s="31"/>
      <c r="T83" s="31"/>
      <c r="U83" s="31"/>
      <c r="V83" s="31"/>
      <c r="W83" s="31"/>
      <c r="X83" s="31"/>
      <c r="Y83" s="31"/>
      <c r="Z83" s="31"/>
    </row>
    <row r="84" ht="12.75" customHeight="1">
      <c r="A84" s="136"/>
      <c r="B84" s="31"/>
      <c r="C84" s="31"/>
      <c r="D84" s="31"/>
      <c r="E84" s="31"/>
      <c r="F84" s="31"/>
      <c r="G84" s="31"/>
      <c r="H84" s="31"/>
      <c r="I84" s="136"/>
      <c r="J84" s="31"/>
      <c r="K84" s="31"/>
      <c r="L84" s="31"/>
      <c r="M84" s="31"/>
      <c r="N84" s="31"/>
      <c r="O84" s="31"/>
      <c r="P84" s="31"/>
      <c r="Q84" s="31"/>
      <c r="R84" s="31"/>
      <c r="S84" s="31"/>
      <c r="T84" s="31"/>
      <c r="U84" s="31"/>
      <c r="V84" s="31"/>
      <c r="W84" s="31"/>
      <c r="X84" s="31"/>
      <c r="Y84" s="31"/>
      <c r="Z84" s="31"/>
    </row>
    <row r="85" ht="12.75" customHeight="1">
      <c r="A85" s="136"/>
      <c r="B85" s="31"/>
      <c r="C85" s="31"/>
      <c r="D85" s="31"/>
      <c r="E85" s="31"/>
      <c r="F85" s="31"/>
      <c r="G85" s="31"/>
      <c r="H85" s="31"/>
      <c r="I85" s="136"/>
      <c r="J85" s="31"/>
      <c r="K85" s="31"/>
      <c r="L85" s="31"/>
      <c r="M85" s="31"/>
      <c r="N85" s="31"/>
      <c r="O85" s="31"/>
      <c r="P85" s="31"/>
      <c r="Q85" s="31"/>
      <c r="R85" s="31"/>
      <c r="S85" s="31"/>
      <c r="T85" s="31"/>
      <c r="U85" s="31"/>
      <c r="V85" s="31"/>
      <c r="W85" s="31"/>
      <c r="X85" s="31"/>
      <c r="Y85" s="31"/>
      <c r="Z85" s="31"/>
    </row>
    <row r="86" ht="12.75" customHeight="1">
      <c r="A86" s="136"/>
      <c r="B86" s="31"/>
      <c r="C86" s="31"/>
      <c r="D86" s="31"/>
      <c r="E86" s="31"/>
      <c r="F86" s="31"/>
      <c r="G86" s="31"/>
      <c r="H86" s="31"/>
      <c r="I86" s="136"/>
      <c r="J86" s="31"/>
      <c r="K86" s="31"/>
      <c r="L86" s="31"/>
      <c r="M86" s="31"/>
      <c r="N86" s="31"/>
      <c r="O86" s="31"/>
      <c r="P86" s="31"/>
      <c r="Q86" s="31"/>
      <c r="R86" s="31"/>
      <c r="S86" s="31"/>
      <c r="T86" s="31"/>
      <c r="U86" s="31"/>
      <c r="V86" s="31"/>
      <c r="W86" s="31"/>
      <c r="X86" s="31"/>
      <c r="Y86" s="31"/>
      <c r="Z86" s="31"/>
    </row>
    <row r="87" ht="12.75" customHeight="1">
      <c r="A87" s="136"/>
      <c r="B87" s="31"/>
      <c r="C87" s="31"/>
      <c r="D87" s="31"/>
      <c r="E87" s="31"/>
      <c r="F87" s="31"/>
      <c r="G87" s="31"/>
      <c r="H87" s="31"/>
      <c r="I87" s="136"/>
      <c r="J87" s="31"/>
      <c r="K87" s="31"/>
      <c r="L87" s="31"/>
      <c r="M87" s="31"/>
      <c r="N87" s="31"/>
      <c r="O87" s="31"/>
      <c r="P87" s="31"/>
      <c r="Q87" s="31"/>
      <c r="R87" s="31"/>
      <c r="S87" s="31"/>
      <c r="T87" s="31"/>
      <c r="U87" s="31"/>
      <c r="V87" s="31"/>
      <c r="W87" s="31"/>
      <c r="X87" s="31"/>
      <c r="Y87" s="31"/>
      <c r="Z87" s="31"/>
    </row>
    <row r="88" ht="12.75" customHeight="1">
      <c r="A88" s="136"/>
      <c r="B88" s="31"/>
      <c r="C88" s="31"/>
      <c r="D88" s="31"/>
      <c r="E88" s="31"/>
      <c r="F88" s="31"/>
      <c r="G88" s="31"/>
      <c r="H88" s="31"/>
      <c r="I88" s="136"/>
      <c r="J88" s="31"/>
      <c r="K88" s="31"/>
      <c r="L88" s="31"/>
      <c r="M88" s="31"/>
      <c r="N88" s="31"/>
      <c r="O88" s="31"/>
      <c r="P88" s="31"/>
      <c r="Q88" s="31"/>
      <c r="R88" s="31"/>
      <c r="S88" s="31"/>
      <c r="T88" s="31"/>
      <c r="U88" s="31"/>
      <c r="V88" s="31"/>
      <c r="W88" s="31"/>
      <c r="X88" s="31"/>
      <c r="Y88" s="31"/>
      <c r="Z88" s="31"/>
    </row>
    <row r="89" ht="12.75" customHeight="1">
      <c r="A89" s="136"/>
      <c r="B89" s="31"/>
      <c r="C89" s="31"/>
      <c r="D89" s="31"/>
      <c r="E89" s="31"/>
      <c r="F89" s="31"/>
      <c r="G89" s="31"/>
      <c r="H89" s="31"/>
      <c r="I89" s="136"/>
      <c r="J89" s="31"/>
      <c r="K89" s="31"/>
      <c r="L89" s="31"/>
      <c r="M89" s="31"/>
      <c r="N89" s="31"/>
      <c r="O89" s="31"/>
      <c r="P89" s="31"/>
      <c r="Q89" s="31"/>
      <c r="R89" s="31"/>
      <c r="S89" s="31"/>
      <c r="T89" s="31"/>
      <c r="U89" s="31"/>
      <c r="V89" s="31"/>
      <c r="W89" s="31"/>
      <c r="X89" s="31"/>
      <c r="Y89" s="31"/>
      <c r="Z89" s="31"/>
    </row>
    <row r="90" ht="12.75" customHeight="1">
      <c r="A90" s="136"/>
      <c r="B90" s="31"/>
      <c r="C90" s="31"/>
      <c r="D90" s="31"/>
      <c r="E90" s="31"/>
      <c r="F90" s="31"/>
      <c r="G90" s="31"/>
      <c r="H90" s="31"/>
      <c r="I90" s="136"/>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136"/>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136"/>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136"/>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136"/>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136"/>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136"/>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136"/>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136"/>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136"/>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136"/>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136"/>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136"/>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136"/>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136"/>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136"/>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sheetData>
  <mergeCells count="5">
    <mergeCell ref="B2:F2"/>
    <mergeCell ref="B3:F3"/>
    <mergeCell ref="B4:F4"/>
    <mergeCell ref="E5:F5"/>
    <mergeCell ref="E6:F6"/>
  </mergeCells>
  <dataValidations>
    <dataValidation type="list" allowBlank="1" showInputMessage="1" showErrorMessage="1" prompt=" - " sqref="F1 F10:F18 F20:F24 F26 F46:F48 F50:F52">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11.5"/>
    <col customWidth="1" min="2" max="2" width="19.13"/>
    <col customWidth="1" min="3" max="3" width="25.63"/>
    <col customWidth="1" min="4" max="4" width="30.13"/>
    <col customWidth="1" min="5" max="5" width="16.88"/>
    <col customWidth="1" min="6" max="6" width="7.13"/>
    <col customWidth="1" min="7" max="7" width="9.0"/>
    <col customWidth="1" min="8" max="8" width="17.63"/>
    <col customWidth="1" min="9" max="9" width="8.25"/>
    <col customWidth="1" hidden="1" min="10" max="10" width="8.0"/>
    <col customWidth="1" min="11" max="11" width="9.0"/>
    <col customWidth="1" min="12" max="26" width="8.0"/>
  </cols>
  <sheetData>
    <row r="1" ht="12.75" customHeight="1">
      <c r="A1" s="101"/>
      <c r="B1" s="102"/>
      <c r="C1" s="102"/>
      <c r="D1" s="102"/>
      <c r="E1" s="102"/>
      <c r="F1" s="103"/>
      <c r="G1" s="104"/>
      <c r="H1" s="40"/>
      <c r="I1" s="105"/>
      <c r="J1" s="106"/>
      <c r="K1" s="106"/>
      <c r="L1" s="106"/>
      <c r="M1" s="106"/>
      <c r="N1" s="106"/>
      <c r="O1" s="106"/>
      <c r="P1" s="106"/>
      <c r="Q1" s="106"/>
      <c r="R1" s="106"/>
      <c r="S1" s="106"/>
      <c r="T1" s="106"/>
      <c r="U1" s="106"/>
      <c r="V1" s="106"/>
      <c r="W1" s="106"/>
      <c r="X1" s="106"/>
      <c r="Y1" s="106"/>
      <c r="Z1" s="106"/>
    </row>
    <row r="2" ht="24.75" customHeight="1">
      <c r="A2" s="107" t="s">
        <v>71</v>
      </c>
      <c r="B2" s="112" t="s">
        <v>56</v>
      </c>
      <c r="C2" s="2"/>
      <c r="D2" s="2"/>
      <c r="E2" s="2"/>
      <c r="F2" s="113"/>
      <c r="G2" s="40"/>
      <c r="H2" s="40"/>
      <c r="I2" s="105"/>
      <c r="J2" s="106" t="s">
        <v>62</v>
      </c>
      <c r="K2" s="106"/>
      <c r="L2" s="106"/>
      <c r="M2" s="106"/>
      <c r="N2" s="106"/>
      <c r="O2" s="106"/>
      <c r="P2" s="106"/>
      <c r="Q2" s="106"/>
      <c r="R2" s="106"/>
      <c r="S2" s="106"/>
      <c r="T2" s="106"/>
      <c r="U2" s="106"/>
      <c r="V2" s="106"/>
      <c r="W2" s="106"/>
      <c r="X2" s="106"/>
      <c r="Y2" s="106"/>
      <c r="Z2" s="106"/>
    </row>
    <row r="3" ht="25.5" customHeight="1">
      <c r="A3" s="111" t="s">
        <v>72</v>
      </c>
      <c r="B3" s="112" t="s">
        <v>1344</v>
      </c>
      <c r="C3" s="2"/>
      <c r="D3" s="2"/>
      <c r="E3" s="2"/>
      <c r="F3" s="113"/>
      <c r="G3" s="40"/>
      <c r="H3" s="40"/>
      <c r="I3" s="105"/>
      <c r="J3" s="106" t="s">
        <v>63</v>
      </c>
      <c r="K3" s="106"/>
      <c r="L3" s="106"/>
      <c r="M3" s="106"/>
      <c r="N3" s="106"/>
      <c r="O3" s="106"/>
      <c r="P3" s="106"/>
      <c r="Q3" s="106"/>
      <c r="R3" s="106"/>
      <c r="S3" s="106"/>
      <c r="T3" s="106"/>
      <c r="U3" s="106"/>
      <c r="V3" s="106"/>
      <c r="W3" s="106"/>
      <c r="X3" s="106"/>
      <c r="Y3" s="106"/>
      <c r="Z3" s="106"/>
    </row>
    <row r="4" ht="18.0" customHeight="1">
      <c r="A4" s="107" t="s">
        <v>74</v>
      </c>
      <c r="B4" s="137" t="s">
        <v>23</v>
      </c>
      <c r="C4" s="138"/>
      <c r="D4" s="138"/>
      <c r="E4" s="138"/>
      <c r="F4" s="139"/>
      <c r="G4" s="40"/>
      <c r="H4" s="40"/>
      <c r="I4" s="105"/>
      <c r="J4" s="114"/>
      <c r="K4" s="106"/>
      <c r="L4" s="106"/>
      <c r="M4" s="106"/>
      <c r="N4" s="106"/>
      <c r="O4" s="106"/>
      <c r="P4" s="106"/>
      <c r="Q4" s="106"/>
      <c r="R4" s="106"/>
      <c r="S4" s="106"/>
      <c r="T4" s="106"/>
      <c r="U4" s="106"/>
      <c r="V4" s="106"/>
      <c r="W4" s="106"/>
      <c r="X4" s="106"/>
      <c r="Y4" s="106"/>
      <c r="Z4" s="106"/>
    </row>
    <row r="5" ht="19.5" customHeight="1">
      <c r="A5" s="115" t="s">
        <v>62</v>
      </c>
      <c r="B5" s="116" t="s">
        <v>63</v>
      </c>
      <c r="C5" s="116" t="s">
        <v>64</v>
      </c>
      <c r="D5" s="116" t="s">
        <v>65</v>
      </c>
      <c r="E5" s="117" t="s">
        <v>75</v>
      </c>
      <c r="F5" s="113"/>
      <c r="G5" s="118"/>
      <c r="H5" s="118"/>
      <c r="I5" s="119"/>
      <c r="J5" s="106" t="s">
        <v>76</v>
      </c>
      <c r="K5" s="106"/>
      <c r="L5" s="106"/>
      <c r="M5" s="106"/>
      <c r="N5" s="106"/>
      <c r="O5" s="106"/>
      <c r="P5" s="106"/>
      <c r="Q5" s="106"/>
      <c r="R5" s="106"/>
      <c r="S5" s="106"/>
      <c r="T5" s="106"/>
      <c r="U5" s="106"/>
      <c r="V5" s="106"/>
      <c r="W5" s="106"/>
      <c r="X5" s="106"/>
      <c r="Y5" s="106"/>
      <c r="Z5" s="106"/>
    </row>
    <row r="6" ht="15.0" customHeight="1">
      <c r="A6" s="120">
        <f>COUNTIF(F10:F898,"Pass")</f>
        <v>41</v>
      </c>
      <c r="B6" s="121">
        <f>COUNTIF(F10:F898,"Fail")</f>
        <v>0</v>
      </c>
      <c r="C6" s="121">
        <f>E6-D6-B6-A6</f>
        <v>0</v>
      </c>
      <c r="D6" s="122">
        <f>COUNTIF(F$10:F$898,"N/A")</f>
        <v>0</v>
      </c>
      <c r="E6" s="123">
        <f>COUNTA(A10:A898)</f>
        <v>41</v>
      </c>
      <c r="F6" s="124"/>
      <c r="G6" s="118"/>
      <c r="H6" s="118"/>
      <c r="I6" s="119"/>
      <c r="J6" s="106" t="s">
        <v>65</v>
      </c>
      <c r="K6" s="106"/>
      <c r="L6" s="106"/>
      <c r="M6" s="106"/>
      <c r="N6" s="106"/>
      <c r="O6" s="106"/>
      <c r="P6" s="106"/>
      <c r="Q6" s="106"/>
      <c r="R6" s="106"/>
      <c r="S6" s="106"/>
      <c r="T6" s="106"/>
      <c r="U6" s="106"/>
      <c r="V6" s="106"/>
      <c r="W6" s="106"/>
      <c r="X6" s="106"/>
      <c r="Y6" s="106"/>
      <c r="Z6" s="106"/>
    </row>
    <row r="7" ht="15.0" customHeight="1">
      <c r="A7" s="106"/>
      <c r="B7" s="106"/>
      <c r="C7" s="106"/>
      <c r="D7" s="100"/>
      <c r="E7" s="100"/>
      <c r="F7" s="100"/>
      <c r="G7" s="100"/>
      <c r="H7" s="100"/>
      <c r="I7" s="119"/>
      <c r="J7" s="106"/>
      <c r="K7" s="106"/>
      <c r="L7" s="106"/>
      <c r="M7" s="106"/>
      <c r="N7" s="106"/>
      <c r="O7" s="106"/>
      <c r="P7" s="106"/>
      <c r="Q7" s="106"/>
      <c r="R7" s="106"/>
      <c r="S7" s="106"/>
      <c r="T7" s="106"/>
      <c r="U7" s="106"/>
      <c r="V7" s="106"/>
      <c r="W7" s="106"/>
      <c r="X7" s="106"/>
      <c r="Y7" s="106"/>
      <c r="Z7" s="106"/>
    </row>
    <row r="8" ht="25.5" customHeight="1">
      <c r="A8" s="125" t="s">
        <v>77</v>
      </c>
      <c r="B8" s="126" t="s">
        <v>78</v>
      </c>
      <c r="C8" s="126" t="s">
        <v>79</v>
      </c>
      <c r="D8" s="126" t="s">
        <v>80</v>
      </c>
      <c r="E8" s="182" t="s">
        <v>81</v>
      </c>
      <c r="F8" s="126" t="s">
        <v>82</v>
      </c>
      <c r="G8" s="182" t="s">
        <v>83</v>
      </c>
      <c r="H8" s="182" t="s">
        <v>84</v>
      </c>
      <c r="I8" s="127"/>
      <c r="J8" s="106"/>
      <c r="K8" s="106"/>
      <c r="L8" s="106"/>
      <c r="M8" s="106"/>
      <c r="N8" s="106"/>
      <c r="O8" s="106"/>
      <c r="P8" s="106"/>
      <c r="Q8" s="106"/>
      <c r="R8" s="106"/>
      <c r="S8" s="106"/>
      <c r="T8" s="106"/>
      <c r="U8" s="106"/>
      <c r="V8" s="106"/>
      <c r="W8" s="106"/>
      <c r="X8" s="106"/>
      <c r="Y8" s="106"/>
      <c r="Z8" s="106"/>
    </row>
    <row r="9" ht="21.0" customHeight="1">
      <c r="A9" s="175"/>
      <c r="B9" s="166" t="s">
        <v>1345</v>
      </c>
      <c r="C9" s="167"/>
      <c r="D9" s="175"/>
      <c r="E9" s="175"/>
      <c r="F9" s="175"/>
      <c r="G9" s="175"/>
      <c r="H9" s="176"/>
      <c r="I9" s="153"/>
      <c r="J9" s="153"/>
      <c r="K9" s="154"/>
      <c r="L9" s="154"/>
      <c r="M9" s="154"/>
      <c r="N9" s="154"/>
      <c r="O9" s="154"/>
      <c r="P9" s="154"/>
      <c r="Q9" s="154"/>
      <c r="R9" s="154"/>
      <c r="S9" s="154"/>
      <c r="T9" s="154"/>
      <c r="U9" s="154"/>
      <c r="V9" s="154"/>
      <c r="W9" s="154"/>
      <c r="X9" s="154"/>
      <c r="Y9" s="154"/>
      <c r="Z9" s="154"/>
    </row>
    <row r="10" ht="21.0" customHeight="1">
      <c r="A10" s="155" t="str">
        <f t="shared" ref="A10:A17" si="1">IF(OR(B10&lt;&gt;"",D10&lt;&gt;""),"["&amp;TEXT($B$2,"##")&amp;"-"&amp;TEXT(ROW()-10,"##")&amp;"]","")</f>
        <v>[Statistics and Report-]</v>
      </c>
      <c r="B10" s="148" t="s">
        <v>1346</v>
      </c>
      <c r="C10" s="148" t="s">
        <v>1347</v>
      </c>
      <c r="D10" s="148" t="s">
        <v>1348</v>
      </c>
      <c r="E10" s="148"/>
      <c r="F10" s="148" t="s">
        <v>62</v>
      </c>
      <c r="G10" s="183">
        <v>44891.0</v>
      </c>
      <c r="H10" s="148"/>
      <c r="I10" s="153"/>
      <c r="J10" s="153"/>
      <c r="K10" s="154"/>
      <c r="L10" s="154"/>
      <c r="M10" s="154"/>
      <c r="N10" s="154"/>
      <c r="O10" s="154"/>
      <c r="P10" s="154"/>
      <c r="Q10" s="154"/>
      <c r="R10" s="154"/>
      <c r="S10" s="154"/>
      <c r="T10" s="154"/>
      <c r="U10" s="154"/>
      <c r="V10" s="154"/>
      <c r="W10" s="154"/>
      <c r="X10" s="154"/>
      <c r="Y10" s="154"/>
      <c r="Z10" s="154"/>
    </row>
    <row r="11" ht="21.0" customHeight="1">
      <c r="A11" s="155" t="str">
        <f t="shared" si="1"/>
        <v>[Statistics and Report-1]</v>
      </c>
      <c r="B11" s="148" t="s">
        <v>264</v>
      </c>
      <c r="C11" s="148" t="s">
        <v>1347</v>
      </c>
      <c r="D11" s="148" t="s">
        <v>1349</v>
      </c>
      <c r="E11" s="148"/>
      <c r="F11" s="148" t="s">
        <v>62</v>
      </c>
      <c r="G11" s="134">
        <v>44891.0</v>
      </c>
      <c r="H11" s="148"/>
      <c r="I11" s="153"/>
      <c r="J11" s="153"/>
      <c r="K11" s="154"/>
      <c r="L11" s="154"/>
      <c r="M11" s="154"/>
      <c r="N11" s="154"/>
      <c r="O11" s="154"/>
      <c r="P11" s="154"/>
      <c r="Q11" s="154"/>
      <c r="R11" s="154"/>
      <c r="S11" s="154"/>
      <c r="T11" s="154"/>
      <c r="U11" s="154"/>
      <c r="V11" s="154"/>
      <c r="W11" s="154"/>
      <c r="X11" s="154"/>
      <c r="Y11" s="154"/>
      <c r="Z11" s="154"/>
    </row>
    <row r="12" ht="21.0" customHeight="1">
      <c r="A12" s="155" t="str">
        <f t="shared" si="1"/>
        <v>[Statistics and Report-2]</v>
      </c>
      <c r="B12" s="148" t="s">
        <v>266</v>
      </c>
      <c r="C12" s="148" t="s">
        <v>1347</v>
      </c>
      <c r="D12" s="148" t="s">
        <v>1350</v>
      </c>
      <c r="E12" s="148"/>
      <c r="F12" s="148" t="s">
        <v>62</v>
      </c>
      <c r="G12" s="134">
        <v>44891.0</v>
      </c>
      <c r="H12" s="148"/>
      <c r="I12" s="153"/>
      <c r="J12" s="153"/>
      <c r="K12" s="154"/>
      <c r="L12" s="154"/>
      <c r="M12" s="154"/>
      <c r="N12" s="154"/>
      <c r="O12" s="154"/>
      <c r="P12" s="154"/>
      <c r="Q12" s="154"/>
      <c r="R12" s="154"/>
      <c r="S12" s="154"/>
      <c r="T12" s="154"/>
      <c r="U12" s="154"/>
      <c r="V12" s="154"/>
      <c r="W12" s="154"/>
      <c r="X12" s="154"/>
      <c r="Y12" s="154"/>
      <c r="Z12" s="154"/>
    </row>
    <row r="13" ht="21.0" customHeight="1">
      <c r="A13" s="155" t="str">
        <f t="shared" si="1"/>
        <v>[Statistics and Report-3]</v>
      </c>
      <c r="B13" s="148" t="s">
        <v>268</v>
      </c>
      <c r="C13" s="148" t="s">
        <v>269</v>
      </c>
      <c r="D13" s="148" t="s">
        <v>1351</v>
      </c>
      <c r="E13" s="148"/>
      <c r="F13" s="148" t="s">
        <v>62</v>
      </c>
      <c r="G13" s="134">
        <v>44891.0</v>
      </c>
      <c r="H13" s="148"/>
      <c r="I13" s="153"/>
      <c r="J13" s="153"/>
      <c r="K13" s="154"/>
      <c r="L13" s="154"/>
      <c r="M13" s="154"/>
      <c r="N13" s="154"/>
      <c r="O13" s="154"/>
      <c r="P13" s="154"/>
      <c r="Q13" s="154"/>
      <c r="R13" s="154"/>
      <c r="S13" s="154"/>
      <c r="T13" s="154"/>
      <c r="U13" s="154"/>
      <c r="V13" s="154"/>
      <c r="W13" s="154"/>
      <c r="X13" s="154"/>
      <c r="Y13" s="154"/>
      <c r="Z13" s="154"/>
    </row>
    <row r="14" ht="21.0" customHeight="1">
      <c r="A14" s="155" t="str">
        <f t="shared" si="1"/>
        <v>[Statistics and Report-4]</v>
      </c>
      <c r="B14" s="148" t="s">
        <v>271</v>
      </c>
      <c r="C14" s="148" t="s">
        <v>272</v>
      </c>
      <c r="D14" s="148" t="s">
        <v>1352</v>
      </c>
      <c r="E14" s="148"/>
      <c r="F14" s="148" t="s">
        <v>62</v>
      </c>
      <c r="G14" s="134">
        <v>44891.0</v>
      </c>
      <c r="H14" s="148"/>
      <c r="I14" s="153"/>
      <c r="J14" s="153"/>
      <c r="K14" s="154"/>
      <c r="L14" s="154"/>
      <c r="M14" s="154"/>
      <c r="N14" s="154"/>
      <c r="O14" s="154"/>
      <c r="P14" s="154"/>
      <c r="Q14" s="154"/>
      <c r="R14" s="154"/>
      <c r="S14" s="154"/>
      <c r="T14" s="154"/>
      <c r="U14" s="154"/>
      <c r="V14" s="154"/>
      <c r="W14" s="154"/>
      <c r="X14" s="154"/>
      <c r="Y14" s="154"/>
      <c r="Z14" s="154"/>
    </row>
    <row r="15" ht="21.0" customHeight="1">
      <c r="A15" s="155" t="str">
        <f t="shared" si="1"/>
        <v>[Statistics and Report-5]</v>
      </c>
      <c r="B15" s="148" t="s">
        <v>274</v>
      </c>
      <c r="C15" s="148" t="s">
        <v>275</v>
      </c>
      <c r="D15" s="148" t="s">
        <v>1353</v>
      </c>
      <c r="E15" s="148"/>
      <c r="F15" s="148" t="s">
        <v>62</v>
      </c>
      <c r="G15" s="134">
        <v>44891.0</v>
      </c>
      <c r="H15" s="148"/>
      <c r="I15" s="153"/>
      <c r="J15" s="153"/>
      <c r="K15" s="154"/>
      <c r="L15" s="154"/>
      <c r="M15" s="154"/>
      <c r="N15" s="154"/>
      <c r="O15" s="154"/>
      <c r="P15" s="154"/>
      <c r="Q15" s="154"/>
      <c r="R15" s="154"/>
      <c r="S15" s="154"/>
      <c r="T15" s="154"/>
      <c r="U15" s="154"/>
      <c r="V15" s="154"/>
      <c r="W15" s="154"/>
      <c r="X15" s="154"/>
      <c r="Y15" s="154"/>
      <c r="Z15" s="154"/>
    </row>
    <row r="16" ht="21.0" customHeight="1">
      <c r="A16" s="155" t="str">
        <f t="shared" si="1"/>
        <v>[Statistics and Report-6]</v>
      </c>
      <c r="B16" s="148" t="s">
        <v>1354</v>
      </c>
      <c r="C16" s="148" t="s">
        <v>1355</v>
      </c>
      <c r="D16" s="148" t="s">
        <v>1138</v>
      </c>
      <c r="E16" s="148"/>
      <c r="F16" s="148" t="s">
        <v>62</v>
      </c>
      <c r="G16" s="134">
        <v>44891.0</v>
      </c>
      <c r="H16" s="148"/>
      <c r="I16" s="153"/>
      <c r="J16" s="153"/>
      <c r="K16" s="154"/>
      <c r="L16" s="154"/>
      <c r="M16" s="154"/>
      <c r="N16" s="154"/>
      <c r="O16" s="154"/>
      <c r="P16" s="154"/>
      <c r="Q16" s="154"/>
      <c r="R16" s="154"/>
      <c r="S16" s="154"/>
      <c r="T16" s="154"/>
      <c r="U16" s="154"/>
      <c r="V16" s="154"/>
      <c r="W16" s="154"/>
      <c r="X16" s="154"/>
      <c r="Y16" s="154"/>
      <c r="Z16" s="154"/>
    </row>
    <row r="17" ht="21.0" customHeight="1">
      <c r="A17" s="184" t="str">
        <f t="shared" si="1"/>
        <v>[Statistics and Report-7]</v>
      </c>
      <c r="B17" s="148" t="s">
        <v>1356</v>
      </c>
      <c r="C17" s="148" t="s">
        <v>1357</v>
      </c>
      <c r="D17" s="148" t="s">
        <v>1358</v>
      </c>
      <c r="E17" s="148"/>
      <c r="F17" s="148" t="s">
        <v>62</v>
      </c>
      <c r="G17" s="134">
        <v>44891.0</v>
      </c>
      <c r="H17" s="148"/>
      <c r="I17" s="153"/>
      <c r="J17" s="153"/>
      <c r="K17" s="154"/>
      <c r="L17" s="154"/>
      <c r="M17" s="154"/>
      <c r="N17" s="154"/>
      <c r="O17" s="154"/>
      <c r="P17" s="154"/>
      <c r="Q17" s="154"/>
      <c r="R17" s="154"/>
      <c r="S17" s="154"/>
      <c r="T17" s="154"/>
      <c r="U17" s="154"/>
      <c r="V17" s="154"/>
      <c r="W17" s="154"/>
      <c r="X17" s="154"/>
      <c r="Y17" s="154"/>
      <c r="Z17" s="154"/>
    </row>
    <row r="18" ht="21.0" customHeight="1">
      <c r="A18" s="167"/>
      <c r="B18" s="174" t="s">
        <v>1359</v>
      </c>
      <c r="C18" s="175"/>
      <c r="D18" s="175"/>
      <c r="E18" s="175"/>
      <c r="F18" s="170"/>
      <c r="G18" s="170"/>
      <c r="H18" s="176"/>
      <c r="I18" s="153"/>
      <c r="J18" s="153"/>
      <c r="K18" s="154"/>
      <c r="L18" s="154"/>
      <c r="M18" s="154"/>
      <c r="N18" s="154"/>
      <c r="O18" s="154"/>
      <c r="P18" s="154"/>
      <c r="Q18" s="154"/>
      <c r="R18" s="154"/>
      <c r="S18" s="154"/>
      <c r="T18" s="154"/>
      <c r="U18" s="154"/>
      <c r="V18" s="154"/>
      <c r="W18" s="154"/>
      <c r="X18" s="154"/>
      <c r="Y18" s="154"/>
      <c r="Z18" s="154"/>
    </row>
    <row r="19" ht="21.0" customHeight="1">
      <c r="A19" s="155" t="str">
        <f t="shared" ref="A19:A21" si="2">IF(OR(B19&lt;&gt;"",D19&lt;&gt;""),"["&amp;TEXT($B$2,"##")&amp;"-"&amp;TEXT(ROW()-11,"##")&amp;"]","")</f>
        <v>[Statistics and Report-8]</v>
      </c>
      <c r="B19" s="148" t="s">
        <v>1360</v>
      </c>
      <c r="C19" s="148" t="s">
        <v>1361</v>
      </c>
      <c r="D19" s="148" t="s">
        <v>1362</v>
      </c>
      <c r="E19" s="148"/>
      <c r="F19" s="148" t="s">
        <v>62</v>
      </c>
      <c r="G19" s="134">
        <v>44891.0</v>
      </c>
      <c r="H19" s="148"/>
      <c r="I19" s="153"/>
      <c r="J19" s="153"/>
      <c r="K19" s="154"/>
      <c r="L19" s="154"/>
      <c r="M19" s="154"/>
      <c r="N19" s="154"/>
      <c r="O19" s="154"/>
      <c r="P19" s="154"/>
      <c r="Q19" s="154"/>
      <c r="R19" s="154"/>
      <c r="S19" s="154"/>
      <c r="T19" s="154"/>
      <c r="U19" s="154"/>
      <c r="V19" s="154"/>
      <c r="W19" s="154"/>
      <c r="X19" s="154"/>
      <c r="Y19" s="154"/>
      <c r="Z19" s="154"/>
    </row>
    <row r="20" ht="21.0" customHeight="1">
      <c r="A20" s="155" t="str">
        <f t="shared" si="2"/>
        <v>[Statistics and Report-9]</v>
      </c>
      <c r="B20" s="148" t="s">
        <v>579</v>
      </c>
      <c r="C20" s="148" t="s">
        <v>1363</v>
      </c>
      <c r="D20" s="148" t="s">
        <v>581</v>
      </c>
      <c r="E20" s="148"/>
      <c r="F20" s="148" t="s">
        <v>62</v>
      </c>
      <c r="G20" s="134">
        <v>44891.0</v>
      </c>
      <c r="H20" s="148"/>
      <c r="I20" s="153"/>
      <c r="J20" s="153"/>
      <c r="K20" s="154"/>
      <c r="L20" s="154"/>
      <c r="M20" s="154"/>
      <c r="N20" s="154"/>
      <c r="O20" s="154"/>
      <c r="P20" s="154"/>
      <c r="Q20" s="154"/>
      <c r="R20" s="154"/>
      <c r="S20" s="154"/>
      <c r="T20" s="154"/>
      <c r="U20" s="154"/>
      <c r="V20" s="154"/>
      <c r="W20" s="154"/>
      <c r="X20" s="154"/>
      <c r="Y20" s="154"/>
      <c r="Z20" s="154"/>
    </row>
    <row r="21" ht="21.0" customHeight="1">
      <c r="A21" s="155" t="str">
        <f t="shared" si="2"/>
        <v>[Statistics and Report-10]</v>
      </c>
      <c r="B21" s="148" t="s">
        <v>1364</v>
      </c>
      <c r="C21" s="148" t="s">
        <v>1365</v>
      </c>
      <c r="D21" s="148" t="s">
        <v>581</v>
      </c>
      <c r="E21" s="148"/>
      <c r="F21" s="148" t="s">
        <v>62</v>
      </c>
      <c r="G21" s="134">
        <v>44891.0</v>
      </c>
      <c r="H21" s="148"/>
      <c r="I21" s="153"/>
      <c r="J21" s="153"/>
      <c r="K21" s="154"/>
      <c r="L21" s="154"/>
      <c r="M21" s="154"/>
      <c r="N21" s="154"/>
      <c r="O21" s="154"/>
      <c r="P21" s="154"/>
      <c r="Q21" s="154"/>
      <c r="R21" s="154"/>
      <c r="S21" s="154"/>
      <c r="T21" s="154"/>
      <c r="U21" s="154"/>
      <c r="V21" s="154"/>
      <c r="W21" s="154"/>
      <c r="X21" s="154"/>
      <c r="Y21" s="154"/>
      <c r="Z21" s="154"/>
    </row>
    <row r="22" ht="21.0" customHeight="1">
      <c r="A22" s="173"/>
      <c r="B22" s="174" t="s">
        <v>1366</v>
      </c>
      <c r="C22" s="175"/>
      <c r="D22" s="175"/>
      <c r="E22" s="175"/>
      <c r="F22" s="170"/>
      <c r="G22" s="170"/>
      <c r="H22" s="176"/>
      <c r="I22" s="153"/>
      <c r="J22" s="153"/>
      <c r="K22" s="154"/>
      <c r="L22" s="154"/>
      <c r="M22" s="154"/>
      <c r="N22" s="154"/>
      <c r="O22" s="154"/>
      <c r="P22" s="154"/>
      <c r="Q22" s="154"/>
      <c r="R22" s="154"/>
      <c r="S22" s="154"/>
      <c r="T22" s="154"/>
      <c r="U22" s="154"/>
      <c r="V22" s="154"/>
      <c r="W22" s="154"/>
      <c r="X22" s="154"/>
      <c r="Y22" s="154"/>
      <c r="Z22" s="154"/>
    </row>
    <row r="23" ht="21.0" customHeight="1">
      <c r="A23" s="155" t="str">
        <f t="shared" ref="A23:A33" si="3">IF(OR(B23&lt;&gt;"",D23&lt;&gt;""),"["&amp;TEXT($B$2,"##")&amp;"-"&amp;TEXT(ROW()-12,"##")&amp;"]","")</f>
        <v>[Statistics and Report-11]</v>
      </c>
      <c r="B23" s="148" t="s">
        <v>1367</v>
      </c>
      <c r="C23" s="148" t="s">
        <v>1347</v>
      </c>
      <c r="D23" s="148" t="s">
        <v>1368</v>
      </c>
      <c r="E23" s="148"/>
      <c r="F23" s="148" t="s">
        <v>62</v>
      </c>
      <c r="G23" s="134">
        <v>44891.0</v>
      </c>
      <c r="H23" s="148"/>
      <c r="I23" s="153"/>
      <c r="J23" s="153"/>
      <c r="K23" s="154"/>
      <c r="L23" s="154"/>
      <c r="M23" s="154"/>
      <c r="N23" s="154"/>
      <c r="O23" s="154"/>
      <c r="P23" s="154"/>
      <c r="Q23" s="154"/>
      <c r="R23" s="154"/>
      <c r="S23" s="154"/>
      <c r="T23" s="154"/>
      <c r="U23" s="154"/>
      <c r="V23" s="154"/>
      <c r="W23" s="154"/>
      <c r="X23" s="154"/>
      <c r="Y23" s="154"/>
      <c r="Z23" s="154"/>
    </row>
    <row r="24" ht="21.0" customHeight="1">
      <c r="A24" s="155" t="str">
        <f t="shared" si="3"/>
        <v>[Statistics and Report-12]</v>
      </c>
      <c r="B24" s="148" t="s">
        <v>1316</v>
      </c>
      <c r="C24" s="148" t="s">
        <v>1369</v>
      </c>
      <c r="D24" s="148" t="s">
        <v>1370</v>
      </c>
      <c r="E24" s="148"/>
      <c r="F24" s="148" t="s">
        <v>62</v>
      </c>
      <c r="G24" s="134">
        <v>44891.0</v>
      </c>
      <c r="H24" s="148"/>
      <c r="I24" s="153"/>
      <c r="J24" s="153"/>
      <c r="K24" s="154"/>
      <c r="L24" s="154"/>
      <c r="M24" s="154"/>
      <c r="N24" s="154"/>
      <c r="O24" s="154"/>
      <c r="P24" s="154"/>
      <c r="Q24" s="154"/>
      <c r="R24" s="154"/>
      <c r="S24" s="154"/>
      <c r="T24" s="154"/>
      <c r="U24" s="154"/>
      <c r="V24" s="154"/>
      <c r="W24" s="154"/>
      <c r="X24" s="154"/>
      <c r="Y24" s="154"/>
      <c r="Z24" s="154"/>
    </row>
    <row r="25" ht="21.0" customHeight="1">
      <c r="A25" s="155" t="str">
        <f t="shared" si="3"/>
        <v>[Statistics and Report-13]</v>
      </c>
      <c r="B25" s="148" t="s">
        <v>1371</v>
      </c>
      <c r="C25" s="148" t="s">
        <v>1372</v>
      </c>
      <c r="D25" s="148" t="s">
        <v>1373</v>
      </c>
      <c r="E25" s="148"/>
      <c r="F25" s="148" t="s">
        <v>62</v>
      </c>
      <c r="G25" s="134">
        <v>44891.0</v>
      </c>
      <c r="H25" s="148"/>
      <c r="I25" s="153"/>
      <c r="J25" s="153"/>
      <c r="K25" s="154"/>
      <c r="L25" s="154"/>
      <c r="M25" s="154"/>
      <c r="N25" s="154"/>
      <c r="O25" s="154"/>
      <c r="P25" s="154"/>
      <c r="Q25" s="154"/>
      <c r="R25" s="154"/>
      <c r="S25" s="154"/>
      <c r="T25" s="154"/>
      <c r="U25" s="154"/>
      <c r="V25" s="154"/>
      <c r="W25" s="154"/>
      <c r="X25" s="154"/>
      <c r="Y25" s="154"/>
      <c r="Z25" s="154"/>
    </row>
    <row r="26" ht="21.0" customHeight="1">
      <c r="A26" s="155" t="str">
        <f t="shared" si="3"/>
        <v>[Statistics and Report-14]</v>
      </c>
      <c r="B26" s="148" t="s">
        <v>1374</v>
      </c>
      <c r="C26" s="148" t="s">
        <v>1375</v>
      </c>
      <c r="D26" s="148" t="s">
        <v>1376</v>
      </c>
      <c r="E26" s="148"/>
      <c r="F26" s="148" t="s">
        <v>62</v>
      </c>
      <c r="G26" s="134">
        <v>44891.0</v>
      </c>
      <c r="H26" s="148"/>
      <c r="I26" s="153"/>
      <c r="J26" s="153"/>
      <c r="K26" s="154"/>
      <c r="L26" s="154"/>
      <c r="M26" s="154"/>
      <c r="N26" s="154"/>
      <c r="O26" s="154"/>
      <c r="P26" s="154"/>
      <c r="Q26" s="154"/>
      <c r="R26" s="154"/>
      <c r="S26" s="154"/>
      <c r="T26" s="154"/>
      <c r="U26" s="154"/>
      <c r="V26" s="154"/>
      <c r="W26" s="154"/>
      <c r="X26" s="154"/>
      <c r="Y26" s="154"/>
      <c r="Z26" s="154"/>
    </row>
    <row r="27" ht="21.0" customHeight="1">
      <c r="A27" s="155" t="str">
        <f t="shared" si="3"/>
        <v>[Statistics and Report-15]</v>
      </c>
      <c r="B27" s="148" t="s">
        <v>1377</v>
      </c>
      <c r="C27" s="148" t="s">
        <v>1378</v>
      </c>
      <c r="D27" s="148" t="s">
        <v>1379</v>
      </c>
      <c r="E27" s="148"/>
      <c r="F27" s="148" t="s">
        <v>62</v>
      </c>
      <c r="G27" s="134">
        <v>44891.0</v>
      </c>
      <c r="H27" s="148"/>
      <c r="I27" s="153"/>
      <c r="J27" s="153"/>
      <c r="K27" s="154"/>
      <c r="L27" s="154"/>
      <c r="M27" s="154"/>
      <c r="N27" s="154"/>
      <c r="O27" s="154"/>
      <c r="P27" s="154"/>
      <c r="Q27" s="154"/>
      <c r="R27" s="154"/>
      <c r="S27" s="154"/>
      <c r="T27" s="154"/>
      <c r="U27" s="154"/>
      <c r="V27" s="154"/>
      <c r="W27" s="154"/>
      <c r="X27" s="154"/>
      <c r="Y27" s="154"/>
      <c r="Z27" s="154"/>
    </row>
    <row r="28" ht="21.0" customHeight="1">
      <c r="A28" s="155" t="str">
        <f t="shared" si="3"/>
        <v>[Statistics and Report-16]</v>
      </c>
      <c r="B28" s="148" t="s">
        <v>1380</v>
      </c>
      <c r="C28" s="148" t="s">
        <v>1381</v>
      </c>
      <c r="D28" s="148" t="s">
        <v>1382</v>
      </c>
      <c r="E28" s="148"/>
      <c r="F28" s="148" t="s">
        <v>62</v>
      </c>
      <c r="G28" s="134">
        <v>44891.0</v>
      </c>
      <c r="H28" s="148"/>
      <c r="I28" s="153"/>
      <c r="J28" s="153"/>
      <c r="K28" s="154"/>
      <c r="L28" s="154"/>
      <c r="M28" s="154"/>
      <c r="N28" s="154"/>
      <c r="O28" s="154"/>
      <c r="P28" s="154"/>
      <c r="Q28" s="154"/>
      <c r="R28" s="154"/>
      <c r="S28" s="154"/>
      <c r="T28" s="154"/>
      <c r="U28" s="154"/>
      <c r="V28" s="154"/>
      <c r="W28" s="154"/>
      <c r="X28" s="154"/>
      <c r="Y28" s="154"/>
      <c r="Z28" s="154"/>
    </row>
    <row r="29" ht="21.0" customHeight="1">
      <c r="A29" s="155" t="str">
        <f t="shared" si="3"/>
        <v>[Statistics and Report-17]</v>
      </c>
      <c r="B29" s="148" t="s">
        <v>264</v>
      </c>
      <c r="C29" s="148" t="s">
        <v>1383</v>
      </c>
      <c r="D29" s="148" t="s">
        <v>1384</v>
      </c>
      <c r="E29" s="148"/>
      <c r="F29" s="148" t="s">
        <v>62</v>
      </c>
      <c r="G29" s="134">
        <v>44891.0</v>
      </c>
      <c r="H29" s="148"/>
      <c r="I29" s="153"/>
      <c r="J29" s="153"/>
      <c r="K29" s="154"/>
      <c r="L29" s="154"/>
      <c r="M29" s="154"/>
      <c r="N29" s="154"/>
      <c r="O29" s="154"/>
      <c r="P29" s="154"/>
      <c r="Q29" s="154"/>
      <c r="R29" s="154"/>
      <c r="S29" s="154"/>
      <c r="T29" s="154"/>
      <c r="U29" s="154"/>
      <c r="V29" s="154"/>
      <c r="W29" s="154"/>
      <c r="X29" s="154"/>
      <c r="Y29" s="154"/>
      <c r="Z29" s="154"/>
    </row>
    <row r="30" ht="21.0" customHeight="1">
      <c r="A30" s="155" t="str">
        <f t="shared" si="3"/>
        <v>[Statistics and Report-18]</v>
      </c>
      <c r="B30" s="148" t="s">
        <v>266</v>
      </c>
      <c r="C30" s="148" t="s">
        <v>1383</v>
      </c>
      <c r="D30" s="148" t="s">
        <v>1385</v>
      </c>
      <c r="E30" s="148"/>
      <c r="F30" s="148" t="s">
        <v>62</v>
      </c>
      <c r="G30" s="134">
        <v>44891.0</v>
      </c>
      <c r="H30" s="148"/>
      <c r="I30" s="153"/>
      <c r="J30" s="153"/>
      <c r="K30" s="154"/>
      <c r="L30" s="154"/>
      <c r="M30" s="154"/>
      <c r="N30" s="154"/>
      <c r="O30" s="154"/>
      <c r="P30" s="154"/>
      <c r="Q30" s="154"/>
      <c r="R30" s="154"/>
      <c r="S30" s="154"/>
      <c r="T30" s="154"/>
      <c r="U30" s="154"/>
      <c r="V30" s="154"/>
      <c r="W30" s="154"/>
      <c r="X30" s="154"/>
      <c r="Y30" s="154"/>
      <c r="Z30" s="154"/>
    </row>
    <row r="31" ht="21.0" customHeight="1">
      <c r="A31" s="155" t="str">
        <f t="shared" si="3"/>
        <v>[Statistics and Report-19]</v>
      </c>
      <c r="B31" s="148" t="s">
        <v>268</v>
      </c>
      <c r="C31" s="148" t="s">
        <v>269</v>
      </c>
      <c r="D31" s="148" t="s">
        <v>1351</v>
      </c>
      <c r="E31" s="148"/>
      <c r="F31" s="148" t="s">
        <v>62</v>
      </c>
      <c r="G31" s="134">
        <v>44891.0</v>
      </c>
      <c r="H31" s="148"/>
      <c r="I31" s="153"/>
      <c r="J31" s="153"/>
      <c r="K31" s="154"/>
      <c r="L31" s="154"/>
      <c r="M31" s="154"/>
      <c r="N31" s="154"/>
      <c r="O31" s="154"/>
      <c r="P31" s="154"/>
      <c r="Q31" s="154"/>
      <c r="R31" s="154"/>
      <c r="S31" s="154"/>
      <c r="T31" s="154"/>
      <c r="U31" s="154"/>
      <c r="V31" s="154"/>
      <c r="W31" s="154"/>
      <c r="X31" s="154"/>
      <c r="Y31" s="154"/>
      <c r="Z31" s="154"/>
    </row>
    <row r="32" ht="21.0" customHeight="1">
      <c r="A32" s="155" t="str">
        <f t="shared" si="3"/>
        <v>[Statistics and Report-20]</v>
      </c>
      <c r="B32" s="148" t="s">
        <v>271</v>
      </c>
      <c r="C32" s="148" t="s">
        <v>272</v>
      </c>
      <c r="D32" s="148" t="s">
        <v>1352</v>
      </c>
      <c r="E32" s="148"/>
      <c r="F32" s="148" t="s">
        <v>62</v>
      </c>
      <c r="G32" s="134">
        <v>44891.0</v>
      </c>
      <c r="H32" s="148"/>
      <c r="I32" s="153"/>
      <c r="J32" s="153"/>
      <c r="K32" s="154"/>
      <c r="L32" s="154"/>
      <c r="M32" s="154"/>
      <c r="N32" s="154"/>
      <c r="O32" s="154"/>
      <c r="P32" s="154"/>
      <c r="Q32" s="154"/>
      <c r="R32" s="154"/>
      <c r="S32" s="154"/>
      <c r="T32" s="154"/>
      <c r="U32" s="154"/>
      <c r="V32" s="154"/>
      <c r="W32" s="154"/>
      <c r="X32" s="154"/>
      <c r="Y32" s="154"/>
      <c r="Z32" s="154"/>
    </row>
    <row r="33" ht="21.0" customHeight="1">
      <c r="A33" s="155" t="str">
        <f t="shared" si="3"/>
        <v>[Statistics and Report-21]</v>
      </c>
      <c r="B33" s="148" t="s">
        <v>274</v>
      </c>
      <c r="C33" s="148" t="s">
        <v>275</v>
      </c>
      <c r="D33" s="148" t="s">
        <v>1353</v>
      </c>
      <c r="E33" s="148"/>
      <c r="F33" s="148" t="s">
        <v>62</v>
      </c>
      <c r="G33" s="134">
        <v>44891.0</v>
      </c>
      <c r="H33" s="148"/>
      <c r="I33" s="153"/>
      <c r="J33" s="153"/>
      <c r="K33" s="154"/>
      <c r="L33" s="154"/>
      <c r="M33" s="154"/>
      <c r="N33" s="154"/>
      <c r="O33" s="154"/>
      <c r="P33" s="154"/>
      <c r="Q33" s="154"/>
      <c r="R33" s="154"/>
      <c r="S33" s="154"/>
      <c r="T33" s="154"/>
      <c r="U33" s="154"/>
      <c r="V33" s="154"/>
      <c r="W33" s="154"/>
      <c r="X33" s="154"/>
      <c r="Y33" s="154"/>
      <c r="Z33" s="154"/>
    </row>
    <row r="34" ht="21.0" customHeight="1">
      <c r="A34" s="173"/>
      <c r="B34" s="174" t="s">
        <v>1386</v>
      </c>
      <c r="C34" s="175"/>
      <c r="D34" s="175"/>
      <c r="E34" s="175"/>
      <c r="F34" s="170"/>
      <c r="G34" s="170"/>
      <c r="H34" s="176"/>
      <c r="I34" s="153"/>
      <c r="J34" s="153"/>
      <c r="K34" s="154"/>
      <c r="L34" s="154"/>
      <c r="M34" s="154"/>
      <c r="N34" s="154"/>
      <c r="O34" s="154"/>
      <c r="P34" s="154"/>
      <c r="Q34" s="154"/>
      <c r="R34" s="154"/>
      <c r="S34" s="154"/>
      <c r="T34" s="154"/>
      <c r="U34" s="154"/>
      <c r="V34" s="154"/>
      <c r="W34" s="154"/>
      <c r="X34" s="154"/>
      <c r="Y34" s="154"/>
      <c r="Z34" s="154"/>
    </row>
    <row r="35" ht="21.0" customHeight="1">
      <c r="A35" s="155" t="str">
        <f t="shared" ref="A35:A49" si="4">IF(OR(B35&lt;&gt;"",D35&lt;&gt;""),"["&amp;TEXT($B$2,"##")&amp;"-"&amp;TEXT(ROW()-13,"##")&amp;"]","")</f>
        <v>[Statistics and Report-22]</v>
      </c>
      <c r="B35" s="148" t="s">
        <v>1387</v>
      </c>
      <c r="C35" s="148" t="s">
        <v>1347</v>
      </c>
      <c r="D35" s="148" t="s">
        <v>1388</v>
      </c>
      <c r="E35" s="148"/>
      <c r="F35" s="148" t="s">
        <v>62</v>
      </c>
      <c r="G35" s="134">
        <v>44892.0</v>
      </c>
      <c r="H35" s="148"/>
      <c r="I35" s="153"/>
      <c r="J35" s="153"/>
      <c r="K35" s="154"/>
      <c r="L35" s="154"/>
      <c r="M35" s="154"/>
      <c r="N35" s="154"/>
      <c r="O35" s="154"/>
      <c r="P35" s="154"/>
      <c r="Q35" s="154"/>
      <c r="R35" s="154"/>
      <c r="S35" s="154"/>
      <c r="T35" s="154"/>
      <c r="U35" s="154"/>
      <c r="V35" s="154"/>
      <c r="W35" s="154"/>
      <c r="X35" s="154"/>
      <c r="Y35" s="154"/>
      <c r="Z35" s="154"/>
    </row>
    <row r="36" ht="21.0" customHeight="1">
      <c r="A36" s="155" t="str">
        <f t="shared" si="4"/>
        <v>[Statistics and Report-23]</v>
      </c>
      <c r="B36" s="148" t="s">
        <v>1389</v>
      </c>
      <c r="C36" s="148" t="s">
        <v>1390</v>
      </c>
      <c r="D36" s="148" t="s">
        <v>1391</v>
      </c>
      <c r="E36" s="148"/>
      <c r="F36" s="148" t="s">
        <v>62</v>
      </c>
      <c r="G36" s="134">
        <v>44892.0</v>
      </c>
      <c r="H36" s="148"/>
      <c r="I36" s="153"/>
      <c r="J36" s="153"/>
      <c r="K36" s="154"/>
      <c r="L36" s="154"/>
      <c r="M36" s="154"/>
      <c r="N36" s="154"/>
      <c r="O36" s="154"/>
      <c r="P36" s="154"/>
      <c r="Q36" s="154"/>
      <c r="R36" s="154"/>
      <c r="S36" s="154"/>
      <c r="T36" s="154"/>
      <c r="U36" s="154"/>
      <c r="V36" s="154"/>
      <c r="W36" s="154"/>
      <c r="X36" s="154"/>
      <c r="Y36" s="154"/>
      <c r="Z36" s="154"/>
    </row>
    <row r="37" ht="21.0" customHeight="1">
      <c r="A37" s="155" t="str">
        <f t="shared" si="4"/>
        <v>[Statistics and Report-24]</v>
      </c>
      <c r="B37" s="148" t="s">
        <v>1392</v>
      </c>
      <c r="C37" s="148" t="s">
        <v>1393</v>
      </c>
      <c r="D37" s="148" t="s">
        <v>1391</v>
      </c>
      <c r="E37" s="148"/>
      <c r="F37" s="148" t="s">
        <v>62</v>
      </c>
      <c r="G37" s="134">
        <v>44892.0</v>
      </c>
      <c r="H37" s="148"/>
      <c r="I37" s="153"/>
      <c r="J37" s="153"/>
      <c r="K37" s="154"/>
      <c r="L37" s="154"/>
      <c r="M37" s="154"/>
      <c r="N37" s="154"/>
      <c r="O37" s="154"/>
      <c r="P37" s="154"/>
      <c r="Q37" s="154"/>
      <c r="R37" s="154"/>
      <c r="S37" s="154"/>
      <c r="T37" s="154"/>
      <c r="U37" s="154"/>
      <c r="V37" s="154"/>
      <c r="W37" s="154"/>
      <c r="X37" s="154"/>
      <c r="Y37" s="154"/>
      <c r="Z37" s="154"/>
    </row>
    <row r="38" ht="21.0" customHeight="1">
      <c r="A38" s="155" t="str">
        <f t="shared" si="4"/>
        <v>[Statistics and Report-25]</v>
      </c>
      <c r="B38" s="148" t="s">
        <v>1394</v>
      </c>
      <c r="C38" s="148" t="s">
        <v>1395</v>
      </c>
      <c r="D38" s="148" t="s">
        <v>1396</v>
      </c>
      <c r="E38" s="148"/>
      <c r="F38" s="148" t="s">
        <v>62</v>
      </c>
      <c r="G38" s="134">
        <v>44892.0</v>
      </c>
      <c r="H38" s="148"/>
      <c r="I38" s="153"/>
      <c r="J38" s="153"/>
      <c r="K38" s="154"/>
      <c r="L38" s="154"/>
      <c r="M38" s="154"/>
      <c r="N38" s="154"/>
      <c r="O38" s="154"/>
      <c r="P38" s="154"/>
      <c r="Q38" s="154"/>
      <c r="R38" s="154"/>
      <c r="S38" s="154"/>
      <c r="T38" s="154"/>
      <c r="U38" s="154"/>
      <c r="V38" s="154"/>
      <c r="W38" s="154"/>
      <c r="X38" s="154"/>
      <c r="Y38" s="154"/>
      <c r="Z38" s="154"/>
    </row>
    <row r="39" ht="21.0" customHeight="1">
      <c r="A39" s="155" t="str">
        <f t="shared" si="4"/>
        <v>[Statistics and Report-26]</v>
      </c>
      <c r="B39" s="148" t="s">
        <v>1397</v>
      </c>
      <c r="C39" s="148" t="s">
        <v>1398</v>
      </c>
      <c r="D39" s="148" t="s">
        <v>1399</v>
      </c>
      <c r="E39" s="148"/>
      <c r="F39" s="148" t="s">
        <v>62</v>
      </c>
      <c r="G39" s="134">
        <v>44892.0</v>
      </c>
      <c r="H39" s="148"/>
      <c r="I39" s="153"/>
      <c r="J39" s="153"/>
      <c r="K39" s="154"/>
      <c r="L39" s="154"/>
      <c r="M39" s="154"/>
      <c r="N39" s="154"/>
      <c r="O39" s="154"/>
      <c r="P39" s="154"/>
      <c r="Q39" s="154"/>
      <c r="R39" s="154"/>
      <c r="S39" s="154"/>
      <c r="T39" s="154"/>
      <c r="U39" s="154"/>
      <c r="V39" s="154"/>
      <c r="W39" s="154"/>
      <c r="X39" s="154"/>
      <c r="Y39" s="154"/>
      <c r="Z39" s="154"/>
    </row>
    <row r="40" ht="21.0" customHeight="1">
      <c r="A40" s="155" t="str">
        <f t="shared" si="4"/>
        <v>[Statistics and Report-27]</v>
      </c>
      <c r="B40" s="148" t="s">
        <v>1400</v>
      </c>
      <c r="C40" s="148" t="s">
        <v>1401</v>
      </c>
      <c r="D40" s="148" t="s">
        <v>1399</v>
      </c>
      <c r="E40" s="148"/>
      <c r="F40" s="148" t="s">
        <v>62</v>
      </c>
      <c r="G40" s="134">
        <v>44892.0</v>
      </c>
      <c r="H40" s="148"/>
      <c r="I40" s="153"/>
      <c r="J40" s="153"/>
      <c r="K40" s="154"/>
      <c r="L40" s="154"/>
      <c r="M40" s="154"/>
      <c r="N40" s="154"/>
      <c r="O40" s="154"/>
      <c r="P40" s="154"/>
      <c r="Q40" s="154"/>
      <c r="R40" s="154"/>
      <c r="S40" s="154"/>
      <c r="T40" s="154"/>
      <c r="U40" s="154"/>
      <c r="V40" s="154"/>
      <c r="W40" s="154"/>
      <c r="X40" s="154"/>
      <c r="Y40" s="154"/>
      <c r="Z40" s="154"/>
    </row>
    <row r="41" ht="21.0" customHeight="1">
      <c r="A41" s="155" t="str">
        <f t="shared" si="4"/>
        <v>[Statistics and Report-28]</v>
      </c>
      <c r="B41" s="148" t="s">
        <v>1402</v>
      </c>
      <c r="C41" s="148" t="s">
        <v>1403</v>
      </c>
      <c r="D41" s="148" t="s">
        <v>1404</v>
      </c>
      <c r="E41" s="148"/>
      <c r="F41" s="148" t="s">
        <v>62</v>
      </c>
      <c r="G41" s="134">
        <v>44892.0</v>
      </c>
      <c r="H41" s="148"/>
      <c r="I41" s="153"/>
      <c r="J41" s="153"/>
      <c r="K41" s="153"/>
      <c r="L41" s="153"/>
      <c r="M41" s="153"/>
      <c r="N41" s="153"/>
      <c r="O41" s="153"/>
      <c r="P41" s="153"/>
      <c r="Q41" s="153"/>
      <c r="R41" s="153"/>
      <c r="S41" s="153"/>
      <c r="T41" s="153"/>
      <c r="U41" s="153"/>
      <c r="V41" s="153"/>
      <c r="W41" s="153"/>
      <c r="X41" s="153"/>
      <c r="Y41" s="153"/>
      <c r="Z41" s="153"/>
    </row>
    <row r="42" ht="21.0" customHeight="1">
      <c r="A42" s="155" t="str">
        <f t="shared" si="4"/>
        <v>[Statistics and Report-29]</v>
      </c>
      <c r="B42" s="148" t="s">
        <v>1405</v>
      </c>
      <c r="C42" s="148" t="s">
        <v>1406</v>
      </c>
      <c r="D42" s="148" t="s">
        <v>1407</v>
      </c>
      <c r="E42" s="148"/>
      <c r="F42" s="148" t="s">
        <v>62</v>
      </c>
      <c r="G42" s="134">
        <v>44892.0</v>
      </c>
      <c r="H42" s="148"/>
      <c r="I42" s="153"/>
      <c r="J42" s="153"/>
      <c r="K42" s="153"/>
      <c r="L42" s="153"/>
      <c r="M42" s="153"/>
      <c r="N42" s="153"/>
      <c r="O42" s="153"/>
      <c r="P42" s="153"/>
      <c r="Q42" s="153"/>
      <c r="R42" s="153"/>
      <c r="S42" s="154"/>
      <c r="T42" s="154"/>
      <c r="U42" s="154"/>
      <c r="V42" s="154"/>
      <c r="W42" s="154"/>
      <c r="X42" s="154"/>
      <c r="Y42" s="154"/>
      <c r="Z42" s="154"/>
    </row>
    <row r="43" ht="21.0" customHeight="1">
      <c r="A43" s="155" t="str">
        <f t="shared" si="4"/>
        <v>[Statistics and Report-30]</v>
      </c>
      <c r="B43" s="148" t="s">
        <v>1408</v>
      </c>
      <c r="C43" s="148" t="s">
        <v>1409</v>
      </c>
      <c r="D43" s="148" t="s">
        <v>1407</v>
      </c>
      <c r="E43" s="148"/>
      <c r="F43" s="148" t="s">
        <v>62</v>
      </c>
      <c r="G43" s="134">
        <v>44892.0</v>
      </c>
      <c r="H43" s="148"/>
      <c r="I43" s="153"/>
      <c r="J43" s="153"/>
      <c r="K43" s="153"/>
      <c r="L43" s="153"/>
      <c r="M43" s="153"/>
      <c r="N43" s="153"/>
      <c r="O43" s="153"/>
      <c r="P43" s="153"/>
      <c r="Q43" s="153"/>
      <c r="R43" s="153"/>
      <c r="S43" s="154"/>
      <c r="T43" s="154"/>
      <c r="U43" s="154"/>
      <c r="V43" s="154"/>
      <c r="W43" s="154"/>
      <c r="X43" s="154"/>
      <c r="Y43" s="154"/>
      <c r="Z43" s="154"/>
    </row>
    <row r="44" ht="21.0" customHeight="1">
      <c r="A44" s="155" t="str">
        <f t="shared" si="4"/>
        <v>[Statistics and Report-31]</v>
      </c>
      <c r="B44" s="148" t="s">
        <v>1410</v>
      </c>
      <c r="C44" s="148" t="s">
        <v>1411</v>
      </c>
      <c r="D44" s="148" t="s">
        <v>1412</v>
      </c>
      <c r="E44" s="148"/>
      <c r="F44" s="148" t="s">
        <v>62</v>
      </c>
      <c r="G44" s="134">
        <v>44892.0</v>
      </c>
      <c r="H44" s="148"/>
      <c r="I44" s="153"/>
      <c r="J44" s="153"/>
      <c r="K44" s="153"/>
      <c r="L44" s="153"/>
      <c r="M44" s="153"/>
      <c r="N44" s="153"/>
      <c r="O44" s="153"/>
      <c r="P44" s="153"/>
      <c r="Q44" s="153"/>
      <c r="R44" s="153"/>
      <c r="S44" s="154"/>
      <c r="T44" s="154"/>
      <c r="U44" s="154"/>
      <c r="V44" s="154"/>
      <c r="W44" s="154"/>
      <c r="X44" s="154"/>
      <c r="Y44" s="154"/>
      <c r="Z44" s="154"/>
    </row>
    <row r="45" ht="21.0" customHeight="1">
      <c r="A45" s="155" t="str">
        <f t="shared" si="4"/>
        <v>[Statistics and Report-32]</v>
      </c>
      <c r="B45" s="148" t="s">
        <v>264</v>
      </c>
      <c r="C45" s="148" t="s">
        <v>1167</v>
      </c>
      <c r="D45" s="148" t="s">
        <v>1384</v>
      </c>
      <c r="E45" s="148"/>
      <c r="F45" s="148" t="s">
        <v>62</v>
      </c>
      <c r="G45" s="134">
        <v>44892.0</v>
      </c>
      <c r="H45" s="148"/>
      <c r="I45" s="153"/>
      <c r="J45" s="153"/>
      <c r="K45" s="153"/>
      <c r="L45" s="153"/>
      <c r="M45" s="153"/>
      <c r="N45" s="153"/>
      <c r="O45" s="153"/>
      <c r="P45" s="153"/>
      <c r="Q45" s="153"/>
      <c r="R45" s="153"/>
      <c r="S45" s="154"/>
      <c r="T45" s="154"/>
      <c r="U45" s="154"/>
      <c r="V45" s="154"/>
      <c r="W45" s="154"/>
      <c r="X45" s="154"/>
      <c r="Y45" s="154"/>
      <c r="Z45" s="154"/>
    </row>
    <row r="46" ht="21.0" customHeight="1">
      <c r="A46" s="155" t="str">
        <f t="shared" si="4"/>
        <v>[Statistics and Report-33]</v>
      </c>
      <c r="B46" s="148" t="s">
        <v>266</v>
      </c>
      <c r="C46" s="148" t="s">
        <v>1167</v>
      </c>
      <c r="D46" s="148" t="s">
        <v>1385</v>
      </c>
      <c r="E46" s="148"/>
      <c r="F46" s="148" t="s">
        <v>62</v>
      </c>
      <c r="G46" s="134">
        <v>44892.0</v>
      </c>
      <c r="H46" s="148"/>
      <c r="I46" s="153"/>
      <c r="J46" s="153"/>
      <c r="K46" s="153"/>
      <c r="L46" s="153"/>
      <c r="M46" s="153"/>
      <c r="N46" s="153"/>
      <c r="O46" s="153"/>
      <c r="P46" s="153"/>
      <c r="Q46" s="153"/>
      <c r="R46" s="153"/>
      <c r="S46" s="154"/>
      <c r="T46" s="154"/>
      <c r="U46" s="154"/>
      <c r="V46" s="154"/>
      <c r="W46" s="154"/>
      <c r="X46" s="154"/>
      <c r="Y46" s="154"/>
      <c r="Z46" s="154"/>
    </row>
    <row r="47" ht="21.0" customHeight="1">
      <c r="A47" s="155" t="str">
        <f t="shared" si="4"/>
        <v>[Statistics and Report-34]</v>
      </c>
      <c r="B47" s="148" t="s">
        <v>268</v>
      </c>
      <c r="C47" s="148" t="s">
        <v>269</v>
      </c>
      <c r="D47" s="148" t="s">
        <v>1351</v>
      </c>
      <c r="E47" s="148"/>
      <c r="F47" s="148" t="s">
        <v>62</v>
      </c>
      <c r="G47" s="134">
        <v>44892.0</v>
      </c>
      <c r="H47" s="148"/>
      <c r="I47" s="153"/>
      <c r="J47" s="153"/>
      <c r="K47" s="153"/>
      <c r="L47" s="153"/>
      <c r="M47" s="153"/>
      <c r="N47" s="153"/>
      <c r="O47" s="153"/>
      <c r="P47" s="153"/>
      <c r="Q47" s="153"/>
      <c r="R47" s="153"/>
      <c r="S47" s="154"/>
      <c r="T47" s="154"/>
      <c r="U47" s="154"/>
      <c r="V47" s="154"/>
      <c r="W47" s="154"/>
      <c r="X47" s="154"/>
      <c r="Y47" s="154"/>
      <c r="Z47" s="154"/>
    </row>
    <row r="48" ht="21.0" customHeight="1">
      <c r="A48" s="155" t="str">
        <f t="shared" si="4"/>
        <v>[Statistics and Report-35]</v>
      </c>
      <c r="B48" s="148" t="s">
        <v>271</v>
      </c>
      <c r="C48" s="148" t="s">
        <v>272</v>
      </c>
      <c r="D48" s="148" t="s">
        <v>1352</v>
      </c>
      <c r="E48" s="148"/>
      <c r="F48" s="148" t="s">
        <v>62</v>
      </c>
      <c r="G48" s="134">
        <v>44892.0</v>
      </c>
      <c r="H48" s="148"/>
      <c r="I48" s="153"/>
      <c r="J48" s="153"/>
      <c r="K48" s="153"/>
      <c r="L48" s="153"/>
      <c r="M48" s="153"/>
      <c r="N48" s="153"/>
      <c r="O48" s="153"/>
      <c r="P48" s="153"/>
      <c r="Q48" s="153"/>
      <c r="R48" s="153"/>
      <c r="S48" s="154"/>
      <c r="T48" s="154"/>
      <c r="U48" s="154"/>
      <c r="V48" s="154"/>
      <c r="W48" s="154"/>
      <c r="X48" s="154"/>
      <c r="Y48" s="154"/>
      <c r="Z48" s="154"/>
    </row>
    <row r="49" ht="21.0" customHeight="1">
      <c r="A49" s="155" t="str">
        <f t="shared" si="4"/>
        <v>[Statistics and Report-36]</v>
      </c>
      <c r="B49" s="148" t="s">
        <v>274</v>
      </c>
      <c r="C49" s="148" t="s">
        <v>275</v>
      </c>
      <c r="D49" s="148" t="s">
        <v>1353</v>
      </c>
      <c r="E49" s="148"/>
      <c r="F49" s="148" t="s">
        <v>62</v>
      </c>
      <c r="G49" s="134">
        <v>44892.0</v>
      </c>
      <c r="H49" s="148"/>
      <c r="I49" s="153"/>
      <c r="J49" s="153"/>
      <c r="K49" s="153"/>
      <c r="L49" s="153"/>
      <c r="M49" s="153"/>
      <c r="N49" s="153"/>
      <c r="O49" s="153"/>
      <c r="P49" s="153"/>
      <c r="Q49" s="153"/>
      <c r="R49" s="153"/>
      <c r="S49" s="154"/>
      <c r="T49" s="154"/>
      <c r="U49" s="154"/>
      <c r="V49" s="154"/>
      <c r="W49" s="154"/>
      <c r="X49" s="154"/>
      <c r="Y49" s="154"/>
      <c r="Z49" s="154"/>
    </row>
    <row r="50" ht="21.0" customHeight="1">
      <c r="A50" s="175"/>
      <c r="B50" s="174" t="s">
        <v>1413</v>
      </c>
      <c r="C50" s="175"/>
      <c r="D50" s="175"/>
      <c r="E50" s="175"/>
      <c r="F50" s="175"/>
      <c r="G50" s="175"/>
      <c r="H50" s="176"/>
      <c r="I50" s="153"/>
      <c r="J50" s="153"/>
      <c r="K50" s="153"/>
      <c r="L50" s="153"/>
      <c r="M50" s="153"/>
      <c r="N50" s="153"/>
      <c r="O50" s="153"/>
      <c r="P50" s="153"/>
      <c r="Q50" s="153"/>
      <c r="R50" s="153"/>
      <c r="S50" s="154"/>
      <c r="T50" s="154"/>
      <c r="U50" s="154"/>
      <c r="V50" s="154"/>
      <c r="W50" s="154"/>
      <c r="X50" s="154"/>
      <c r="Y50" s="154"/>
      <c r="Z50" s="154"/>
    </row>
    <row r="51" ht="21.0" customHeight="1">
      <c r="A51" s="155" t="str">
        <f t="shared" ref="A51:A54" si="5">IF(OR(B51&lt;&gt;"",D51&lt;&gt;""),"["&amp;TEXT($B$2,"##")&amp;"-"&amp;TEXT(ROW()-14,"##")&amp;"]","")</f>
        <v>[Statistics and Report-37]</v>
      </c>
      <c r="B51" s="148" t="s">
        <v>1414</v>
      </c>
      <c r="C51" s="148" t="s">
        <v>1415</v>
      </c>
      <c r="D51" s="148" t="s">
        <v>1416</v>
      </c>
      <c r="E51" s="148"/>
      <c r="F51" s="148" t="s">
        <v>62</v>
      </c>
      <c r="G51" s="134">
        <v>44892.0</v>
      </c>
      <c r="H51" s="148"/>
      <c r="I51" s="153"/>
      <c r="J51" s="153"/>
      <c r="K51" s="153"/>
      <c r="L51" s="153"/>
      <c r="M51" s="153"/>
      <c r="N51" s="153"/>
      <c r="O51" s="153"/>
      <c r="P51" s="153"/>
      <c r="Q51" s="153"/>
      <c r="R51" s="153"/>
      <c r="S51" s="154"/>
      <c r="T51" s="154"/>
      <c r="U51" s="154"/>
      <c r="V51" s="154"/>
      <c r="W51" s="154"/>
      <c r="X51" s="154"/>
      <c r="Y51" s="154"/>
      <c r="Z51" s="154"/>
    </row>
    <row r="52" ht="21.0" customHeight="1">
      <c r="A52" s="155" t="str">
        <f t="shared" si="5"/>
        <v>[Statistics and Report-38]</v>
      </c>
      <c r="B52" s="148" t="s">
        <v>1417</v>
      </c>
      <c r="C52" s="148" t="s">
        <v>1418</v>
      </c>
      <c r="D52" s="148" t="s">
        <v>1419</v>
      </c>
      <c r="E52" s="148"/>
      <c r="F52" s="148" t="s">
        <v>62</v>
      </c>
      <c r="G52" s="134">
        <v>44892.0</v>
      </c>
      <c r="H52" s="148"/>
      <c r="I52" s="153"/>
      <c r="J52" s="153"/>
      <c r="K52" s="153"/>
      <c r="L52" s="153"/>
      <c r="M52" s="153"/>
      <c r="N52" s="153"/>
      <c r="O52" s="153"/>
      <c r="P52" s="153"/>
      <c r="Q52" s="153"/>
      <c r="R52" s="153"/>
      <c r="S52" s="154"/>
      <c r="T52" s="154"/>
      <c r="U52" s="154"/>
      <c r="V52" s="154"/>
      <c r="W52" s="154"/>
      <c r="X52" s="154"/>
      <c r="Y52" s="154"/>
      <c r="Z52" s="154"/>
    </row>
    <row r="53" ht="21.0" customHeight="1">
      <c r="A53" s="155" t="str">
        <f t="shared" si="5"/>
        <v>[Statistics and Report-39]</v>
      </c>
      <c r="B53" s="148" t="s">
        <v>1420</v>
      </c>
      <c r="C53" s="148" t="s">
        <v>1421</v>
      </c>
      <c r="D53" s="148" t="s">
        <v>1422</v>
      </c>
      <c r="E53" s="148"/>
      <c r="F53" s="148" t="s">
        <v>62</v>
      </c>
      <c r="G53" s="134">
        <v>44892.0</v>
      </c>
      <c r="H53" s="148"/>
      <c r="I53" s="153"/>
      <c r="J53" s="153"/>
      <c r="K53" s="153"/>
      <c r="L53" s="153"/>
      <c r="M53" s="153"/>
      <c r="N53" s="153"/>
      <c r="O53" s="153"/>
      <c r="P53" s="153"/>
      <c r="Q53" s="153"/>
      <c r="R53" s="153"/>
      <c r="S53" s="154"/>
      <c r="T53" s="154"/>
      <c r="U53" s="154"/>
      <c r="V53" s="154"/>
      <c r="W53" s="154"/>
      <c r="X53" s="154"/>
      <c r="Y53" s="154"/>
      <c r="Z53" s="154"/>
    </row>
    <row r="54" ht="21.0" customHeight="1">
      <c r="A54" s="155" t="str">
        <f t="shared" si="5"/>
        <v>[Statistics and Report-40]</v>
      </c>
      <c r="B54" s="148" t="s">
        <v>579</v>
      </c>
      <c r="C54" s="148" t="s">
        <v>580</v>
      </c>
      <c r="D54" s="148" t="s">
        <v>1423</v>
      </c>
      <c r="E54" s="148"/>
      <c r="F54" s="148" t="s">
        <v>62</v>
      </c>
      <c r="G54" s="134">
        <v>44892.0</v>
      </c>
      <c r="H54" s="148"/>
      <c r="I54" s="153"/>
      <c r="J54" s="153"/>
      <c r="K54" s="153"/>
      <c r="L54" s="153"/>
      <c r="M54" s="153"/>
      <c r="N54" s="153"/>
      <c r="O54" s="153"/>
      <c r="P54" s="153"/>
      <c r="Q54" s="153"/>
      <c r="R54" s="153"/>
      <c r="S54" s="154"/>
      <c r="T54" s="154"/>
      <c r="U54" s="154"/>
      <c r="V54" s="154"/>
      <c r="W54" s="154"/>
      <c r="X54" s="154"/>
      <c r="Y54" s="154"/>
      <c r="Z54" s="154"/>
    </row>
    <row r="55" ht="21.0" customHeight="1">
      <c r="A55" s="135"/>
      <c r="B55" s="106"/>
      <c r="C55" s="106"/>
      <c r="D55" s="31"/>
      <c r="E55" s="31"/>
      <c r="F55" s="31"/>
      <c r="G55" s="31"/>
      <c r="H55" s="31"/>
      <c r="I55" s="31"/>
      <c r="J55" s="31"/>
      <c r="K55" s="31"/>
      <c r="L55" s="31"/>
      <c r="M55" s="31"/>
      <c r="N55" s="31"/>
      <c r="O55" s="31"/>
      <c r="P55" s="31"/>
      <c r="Q55" s="31"/>
      <c r="R55" s="31"/>
      <c r="S55" s="131"/>
      <c r="T55" s="131"/>
      <c r="U55" s="131"/>
      <c r="V55" s="131"/>
      <c r="W55" s="131"/>
      <c r="X55" s="131"/>
      <c r="Y55" s="131"/>
      <c r="Z55" s="131"/>
    </row>
    <row r="56" ht="12.75" customHeight="1">
      <c r="A56" s="135"/>
      <c r="B56" s="106"/>
      <c r="C56" s="106"/>
      <c r="D56" s="31"/>
      <c r="E56" s="31"/>
      <c r="F56" s="31"/>
      <c r="G56" s="31"/>
      <c r="H56" s="31"/>
      <c r="I56" s="31"/>
      <c r="J56" s="31"/>
      <c r="K56" s="31"/>
      <c r="L56" s="31"/>
      <c r="M56" s="31"/>
      <c r="N56" s="31"/>
      <c r="O56" s="31"/>
      <c r="P56" s="31"/>
      <c r="Q56" s="31"/>
      <c r="R56" s="31"/>
      <c r="S56" s="131"/>
      <c r="T56" s="131"/>
      <c r="U56" s="131"/>
      <c r="V56" s="131"/>
      <c r="W56" s="131"/>
      <c r="X56" s="131"/>
      <c r="Y56" s="131"/>
      <c r="Z56" s="131"/>
    </row>
    <row r="57" ht="12.75" customHeight="1">
      <c r="A57" s="135"/>
      <c r="B57" s="106"/>
      <c r="C57" s="106"/>
      <c r="D57" s="31"/>
      <c r="E57" s="31"/>
      <c r="F57" s="31"/>
      <c r="G57" s="31"/>
      <c r="H57" s="31"/>
      <c r="I57" s="31"/>
      <c r="J57" s="31"/>
      <c r="K57" s="31"/>
      <c r="L57" s="31"/>
      <c r="M57" s="31"/>
      <c r="N57" s="31"/>
      <c r="O57" s="31"/>
      <c r="P57" s="31"/>
      <c r="Q57" s="31"/>
      <c r="R57" s="31"/>
      <c r="S57" s="131"/>
      <c r="T57" s="131"/>
      <c r="U57" s="131"/>
      <c r="V57" s="131"/>
      <c r="W57" s="131"/>
      <c r="X57" s="131"/>
      <c r="Y57" s="131"/>
      <c r="Z57" s="131"/>
    </row>
    <row r="58" ht="12.75" customHeight="1">
      <c r="A58" s="135"/>
      <c r="B58" s="106"/>
      <c r="C58" s="106"/>
      <c r="D58" s="31"/>
      <c r="E58" s="31"/>
      <c r="F58" s="31"/>
      <c r="G58" s="31"/>
      <c r="H58" s="31"/>
      <c r="I58" s="31"/>
      <c r="J58" s="31"/>
      <c r="K58" s="31"/>
      <c r="L58" s="31"/>
      <c r="M58" s="31"/>
      <c r="N58" s="31"/>
      <c r="O58" s="31"/>
      <c r="P58" s="31"/>
      <c r="Q58" s="31"/>
      <c r="R58" s="31"/>
      <c r="S58" s="131"/>
      <c r="T58" s="131"/>
      <c r="U58" s="131"/>
      <c r="V58" s="131"/>
      <c r="W58" s="131"/>
      <c r="X58" s="131"/>
      <c r="Y58" s="131"/>
      <c r="Z58" s="131"/>
    </row>
    <row r="59" ht="12.75" customHeight="1">
      <c r="A59" s="135"/>
      <c r="B59" s="106"/>
      <c r="C59" s="106"/>
      <c r="D59" s="31"/>
      <c r="E59" s="31"/>
      <c r="F59" s="31"/>
      <c r="G59" s="31"/>
      <c r="H59" s="31"/>
      <c r="I59" s="31"/>
      <c r="J59" s="31"/>
      <c r="K59" s="31"/>
      <c r="L59" s="31"/>
      <c r="M59" s="31"/>
      <c r="N59" s="31"/>
      <c r="O59" s="31"/>
      <c r="P59" s="31"/>
      <c r="Q59" s="31"/>
      <c r="R59" s="31"/>
      <c r="S59" s="131"/>
      <c r="T59" s="131"/>
      <c r="U59" s="131"/>
      <c r="V59" s="131"/>
      <c r="W59" s="131"/>
      <c r="X59" s="131"/>
      <c r="Y59" s="131"/>
      <c r="Z59" s="131"/>
    </row>
    <row r="60" ht="12.75" customHeight="1">
      <c r="A60" s="135"/>
      <c r="B60" s="106"/>
      <c r="C60" s="106"/>
      <c r="D60" s="31"/>
      <c r="E60" s="31"/>
      <c r="F60" s="31"/>
      <c r="G60" s="31"/>
      <c r="H60" s="31"/>
      <c r="I60" s="31"/>
      <c r="J60" s="31"/>
      <c r="K60" s="31"/>
      <c r="L60" s="31"/>
      <c r="M60" s="31"/>
      <c r="N60" s="31"/>
      <c r="O60" s="31"/>
      <c r="P60" s="31"/>
      <c r="Q60" s="31"/>
      <c r="R60" s="31"/>
      <c r="S60" s="131"/>
      <c r="T60" s="131"/>
      <c r="U60" s="131"/>
      <c r="V60" s="131"/>
      <c r="W60" s="131"/>
      <c r="X60" s="131"/>
      <c r="Y60" s="131"/>
      <c r="Z60" s="131"/>
    </row>
    <row r="61" ht="12.75" customHeight="1">
      <c r="A61" s="135"/>
      <c r="B61" s="106"/>
      <c r="C61" s="106"/>
      <c r="D61" s="31"/>
      <c r="E61" s="31"/>
      <c r="F61" s="31"/>
      <c r="G61" s="31"/>
      <c r="H61" s="31"/>
      <c r="I61" s="31"/>
      <c r="J61" s="31"/>
      <c r="K61" s="31"/>
      <c r="L61" s="31"/>
      <c r="M61" s="31"/>
      <c r="N61" s="31"/>
      <c r="O61" s="31"/>
      <c r="P61" s="31"/>
      <c r="Q61" s="31"/>
      <c r="R61" s="31"/>
      <c r="S61" s="131"/>
      <c r="T61" s="131"/>
      <c r="U61" s="131"/>
      <c r="V61" s="131"/>
      <c r="W61" s="131"/>
      <c r="X61" s="131"/>
      <c r="Y61" s="131"/>
      <c r="Z61" s="131"/>
    </row>
    <row r="62" ht="12.75" customHeight="1">
      <c r="A62" s="135"/>
      <c r="B62" s="106"/>
      <c r="C62" s="106"/>
      <c r="D62" s="31"/>
      <c r="E62" s="31"/>
      <c r="F62" s="31"/>
      <c r="G62" s="31"/>
      <c r="H62" s="31"/>
      <c r="I62" s="31"/>
      <c r="J62" s="31"/>
      <c r="K62" s="31"/>
      <c r="L62" s="31"/>
      <c r="M62" s="31"/>
      <c r="N62" s="31"/>
      <c r="O62" s="31"/>
      <c r="P62" s="31"/>
      <c r="Q62" s="31"/>
      <c r="R62" s="31"/>
      <c r="S62" s="131"/>
      <c r="T62" s="131"/>
      <c r="U62" s="131"/>
      <c r="V62" s="131"/>
      <c r="W62" s="131"/>
      <c r="X62" s="131"/>
      <c r="Y62" s="131"/>
      <c r="Z62" s="131"/>
    </row>
    <row r="63" ht="12.75" customHeight="1">
      <c r="A63" s="136"/>
      <c r="B63" s="31"/>
      <c r="C63" s="31"/>
      <c r="D63" s="31"/>
      <c r="E63" s="31"/>
      <c r="F63" s="31"/>
      <c r="G63" s="31"/>
      <c r="H63" s="31"/>
      <c r="I63" s="31"/>
      <c r="J63" s="31"/>
      <c r="K63" s="31"/>
      <c r="L63" s="31"/>
      <c r="M63" s="31"/>
      <c r="N63" s="31"/>
      <c r="O63" s="31"/>
      <c r="P63" s="31"/>
      <c r="Q63" s="31"/>
      <c r="R63" s="31"/>
      <c r="S63" s="131"/>
      <c r="T63" s="131"/>
      <c r="U63" s="131"/>
      <c r="V63" s="131"/>
      <c r="W63" s="131"/>
      <c r="X63" s="131"/>
      <c r="Y63" s="131"/>
      <c r="Z63" s="131"/>
    </row>
    <row r="64" ht="12.75" customHeight="1">
      <c r="A64" s="136"/>
      <c r="B64" s="31"/>
      <c r="C64" s="31"/>
      <c r="D64" s="31"/>
      <c r="E64" s="31"/>
      <c r="F64" s="31"/>
      <c r="G64" s="31"/>
      <c r="H64" s="31"/>
      <c r="I64" s="31"/>
      <c r="J64" s="31"/>
      <c r="K64" s="31"/>
      <c r="L64" s="31"/>
      <c r="M64" s="31"/>
      <c r="N64" s="31"/>
      <c r="O64" s="31"/>
      <c r="P64" s="31"/>
      <c r="Q64" s="31"/>
      <c r="R64" s="31"/>
      <c r="S64" s="131"/>
      <c r="T64" s="131"/>
      <c r="U64" s="131"/>
      <c r="V64" s="131"/>
      <c r="W64" s="131"/>
      <c r="X64" s="131"/>
      <c r="Y64" s="131"/>
      <c r="Z64" s="131"/>
    </row>
    <row r="65" ht="12.75" customHeight="1">
      <c r="A65" s="136"/>
      <c r="B65" s="31"/>
      <c r="C65" s="31"/>
      <c r="D65" s="31"/>
      <c r="E65" s="31"/>
      <c r="F65" s="31"/>
      <c r="G65" s="31"/>
      <c r="H65" s="31"/>
      <c r="I65" s="31"/>
      <c r="J65" s="31"/>
      <c r="K65" s="31"/>
      <c r="L65" s="31"/>
      <c r="M65" s="31"/>
      <c r="N65" s="31"/>
      <c r="O65" s="31"/>
      <c r="P65" s="31"/>
      <c r="Q65" s="31"/>
      <c r="R65" s="31"/>
      <c r="S65" s="131"/>
      <c r="T65" s="131"/>
      <c r="U65" s="131"/>
      <c r="V65" s="131"/>
      <c r="W65" s="131"/>
      <c r="X65" s="131"/>
      <c r="Y65" s="131"/>
      <c r="Z65" s="131"/>
    </row>
    <row r="66" ht="12.75" customHeight="1">
      <c r="A66" s="136"/>
      <c r="B66" s="31"/>
      <c r="C66" s="31"/>
      <c r="D66" s="31"/>
      <c r="E66" s="31"/>
      <c r="F66" s="31"/>
      <c r="G66" s="31"/>
      <c r="H66" s="31"/>
      <c r="I66" s="31"/>
      <c r="J66" s="31"/>
      <c r="K66" s="31"/>
      <c r="L66" s="31"/>
      <c r="M66" s="31"/>
      <c r="N66" s="31"/>
      <c r="O66" s="31"/>
      <c r="P66" s="31"/>
      <c r="Q66" s="31"/>
      <c r="R66" s="31"/>
      <c r="S66" s="131"/>
      <c r="T66" s="131"/>
      <c r="U66" s="131"/>
      <c r="V66" s="131"/>
      <c r="W66" s="131"/>
      <c r="X66" s="131"/>
      <c r="Y66" s="131"/>
      <c r="Z66" s="131"/>
    </row>
    <row r="67" ht="12.75" customHeight="1">
      <c r="A67" s="136"/>
      <c r="B67" s="31"/>
      <c r="C67" s="31"/>
      <c r="D67" s="31"/>
      <c r="E67" s="31"/>
      <c r="F67" s="31"/>
      <c r="G67" s="31"/>
      <c r="H67" s="31"/>
      <c r="I67" s="31"/>
      <c r="J67" s="31"/>
      <c r="K67" s="31"/>
      <c r="L67" s="31"/>
      <c r="M67" s="31"/>
      <c r="N67" s="31"/>
      <c r="O67" s="31"/>
      <c r="P67" s="31"/>
      <c r="Q67" s="31"/>
      <c r="R67" s="31"/>
      <c r="S67" s="131"/>
      <c r="T67" s="131"/>
      <c r="U67" s="131"/>
      <c r="V67" s="131"/>
      <c r="W67" s="131"/>
      <c r="X67" s="131"/>
      <c r="Y67" s="131"/>
      <c r="Z67" s="131"/>
    </row>
    <row r="68" ht="12.75" customHeight="1">
      <c r="A68" s="136"/>
      <c r="B68" s="31"/>
      <c r="C68" s="31"/>
      <c r="D68" s="31"/>
      <c r="E68" s="31"/>
      <c r="F68" s="31"/>
      <c r="G68" s="31"/>
      <c r="H68" s="31"/>
      <c r="I68" s="31"/>
      <c r="J68" s="31"/>
      <c r="K68" s="31"/>
      <c r="L68" s="31"/>
      <c r="M68" s="31"/>
      <c r="N68" s="31"/>
      <c r="O68" s="31"/>
      <c r="P68" s="31"/>
      <c r="Q68" s="31"/>
      <c r="R68" s="31"/>
      <c r="S68" s="131"/>
      <c r="T68" s="131"/>
      <c r="U68" s="131"/>
      <c r="V68" s="131"/>
      <c r="W68" s="131"/>
      <c r="X68" s="131"/>
      <c r="Y68" s="131"/>
      <c r="Z68" s="131"/>
    </row>
    <row r="69" ht="12.75" customHeight="1">
      <c r="A69" s="136"/>
      <c r="B69" s="31"/>
      <c r="C69" s="31"/>
      <c r="D69" s="31"/>
      <c r="E69" s="31"/>
      <c r="F69" s="31"/>
      <c r="G69" s="31"/>
      <c r="H69" s="31"/>
      <c r="I69" s="31"/>
      <c r="J69" s="31"/>
      <c r="K69" s="31"/>
      <c r="L69" s="31"/>
      <c r="M69" s="31"/>
      <c r="N69" s="31"/>
      <c r="O69" s="31"/>
      <c r="P69" s="31"/>
      <c r="Q69" s="31"/>
      <c r="R69" s="31"/>
      <c r="S69" s="131"/>
      <c r="T69" s="131"/>
      <c r="U69" s="131"/>
      <c r="V69" s="131"/>
      <c r="W69" s="131"/>
      <c r="X69" s="131"/>
      <c r="Y69" s="131"/>
      <c r="Z69" s="131"/>
    </row>
    <row r="70" ht="12.75" customHeight="1">
      <c r="A70" s="136"/>
      <c r="B70" s="31"/>
      <c r="C70" s="31"/>
      <c r="D70" s="31"/>
      <c r="E70" s="31"/>
      <c r="F70" s="31"/>
      <c r="G70" s="31"/>
      <c r="H70" s="31"/>
      <c r="I70" s="31"/>
      <c r="J70" s="31"/>
      <c r="K70" s="31"/>
      <c r="L70" s="31"/>
      <c r="M70" s="31"/>
      <c r="N70" s="31"/>
      <c r="O70" s="31"/>
      <c r="P70" s="31"/>
      <c r="Q70" s="31"/>
      <c r="R70" s="31"/>
      <c r="S70" s="131"/>
      <c r="T70" s="131"/>
      <c r="U70" s="131"/>
      <c r="V70" s="131"/>
      <c r="W70" s="131"/>
      <c r="X70" s="131"/>
      <c r="Y70" s="131"/>
      <c r="Z70" s="131"/>
    </row>
    <row r="71" ht="12.75" customHeight="1">
      <c r="A71" s="136"/>
      <c r="B71" s="31"/>
      <c r="C71" s="31"/>
      <c r="D71" s="31"/>
      <c r="E71" s="31"/>
      <c r="F71" s="31"/>
      <c r="G71" s="31"/>
      <c r="H71" s="31"/>
      <c r="I71" s="31"/>
      <c r="J71" s="31"/>
      <c r="K71" s="31"/>
      <c r="L71" s="31"/>
      <c r="M71" s="31"/>
      <c r="N71" s="31"/>
      <c r="O71" s="31"/>
      <c r="P71" s="31"/>
      <c r="Q71" s="31"/>
      <c r="R71" s="31"/>
      <c r="S71" s="131"/>
      <c r="T71" s="131"/>
      <c r="U71" s="131"/>
      <c r="V71" s="131"/>
      <c r="W71" s="131"/>
      <c r="X71" s="131"/>
      <c r="Y71" s="131"/>
      <c r="Z71" s="131"/>
    </row>
    <row r="72" ht="12.75" customHeight="1">
      <c r="A72" s="136"/>
      <c r="B72" s="31"/>
      <c r="C72" s="31"/>
      <c r="D72" s="31"/>
      <c r="E72" s="31"/>
      <c r="F72" s="31"/>
      <c r="G72" s="31"/>
      <c r="H72" s="31"/>
      <c r="I72" s="31"/>
      <c r="J72" s="31"/>
      <c r="K72" s="31"/>
      <c r="L72" s="31"/>
      <c r="M72" s="31"/>
      <c r="N72" s="31"/>
      <c r="O72" s="31"/>
      <c r="P72" s="31"/>
      <c r="Q72" s="31"/>
      <c r="R72" s="31"/>
      <c r="S72" s="131"/>
      <c r="T72" s="131"/>
      <c r="U72" s="131"/>
      <c r="V72" s="131"/>
      <c r="W72" s="131"/>
      <c r="X72" s="131"/>
      <c r="Y72" s="131"/>
      <c r="Z72" s="131"/>
    </row>
    <row r="73" ht="12.75" customHeight="1">
      <c r="A73" s="136"/>
      <c r="B73" s="31"/>
      <c r="C73" s="31"/>
      <c r="D73" s="31"/>
      <c r="E73" s="31"/>
      <c r="F73" s="31"/>
      <c r="G73" s="31"/>
      <c r="H73" s="31"/>
      <c r="I73" s="31"/>
      <c r="J73" s="31"/>
      <c r="K73" s="31"/>
      <c r="L73" s="31"/>
      <c r="M73" s="31"/>
      <c r="N73" s="31"/>
      <c r="O73" s="31"/>
      <c r="P73" s="31"/>
      <c r="Q73" s="31"/>
      <c r="R73" s="31"/>
      <c r="S73" s="131"/>
      <c r="T73" s="131"/>
      <c r="U73" s="131"/>
      <c r="V73" s="131"/>
      <c r="W73" s="131"/>
      <c r="X73" s="131"/>
      <c r="Y73" s="131"/>
      <c r="Z73" s="131"/>
    </row>
    <row r="74" ht="12.75" customHeight="1">
      <c r="A74" s="136"/>
      <c r="B74" s="31"/>
      <c r="C74" s="31"/>
      <c r="D74" s="31"/>
      <c r="E74" s="31"/>
      <c r="F74" s="31"/>
      <c r="G74" s="31"/>
      <c r="H74" s="31"/>
      <c r="I74" s="31"/>
      <c r="J74" s="31"/>
      <c r="K74" s="31"/>
      <c r="L74" s="31"/>
      <c r="M74" s="31"/>
      <c r="N74" s="31"/>
      <c r="O74" s="31"/>
      <c r="P74" s="31"/>
      <c r="Q74" s="31"/>
      <c r="R74" s="31"/>
      <c r="S74" s="131"/>
      <c r="T74" s="131"/>
      <c r="U74" s="131"/>
      <c r="V74" s="131"/>
      <c r="W74" s="131"/>
      <c r="X74" s="131"/>
      <c r="Y74" s="131"/>
      <c r="Z74" s="131"/>
    </row>
    <row r="75" ht="12.75" customHeight="1">
      <c r="A75" s="136"/>
      <c r="B75" s="31"/>
      <c r="C75" s="31"/>
      <c r="D75" s="31"/>
      <c r="E75" s="31"/>
      <c r="F75" s="31"/>
      <c r="G75" s="31"/>
      <c r="H75" s="31"/>
      <c r="I75" s="31"/>
      <c r="J75" s="31"/>
      <c r="K75" s="31"/>
      <c r="L75" s="31"/>
      <c r="M75" s="31"/>
      <c r="N75" s="31"/>
      <c r="O75" s="31"/>
      <c r="P75" s="31"/>
      <c r="Q75" s="31"/>
      <c r="R75" s="31"/>
      <c r="S75" s="131"/>
      <c r="T75" s="131"/>
      <c r="U75" s="131"/>
      <c r="V75" s="131"/>
      <c r="W75" s="131"/>
      <c r="X75" s="131"/>
      <c r="Y75" s="131"/>
      <c r="Z75" s="131"/>
    </row>
    <row r="76" ht="12.75" customHeight="1">
      <c r="A76" s="136"/>
      <c r="B76" s="31"/>
      <c r="C76" s="31"/>
      <c r="D76" s="31"/>
      <c r="E76" s="31"/>
      <c r="F76" s="31"/>
      <c r="G76" s="31"/>
      <c r="H76" s="31"/>
      <c r="I76" s="31"/>
      <c r="J76" s="31"/>
      <c r="K76" s="31"/>
      <c r="L76" s="31"/>
      <c r="M76" s="31"/>
      <c r="N76" s="31"/>
      <c r="O76" s="31"/>
      <c r="P76" s="31"/>
      <c r="Q76" s="31"/>
      <c r="R76" s="31"/>
      <c r="S76" s="131"/>
      <c r="T76" s="131"/>
      <c r="U76" s="131"/>
      <c r="V76" s="131"/>
      <c r="W76" s="131"/>
      <c r="X76" s="131"/>
      <c r="Y76" s="131"/>
      <c r="Z76" s="131"/>
    </row>
    <row r="77" ht="12.75" customHeight="1">
      <c r="A77" s="136"/>
      <c r="B77" s="31"/>
      <c r="C77" s="31"/>
      <c r="D77" s="31"/>
      <c r="E77" s="31"/>
      <c r="F77" s="31"/>
      <c r="G77" s="31"/>
      <c r="H77" s="31"/>
      <c r="I77" s="31"/>
      <c r="J77" s="31"/>
      <c r="K77" s="31"/>
      <c r="L77" s="31"/>
      <c r="M77" s="31"/>
      <c r="N77" s="31"/>
      <c r="O77" s="31"/>
      <c r="P77" s="31"/>
      <c r="Q77" s="31"/>
      <c r="R77" s="31"/>
      <c r="S77" s="131"/>
      <c r="T77" s="131"/>
      <c r="U77" s="131"/>
      <c r="V77" s="131"/>
      <c r="W77" s="131"/>
      <c r="X77" s="131"/>
      <c r="Y77" s="131"/>
      <c r="Z77" s="131"/>
    </row>
    <row r="78" ht="12.75" customHeight="1">
      <c r="A78" s="136"/>
      <c r="B78" s="31"/>
      <c r="C78" s="31"/>
      <c r="D78" s="31"/>
      <c r="E78" s="31"/>
      <c r="F78" s="31"/>
      <c r="G78" s="31"/>
      <c r="H78" s="31"/>
      <c r="I78" s="31"/>
      <c r="J78" s="31"/>
      <c r="K78" s="31"/>
      <c r="L78" s="31"/>
      <c r="M78" s="31"/>
      <c r="N78" s="31"/>
      <c r="O78" s="31"/>
      <c r="P78" s="31"/>
      <c r="Q78" s="31"/>
      <c r="R78" s="31"/>
      <c r="S78" s="131"/>
      <c r="T78" s="131"/>
      <c r="U78" s="131"/>
      <c r="V78" s="131"/>
      <c r="W78" s="131"/>
      <c r="X78" s="131"/>
      <c r="Y78" s="131"/>
      <c r="Z78" s="131"/>
    </row>
    <row r="79" ht="12.75" customHeight="1">
      <c r="A79" s="136"/>
      <c r="B79" s="31"/>
      <c r="C79" s="31"/>
      <c r="D79" s="31"/>
      <c r="E79" s="31"/>
      <c r="F79" s="31"/>
      <c r="G79" s="31"/>
      <c r="H79" s="31"/>
      <c r="I79" s="31"/>
      <c r="J79" s="31"/>
      <c r="K79" s="31"/>
      <c r="L79" s="31"/>
      <c r="M79" s="31"/>
      <c r="N79" s="31"/>
      <c r="O79" s="31"/>
      <c r="P79" s="31"/>
      <c r="Q79" s="31"/>
      <c r="R79" s="31"/>
      <c r="S79" s="131"/>
      <c r="T79" s="131"/>
      <c r="U79" s="131"/>
      <c r="V79" s="131"/>
      <c r="W79" s="131"/>
      <c r="X79" s="131"/>
      <c r="Y79" s="131"/>
      <c r="Z79" s="131"/>
    </row>
    <row r="80" ht="12.75" customHeight="1">
      <c r="A80" s="136"/>
      <c r="B80" s="31"/>
      <c r="C80" s="31"/>
      <c r="D80" s="31"/>
      <c r="E80" s="31"/>
      <c r="F80" s="31"/>
      <c r="G80" s="31"/>
      <c r="H80" s="31"/>
      <c r="I80" s="31"/>
      <c r="J80" s="31"/>
      <c r="K80" s="31"/>
      <c r="L80" s="31"/>
      <c r="M80" s="31"/>
      <c r="N80" s="31"/>
      <c r="O80" s="31"/>
      <c r="P80" s="31"/>
      <c r="Q80" s="31"/>
      <c r="R80" s="31"/>
      <c r="S80" s="131"/>
      <c r="T80" s="131"/>
      <c r="U80" s="131"/>
      <c r="V80" s="131"/>
      <c r="W80" s="131"/>
      <c r="X80" s="131"/>
      <c r="Y80" s="131"/>
      <c r="Z80" s="131"/>
    </row>
    <row r="81" ht="12.75" customHeight="1">
      <c r="A81" s="136"/>
      <c r="B81" s="31"/>
      <c r="C81" s="31"/>
      <c r="D81" s="31"/>
      <c r="E81" s="31"/>
      <c r="F81" s="31"/>
      <c r="G81" s="31"/>
      <c r="H81" s="31"/>
      <c r="I81" s="31"/>
      <c r="J81" s="31"/>
      <c r="K81" s="31"/>
      <c r="L81" s="31"/>
      <c r="M81" s="31"/>
      <c r="N81" s="31"/>
      <c r="O81" s="31"/>
      <c r="P81" s="31"/>
      <c r="Q81" s="31"/>
      <c r="R81" s="31"/>
      <c r="S81" s="131"/>
      <c r="T81" s="131"/>
      <c r="U81" s="131"/>
      <c r="V81" s="131"/>
      <c r="W81" s="131"/>
      <c r="X81" s="131"/>
      <c r="Y81" s="131"/>
      <c r="Z81" s="131"/>
    </row>
    <row r="82" ht="12.75" customHeight="1">
      <c r="A82" s="136"/>
      <c r="B82" s="31"/>
      <c r="C82" s="31"/>
      <c r="D82" s="31"/>
      <c r="E82" s="31"/>
      <c r="F82" s="31"/>
      <c r="G82" s="31"/>
      <c r="H82" s="31"/>
      <c r="I82" s="31"/>
      <c r="J82" s="31"/>
      <c r="K82" s="31"/>
      <c r="L82" s="31"/>
      <c r="M82" s="31"/>
      <c r="N82" s="31"/>
      <c r="O82" s="31"/>
      <c r="P82" s="31"/>
      <c r="Q82" s="31"/>
      <c r="R82" s="31"/>
      <c r="S82" s="131"/>
      <c r="T82" s="131"/>
      <c r="U82" s="131"/>
      <c r="V82" s="131"/>
      <c r="W82" s="131"/>
      <c r="X82" s="131"/>
      <c r="Y82" s="131"/>
      <c r="Z82" s="131"/>
    </row>
    <row r="83" ht="12.75" customHeight="1">
      <c r="A83" s="136"/>
      <c r="B83" s="31"/>
      <c r="C83" s="31"/>
      <c r="D83" s="31"/>
      <c r="E83" s="31"/>
      <c r="F83" s="31"/>
      <c r="G83" s="31"/>
      <c r="H83" s="31"/>
      <c r="I83" s="31"/>
      <c r="J83" s="31"/>
      <c r="K83" s="31"/>
      <c r="L83" s="31"/>
      <c r="M83" s="31"/>
      <c r="N83" s="31"/>
      <c r="O83" s="31"/>
      <c r="P83" s="31"/>
      <c r="Q83" s="31"/>
      <c r="R83" s="31"/>
      <c r="S83" s="131"/>
      <c r="T83" s="131"/>
      <c r="U83" s="131"/>
      <c r="V83" s="131"/>
      <c r="W83" s="131"/>
      <c r="X83" s="131"/>
      <c r="Y83" s="131"/>
      <c r="Z83" s="131"/>
    </row>
    <row r="84" ht="12.75" customHeight="1">
      <c r="A84" s="136"/>
      <c r="B84" s="31"/>
      <c r="C84" s="31"/>
      <c r="D84" s="31"/>
      <c r="E84" s="31"/>
      <c r="F84" s="31"/>
      <c r="G84" s="31"/>
      <c r="H84" s="31"/>
      <c r="I84" s="31"/>
      <c r="J84" s="31"/>
      <c r="K84" s="31"/>
      <c r="L84" s="31"/>
      <c r="M84" s="31"/>
      <c r="N84" s="31"/>
      <c r="O84" s="31"/>
      <c r="P84" s="31"/>
      <c r="Q84" s="31"/>
      <c r="R84" s="31"/>
      <c r="S84" s="131"/>
      <c r="T84" s="131"/>
      <c r="U84" s="131"/>
      <c r="V84" s="131"/>
      <c r="W84" s="131"/>
      <c r="X84" s="131"/>
      <c r="Y84" s="131"/>
      <c r="Z84" s="131"/>
    </row>
    <row r="85" ht="12.75" customHeight="1">
      <c r="A85" s="136"/>
      <c r="B85" s="31"/>
      <c r="C85" s="31"/>
      <c r="D85" s="31"/>
      <c r="E85" s="31"/>
      <c r="F85" s="31"/>
      <c r="G85" s="31"/>
      <c r="H85" s="31"/>
      <c r="I85" s="31"/>
      <c r="J85" s="31"/>
      <c r="K85" s="31"/>
      <c r="L85" s="31"/>
      <c r="M85" s="31"/>
      <c r="N85" s="31"/>
      <c r="O85" s="31"/>
      <c r="P85" s="31"/>
      <c r="Q85" s="31"/>
      <c r="R85" s="31"/>
      <c r="S85" s="131"/>
      <c r="T85" s="131"/>
      <c r="U85" s="131"/>
      <c r="V85" s="131"/>
      <c r="W85" s="131"/>
      <c r="X85" s="131"/>
      <c r="Y85" s="131"/>
      <c r="Z85" s="131"/>
    </row>
    <row r="86" ht="12.75" customHeight="1">
      <c r="A86" s="136"/>
      <c r="B86" s="31"/>
      <c r="C86" s="31"/>
      <c r="D86" s="31"/>
      <c r="E86" s="31"/>
      <c r="F86" s="31"/>
      <c r="G86" s="31"/>
      <c r="H86" s="31"/>
      <c r="I86" s="31"/>
      <c r="J86" s="31"/>
      <c r="K86" s="31"/>
      <c r="L86" s="31"/>
      <c r="M86" s="31"/>
      <c r="N86" s="31"/>
      <c r="O86" s="31"/>
      <c r="P86" s="31"/>
      <c r="Q86" s="31"/>
      <c r="R86" s="31"/>
      <c r="S86" s="131"/>
      <c r="T86" s="131"/>
      <c r="U86" s="131"/>
      <c r="V86" s="131"/>
      <c r="W86" s="131"/>
      <c r="X86" s="131"/>
      <c r="Y86" s="131"/>
      <c r="Z86" s="131"/>
    </row>
    <row r="87" ht="12.75" customHeight="1">
      <c r="A87" s="136"/>
      <c r="B87" s="31"/>
      <c r="C87" s="31"/>
      <c r="D87" s="31"/>
      <c r="E87" s="31"/>
      <c r="F87" s="31"/>
      <c r="G87" s="31"/>
      <c r="H87" s="31"/>
      <c r="I87" s="31"/>
      <c r="J87" s="31"/>
      <c r="K87" s="31"/>
      <c r="L87" s="31"/>
      <c r="M87" s="31"/>
      <c r="N87" s="31"/>
      <c r="O87" s="31"/>
      <c r="P87" s="31"/>
      <c r="Q87" s="31"/>
      <c r="R87" s="31"/>
      <c r="S87" s="131"/>
      <c r="T87" s="131"/>
      <c r="U87" s="131"/>
      <c r="V87" s="131"/>
      <c r="W87" s="131"/>
      <c r="X87" s="131"/>
      <c r="Y87" s="131"/>
      <c r="Z87" s="131"/>
    </row>
    <row r="88" ht="12.75" customHeight="1">
      <c r="A88" s="136"/>
      <c r="B88" s="31"/>
      <c r="C88" s="31"/>
      <c r="D88" s="31"/>
      <c r="E88" s="31"/>
      <c r="F88" s="31"/>
      <c r="G88" s="31"/>
      <c r="H88" s="31"/>
      <c r="I88" s="31"/>
      <c r="J88" s="31"/>
      <c r="K88" s="31"/>
      <c r="L88" s="31"/>
      <c r="M88" s="31"/>
      <c r="N88" s="31"/>
      <c r="O88" s="31"/>
      <c r="P88" s="31"/>
      <c r="Q88" s="31"/>
      <c r="R88" s="31"/>
      <c r="S88" s="131"/>
      <c r="T88" s="131"/>
      <c r="U88" s="131"/>
      <c r="V88" s="131"/>
      <c r="W88" s="131"/>
      <c r="X88" s="131"/>
      <c r="Y88" s="131"/>
      <c r="Z88" s="131"/>
    </row>
    <row r="89" ht="12.75" customHeight="1">
      <c r="A89" s="136"/>
      <c r="B89" s="31"/>
      <c r="C89" s="31"/>
      <c r="D89" s="31"/>
      <c r="E89" s="31"/>
      <c r="F89" s="31"/>
      <c r="G89" s="31"/>
      <c r="H89" s="31"/>
      <c r="I89" s="31"/>
      <c r="J89" s="31"/>
      <c r="K89" s="31"/>
      <c r="L89" s="31"/>
      <c r="M89" s="31"/>
      <c r="N89" s="31"/>
      <c r="O89" s="31"/>
      <c r="P89" s="31"/>
      <c r="Q89" s="31"/>
      <c r="R89" s="31"/>
      <c r="S89" s="131"/>
      <c r="T89" s="131"/>
      <c r="U89" s="131"/>
      <c r="V89" s="131"/>
      <c r="W89" s="131"/>
      <c r="X89" s="131"/>
      <c r="Y89" s="131"/>
      <c r="Z89" s="131"/>
    </row>
    <row r="90" ht="12.75" customHeight="1">
      <c r="A90" s="136"/>
      <c r="B90" s="31"/>
      <c r="C90" s="31"/>
      <c r="D90" s="31"/>
      <c r="E90" s="31"/>
      <c r="F90" s="31"/>
      <c r="G90" s="31"/>
      <c r="H90" s="31"/>
      <c r="I90" s="31"/>
      <c r="J90" s="31"/>
      <c r="K90" s="31"/>
      <c r="L90" s="31"/>
      <c r="M90" s="31"/>
      <c r="N90" s="31"/>
      <c r="O90" s="31"/>
      <c r="P90" s="31"/>
      <c r="Q90" s="31"/>
      <c r="R90" s="31"/>
      <c r="S90" s="131"/>
      <c r="T90" s="131"/>
      <c r="U90" s="131"/>
      <c r="V90" s="131"/>
      <c r="W90" s="131"/>
      <c r="X90" s="131"/>
      <c r="Y90" s="131"/>
      <c r="Z90" s="131"/>
    </row>
    <row r="91" ht="12.75" customHeight="1">
      <c r="A91" s="136"/>
      <c r="B91" s="31"/>
      <c r="C91" s="31"/>
      <c r="D91" s="31"/>
      <c r="E91" s="31"/>
      <c r="F91" s="31"/>
      <c r="G91" s="31"/>
      <c r="H91" s="31"/>
      <c r="I91" s="31"/>
      <c r="J91" s="31"/>
      <c r="K91" s="31"/>
      <c r="L91" s="31"/>
      <c r="M91" s="31"/>
      <c r="N91" s="31"/>
      <c r="O91" s="31"/>
      <c r="P91" s="31"/>
      <c r="Q91" s="31"/>
      <c r="R91" s="31"/>
      <c r="S91" s="131"/>
      <c r="T91" s="131"/>
      <c r="U91" s="131"/>
      <c r="V91" s="131"/>
      <c r="W91" s="131"/>
      <c r="X91" s="131"/>
      <c r="Y91" s="131"/>
      <c r="Z91" s="131"/>
    </row>
    <row r="92" ht="12.75" customHeight="1">
      <c r="A92" s="136"/>
      <c r="B92" s="31"/>
      <c r="C92" s="31"/>
      <c r="D92" s="31"/>
      <c r="E92" s="31"/>
      <c r="F92" s="31"/>
      <c r="G92" s="31"/>
      <c r="H92" s="31"/>
      <c r="I92" s="31"/>
      <c r="J92" s="31"/>
      <c r="K92" s="31"/>
      <c r="L92" s="31"/>
      <c r="M92" s="31"/>
      <c r="N92" s="31"/>
      <c r="O92" s="31"/>
      <c r="P92" s="31"/>
      <c r="Q92" s="31"/>
      <c r="R92" s="31"/>
      <c r="S92" s="131"/>
      <c r="T92" s="131"/>
      <c r="U92" s="131"/>
      <c r="V92" s="131"/>
      <c r="W92" s="131"/>
      <c r="X92" s="131"/>
      <c r="Y92" s="131"/>
      <c r="Z92" s="131"/>
    </row>
    <row r="93" ht="12.75" customHeight="1">
      <c r="A93" s="136"/>
      <c r="B93" s="31"/>
      <c r="C93" s="31"/>
      <c r="D93" s="31"/>
      <c r="E93" s="31"/>
      <c r="F93" s="31"/>
      <c r="G93" s="31"/>
      <c r="H93" s="31"/>
      <c r="I93" s="31"/>
      <c r="J93" s="31"/>
      <c r="K93" s="31"/>
      <c r="L93" s="31"/>
      <c r="M93" s="31"/>
      <c r="N93" s="31"/>
      <c r="O93" s="31"/>
      <c r="P93" s="31"/>
      <c r="Q93" s="31"/>
      <c r="R93" s="31"/>
      <c r="S93" s="131"/>
      <c r="T93" s="131"/>
      <c r="U93" s="131"/>
      <c r="V93" s="131"/>
      <c r="W93" s="131"/>
      <c r="X93" s="131"/>
      <c r="Y93" s="131"/>
      <c r="Z93" s="131"/>
    </row>
    <row r="94" ht="12.75" customHeight="1">
      <c r="A94" s="136"/>
      <c r="B94" s="31"/>
      <c r="C94" s="31"/>
      <c r="D94" s="31"/>
      <c r="E94" s="31"/>
      <c r="F94" s="31"/>
      <c r="G94" s="31"/>
      <c r="H94" s="31"/>
      <c r="I94" s="31"/>
      <c r="J94" s="31"/>
      <c r="K94" s="31"/>
      <c r="L94" s="31"/>
      <c r="M94" s="31"/>
      <c r="N94" s="31"/>
      <c r="O94" s="31"/>
      <c r="P94" s="31"/>
      <c r="Q94" s="31"/>
      <c r="R94" s="31"/>
      <c r="S94" s="131"/>
      <c r="T94" s="131"/>
      <c r="U94" s="131"/>
      <c r="V94" s="131"/>
      <c r="W94" s="131"/>
      <c r="X94" s="131"/>
      <c r="Y94" s="131"/>
      <c r="Z94" s="131"/>
    </row>
    <row r="95" ht="12.75" customHeight="1">
      <c r="A95" s="136"/>
      <c r="B95" s="31"/>
      <c r="C95" s="31"/>
      <c r="D95" s="31"/>
      <c r="E95" s="31"/>
      <c r="F95" s="31"/>
      <c r="G95" s="31"/>
      <c r="H95" s="31"/>
      <c r="I95" s="31"/>
      <c r="J95" s="31"/>
      <c r="K95" s="31"/>
      <c r="L95" s="31"/>
      <c r="M95" s="31"/>
      <c r="N95" s="31"/>
      <c r="O95" s="31"/>
      <c r="P95" s="31"/>
      <c r="Q95" s="31"/>
      <c r="R95" s="31"/>
      <c r="S95" s="131"/>
      <c r="T95" s="131"/>
      <c r="U95" s="131"/>
      <c r="V95" s="131"/>
      <c r="W95" s="131"/>
      <c r="X95" s="131"/>
      <c r="Y95" s="131"/>
      <c r="Z95" s="131"/>
    </row>
    <row r="96" ht="12.75" customHeight="1">
      <c r="A96" s="136"/>
      <c r="B96" s="31"/>
      <c r="C96" s="31"/>
      <c r="D96" s="31"/>
      <c r="E96" s="31"/>
      <c r="F96" s="31"/>
      <c r="G96" s="31"/>
      <c r="H96" s="31"/>
      <c r="I96" s="31"/>
      <c r="J96" s="31"/>
      <c r="K96" s="31"/>
      <c r="L96" s="31"/>
      <c r="M96" s="31"/>
      <c r="N96" s="31"/>
      <c r="O96" s="31"/>
      <c r="P96" s="31"/>
      <c r="Q96" s="31"/>
      <c r="R96" s="31"/>
      <c r="S96" s="131"/>
      <c r="T96" s="131"/>
      <c r="U96" s="131"/>
      <c r="V96" s="131"/>
      <c r="W96" s="131"/>
      <c r="X96" s="131"/>
      <c r="Y96" s="131"/>
      <c r="Z96" s="131"/>
    </row>
    <row r="97" ht="12.75" customHeight="1">
      <c r="A97" s="136"/>
      <c r="B97" s="31"/>
      <c r="C97" s="31"/>
      <c r="D97" s="31"/>
      <c r="E97" s="31"/>
      <c r="F97" s="31"/>
      <c r="G97" s="31"/>
      <c r="H97" s="31"/>
      <c r="I97" s="31"/>
      <c r="J97" s="31"/>
      <c r="K97" s="31"/>
      <c r="L97" s="31"/>
      <c r="M97" s="31"/>
      <c r="N97" s="31"/>
      <c r="O97" s="31"/>
      <c r="P97" s="31"/>
      <c r="Q97" s="31"/>
      <c r="R97" s="31"/>
      <c r="S97" s="131"/>
      <c r="T97" s="131"/>
      <c r="U97" s="131"/>
      <c r="V97" s="131"/>
      <c r="W97" s="131"/>
      <c r="X97" s="131"/>
      <c r="Y97" s="131"/>
      <c r="Z97" s="131"/>
    </row>
    <row r="98" ht="12.75" customHeight="1">
      <c r="A98" s="136"/>
      <c r="B98" s="31"/>
      <c r="C98" s="31"/>
      <c r="D98" s="31"/>
      <c r="E98" s="31"/>
      <c r="F98" s="31"/>
      <c r="G98" s="31"/>
      <c r="H98" s="31"/>
      <c r="I98" s="31"/>
      <c r="J98" s="31"/>
      <c r="K98" s="31"/>
      <c r="L98" s="31"/>
      <c r="M98" s="31"/>
      <c r="N98" s="31"/>
      <c r="O98" s="31"/>
      <c r="P98" s="31"/>
      <c r="Q98" s="31"/>
      <c r="R98" s="31"/>
      <c r="S98" s="131"/>
      <c r="T98" s="131"/>
      <c r="U98" s="131"/>
      <c r="V98" s="131"/>
      <c r="W98" s="131"/>
      <c r="X98" s="131"/>
      <c r="Y98" s="131"/>
      <c r="Z98" s="131"/>
    </row>
    <row r="99" ht="12.75" customHeight="1">
      <c r="A99" s="136"/>
      <c r="B99" s="31"/>
      <c r="C99" s="31"/>
      <c r="D99" s="31"/>
      <c r="E99" s="31"/>
      <c r="F99" s="31"/>
      <c r="G99" s="31"/>
      <c r="H99" s="31"/>
      <c r="I99" s="31"/>
      <c r="J99" s="31"/>
      <c r="K99" s="31"/>
      <c r="L99" s="31"/>
      <c r="M99" s="31"/>
      <c r="N99" s="31"/>
      <c r="O99" s="31"/>
      <c r="P99" s="31"/>
      <c r="Q99" s="31"/>
      <c r="R99" s="31"/>
      <c r="S99" s="131"/>
      <c r="T99" s="131"/>
      <c r="U99" s="131"/>
      <c r="V99" s="131"/>
      <c r="W99" s="131"/>
      <c r="X99" s="131"/>
      <c r="Y99" s="131"/>
      <c r="Z99" s="131"/>
    </row>
    <row r="100" ht="12.75" customHeight="1">
      <c r="A100" s="136"/>
      <c r="B100" s="31"/>
      <c r="C100" s="31"/>
      <c r="D100" s="31"/>
      <c r="E100" s="31"/>
      <c r="F100" s="31"/>
      <c r="G100" s="31"/>
      <c r="H100" s="31"/>
      <c r="I100" s="31"/>
      <c r="J100" s="31"/>
      <c r="K100" s="31"/>
      <c r="L100" s="31"/>
      <c r="M100" s="31"/>
      <c r="N100" s="31"/>
      <c r="O100" s="31"/>
      <c r="P100" s="31"/>
      <c r="Q100" s="31"/>
      <c r="R100" s="31"/>
      <c r="S100" s="131"/>
      <c r="T100" s="131"/>
      <c r="U100" s="131"/>
      <c r="V100" s="131"/>
      <c r="W100" s="131"/>
      <c r="X100" s="131"/>
      <c r="Y100" s="131"/>
      <c r="Z100" s="131"/>
    </row>
    <row r="101" ht="12.75" customHeight="1">
      <c r="A101" s="136"/>
      <c r="B101" s="31"/>
      <c r="C101" s="31"/>
      <c r="D101" s="31"/>
      <c r="E101" s="31"/>
      <c r="F101" s="31"/>
      <c r="G101" s="31"/>
      <c r="H101" s="31"/>
      <c r="I101" s="31"/>
      <c r="J101" s="31"/>
      <c r="K101" s="31"/>
      <c r="L101" s="31"/>
      <c r="M101" s="31"/>
      <c r="N101" s="31"/>
      <c r="O101" s="31"/>
      <c r="P101" s="31"/>
      <c r="Q101" s="31"/>
      <c r="R101" s="31"/>
      <c r="S101" s="131"/>
      <c r="T101" s="131"/>
      <c r="U101" s="131"/>
      <c r="V101" s="131"/>
      <c r="W101" s="131"/>
      <c r="X101" s="131"/>
      <c r="Y101" s="131"/>
      <c r="Z101" s="131"/>
    </row>
    <row r="102" ht="12.75" customHeight="1">
      <c r="A102" s="136"/>
      <c r="B102" s="31"/>
      <c r="C102" s="31"/>
      <c r="D102" s="31"/>
      <c r="E102" s="31"/>
      <c r="F102" s="31"/>
      <c r="G102" s="31"/>
      <c r="H102" s="31"/>
      <c r="I102" s="31"/>
      <c r="J102" s="31"/>
      <c r="K102" s="31"/>
      <c r="L102" s="31"/>
      <c r="M102" s="31"/>
      <c r="N102" s="31"/>
      <c r="O102" s="31"/>
      <c r="P102" s="31"/>
      <c r="Q102" s="31"/>
      <c r="R102" s="31"/>
      <c r="S102" s="131"/>
      <c r="T102" s="131"/>
      <c r="U102" s="131"/>
      <c r="V102" s="131"/>
      <c r="W102" s="131"/>
      <c r="X102" s="131"/>
      <c r="Y102" s="131"/>
      <c r="Z102" s="131"/>
    </row>
    <row r="103" ht="12.75" customHeight="1">
      <c r="A103" s="136"/>
      <c r="B103" s="31"/>
      <c r="C103" s="31"/>
      <c r="D103" s="31"/>
      <c r="E103" s="31"/>
      <c r="F103" s="31"/>
      <c r="G103" s="31"/>
      <c r="H103" s="31"/>
      <c r="I103" s="31"/>
      <c r="J103" s="31"/>
      <c r="K103" s="31"/>
      <c r="L103" s="31"/>
      <c r="M103" s="31"/>
      <c r="N103" s="31"/>
      <c r="O103" s="31"/>
      <c r="P103" s="31"/>
      <c r="Q103" s="31"/>
      <c r="R103" s="31"/>
      <c r="S103" s="131"/>
      <c r="T103" s="131"/>
      <c r="U103" s="131"/>
      <c r="V103" s="131"/>
      <c r="W103" s="131"/>
      <c r="X103" s="131"/>
      <c r="Y103" s="131"/>
      <c r="Z103" s="131"/>
    </row>
    <row r="104" ht="12.75" customHeight="1">
      <c r="A104" s="136"/>
      <c r="B104" s="31"/>
      <c r="C104" s="31"/>
      <c r="D104" s="31"/>
      <c r="E104" s="31"/>
      <c r="F104" s="31"/>
      <c r="G104" s="31"/>
      <c r="H104" s="31"/>
      <c r="I104" s="31"/>
      <c r="J104" s="31"/>
      <c r="K104" s="31"/>
      <c r="L104" s="31"/>
      <c r="M104" s="31"/>
      <c r="N104" s="31"/>
      <c r="O104" s="31"/>
      <c r="P104" s="31"/>
      <c r="Q104" s="31"/>
      <c r="R104" s="31"/>
      <c r="S104" s="131"/>
      <c r="T104" s="131"/>
      <c r="U104" s="131"/>
      <c r="V104" s="131"/>
      <c r="W104" s="131"/>
      <c r="X104" s="131"/>
      <c r="Y104" s="131"/>
      <c r="Z104" s="131"/>
    </row>
    <row r="105" ht="12.75" customHeight="1">
      <c r="A105" s="136"/>
      <c r="B105" s="31"/>
      <c r="C105" s="31"/>
      <c r="D105" s="31"/>
      <c r="E105" s="31"/>
      <c r="F105" s="31"/>
      <c r="G105" s="31"/>
      <c r="H105" s="31"/>
      <c r="I105" s="31"/>
      <c r="J105" s="31"/>
      <c r="K105" s="31"/>
      <c r="L105" s="31"/>
      <c r="M105" s="31"/>
      <c r="N105" s="31"/>
      <c r="O105" s="31"/>
      <c r="P105" s="31"/>
      <c r="Q105" s="31"/>
      <c r="R105" s="31"/>
      <c r="S105" s="131"/>
      <c r="T105" s="131"/>
      <c r="U105" s="131"/>
      <c r="V105" s="131"/>
      <c r="W105" s="131"/>
      <c r="X105" s="131"/>
      <c r="Y105" s="131"/>
      <c r="Z105" s="131"/>
    </row>
    <row r="106" ht="12.75" customHeight="1">
      <c r="A106" s="136"/>
      <c r="B106" s="31"/>
      <c r="C106" s="31"/>
      <c r="D106" s="31"/>
      <c r="E106" s="31"/>
      <c r="F106" s="31"/>
      <c r="G106" s="31"/>
      <c r="H106" s="31"/>
      <c r="I106" s="136"/>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136"/>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136"/>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136"/>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136"/>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136"/>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136"/>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136"/>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136"/>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136"/>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136"/>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136"/>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136"/>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136"/>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136"/>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136"/>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136"/>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136"/>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136"/>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136"/>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136"/>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136"/>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136"/>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136"/>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136"/>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136"/>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136"/>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136"/>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136"/>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136"/>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136"/>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136"/>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136"/>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136"/>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136"/>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136"/>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136"/>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136"/>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136"/>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136"/>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136"/>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136"/>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136"/>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136"/>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136"/>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136"/>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136"/>
      <c r="J152" s="31"/>
      <c r="K152" s="31"/>
      <c r="L152" s="31"/>
      <c r="M152" s="31"/>
      <c r="N152" s="31"/>
      <c r="O152" s="31"/>
      <c r="P152" s="31"/>
      <c r="Q152" s="31"/>
      <c r="R152" s="31"/>
      <c r="S152" s="31"/>
      <c r="T152" s="31"/>
      <c r="U152" s="31"/>
      <c r="V152" s="31"/>
      <c r="W152" s="31"/>
      <c r="X152" s="31"/>
      <c r="Y152" s="31"/>
      <c r="Z152" s="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ht="15.75" customHeight="1">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ht="15.75" customHeight="1">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ht="15.75" customHeight="1">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ht="15.75" customHeight="1">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ht="15.75" customHeight="1">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ht="15.75" customHeight="1">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ht="15.75" customHeight="1">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ht="15.75" customHeight="1">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ht="15.75" customHeight="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ht="15.75" customHeight="1">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ht="15.75" customHeight="1">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ht="15.75" customHeight="1">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ht="15.75" customHeight="1">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ht="15.75" customHeight="1">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ht="15.75" customHeight="1">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ht="15.75" customHeight="1">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ht="15.75" customHeight="1">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ht="15.75" customHeight="1">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ht="15.75" customHeight="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ht="15.75" customHeight="1">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ht="15.75" customHeight="1">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ht="15.75" customHeight="1">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ht="15.75" customHeight="1">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ht="15.75" customHeight="1">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ht="15.75" customHeight="1">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ht="15.75" customHeight="1">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ht="15.75" customHeight="1">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ht="15.75" customHeight="1">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ht="15.75" customHeight="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ht="15.75" customHeight="1">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ht="15.75" customHeight="1">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ht="15.75" customHeight="1">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ht="15.75" customHeight="1">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ht="15.75" customHeight="1">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ht="15.75" customHeight="1">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ht="15.75" customHeight="1">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ht="15.75" customHeight="1">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ht="15.75" customHeight="1">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ht="15.75" customHeight="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ht="15.75" customHeight="1">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ht="15.75" customHeight="1">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ht="15.75" customHeight="1">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ht="15.75" customHeight="1">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ht="15.75" customHeight="1">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ht="15.75" customHeight="1">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ht="15.75" customHeight="1">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ht="15.75" customHeight="1">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ht="15.75" customHeight="1">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ht="15.75" customHeight="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ht="15.75" customHeight="1">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ht="15.75" customHeight="1">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ht="15.75" customHeight="1">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ht="15.75" customHeight="1">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ht="15.75" customHeight="1">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ht="15.75" customHeight="1">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ht="15.75" customHeight="1">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ht="15.75" customHeight="1">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ht="15.75" customHeight="1">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ht="15.75" customHeight="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ht="15.75" customHeight="1">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ht="15.75" customHeight="1">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ht="15.75" customHeight="1">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ht="15.75" customHeight="1">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ht="15.75" customHeight="1">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ht="15.75" customHeight="1">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ht="15.75" customHeight="1">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ht="15.75" customHeight="1">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ht="15.75" customHeight="1">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ht="15.75" customHeight="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ht="15.75" customHeight="1">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ht="15.75" customHeight="1">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ht="15.75" customHeight="1">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ht="15.75" customHeight="1">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ht="15.75" customHeight="1">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ht="15.75" customHeight="1">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ht="15.75" customHeight="1">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ht="15.75" customHeight="1">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ht="15.75" customHeight="1">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ht="15.75" customHeight="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ht="15.75" customHeight="1">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ht="15.75" customHeight="1">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ht="15.75" customHeight="1">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ht="15.75" customHeight="1">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ht="15.75" customHeight="1">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ht="15.75" customHeight="1">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ht="15.75" customHeight="1">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ht="15.75" customHeight="1">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ht="15.75" customHeight="1">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ht="15.75" customHeight="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ht="15.75" customHeight="1">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ht="15.75" customHeight="1">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ht="15.75" customHeight="1">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ht="15.75" customHeight="1">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ht="15.75" customHeight="1">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ht="15.75" customHeight="1">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ht="15.75" customHeight="1">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ht="15.75" customHeight="1">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ht="15.75" customHeight="1">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ht="15.75" customHeight="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ht="15.75" customHeight="1">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ht="15.75" customHeight="1">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ht="15.75" customHeight="1">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ht="15.75" customHeight="1">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ht="15.75" customHeight="1">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ht="15.75" customHeight="1">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ht="15.75" customHeight="1">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ht="15.75" customHeight="1">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ht="15.75" customHeight="1">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ht="15.75" customHeight="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ht="15.75" customHeight="1">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ht="15.75" customHeight="1">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ht="15.75" customHeight="1">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ht="15.75" customHeight="1">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ht="15.75" customHeight="1">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ht="15.75" customHeight="1">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ht="15.75" customHeight="1">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ht="15.75" customHeight="1">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ht="15.75" customHeight="1">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ht="15.75" customHeight="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ht="15.75" customHeight="1">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ht="15.75" customHeight="1">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ht="15.75" customHeight="1">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ht="15.75" customHeight="1">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ht="15.75" customHeight="1">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ht="15.75" customHeight="1">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ht="15.75" customHeight="1">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ht="15.75" customHeight="1">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ht="15.75" customHeight="1">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ht="15.75" customHeight="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ht="15.75" customHeight="1">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ht="15.75" customHeight="1">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ht="15.75" customHeight="1">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ht="15.75" customHeight="1">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ht="15.75" customHeight="1">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ht="15.75" customHeight="1">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ht="15.75" customHeight="1">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ht="15.75" customHeight="1">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ht="15.75" customHeight="1">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ht="15.75" customHeight="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ht="15.75" customHeight="1">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ht="15.75" customHeight="1">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ht="15.75" customHeight="1">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ht="15.75" customHeight="1">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ht="15.75" customHeight="1">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ht="15.75" customHeight="1">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ht="15.75" customHeight="1">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ht="15.75" customHeight="1">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ht="15.75" customHeight="1">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ht="15.75" customHeight="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ht="15.75" customHeight="1">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ht="15.75" customHeight="1">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ht="15.75" customHeight="1">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ht="15.75" customHeight="1">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ht="15.75" customHeight="1">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ht="15.75" customHeight="1">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ht="15.75" customHeight="1">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ht="15.75" customHeight="1">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ht="15.75" customHeight="1">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ht="15.75" customHeight="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ht="15.75" customHeight="1">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ht="15.75" customHeight="1">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ht="15.75" customHeight="1">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ht="15.75" customHeight="1">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ht="15.75" customHeight="1">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ht="15.75" customHeight="1">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ht="15.75" customHeight="1">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ht="15.75" customHeight="1">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ht="15.75" customHeight="1">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ht="15.75" customHeight="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ht="15.75" customHeight="1">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ht="15.75" customHeight="1">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ht="15.75" customHeight="1">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ht="15.75" customHeight="1">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ht="15.75" customHeight="1">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ht="15.75" customHeight="1">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ht="15.75" customHeight="1">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ht="15.75" customHeight="1">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ht="15.75" customHeight="1">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ht="15.75" customHeight="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ht="15.75" customHeight="1">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ht="15.75" customHeight="1">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ht="15.75" customHeight="1">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ht="15.75" customHeight="1">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ht="15.75" customHeight="1">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ht="15.75" customHeight="1">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ht="15.75" customHeight="1">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ht="15.75" customHeight="1">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ht="15.75" customHeight="1">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ht="15.75" customHeight="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ht="15.75" customHeight="1">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ht="15.75" customHeight="1">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ht="15.75" customHeight="1">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ht="15.75" customHeight="1">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ht="15.75" customHeight="1">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ht="15.75" customHeight="1">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ht="15.75" customHeight="1">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ht="15.75" customHeight="1">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ht="15.75" customHeight="1">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ht="15.75" customHeight="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ht="15.75" customHeight="1">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ht="15.75" customHeight="1">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ht="15.75" customHeight="1">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ht="15.75" customHeight="1">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ht="15.75" customHeight="1">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ht="15.75" customHeight="1">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ht="15.75" customHeight="1">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ht="15.75" customHeight="1">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ht="15.75" customHeight="1">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ht="15.75" customHeight="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ht="15.75" customHeight="1">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ht="15.75" customHeight="1">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ht="15.75" customHeight="1">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ht="15.75" customHeight="1">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ht="15.75" customHeight="1">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ht="15.75" customHeight="1">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ht="15.75" customHeight="1">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ht="15.75" customHeight="1">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ht="15.75" customHeight="1">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ht="15.75" customHeight="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ht="15.75" customHeight="1">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ht="15.75" customHeight="1">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ht="15.75" customHeight="1">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ht="15.75" customHeight="1">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ht="15.75" customHeight="1">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ht="15.75" customHeight="1">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ht="15.75" customHeight="1">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ht="15.75" customHeight="1">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ht="15.75" customHeight="1">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ht="15.75" customHeight="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ht="15.75" customHeight="1">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ht="15.75" customHeight="1">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ht="15.75" customHeight="1">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ht="15.75" customHeight="1">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ht="15.75" customHeight="1">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ht="15.75" customHeight="1">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ht="15.75" customHeight="1">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ht="15.75" customHeight="1">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ht="15.75" customHeight="1">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ht="15.75" customHeight="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ht="15.75" customHeight="1">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ht="15.75" customHeight="1">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ht="15.75" customHeight="1">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ht="15.75" customHeight="1">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ht="15.75" customHeight="1">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ht="15.75" customHeight="1">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ht="15.75" customHeight="1">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ht="15.75" customHeight="1">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ht="15.75" customHeight="1">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ht="15.75" customHeight="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ht="15.75" customHeight="1">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ht="15.75" customHeight="1">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ht="15.75" customHeight="1">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ht="15.75" customHeight="1">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ht="15.75" customHeight="1">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ht="15.75" customHeight="1">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ht="15.75" customHeight="1">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ht="15.75" customHeight="1">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ht="15.75" customHeight="1">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ht="15.75" customHeight="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ht="15.75" customHeight="1">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ht="15.75" customHeight="1">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ht="15.75" customHeight="1">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ht="15.75" customHeight="1">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ht="15.75" customHeight="1">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ht="15.75" customHeight="1">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ht="15.75" customHeight="1">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ht="15.75" customHeight="1">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ht="15.75" customHeight="1">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ht="15.75" customHeight="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ht="15.75" customHeight="1">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ht="15.75" customHeight="1">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ht="15.75" customHeight="1">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ht="15.75" customHeight="1">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ht="15.75" customHeight="1">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ht="15.75" customHeight="1">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ht="15.75" customHeight="1">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ht="15.75" customHeight="1">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ht="15.75" customHeight="1">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ht="15.75" customHeight="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ht="15.75" customHeight="1">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ht="15.75" customHeight="1">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ht="15.75" customHeight="1">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ht="15.75" customHeight="1">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ht="15.75" customHeight="1">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ht="15.75" customHeight="1">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ht="15.75" customHeight="1">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ht="15.75" customHeight="1">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ht="15.75" customHeight="1">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ht="15.75" customHeight="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ht="15.75" customHeight="1">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ht="15.75" customHeight="1">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ht="15.75" customHeight="1">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ht="15.75" customHeight="1">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ht="15.75" customHeight="1">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ht="15.75" customHeight="1">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ht="15.75" customHeight="1">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ht="15.75" customHeight="1">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ht="15.75" customHeight="1">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ht="15.75" customHeight="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ht="15.75" customHeight="1">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ht="15.75" customHeight="1">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ht="15.75" customHeight="1">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ht="15.75" customHeight="1">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ht="15.75" customHeight="1">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ht="15.75" customHeight="1">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ht="15.75" customHeight="1">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ht="15.75" customHeight="1">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ht="15.75" customHeight="1">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ht="15.75" customHeight="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ht="15.75" customHeight="1">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ht="15.75" customHeight="1">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ht="15.75" customHeight="1">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ht="15.75" customHeight="1">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ht="15.75" customHeight="1">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ht="15.75" customHeight="1">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ht="15.75" customHeight="1">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ht="15.75" customHeight="1">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ht="15.75" customHeight="1">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ht="15.75" customHeight="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ht="15.75" customHeight="1">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ht="15.75" customHeight="1">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ht="15.75" customHeight="1">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ht="15.75" customHeight="1">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ht="15.75" customHeight="1">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ht="15.75" customHeight="1">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ht="15.75" customHeight="1">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ht="15.75" customHeight="1">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ht="15.75" customHeight="1">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ht="15.75" customHeight="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ht="15.75" customHeight="1">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ht="15.75" customHeight="1">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ht="15.75" customHeight="1">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ht="15.75" customHeight="1">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ht="15.75" customHeight="1">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ht="15.75" customHeight="1">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ht="15.75" customHeight="1">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ht="15.75" customHeight="1">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ht="15.75" customHeight="1">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ht="15.75" customHeight="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ht="15.75" customHeight="1">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ht="15.75" customHeight="1">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ht="15.75" customHeight="1">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ht="15.75" customHeight="1">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ht="15.75" customHeight="1">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ht="15.75" customHeight="1">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ht="15.75" customHeight="1">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ht="15.75" customHeight="1">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ht="15.75" customHeight="1">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ht="15.75" customHeight="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ht="15.75" customHeight="1">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ht="15.75" customHeight="1">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ht="15.75" customHeight="1">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ht="15.75" customHeight="1">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ht="15.75" customHeight="1">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ht="15.75" customHeight="1">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ht="15.75" customHeight="1">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ht="15.75" customHeight="1">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ht="15.75" customHeight="1">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ht="15.75" customHeight="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ht="15.75" customHeight="1">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ht="15.75" customHeight="1">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ht="15.75" customHeight="1">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ht="15.75" customHeight="1">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ht="15.75" customHeight="1">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ht="15.75" customHeight="1">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ht="15.75" customHeight="1">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ht="15.75" customHeight="1">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ht="15.75" customHeight="1">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ht="15.75" customHeight="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ht="15.75" customHeight="1">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ht="15.75" customHeight="1">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ht="15.75" customHeight="1">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ht="15.75" customHeight="1">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ht="15.75" customHeight="1">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ht="15.75" customHeight="1">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ht="15.75" customHeight="1">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ht="15.75" customHeight="1">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ht="15.75" customHeight="1">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ht="15.75" customHeight="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ht="15.75" customHeight="1">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ht="15.75" customHeight="1">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ht="15.75" customHeight="1">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ht="15.75" customHeight="1">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ht="15.75" customHeight="1">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ht="15.75" customHeight="1">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ht="15.75" customHeight="1">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ht="15.75" customHeight="1">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ht="15.75" customHeight="1">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ht="15.75" customHeight="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ht="15.75" customHeight="1">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ht="15.75" customHeight="1">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ht="15.75" customHeight="1">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ht="15.75" customHeight="1">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ht="15.75" customHeight="1">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ht="15.75" customHeight="1">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ht="15.75" customHeight="1">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ht="15.75" customHeight="1">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ht="15.75" customHeight="1">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ht="15.75" customHeight="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ht="15.75" customHeight="1">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ht="15.75" customHeight="1">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ht="15.75" customHeight="1">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ht="15.75" customHeight="1">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ht="15.75" customHeight="1">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ht="15.75" customHeight="1">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ht="15.75" customHeight="1">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ht="15.75" customHeight="1">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ht="15.75" customHeight="1">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ht="15.75" customHeight="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ht="15.75" customHeight="1">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ht="15.75" customHeight="1">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ht="15.75" customHeight="1">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ht="15.75" customHeight="1">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ht="15.75" customHeight="1">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ht="15.75" customHeight="1">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ht="15.75" customHeight="1">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ht="15.75" customHeight="1">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ht="15.75" customHeight="1">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ht="15.75" customHeight="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ht="15.75" customHeight="1">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ht="15.75" customHeight="1">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ht="15.75" customHeight="1">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ht="15.75" customHeight="1">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ht="15.75" customHeight="1">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ht="15.75" customHeight="1">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ht="15.75" customHeight="1">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ht="15.75" customHeight="1">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ht="15.75" customHeight="1">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ht="15.75" customHeight="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ht="15.75" customHeight="1">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ht="15.75" customHeight="1">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ht="15.75" customHeight="1">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ht="15.75" customHeight="1">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ht="15.75" customHeight="1">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ht="15.75" customHeight="1">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ht="15.75" customHeight="1">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ht="15.75" customHeight="1">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ht="15.75" customHeight="1">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ht="15.75" customHeight="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ht="15.75" customHeight="1">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ht="15.75" customHeight="1">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ht="15.75" customHeight="1">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ht="15.75" customHeight="1">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ht="15.75" customHeight="1">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ht="15.75" customHeight="1">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ht="15.75" customHeight="1">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ht="15.75" customHeight="1">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ht="15.75" customHeight="1">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ht="15.75" customHeight="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ht="15.75" customHeight="1">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ht="15.75" customHeight="1">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ht="15.75" customHeight="1">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ht="15.75" customHeight="1">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ht="15.75" customHeight="1">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ht="15.75" customHeight="1">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ht="15.75" customHeight="1">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ht="15.75" customHeight="1">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ht="15.75" customHeight="1">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ht="15.75" customHeight="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ht="15.75" customHeight="1">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ht="15.75" customHeight="1">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ht="15.75" customHeight="1">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ht="15.75" customHeight="1">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ht="15.75" customHeight="1">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ht="15.75" customHeight="1">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ht="15.75" customHeight="1">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ht="15.75" customHeight="1">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ht="15.75" customHeight="1">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ht="15.75" customHeight="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ht="15.75" customHeight="1">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ht="15.75" customHeight="1">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ht="15.75" customHeight="1">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ht="15.75" customHeight="1">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ht="15.75" customHeight="1">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ht="15.75" customHeight="1">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ht="15.75" customHeight="1">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ht="15.75" customHeight="1">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ht="15.75" customHeight="1">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ht="15.75" customHeight="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ht="15.75" customHeight="1">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ht="15.75" customHeight="1">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ht="15.75" customHeight="1">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ht="15.75" customHeight="1">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ht="15.75" customHeight="1">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ht="15.75" customHeight="1">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ht="15.75" customHeight="1">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ht="15.75" customHeight="1">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ht="15.75" customHeight="1">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ht="15.75" customHeight="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ht="15.75" customHeight="1">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ht="15.75" customHeight="1">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ht="15.75" customHeight="1">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ht="15.75" customHeight="1">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ht="15.75" customHeight="1">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ht="15.75" customHeight="1">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ht="15.75" customHeight="1">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ht="15.75" customHeight="1">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ht="15.75" customHeight="1">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ht="15.75" customHeight="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ht="15.75" customHeight="1">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ht="15.75" customHeight="1">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ht="15.75" customHeight="1">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ht="15.75" customHeight="1">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ht="15.75" customHeight="1">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ht="15.75" customHeight="1">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ht="15.75" customHeight="1">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ht="15.75" customHeight="1">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ht="15.75" customHeight="1">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ht="15.75" customHeight="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ht="15.75" customHeight="1">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ht="15.75" customHeight="1">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ht="15.75" customHeight="1">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ht="15.75" customHeight="1">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ht="15.75" customHeight="1">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ht="15.75" customHeight="1">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ht="15.75" customHeight="1">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ht="15.75" customHeight="1">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ht="15.75" customHeight="1">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ht="15.75" customHeight="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ht="15.75" customHeight="1">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ht="15.75" customHeight="1">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ht="15.75" customHeight="1">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ht="15.75" customHeight="1">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ht="15.75" customHeight="1">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ht="15.75" customHeight="1">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ht="15.75" customHeight="1">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ht="15.75" customHeight="1">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ht="15.75" customHeight="1">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ht="15.75" customHeight="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ht="15.75" customHeight="1">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ht="15.75" customHeight="1">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ht="15.75" customHeight="1">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ht="15.75" customHeight="1">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ht="15.75" customHeight="1">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ht="15.75" customHeight="1">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ht="15.75" customHeight="1">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ht="15.75" customHeight="1">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ht="15.75" customHeight="1">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ht="15.75" customHeight="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ht="15.75" customHeight="1">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ht="15.75" customHeight="1">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ht="15.75" customHeight="1">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ht="15.75" customHeight="1">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ht="15.75" customHeight="1">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ht="15.75" customHeight="1">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ht="15.75" customHeight="1">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ht="15.75" customHeight="1">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ht="15.75" customHeight="1">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ht="15.75" customHeight="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ht="15.75" customHeight="1">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ht="15.75" customHeight="1">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ht="15.75" customHeight="1">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ht="15.75" customHeight="1">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ht="15.75" customHeight="1">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ht="15.75" customHeight="1">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ht="15.75" customHeight="1">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ht="15.75" customHeight="1">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ht="15.75" customHeight="1">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ht="15.75" customHeight="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ht="15.75" customHeight="1">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ht="15.75" customHeight="1">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ht="15.75" customHeight="1">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ht="15.75" customHeight="1">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ht="15.75" customHeight="1">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ht="15.75" customHeight="1">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ht="15.75" customHeight="1">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ht="15.75" customHeight="1">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ht="15.75" customHeight="1">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ht="15.75" customHeight="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ht="15.75" customHeight="1">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ht="15.75" customHeight="1">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ht="15.75" customHeight="1">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ht="15.75" customHeight="1">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ht="15.75" customHeight="1">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ht="15.75" customHeight="1">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ht="15.75" customHeight="1">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ht="15.75" customHeight="1">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ht="15.75" customHeight="1">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ht="15.75" customHeight="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ht="15.75" customHeight="1">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row>
  </sheetData>
  <mergeCells count="5">
    <mergeCell ref="B2:F2"/>
    <mergeCell ref="B3:F3"/>
    <mergeCell ref="B4:F4"/>
    <mergeCell ref="E5:F5"/>
    <mergeCell ref="E6:F6"/>
  </mergeCells>
  <dataValidations>
    <dataValidation type="list" allowBlank="1" showInputMessage="1" showErrorMessage="1" prompt=" - " sqref="F1 F10:F17 F19:F21 F23:F33 F35:F44">
      <formula1>$J$2:$J$6</formula1>
    </dataValidation>
  </dataValidations>
  <printOptions/>
  <pageMargins bottom="0.75" footer="0.0" header="0.0" left="0.7" right="0.7" top="0.75"/>
  <pageSetup orientation="landscape"/>
  <headerFooter>
    <oddHeader>&amp;LFacilitate_Test Case\Company</oddHeader>
    <oddFooter>&amp;L 02aj-BM/PM/HDCV/FSOFT v1/0&amp;CInternal use&amp;R&amp;P/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2007-12-29T03:20:26Z</dcterms:created>
  <dc:creator>YukoFujita</dc:creator>
</cp:coreProperties>
</file>