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6"/>
  </bookViews>
  <sheets>
    <sheet name="HUYỀN LINH" sheetId="2" r:id="rId1"/>
    <sheet name="AZENCA" sheetId="3" r:id="rId2"/>
    <sheet name="CHÀNH KHÁC" sheetId="4" r:id="rId3"/>
    <sheet name="KIM HƯƠNG" sheetId="5" r:id="rId4"/>
    <sheet name="RỒNG VIỆT" sheetId="7" r:id="rId5"/>
    <sheet name="RV T7" sheetId="8" r:id="rId6"/>
    <sheet name="KH T7" sheetId="9" r:id="rId7"/>
    <sheet name="HUYENLINH_T7" sheetId="10" r:id="rId8"/>
    <sheet name="AZENCA_T7" sheetId="11" r:id="rId9"/>
    <sheet name="CHANHKHAC_T7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0" l="1"/>
  <c r="H7" i="10"/>
  <c r="H6" i="10"/>
  <c r="H28" i="10" s="1"/>
  <c r="H5" i="10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18" i="11" s="1"/>
  <c r="H53" i="12"/>
  <c r="H52" i="12"/>
  <c r="H51" i="12"/>
  <c r="H50" i="12"/>
  <c r="H49" i="12"/>
  <c r="H48" i="12"/>
  <c r="H47" i="12"/>
  <c r="H46" i="12"/>
  <c r="H45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54" i="12" s="1"/>
  <c r="H68" i="9" l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5" i="9"/>
  <c r="H155" i="9"/>
  <c r="H154" i="9"/>
  <c r="H153" i="9"/>
  <c r="H152" i="9"/>
  <c r="H151" i="9"/>
  <c r="H150" i="9"/>
  <c r="H113" i="9"/>
  <c r="H112" i="9"/>
  <c r="H111" i="9"/>
  <c r="H110" i="9"/>
  <c r="H109" i="9"/>
  <c r="H108" i="9"/>
  <c r="H107" i="9"/>
  <c r="H106" i="9"/>
  <c r="H105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7" i="9"/>
  <c r="H66" i="9"/>
  <c r="H64" i="9"/>
  <c r="H63" i="9"/>
  <c r="H62" i="9"/>
  <c r="H61" i="9"/>
  <c r="H60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156" i="9" l="1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77" i="8" s="1"/>
  <c r="H111" i="7" l="1"/>
  <c r="H51" i="4"/>
  <c r="H50" i="4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5" i="2"/>
  <c r="H28" i="2" s="1"/>
  <c r="H6" i="3"/>
  <c r="H7" i="3"/>
  <c r="H8" i="3"/>
  <c r="H9" i="3"/>
  <c r="H10" i="3"/>
  <c r="H11" i="3"/>
  <c r="H12" i="3"/>
  <c r="H13" i="3"/>
  <c r="H14" i="3"/>
  <c r="H15" i="3"/>
  <c r="H16" i="3"/>
  <c r="H17" i="3"/>
  <c r="H5" i="3"/>
  <c r="H18" i="3" l="1"/>
  <c r="H43" i="4"/>
  <c r="H53" i="4"/>
  <c r="H52" i="4"/>
  <c r="H49" i="4"/>
  <c r="H48" i="4"/>
  <c r="H47" i="4"/>
  <c r="H46" i="4"/>
  <c r="H45" i="4"/>
  <c r="H42" i="4"/>
  <c r="H41" i="4"/>
  <c r="H40" i="4"/>
  <c r="H39" i="4"/>
  <c r="H38" i="4"/>
  <c r="H37" i="4"/>
  <c r="H36" i="4"/>
  <c r="H35" i="4"/>
  <c r="H34" i="4"/>
  <c r="H33" i="4"/>
  <c r="H32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5" i="4"/>
  <c r="H155" i="5"/>
  <c r="H154" i="5"/>
  <c r="H153" i="5"/>
  <c r="H152" i="5"/>
  <c r="H151" i="5"/>
  <c r="H150" i="5"/>
  <c r="H127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6" i="5"/>
  <c r="H125" i="5"/>
  <c r="H124" i="5"/>
  <c r="H123" i="5"/>
  <c r="H122" i="5"/>
  <c r="H121" i="5"/>
  <c r="H120" i="5"/>
  <c r="H119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3" i="5"/>
  <c r="H62" i="5"/>
  <c r="H61" i="5"/>
  <c r="H60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33" i="5"/>
  <c r="H156" i="5" l="1"/>
  <c r="H54" i="4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4" i="7"/>
  <c r="H113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57" i="7" l="1"/>
  <c r="H53" i="7"/>
  <c r="H54" i="7"/>
  <c r="H55" i="7"/>
  <c r="H56" i="7"/>
  <c r="H5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5" i="7"/>
  <c r="H172" i="7" l="1"/>
</calcChain>
</file>

<file path=xl/sharedStrings.xml><?xml version="1.0" encoding="utf-8"?>
<sst xmlns="http://schemas.openxmlformats.org/spreadsheetml/2006/main" count="1741" uniqueCount="424">
  <si>
    <t>CN CÔNG TY CP DƯỢC VTYT HẢI DƯƠNG</t>
  </si>
  <si>
    <t>BẢNG KÊ CHI TIẾT VẬN CHUYỂN HÀNG - AZENCA</t>
  </si>
  <si>
    <t>STT</t>
  </si>
  <si>
    <t>NGÀY</t>
  </si>
  <si>
    <t>NƠI NHẬN</t>
  </si>
  <si>
    <t>NƠI ĐẾN</t>
  </si>
  <si>
    <t>SỐ HD</t>
  </si>
  <si>
    <t>SỐ KIỆN</t>
  </si>
  <si>
    <t>THÀNH TIỀN</t>
  </si>
  <si>
    <t>ĐƠN GIÁ 
CHƯA CÓ THUẾ</t>
  </si>
  <si>
    <t>BẢNG KÊ CHI TIẾT VẬN CHUYỂN HÀNG - HUYỀN LINH</t>
  </si>
  <si>
    <t>BẢNG KÊ CHI TIẾT VẬN CHUYỂN HÀNG - CHÀNH.KHÁC</t>
  </si>
  <si>
    <t xml:space="preserve">ĐƠN GIÁ </t>
  </si>
  <si>
    <t>CHÀNH</t>
  </si>
  <si>
    <t>BẢNG KÊ CHI TIẾT VẬN CHUYỂN HÀNG - KIM HƯƠNG</t>
  </si>
  <si>
    <t>BẢNG KÊ CHI TIẾT VẬN CHUYỂN HÀNG - RỒNG VIỆT</t>
  </si>
  <si>
    <t>ĐƠN GIÁ CÓ THUẾ</t>
  </si>
  <si>
    <t>Tháng     năm 2022</t>
  </si>
  <si>
    <t>Cà Mau</t>
  </si>
  <si>
    <t>Sóc Trăng</t>
  </si>
  <si>
    <t>Kiên Giang</t>
  </si>
  <si>
    <t>An Giang</t>
  </si>
  <si>
    <t>Bình Thuận</t>
  </si>
  <si>
    <t>Cần Thơ</t>
  </si>
  <si>
    <t>Bạc Liêu</t>
  </si>
  <si>
    <t>Quốc Bảo</t>
  </si>
  <si>
    <t>Bệnh Viện 30.4</t>
  </si>
  <si>
    <t>TDV Lợi</t>
  </si>
  <si>
    <t>BV Lao Phổi Châu Thành</t>
  </si>
  <si>
    <t>TDV Phúc</t>
  </si>
  <si>
    <t>NT Thái Bình</t>
  </si>
  <si>
    <t xml:space="preserve"> Cty Dược Bình Thuận</t>
  </si>
  <si>
    <t>BV Hoàn Mỹ- Minh Hải</t>
  </si>
  <si>
    <t>Cty Vĩnh Đạt</t>
  </si>
  <si>
    <t>BV Da Liễu</t>
  </si>
  <si>
    <t>Cty Yteco</t>
  </si>
  <si>
    <t>DP Phúc Tường</t>
  </si>
  <si>
    <t>BV Ung Bướu</t>
  </si>
  <si>
    <t>BVĐK Cái Nước</t>
  </si>
  <si>
    <t>TDV Tính</t>
  </si>
  <si>
    <t>Việt Toàn</t>
  </si>
  <si>
    <t>TDV Phú</t>
  </si>
  <si>
    <t>TDV Đoàn</t>
  </si>
  <si>
    <t>1722+1720</t>
  </si>
  <si>
    <t>1792+1793</t>
  </si>
  <si>
    <t>Quà Tặng</t>
  </si>
  <si>
    <t>1829+1830</t>
  </si>
  <si>
    <t>DP Gia Nghĩa</t>
  </si>
  <si>
    <t>Cty Dược Bình Thuận</t>
  </si>
  <si>
    <t>Cẩn Thơ</t>
  </si>
  <si>
    <t>Nguyễn Huệ</t>
  </si>
  <si>
    <t>TDV Phong</t>
  </si>
  <si>
    <t>TT Y Tế Thới Bình</t>
  </si>
  <si>
    <t>BVĐK Đầm Dơi</t>
  </si>
  <si>
    <t>DP Phước Hưng</t>
  </si>
  <si>
    <t>DP Lý Thuận</t>
  </si>
  <si>
    <t>DP Gia Nguyễn</t>
  </si>
  <si>
    <t>Thanh Vân</t>
  </si>
  <si>
    <t>1871+1870</t>
  </si>
  <si>
    <t>1847+1848</t>
  </si>
  <si>
    <t>1936+1973</t>
  </si>
  <si>
    <t>1914+1973</t>
  </si>
  <si>
    <t>Tổng Cộng</t>
  </si>
  <si>
    <t>Tháng 6 năm 2022</t>
  </si>
  <si>
    <t>Phan Thiết</t>
  </si>
  <si>
    <t>Cty Minh Phú</t>
  </si>
  <si>
    <t>DP Nguyễn Kim</t>
  </si>
  <si>
    <t>DP Trúc Chi</t>
  </si>
  <si>
    <t>BVDK Hạnh Phúc</t>
  </si>
  <si>
    <t>Yteco</t>
  </si>
  <si>
    <t>BV Sản Nhi</t>
  </si>
  <si>
    <t>TT Y Tế Kiên Lương</t>
  </si>
  <si>
    <t>Trúc Chi</t>
  </si>
  <si>
    <t>1974+1975</t>
  </si>
  <si>
    <t>1979+1981</t>
  </si>
  <si>
    <t>1988+1987</t>
  </si>
  <si>
    <t>2021+2005</t>
  </si>
  <si>
    <t>2017+2016</t>
  </si>
  <si>
    <t>2057+2058</t>
  </si>
  <si>
    <t>2048+2047</t>
  </si>
  <si>
    <t>2054+2055</t>
  </si>
  <si>
    <t>2052+2045</t>
  </si>
  <si>
    <t>2043+2056</t>
  </si>
  <si>
    <t>DP Hồng Phương</t>
  </si>
  <si>
    <t>Mỹ Anh</t>
  </si>
  <si>
    <t>Phước Hưng</t>
  </si>
  <si>
    <t>BVĐK Trung Ương</t>
  </si>
  <si>
    <t>Vĩnh Đạt</t>
  </si>
  <si>
    <t>Lý Thuận</t>
  </si>
  <si>
    <t>Gia Nguyễn</t>
  </si>
  <si>
    <t>TDV Tín</t>
  </si>
  <si>
    <t>NT Thanh San</t>
  </si>
  <si>
    <t>TDV Nam</t>
  </si>
  <si>
    <t>Huỳnh Lê</t>
  </si>
  <si>
    <t>2123+2124</t>
  </si>
  <si>
    <t>2136+2112+2134</t>
  </si>
  <si>
    <t>2105+2104</t>
  </si>
  <si>
    <t>2118+2120</t>
  </si>
  <si>
    <t>2111+2137</t>
  </si>
  <si>
    <t>2113+2114</t>
  </si>
  <si>
    <t>2109+2110</t>
  </si>
  <si>
    <t>2186+2185</t>
  </si>
  <si>
    <t>2187+2188</t>
  </si>
  <si>
    <t>2183+2184</t>
  </si>
  <si>
    <t>Bửu Thành</t>
  </si>
  <si>
    <t>DP Bình Thuận</t>
  </si>
  <si>
    <t>Thanh Tùng</t>
  </si>
  <si>
    <t>2190+2179+2180</t>
  </si>
  <si>
    <t>2240+2241</t>
  </si>
  <si>
    <t>2236+2237+2235</t>
  </si>
  <si>
    <t>2299+2308</t>
  </si>
  <si>
    <t>2304+2305</t>
  </si>
  <si>
    <t>2351+2355</t>
  </si>
  <si>
    <t>TDV Khang</t>
  </si>
  <si>
    <t>DP Hồng Mai</t>
  </si>
  <si>
    <t>Nguyễn Kim</t>
  </si>
  <si>
    <t>BV Nhi</t>
  </si>
  <si>
    <t>DP Mỹ Anh</t>
  </si>
  <si>
    <t>TTYT Vĩnh Thuận</t>
  </si>
  <si>
    <t>DP Vân Sơn</t>
  </si>
  <si>
    <t>Dược Bình Thuận</t>
  </si>
  <si>
    <t>Vân Sơn</t>
  </si>
  <si>
    <t>2439+2421+2420</t>
  </si>
  <si>
    <t>2360+2365</t>
  </si>
  <si>
    <t>2371+2370+2384</t>
  </si>
  <si>
    <t>Đồng Tháp</t>
  </si>
  <si>
    <t>Tiền Giang</t>
  </si>
  <si>
    <t>Hậu Giang</t>
  </si>
  <si>
    <t>Long An</t>
  </si>
  <si>
    <t>Vĩnh Long</t>
  </si>
  <si>
    <t>Trà Vinh</t>
  </si>
  <si>
    <t>Bến Tre</t>
  </si>
  <si>
    <t>NT Trâm Anh - Lai Vung</t>
  </si>
  <si>
    <t>TDV Tú trinh</t>
  </si>
  <si>
    <t>TTYT Huyện Hồng Ngự</t>
  </si>
  <si>
    <t>Thuận Thảo</t>
  </si>
  <si>
    <t>Nam Khang</t>
  </si>
  <si>
    <t>Thiên vy</t>
  </si>
  <si>
    <t>BVĐK Huyện Hồng Ngự</t>
  </si>
  <si>
    <t>Calaphaco</t>
  </si>
  <si>
    <t>TTYT TP Vĩnh Long</t>
  </si>
  <si>
    <t>TTYT Huyện Tân Hồng</t>
  </si>
  <si>
    <t>Khả Thy - Châu Thành</t>
  </si>
  <si>
    <t>Thái Nhân</t>
  </si>
  <si>
    <t>TTYT Huyện Bình Minh</t>
  </si>
  <si>
    <t>TTYT Huyện Long Hồ</t>
  </si>
  <si>
    <t>TDV Linh</t>
  </si>
  <si>
    <t>Khang Vinh</t>
  </si>
  <si>
    <t>Long Hưng</t>
  </si>
  <si>
    <t>BV ĐHọc Y Dược</t>
  </si>
  <si>
    <t>BV Nhi Đồng</t>
  </si>
  <si>
    <t>Châu Thiên Phúc</t>
  </si>
  <si>
    <t xml:space="preserve">Khả Thy </t>
  </si>
  <si>
    <t>1733+1734+1732</t>
  </si>
  <si>
    <t>1725+1724</t>
  </si>
  <si>
    <t>1839+1840</t>
  </si>
  <si>
    <t>1826+1827+1821</t>
  </si>
  <si>
    <t>1884+1885</t>
  </si>
  <si>
    <t>TỔNG CỘNG</t>
  </si>
  <si>
    <t>TTYT Huyện Cao Lãnh</t>
  </si>
  <si>
    <t>NT Trâm Anh - Lắp Vò</t>
  </si>
  <si>
    <t>TTYT Châu Thành</t>
  </si>
  <si>
    <t>Bùi Trung</t>
  </si>
  <si>
    <t>TTYT Sa Đéc</t>
  </si>
  <si>
    <t>TTYT Huyện Lai Vung</t>
  </si>
  <si>
    <t>BV Triều An</t>
  </si>
  <si>
    <t>TDV Tú Trinh</t>
  </si>
  <si>
    <t>NT Bạch Yến</t>
  </si>
  <si>
    <t>BVĐK Sa Đéc</t>
  </si>
  <si>
    <t>Y Đức</t>
  </si>
  <si>
    <t>Khả Thy</t>
  </si>
  <si>
    <t>TTYT Huyện Tam Bình</t>
  </si>
  <si>
    <t>BV Chuyên Khoa Mắt</t>
  </si>
  <si>
    <t>Kha Thy</t>
  </si>
  <si>
    <t>2023+2022+2024</t>
  </si>
  <si>
    <t>2028+2027</t>
  </si>
  <si>
    <t>2035+2036</t>
  </si>
  <si>
    <t>1912+2102</t>
  </si>
  <si>
    <t>2142+2140+2141</t>
  </si>
  <si>
    <t>2159+2158</t>
  </si>
  <si>
    <t>2144+2146</t>
  </si>
  <si>
    <t>2147+2148</t>
  </si>
  <si>
    <t>1940+1941+
1942+1943</t>
  </si>
  <si>
    <t>1994+1995+
1984+1985</t>
  </si>
  <si>
    <t>BV Phổi</t>
  </si>
  <si>
    <t>BVĐK Kết Hợp</t>
  </si>
  <si>
    <t>Thiên Vy</t>
  </si>
  <si>
    <t>BVĐK Đồng Tháp</t>
  </si>
  <si>
    <t>BVĐK An Giang</t>
  </si>
  <si>
    <t>TTYT BÌnh Minh</t>
  </si>
  <si>
    <t>NT Lê Phương</t>
  </si>
  <si>
    <t>TTYT Lai Vung</t>
  </si>
  <si>
    <t>NT Bùi Trung</t>
  </si>
  <si>
    <t>2153+2149</t>
  </si>
  <si>
    <t>Quà Biếu</t>
  </si>
  <si>
    <t>2258+2259</t>
  </si>
  <si>
    <t>2262+2261</t>
  </si>
  <si>
    <t>2208+2209</t>
  </si>
  <si>
    <t>BVĐK Khu Vực Tháp Mười</t>
  </si>
  <si>
    <t>NT Gia Hân</t>
  </si>
  <si>
    <t>TTYT H.Thanh Bình</t>
  </si>
  <si>
    <t>BVĐk Vĩnh Long</t>
  </si>
  <si>
    <t>NT Thanh Sang</t>
  </si>
  <si>
    <t>Hữu Thành</t>
  </si>
  <si>
    <t>TTYT Lấp Vò</t>
  </si>
  <si>
    <t>Đổi Kẽm</t>
  </si>
  <si>
    <t>2352+2343+
2353+2354</t>
  </si>
  <si>
    <t>2342+2344</t>
  </si>
  <si>
    <t>2385+2386+2387</t>
  </si>
  <si>
    <t>2401+2414</t>
  </si>
  <si>
    <t>2423+2425</t>
  </si>
  <si>
    <t>2445+2448</t>
  </si>
  <si>
    <t>2446+2447</t>
  </si>
  <si>
    <t>NT Phương</t>
  </si>
  <si>
    <t>NT Trâm Anh</t>
  </si>
  <si>
    <t>Vũng Tàu</t>
  </si>
  <si>
    <t>Bình Phước</t>
  </si>
  <si>
    <t>Tây Ninh</t>
  </si>
  <si>
    <t>Hải Dương</t>
  </si>
  <si>
    <t>Lâm Đồng</t>
  </si>
  <si>
    <t>Vĩnh Khang</t>
  </si>
  <si>
    <t>Ngọc Bắc</t>
  </si>
  <si>
    <t>Long Yên</t>
  </si>
  <si>
    <t>TDV Nhàn</t>
  </si>
  <si>
    <t>TTYT Nguyễn Văn Thủ</t>
  </si>
  <si>
    <t>DS Hòa - Phú Quốc</t>
  </si>
  <si>
    <t>NT Huy Hoàng</t>
  </si>
  <si>
    <t>Anh Mạnh</t>
  </si>
  <si>
    <t>Kim Trung</t>
  </si>
  <si>
    <t>TDV Thanh Nhàn</t>
  </si>
  <si>
    <t>NT An Khang - Phú Quốc</t>
  </si>
  <si>
    <t>1761+1762+1763</t>
  </si>
  <si>
    <t>1705+1706</t>
  </si>
  <si>
    <t>Phong Bì Hồ Sơ</t>
  </si>
  <si>
    <t>1728+1729+1730</t>
  </si>
  <si>
    <t>1814+1806+1822</t>
  </si>
  <si>
    <t>1856+1855+1837</t>
  </si>
  <si>
    <t>Trần Hà</t>
  </si>
  <si>
    <t>Viết Cảnh</t>
  </si>
  <si>
    <t>Minh Xuân</t>
  </si>
  <si>
    <t>Sang Thùy</t>
  </si>
  <si>
    <t>Cát Đằng</t>
  </si>
  <si>
    <t>Thiên Yến</t>
  </si>
  <si>
    <t>VN Post</t>
  </si>
  <si>
    <t>Gửi Xe CtyMinh Phú</t>
  </si>
  <si>
    <t>Võ Quang Bình</t>
  </si>
  <si>
    <t>TTYT H.Trà Cú</t>
  </si>
  <si>
    <t>Thanh Tâm</t>
  </si>
  <si>
    <t>TDV Phúc gửi Hồ Sơ Về CN</t>
  </si>
  <si>
    <t>Thanh Nhàn</t>
  </si>
  <si>
    <t>Hồ Sơ Thầu</t>
  </si>
  <si>
    <t>2090+2091</t>
  </si>
  <si>
    <t>2079+2080+2078</t>
  </si>
  <si>
    <t>2150+2151</t>
  </si>
  <si>
    <t>Gửi Hồ Sơ Về CN</t>
  </si>
  <si>
    <t>2277+2278+
2280+2279</t>
  </si>
  <si>
    <t>2372+2373</t>
  </si>
  <si>
    <t>PCN Phaco</t>
  </si>
  <si>
    <t>Ý Linh</t>
  </si>
  <si>
    <t>Tô Châu</t>
  </si>
  <si>
    <t>TP.HCM, Ngày 30 tháng 06 năm 2022</t>
  </si>
  <si>
    <t>GĐCN</t>
  </si>
  <si>
    <t>PHỤ TRÁCH BỘ PHẬN</t>
  </si>
  <si>
    <t>KẾ TOÁN</t>
  </si>
  <si>
    <t>NGƯỜI LẬP</t>
  </si>
  <si>
    <t xml:space="preserve">                                      NGUYỄN HỒNG CHÂU</t>
  </si>
  <si>
    <t>Đồng Nai</t>
  </si>
  <si>
    <t>Azenca</t>
  </si>
  <si>
    <t>BV ShingMark</t>
  </si>
  <si>
    <t>TTYT H.Tân Phú</t>
  </si>
  <si>
    <t>1707+1708</t>
  </si>
  <si>
    <t>1923+1925</t>
  </si>
  <si>
    <t>2212+2215</t>
  </si>
  <si>
    <t>2321+2322+2323</t>
  </si>
  <si>
    <t>Tổng</t>
  </si>
  <si>
    <t xml:space="preserve">                     NGUYỄN HỒNG CHÂU</t>
  </si>
  <si>
    <t xml:space="preserve">                                          NGUYỄN HỒNG CHÂU</t>
  </si>
  <si>
    <t>Bình Dương</t>
  </si>
  <si>
    <t>Tâm Bảo Huy</t>
  </si>
  <si>
    <t>TTYT Vĩnh Cửu</t>
  </si>
  <si>
    <t>TTYT Cẩm Mỹ</t>
  </si>
  <si>
    <t>TTYT H.Thống Nhất</t>
  </si>
  <si>
    <t>BV Quốc Tế</t>
  </si>
  <si>
    <t>BV ĐK Bình Dương</t>
  </si>
  <si>
    <t>TTYT Thuận An</t>
  </si>
  <si>
    <t>BV Becamex</t>
  </si>
  <si>
    <t>TDV Khải</t>
  </si>
  <si>
    <t>BV Shing Mark</t>
  </si>
  <si>
    <t>TTYT Xuân Lộc</t>
  </si>
  <si>
    <t>BV Cao Su</t>
  </si>
  <si>
    <t>TTYT Biên Hòa</t>
  </si>
  <si>
    <t>BV Thống Nhất</t>
  </si>
  <si>
    <t>BV Mỹ Phước</t>
  </si>
  <si>
    <t>BVĐK Long Thành</t>
  </si>
  <si>
    <t>BV Bình Dương</t>
  </si>
  <si>
    <t>BV Hoàn Hảo</t>
  </si>
  <si>
    <t>1835+1836</t>
  </si>
  <si>
    <t>1953+1950+1951</t>
  </si>
  <si>
    <t>1969+1970</t>
  </si>
  <si>
    <t xml:space="preserve">                    NGUYỄN HỒNG CHÂU</t>
  </si>
  <si>
    <t xml:space="preserve">                 TP.HCM, Ngày 30 tháng 06 năm 2022</t>
  </si>
  <si>
    <t>2476+2474</t>
  </si>
  <si>
    <t>TDV Thanh Tâm</t>
  </si>
  <si>
    <t>2454+2472+2453
2455+2456</t>
  </si>
  <si>
    <t xml:space="preserve">                NGUYỄN HỒNG CHÂU</t>
  </si>
  <si>
    <t xml:space="preserve">          TP.HCM, Ngày 30 tháng 06 năm 2022</t>
  </si>
  <si>
    <t xml:space="preserve">                       NGUYỄN HỒNG CHÂU</t>
  </si>
  <si>
    <t xml:space="preserve">                                       NGUYỄN HỒNG CHÂU</t>
  </si>
  <si>
    <t>2178+2176+
2177+2175</t>
  </si>
  <si>
    <t xml:space="preserve">                                        NGUYỄN HỒNG CHÂU</t>
  </si>
  <si>
    <t>1738+1739+1741</t>
  </si>
  <si>
    <t>2451+2452</t>
  </si>
  <si>
    <t>2458+2457</t>
  </si>
  <si>
    <t>2459+2436</t>
  </si>
  <si>
    <t>Tháng 7 năm 2022</t>
  </si>
  <si>
    <t>Cty Bửu Thành</t>
  </si>
  <si>
    <t>BV ĐK Đầm Dơi</t>
  </si>
  <si>
    <t>2531+2530</t>
  </si>
  <si>
    <t>TTYT Thới Bình</t>
  </si>
  <si>
    <t>NT Hằng Nhi</t>
  </si>
  <si>
    <t>2557+2562+2559</t>
  </si>
  <si>
    <t>Cty Huỳnh Lê</t>
  </si>
  <si>
    <t>TTYT Gò Quao</t>
  </si>
  <si>
    <t>2591+2580</t>
  </si>
  <si>
    <t>Dược Thảo</t>
  </si>
  <si>
    <t>2477+2482+
2486</t>
  </si>
  <si>
    <t>BV 30-4</t>
  </si>
  <si>
    <t>TTYT Rạch Giá</t>
  </si>
  <si>
    <t>2429+2644+2645</t>
  </si>
  <si>
    <t>BVĐK Trần Văn Thời</t>
  </si>
  <si>
    <t>TTYT Tân Hiệp</t>
  </si>
  <si>
    <t>2652+2653</t>
  </si>
  <si>
    <t>VTYT Bình Thuận</t>
  </si>
  <si>
    <t>2479+2606</t>
  </si>
  <si>
    <t>Dược-VTYT Bình Thuận</t>
  </si>
  <si>
    <t>2743+2746</t>
  </si>
  <si>
    <t>gửi HS về CN</t>
  </si>
  <si>
    <t>BV YH Cổ Truyền</t>
  </si>
  <si>
    <t>2799+2800+
2798</t>
  </si>
  <si>
    <t>2810+2811</t>
  </si>
  <si>
    <t>2824+2823</t>
  </si>
  <si>
    <t>BV Công An</t>
  </si>
  <si>
    <t>2879+2880</t>
  </si>
  <si>
    <t>2907+2889+
2890</t>
  </si>
  <si>
    <t>BVĐK Rạch Giá</t>
  </si>
  <si>
    <t>2945+2938</t>
  </si>
  <si>
    <t>2934+2933</t>
  </si>
  <si>
    <t>Hồng Phương</t>
  </si>
  <si>
    <t>2974+2963</t>
  </si>
  <si>
    <t>2993+2994</t>
  </si>
  <si>
    <t>TP.HCM, Ngày    tháng 07 năm 2022</t>
  </si>
  <si>
    <t>Tháng   07  năm 2022</t>
  </si>
  <si>
    <t>Hàng Mẫu</t>
  </si>
  <si>
    <t>BVAK Tháp Mười</t>
  </si>
  <si>
    <t>BVDHY Dược Cần Thơ</t>
  </si>
  <si>
    <t>BV DK Sa Đéc</t>
  </si>
  <si>
    <t>Nguyễn Kim - Ô Môn</t>
  </si>
  <si>
    <t>TTYT Hồng Ngự</t>
  </si>
  <si>
    <t>2509+2510</t>
  </si>
  <si>
    <t>2514+2520+2512</t>
  </si>
  <si>
    <t>2534+2535</t>
  </si>
  <si>
    <t>2529+2527+2528</t>
  </si>
  <si>
    <t>2563+2560</t>
  </si>
  <si>
    <t>2582+2581</t>
  </si>
  <si>
    <t>2641+2642</t>
  </si>
  <si>
    <t>2661+2662</t>
  </si>
  <si>
    <t>Phú Tường</t>
  </si>
  <si>
    <t>Cty Thanh Vân</t>
  </si>
  <si>
    <t>ThapyCo</t>
  </si>
  <si>
    <t>BVDK Vĩnh Long</t>
  </si>
  <si>
    <t>TTYT Vĩnh Long</t>
  </si>
  <si>
    <t>Châu Thiên Phú</t>
  </si>
  <si>
    <t>BV Trung Ương Cần Thơ</t>
  </si>
  <si>
    <t>Thapy Co</t>
  </si>
  <si>
    <t>NT Huỳnh Sơn</t>
  </si>
  <si>
    <t>Trung tâm Ung Bứu</t>
  </si>
  <si>
    <t>BVDK K.Vực Hồng Ngự</t>
  </si>
  <si>
    <t>BV Y học Cổ Truyền</t>
  </si>
  <si>
    <t>BV Hạnh Phúc</t>
  </si>
  <si>
    <t>Y Tế Co</t>
  </si>
  <si>
    <t>Hồng Mai</t>
  </si>
  <si>
    <t>TTYT H. Tam Nông</t>
  </si>
  <si>
    <t>BVDK Đồng Tháp</t>
  </si>
  <si>
    <t>TTYT Bình Tân</t>
  </si>
  <si>
    <t>NT Thái Nhân</t>
  </si>
  <si>
    <t>2679+2687</t>
  </si>
  <si>
    <t>2441+2440</t>
  </si>
  <si>
    <t>2664+2665</t>
  </si>
  <si>
    <t>2638+2639</t>
  </si>
  <si>
    <t>2613+2615</t>
  </si>
  <si>
    <t>2612+2611</t>
  </si>
  <si>
    <t>2605+2626</t>
  </si>
  <si>
    <t>2621+2622+2623</t>
  </si>
  <si>
    <t>2684+2685</t>
  </si>
  <si>
    <t>Tây Nam Bộ</t>
  </si>
  <si>
    <t>Cty Phú Tường</t>
  </si>
  <si>
    <t>PK Sài Gòn - Vạn Lộc</t>
  </si>
  <si>
    <t>TTYT TX Long Mỹ</t>
  </si>
  <si>
    <t>TTYT H. Châu Thành</t>
  </si>
  <si>
    <t>BVDK TP Ngã Bảy</t>
  </si>
  <si>
    <t>BV DH Võ Trường Toản</t>
  </si>
  <si>
    <t>BV Xuyên Á</t>
  </si>
  <si>
    <t>TTYY TP. Sa Đéc</t>
  </si>
  <si>
    <t>TTYT H. Tam Bình</t>
  </si>
  <si>
    <t>2704+2703</t>
  </si>
  <si>
    <t>2712+2705</t>
  </si>
  <si>
    <t>2714+2715</t>
  </si>
  <si>
    <t>.</t>
  </si>
  <si>
    <t>2700+2694</t>
  </si>
  <si>
    <t>2782+2781</t>
  </si>
  <si>
    <t>2801+2795</t>
  </si>
  <si>
    <t>2833+2832</t>
  </si>
  <si>
    <t>2818+2816</t>
  </si>
  <si>
    <t>Yteco Cần Thơ</t>
  </si>
  <si>
    <t>NT Phú Tường</t>
  </si>
  <si>
    <t>2846+2845</t>
  </si>
  <si>
    <t>2860+2861+2863</t>
  </si>
  <si>
    <t>2865+2864</t>
  </si>
  <si>
    <t>2859+2858</t>
  </si>
  <si>
    <t>2914+2918</t>
  </si>
  <si>
    <t>2895+2898</t>
  </si>
  <si>
    <t>`+ 2897+2896</t>
  </si>
  <si>
    <t>2568 + 2567</t>
  </si>
  <si>
    <t>TTYT H. Hồng Ngự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</si>
</sst>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4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/>
    <xf numFmtId="0" fontId="6" fillId="0" borderId="0" xfId="0" applyFont="1"/>
    <xf numFmtId="0" fontId="2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right"/>
    </xf>
    <xf numFmtId="0" fontId="7" fillId="0" borderId="4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/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5" xfId="0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sqref="A1:XFD1048576"/>
    </sheetView>
  </sheetViews>
  <sheetFormatPr defaultRowHeight="13.8" x14ac:dyDescent="0.25"/>
  <cols>
    <col min="1" max="1" width="6.77734375" style="1" customWidth="1"/>
    <col min="2" max="2" width="18.44140625" style="1" customWidth="1"/>
    <col min="3" max="3" width="22.3320312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74" t="s">
        <v>10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63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5" customFormat="1" ht="18" customHeight="1" x14ac:dyDescent="0.3">
      <c r="A5" s="22">
        <v>1</v>
      </c>
      <c r="B5" s="26">
        <v>44714</v>
      </c>
      <c r="C5" s="22" t="s">
        <v>277</v>
      </c>
      <c r="D5" s="22" t="s">
        <v>278</v>
      </c>
      <c r="E5" s="22">
        <v>1749</v>
      </c>
      <c r="F5" s="22">
        <v>1</v>
      </c>
      <c r="G5" s="23">
        <v>30000</v>
      </c>
      <c r="H5" s="23">
        <f>(F5*G5)</f>
        <v>30000</v>
      </c>
    </row>
    <row r="6" spans="1:15" s="5" customFormat="1" ht="18" customHeight="1" x14ac:dyDescent="0.3">
      <c r="A6" s="22">
        <v>2</v>
      </c>
      <c r="B6" s="22"/>
      <c r="C6" s="22" t="s">
        <v>266</v>
      </c>
      <c r="D6" s="22" t="s">
        <v>279</v>
      </c>
      <c r="E6" s="22">
        <v>1758</v>
      </c>
      <c r="F6" s="22">
        <v>3</v>
      </c>
      <c r="G6" s="23">
        <v>40000</v>
      </c>
      <c r="H6" s="23">
        <f t="shared" ref="H6:H27" si="0">(F6*G6)</f>
        <v>120000</v>
      </c>
    </row>
    <row r="7" spans="1:15" s="5" customFormat="1" ht="18" customHeight="1" x14ac:dyDescent="0.3">
      <c r="A7" s="22">
        <v>3</v>
      </c>
      <c r="B7" s="26">
        <v>44716</v>
      </c>
      <c r="C7" s="22" t="s">
        <v>266</v>
      </c>
      <c r="D7" s="22" t="s">
        <v>280</v>
      </c>
      <c r="E7" s="22">
        <v>1812</v>
      </c>
      <c r="F7" s="22">
        <v>2</v>
      </c>
      <c r="G7" s="23">
        <v>40000</v>
      </c>
      <c r="H7" s="23">
        <f t="shared" si="0"/>
        <v>80000</v>
      </c>
    </row>
    <row r="8" spans="1:15" s="5" customFormat="1" ht="18" customHeight="1" x14ac:dyDescent="0.3">
      <c r="A8" s="22">
        <v>4</v>
      </c>
      <c r="B8" s="22"/>
      <c r="C8" s="22" t="s">
        <v>266</v>
      </c>
      <c r="D8" s="22" t="s">
        <v>281</v>
      </c>
      <c r="E8" s="22">
        <v>1804</v>
      </c>
      <c r="F8" s="22">
        <v>2</v>
      </c>
      <c r="G8" s="23">
        <v>40000</v>
      </c>
      <c r="H8" s="23">
        <f t="shared" si="0"/>
        <v>80000</v>
      </c>
    </row>
    <row r="9" spans="1:15" s="5" customFormat="1" ht="18" customHeight="1" x14ac:dyDescent="0.3">
      <c r="A9" s="22">
        <v>5</v>
      </c>
      <c r="B9" s="22"/>
      <c r="C9" s="22" t="s">
        <v>266</v>
      </c>
      <c r="D9" s="22" t="s">
        <v>282</v>
      </c>
      <c r="E9" s="22">
        <v>1803</v>
      </c>
      <c r="F9" s="22">
        <v>2</v>
      </c>
      <c r="G9" s="23">
        <v>30000</v>
      </c>
      <c r="H9" s="23">
        <f t="shared" si="0"/>
        <v>60000</v>
      </c>
    </row>
    <row r="10" spans="1:15" s="5" customFormat="1" ht="18" customHeight="1" x14ac:dyDescent="0.3">
      <c r="A10" s="22">
        <v>6</v>
      </c>
      <c r="B10" s="22"/>
      <c r="C10" s="22" t="s">
        <v>277</v>
      </c>
      <c r="D10" s="22" t="s">
        <v>283</v>
      </c>
      <c r="E10" s="22">
        <v>1799</v>
      </c>
      <c r="F10" s="22">
        <v>1</v>
      </c>
      <c r="G10" s="23">
        <v>30000</v>
      </c>
      <c r="H10" s="23">
        <f t="shared" si="0"/>
        <v>30000</v>
      </c>
    </row>
    <row r="11" spans="1:15" s="5" customFormat="1" ht="18" customHeight="1" x14ac:dyDescent="0.3">
      <c r="A11" s="22">
        <v>7</v>
      </c>
      <c r="B11" s="26">
        <v>44719</v>
      </c>
      <c r="C11" s="22" t="s">
        <v>277</v>
      </c>
      <c r="D11" s="22" t="s">
        <v>278</v>
      </c>
      <c r="E11" s="22" t="s">
        <v>296</v>
      </c>
      <c r="F11" s="22">
        <v>1</v>
      </c>
      <c r="G11" s="23">
        <v>30000</v>
      </c>
      <c r="H11" s="23">
        <f t="shared" si="0"/>
        <v>30000</v>
      </c>
    </row>
    <row r="12" spans="1:15" s="5" customFormat="1" ht="18" customHeight="1" x14ac:dyDescent="0.3">
      <c r="A12" s="22">
        <v>8</v>
      </c>
      <c r="B12" s="26">
        <v>44720</v>
      </c>
      <c r="C12" s="22" t="s">
        <v>277</v>
      </c>
      <c r="D12" s="22" t="s">
        <v>284</v>
      </c>
      <c r="E12" s="22">
        <v>1895</v>
      </c>
      <c r="F12" s="22">
        <v>6</v>
      </c>
      <c r="G12" s="23">
        <v>30000</v>
      </c>
      <c r="H12" s="23">
        <f t="shared" si="0"/>
        <v>180000</v>
      </c>
    </row>
    <row r="13" spans="1:15" s="5" customFormat="1" ht="18" customHeight="1" x14ac:dyDescent="0.3">
      <c r="A13" s="22">
        <v>9</v>
      </c>
      <c r="B13" s="26">
        <v>44722</v>
      </c>
      <c r="C13" s="22" t="s">
        <v>277</v>
      </c>
      <c r="D13" s="22" t="s">
        <v>285</v>
      </c>
      <c r="E13" s="22">
        <v>1955</v>
      </c>
      <c r="F13" s="22">
        <v>1</v>
      </c>
      <c r="G13" s="23">
        <v>30000</v>
      </c>
      <c r="H13" s="23">
        <f t="shared" si="0"/>
        <v>30000</v>
      </c>
    </row>
    <row r="14" spans="1:15" s="5" customFormat="1" ht="18" customHeight="1" x14ac:dyDescent="0.3">
      <c r="A14" s="22">
        <v>10</v>
      </c>
      <c r="B14" s="22"/>
      <c r="C14" s="22" t="s">
        <v>277</v>
      </c>
      <c r="D14" s="22" t="s">
        <v>286</v>
      </c>
      <c r="E14" s="22" t="s">
        <v>297</v>
      </c>
      <c r="F14" s="22">
        <v>1</v>
      </c>
      <c r="G14" s="23">
        <v>40000</v>
      </c>
      <c r="H14" s="23">
        <f t="shared" si="0"/>
        <v>40000</v>
      </c>
    </row>
    <row r="15" spans="1:15" s="5" customFormat="1" ht="18" customHeight="1" x14ac:dyDescent="0.3">
      <c r="A15" s="22">
        <v>11</v>
      </c>
      <c r="B15" s="26">
        <v>44723</v>
      </c>
      <c r="C15" s="22" t="s">
        <v>266</v>
      </c>
      <c r="D15" s="22" t="s">
        <v>287</v>
      </c>
      <c r="E15" s="22">
        <v>1978</v>
      </c>
      <c r="F15" s="22">
        <v>4</v>
      </c>
      <c r="G15" s="23">
        <v>30000</v>
      </c>
      <c r="H15" s="23">
        <f t="shared" si="0"/>
        <v>120000</v>
      </c>
    </row>
    <row r="16" spans="1:15" s="5" customFormat="1" ht="18" customHeight="1" x14ac:dyDescent="0.3">
      <c r="A16" s="22">
        <v>12</v>
      </c>
      <c r="B16" s="22"/>
      <c r="C16" s="22" t="s">
        <v>266</v>
      </c>
      <c r="D16" s="22" t="s">
        <v>288</v>
      </c>
      <c r="E16" s="22" t="s">
        <v>298</v>
      </c>
      <c r="F16" s="22">
        <v>1</v>
      </c>
      <c r="G16" s="23">
        <v>40000</v>
      </c>
      <c r="H16" s="23">
        <f t="shared" si="0"/>
        <v>40000</v>
      </c>
    </row>
    <row r="17" spans="1:8" s="5" customFormat="1" ht="18" customHeight="1" x14ac:dyDescent="0.3">
      <c r="A17" s="22">
        <v>13</v>
      </c>
      <c r="B17" s="22"/>
      <c r="C17" s="22" t="s">
        <v>266</v>
      </c>
      <c r="D17" s="22" t="s">
        <v>289</v>
      </c>
      <c r="E17" s="22">
        <v>1966</v>
      </c>
      <c r="F17" s="22">
        <v>1</v>
      </c>
      <c r="G17" s="23">
        <v>40000</v>
      </c>
      <c r="H17" s="23">
        <f t="shared" si="0"/>
        <v>40000</v>
      </c>
    </row>
    <row r="18" spans="1:8" s="5" customFormat="1" ht="18" customHeight="1" x14ac:dyDescent="0.3">
      <c r="A18" s="22">
        <v>14</v>
      </c>
      <c r="B18" s="26">
        <v>44725</v>
      </c>
      <c r="C18" s="22" t="s">
        <v>277</v>
      </c>
      <c r="D18" s="22" t="s">
        <v>278</v>
      </c>
      <c r="E18" s="22">
        <v>2014</v>
      </c>
      <c r="F18" s="22">
        <v>1</v>
      </c>
      <c r="G18" s="23">
        <v>30000</v>
      </c>
      <c r="H18" s="23">
        <f t="shared" si="0"/>
        <v>30000</v>
      </c>
    </row>
    <row r="19" spans="1:8" s="5" customFormat="1" ht="18" customHeight="1" x14ac:dyDescent="0.3">
      <c r="A19" s="22">
        <v>15</v>
      </c>
      <c r="B19" s="26">
        <v>44726</v>
      </c>
      <c r="C19" s="22" t="s">
        <v>266</v>
      </c>
      <c r="D19" s="22" t="s">
        <v>116</v>
      </c>
      <c r="E19" s="22">
        <v>2029</v>
      </c>
      <c r="F19" s="22">
        <v>21</v>
      </c>
      <c r="G19" s="23">
        <v>25000</v>
      </c>
      <c r="H19" s="23">
        <f t="shared" si="0"/>
        <v>525000</v>
      </c>
    </row>
    <row r="20" spans="1:8" s="5" customFormat="1" ht="18" customHeight="1" x14ac:dyDescent="0.3">
      <c r="A20" s="22">
        <v>16</v>
      </c>
      <c r="B20" s="22"/>
      <c r="C20" s="22" t="s">
        <v>266</v>
      </c>
      <c r="D20" s="22" t="s">
        <v>290</v>
      </c>
      <c r="E20" s="22">
        <v>2026</v>
      </c>
      <c r="F20" s="22">
        <v>2</v>
      </c>
      <c r="G20" s="23">
        <v>30000</v>
      </c>
      <c r="H20" s="23">
        <f t="shared" si="0"/>
        <v>60000</v>
      </c>
    </row>
    <row r="21" spans="1:8" s="5" customFormat="1" ht="18" customHeight="1" x14ac:dyDescent="0.3">
      <c r="A21" s="22">
        <v>17</v>
      </c>
      <c r="B21" s="26">
        <v>44730</v>
      </c>
      <c r="C21" s="22" t="s">
        <v>277</v>
      </c>
      <c r="D21" s="22" t="s">
        <v>286</v>
      </c>
      <c r="E21" s="22">
        <v>2195</v>
      </c>
      <c r="F21" s="22">
        <v>1</v>
      </c>
      <c r="G21" s="23">
        <v>40000</v>
      </c>
      <c r="H21" s="23">
        <f t="shared" si="0"/>
        <v>40000</v>
      </c>
    </row>
    <row r="22" spans="1:8" s="11" customFormat="1" ht="18" customHeight="1" x14ac:dyDescent="0.3">
      <c r="A22" s="22">
        <v>18</v>
      </c>
      <c r="B22" s="22"/>
      <c r="C22" s="22" t="s">
        <v>266</v>
      </c>
      <c r="D22" s="22" t="s">
        <v>291</v>
      </c>
      <c r="E22" s="22">
        <v>2189</v>
      </c>
      <c r="F22" s="22">
        <v>1</v>
      </c>
      <c r="G22" s="23">
        <v>40000</v>
      </c>
      <c r="H22" s="23">
        <f t="shared" si="0"/>
        <v>40000</v>
      </c>
    </row>
    <row r="23" spans="1:8" s="12" customFormat="1" ht="18" customHeight="1" x14ac:dyDescent="0.3">
      <c r="A23" s="22">
        <v>19</v>
      </c>
      <c r="B23" s="22"/>
      <c r="C23" s="22" t="s">
        <v>277</v>
      </c>
      <c r="D23" s="22" t="s">
        <v>292</v>
      </c>
      <c r="E23" s="22">
        <v>2182</v>
      </c>
      <c r="F23" s="22">
        <v>1</v>
      </c>
      <c r="G23" s="23">
        <v>30000</v>
      </c>
      <c r="H23" s="23">
        <f t="shared" si="0"/>
        <v>30000</v>
      </c>
    </row>
    <row r="24" spans="1:8" s="11" customFormat="1" ht="18" customHeight="1" x14ac:dyDescent="0.3">
      <c r="A24" s="22">
        <v>20</v>
      </c>
      <c r="B24" s="26">
        <v>44733</v>
      </c>
      <c r="C24" s="22" t="s">
        <v>277</v>
      </c>
      <c r="D24" s="22" t="s">
        <v>278</v>
      </c>
      <c r="E24" s="22">
        <v>2213</v>
      </c>
      <c r="F24" s="22">
        <v>1</v>
      </c>
      <c r="G24" s="23">
        <v>30000</v>
      </c>
      <c r="H24" s="23">
        <f t="shared" si="0"/>
        <v>30000</v>
      </c>
    </row>
    <row r="25" spans="1:8" s="11" customFormat="1" ht="18" customHeight="1" x14ac:dyDescent="0.3">
      <c r="A25" s="22">
        <v>21</v>
      </c>
      <c r="B25" s="26">
        <v>44739</v>
      </c>
      <c r="C25" s="22" t="s">
        <v>266</v>
      </c>
      <c r="D25" s="22" t="s">
        <v>293</v>
      </c>
      <c r="E25" s="22">
        <v>2361</v>
      </c>
      <c r="F25" s="22">
        <v>2</v>
      </c>
      <c r="G25" s="23">
        <v>30000</v>
      </c>
      <c r="H25" s="23">
        <f t="shared" si="0"/>
        <v>60000</v>
      </c>
    </row>
    <row r="26" spans="1:8" s="11" customFormat="1" ht="18" customHeight="1" x14ac:dyDescent="0.3">
      <c r="A26" s="22">
        <v>22</v>
      </c>
      <c r="B26" s="22"/>
      <c r="C26" s="22" t="s">
        <v>277</v>
      </c>
      <c r="D26" s="22" t="s">
        <v>294</v>
      </c>
      <c r="E26" s="22">
        <v>2368</v>
      </c>
      <c r="F26" s="22">
        <v>1</v>
      </c>
      <c r="G26" s="23">
        <v>30000</v>
      </c>
      <c r="H26" s="23">
        <f t="shared" si="0"/>
        <v>30000</v>
      </c>
    </row>
    <row r="27" spans="1:8" s="12" customFormat="1" ht="18" customHeight="1" x14ac:dyDescent="0.3">
      <c r="A27" s="22">
        <v>23</v>
      </c>
      <c r="B27" s="26">
        <v>44740</v>
      </c>
      <c r="C27" s="22" t="s">
        <v>277</v>
      </c>
      <c r="D27" s="22" t="s">
        <v>295</v>
      </c>
      <c r="E27" s="22">
        <v>2393</v>
      </c>
      <c r="F27" s="22">
        <v>1</v>
      </c>
      <c r="G27" s="23">
        <v>30000</v>
      </c>
      <c r="H27" s="23">
        <f t="shared" si="0"/>
        <v>30000</v>
      </c>
    </row>
    <row r="28" spans="1:8" ht="17.399999999999999" x14ac:dyDescent="0.25">
      <c r="G28" s="16" t="s">
        <v>62</v>
      </c>
      <c r="H28" s="16">
        <f>SUM(H5:H27)</f>
        <v>1755000</v>
      </c>
    </row>
    <row r="29" spans="1:8" ht="17.399999999999999" x14ac:dyDescent="0.25">
      <c r="G29" s="20"/>
      <c r="H29" s="20"/>
    </row>
    <row r="30" spans="1:8" ht="17.399999999999999" x14ac:dyDescent="0.25">
      <c r="G30" s="20"/>
      <c r="H30" s="20"/>
    </row>
    <row r="31" spans="1:8" ht="18" x14ac:dyDescent="0.35">
      <c r="A31" s="75"/>
      <c r="B31" s="75"/>
      <c r="C31" s="75"/>
      <c r="D31" s="33"/>
      <c r="E31" s="71" t="s">
        <v>300</v>
      </c>
      <c r="F31" s="71"/>
      <c r="G31" s="71"/>
      <c r="H31" s="71"/>
    </row>
    <row r="32" spans="1:8" ht="24.6" customHeight="1" x14ac:dyDescent="0.3">
      <c r="A32" s="36"/>
      <c r="B32" s="36"/>
      <c r="C32" s="36"/>
      <c r="D32" s="33"/>
      <c r="E32" s="33"/>
      <c r="F32" s="35"/>
      <c r="G32" s="35"/>
      <c r="H32" s="35"/>
    </row>
    <row r="33" spans="1:8" ht="14.4" customHeight="1" x14ac:dyDescent="0.3">
      <c r="A33" s="73" t="s">
        <v>262</v>
      </c>
      <c r="B33" s="73"/>
      <c r="C33" s="73"/>
      <c r="D33" s="2" t="s">
        <v>263</v>
      </c>
      <c r="E33" s="2" t="s">
        <v>264</v>
      </c>
      <c r="F33" s="73" t="s">
        <v>261</v>
      </c>
      <c r="G33" s="73"/>
      <c r="H33" s="73"/>
    </row>
    <row r="34" spans="1:8" ht="15.6" x14ac:dyDescent="0.3">
      <c r="A34" s="34"/>
      <c r="B34" s="34"/>
      <c r="C34" s="34"/>
      <c r="D34" s="34"/>
      <c r="E34" s="34"/>
    </row>
    <row r="35" spans="1:8" ht="15.6" x14ac:dyDescent="0.3">
      <c r="A35" s="34"/>
      <c r="B35" s="34"/>
      <c r="C35" s="34"/>
      <c r="D35" s="34"/>
      <c r="E35" s="34"/>
    </row>
    <row r="36" spans="1:8" ht="15.6" x14ac:dyDescent="0.3">
      <c r="A36" s="34"/>
      <c r="B36" s="34"/>
      <c r="C36" s="34"/>
      <c r="D36" s="34"/>
      <c r="E36" s="34"/>
    </row>
    <row r="37" spans="1:8" ht="15.6" x14ac:dyDescent="0.3">
      <c r="A37" s="34"/>
      <c r="B37" s="34"/>
      <c r="C37" s="34"/>
      <c r="D37" s="34"/>
      <c r="E37" s="34"/>
    </row>
    <row r="38" spans="1:8" ht="15.6" x14ac:dyDescent="0.3">
      <c r="A38" s="72" t="s">
        <v>299</v>
      </c>
      <c r="B38" s="72"/>
      <c r="C38" s="72"/>
      <c r="D38" s="73" t="s">
        <v>265</v>
      </c>
      <c r="E38" s="73"/>
    </row>
  </sheetData>
  <mergeCells count="7">
    <mergeCell ref="E31:H31"/>
    <mergeCell ref="A38:C38"/>
    <mergeCell ref="D38:E38"/>
    <mergeCell ref="A2:H2"/>
    <mergeCell ref="A31:C31"/>
    <mergeCell ref="A33:C33"/>
    <mergeCell ref="F33:H33"/>
  </mergeCells>
  <pageMargins left="0.25" right="0.2" top="0.25" bottom="0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B5" sqref="B5"/>
    </sheetView>
  </sheetViews>
  <sheetFormatPr defaultRowHeight="14.4" x14ac:dyDescent="0.25"/>
  <cols>
    <col min="1" max="1" width="5.33203125" style="1" customWidth="1"/>
    <col min="2" max="2" width="13.88671875" style="1" customWidth="1"/>
    <col min="3" max="3" width="23.21875" style="1" customWidth="1"/>
    <col min="4" max="4" width="27" style="1" customWidth="1"/>
    <col min="5" max="5" width="19.33203125" style="1" customWidth="1"/>
    <col min="6" max="6" width="10" style="1" customWidth="1"/>
    <col min="7" max="7" width="10.6640625" style="1" customWidth="1"/>
    <col min="8" max="8" width="14.77734375" style="1" customWidth="1"/>
    <col min="9" max="9" width="19.109375" style="1" customWidth="1"/>
    <col min="10" max="14" width="8.88671875" style="1"/>
    <col min="15" max="15" width="11.88671875" style="1" customWidth="1"/>
    <col min="16" max="16384" width="8.88671875" style="1"/>
  </cols>
  <sheetData>
    <row r="1" spans="1:16" ht="17.399999999999999" x14ac:dyDescent="0.3">
      <c r="A1" s="6" t="s">
        <v>0</v>
      </c>
    </row>
    <row r="2" spans="1:16" ht="19.2" customHeight="1" x14ac:dyDescent="0.25">
      <c r="A2" s="74" t="s">
        <v>11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314</v>
      </c>
    </row>
    <row r="4" spans="1:16" s="9" customFormat="1" ht="15.6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12</v>
      </c>
      <c r="H4" s="7" t="s">
        <v>8</v>
      </c>
      <c r="I4" s="7" t="s">
        <v>13</v>
      </c>
    </row>
    <row r="5" spans="1:16" s="5" customFormat="1" ht="19.2" customHeight="1" x14ac:dyDescent="0.3">
      <c r="A5" s="22">
        <v>1</v>
      </c>
      <c r="B5" s="26">
        <v>44713</v>
      </c>
      <c r="C5" s="22" t="s">
        <v>215</v>
      </c>
      <c r="D5" s="22" t="s">
        <v>220</v>
      </c>
      <c r="E5" s="22">
        <v>1719</v>
      </c>
      <c r="F5" s="22">
        <v>2</v>
      </c>
      <c r="G5" s="23">
        <v>35000</v>
      </c>
      <c r="H5" s="23">
        <f>(F5*G5)</f>
        <v>70000</v>
      </c>
      <c r="I5" s="22" t="s">
        <v>237</v>
      </c>
    </row>
    <row r="6" spans="1:16" s="5" customFormat="1" ht="19.2" customHeight="1" x14ac:dyDescent="0.3">
      <c r="A6" s="22">
        <v>2</v>
      </c>
      <c r="B6" s="26">
        <v>44714</v>
      </c>
      <c r="C6" s="22" t="s">
        <v>216</v>
      </c>
      <c r="D6" s="22" t="s">
        <v>221</v>
      </c>
      <c r="E6" s="22">
        <v>1760</v>
      </c>
      <c r="F6" s="22">
        <v>2</v>
      </c>
      <c r="G6" s="23">
        <v>40000</v>
      </c>
      <c r="H6" s="23">
        <f t="shared" ref="H6:H28" si="0">(F6*G6)</f>
        <v>80000</v>
      </c>
      <c r="I6" s="22" t="s">
        <v>238</v>
      </c>
    </row>
    <row r="7" spans="1:16" s="5" customFormat="1" ht="19.2" customHeight="1" x14ac:dyDescent="0.3">
      <c r="A7" s="22">
        <v>3</v>
      </c>
      <c r="B7" s="22"/>
      <c r="C7" s="22" t="s">
        <v>215</v>
      </c>
      <c r="D7" s="22" t="s">
        <v>220</v>
      </c>
      <c r="E7" s="22">
        <v>1746</v>
      </c>
      <c r="F7" s="22">
        <v>3</v>
      </c>
      <c r="G7" s="23">
        <v>35000</v>
      </c>
      <c r="H7" s="23">
        <f t="shared" si="0"/>
        <v>105000</v>
      </c>
      <c r="I7" s="22" t="s">
        <v>237</v>
      </c>
    </row>
    <row r="8" spans="1:16" s="5" customFormat="1" ht="19.2" customHeight="1" x14ac:dyDescent="0.3">
      <c r="A8" s="22">
        <v>4</v>
      </c>
      <c r="B8" s="22"/>
      <c r="C8" s="22" t="s">
        <v>217</v>
      </c>
      <c r="D8" s="22" t="s">
        <v>222</v>
      </c>
      <c r="E8" s="22" t="s">
        <v>231</v>
      </c>
      <c r="F8" s="22">
        <v>2</v>
      </c>
      <c r="G8" s="23">
        <v>30000</v>
      </c>
      <c r="H8" s="23">
        <f t="shared" si="0"/>
        <v>60000</v>
      </c>
      <c r="I8" s="22" t="s">
        <v>239</v>
      </c>
    </row>
    <row r="9" spans="1:16" s="5" customFormat="1" ht="19.2" customHeight="1" x14ac:dyDescent="0.3">
      <c r="A9" s="22">
        <v>5</v>
      </c>
      <c r="B9" s="22"/>
      <c r="C9" s="22" t="s">
        <v>217</v>
      </c>
      <c r="D9" s="22" t="s">
        <v>223</v>
      </c>
      <c r="E9" s="22">
        <v>1748</v>
      </c>
      <c r="F9" s="22">
        <v>1</v>
      </c>
      <c r="G9" s="23">
        <v>30000</v>
      </c>
      <c r="H9" s="23">
        <f t="shared" si="0"/>
        <v>30000</v>
      </c>
      <c r="I9" s="22" t="s">
        <v>239</v>
      </c>
    </row>
    <row r="10" spans="1:16" s="5" customFormat="1" ht="19.2" customHeight="1" x14ac:dyDescent="0.3">
      <c r="A10" s="22">
        <v>6</v>
      </c>
      <c r="B10" s="22"/>
      <c r="C10" s="22" t="s">
        <v>129</v>
      </c>
      <c r="D10" s="22" t="s">
        <v>224</v>
      </c>
      <c r="E10" s="22">
        <v>1773</v>
      </c>
      <c r="F10" s="22">
        <v>2</v>
      </c>
      <c r="G10" s="23">
        <v>70000</v>
      </c>
      <c r="H10" s="23">
        <f t="shared" si="0"/>
        <v>140000</v>
      </c>
      <c r="I10" s="22" t="s">
        <v>240</v>
      </c>
    </row>
    <row r="11" spans="1:16" s="5" customFormat="1" ht="19.2" customHeight="1" x14ac:dyDescent="0.3">
      <c r="A11" s="22">
        <v>7</v>
      </c>
      <c r="B11" s="22"/>
      <c r="C11" s="22" t="s">
        <v>20</v>
      </c>
      <c r="D11" s="22" t="s">
        <v>225</v>
      </c>
      <c r="E11" s="22">
        <v>1747</v>
      </c>
      <c r="F11" s="22">
        <v>1</v>
      </c>
      <c r="G11" s="23">
        <v>70000</v>
      </c>
      <c r="H11" s="23">
        <f t="shared" si="0"/>
        <v>70000</v>
      </c>
      <c r="I11" s="22" t="s">
        <v>241</v>
      </c>
    </row>
    <row r="12" spans="1:16" s="5" customFormat="1" ht="19.2" customHeight="1" x14ac:dyDescent="0.3">
      <c r="A12" s="22">
        <v>8</v>
      </c>
      <c r="B12" s="22"/>
      <c r="C12" s="22" t="s">
        <v>216</v>
      </c>
      <c r="D12" s="22" t="s">
        <v>226</v>
      </c>
      <c r="E12" s="22" t="s">
        <v>232</v>
      </c>
      <c r="F12" s="22">
        <v>1</v>
      </c>
      <c r="G12" s="23">
        <v>40000</v>
      </c>
      <c r="H12" s="23">
        <f t="shared" si="0"/>
        <v>40000</v>
      </c>
      <c r="I12" s="22" t="s">
        <v>242</v>
      </c>
    </row>
    <row r="13" spans="1:16" s="5" customFormat="1" ht="19.2" customHeight="1" x14ac:dyDescent="0.3">
      <c r="A13" s="22">
        <v>9</v>
      </c>
      <c r="B13" s="26">
        <v>44715</v>
      </c>
      <c r="C13" s="22" t="s">
        <v>218</v>
      </c>
      <c r="D13" s="22" t="s">
        <v>227</v>
      </c>
      <c r="E13" s="22" t="s">
        <v>233</v>
      </c>
      <c r="F13" s="22">
        <v>1</v>
      </c>
      <c r="G13" s="23">
        <v>139000</v>
      </c>
      <c r="H13" s="23">
        <f t="shared" si="0"/>
        <v>139000</v>
      </c>
      <c r="I13" s="22" t="s">
        <v>243</v>
      </c>
    </row>
    <row r="14" spans="1:16" s="5" customFormat="1" ht="19.2" customHeight="1" x14ac:dyDescent="0.3">
      <c r="A14" s="22">
        <v>10</v>
      </c>
      <c r="B14" s="26">
        <v>44716</v>
      </c>
      <c r="C14" s="22" t="s">
        <v>64</v>
      </c>
      <c r="D14" s="22" t="s">
        <v>65</v>
      </c>
      <c r="E14" s="22" t="s">
        <v>234</v>
      </c>
      <c r="F14" s="22">
        <v>26</v>
      </c>
      <c r="G14" s="23">
        <v>40000</v>
      </c>
      <c r="H14" s="23">
        <f t="shared" si="0"/>
        <v>1040000</v>
      </c>
      <c r="I14" s="21" t="s">
        <v>244</v>
      </c>
    </row>
    <row r="15" spans="1:16" s="5" customFormat="1" ht="19.2" customHeight="1" x14ac:dyDescent="0.3">
      <c r="A15" s="22">
        <v>11</v>
      </c>
      <c r="B15" s="26">
        <v>44718</v>
      </c>
      <c r="C15" s="22" t="s">
        <v>216</v>
      </c>
      <c r="D15" s="22" t="s">
        <v>221</v>
      </c>
      <c r="E15" s="22" t="s">
        <v>235</v>
      </c>
      <c r="F15" s="22">
        <v>6</v>
      </c>
      <c r="G15" s="23">
        <v>35000</v>
      </c>
      <c r="H15" s="23">
        <f t="shared" si="0"/>
        <v>210000</v>
      </c>
      <c r="I15" s="22" t="s">
        <v>238</v>
      </c>
    </row>
    <row r="16" spans="1:16" s="5" customFormat="1" ht="19.2" customHeight="1" x14ac:dyDescent="0.3">
      <c r="A16" s="22">
        <v>12</v>
      </c>
      <c r="B16" s="26">
        <v>44719</v>
      </c>
      <c r="C16" s="22" t="s">
        <v>216</v>
      </c>
      <c r="D16" s="22" t="s">
        <v>226</v>
      </c>
      <c r="E16" s="22">
        <v>1962</v>
      </c>
      <c r="F16" s="22">
        <v>2</v>
      </c>
      <c r="G16" s="23">
        <v>40000</v>
      </c>
      <c r="H16" s="23">
        <f t="shared" si="0"/>
        <v>80000</v>
      </c>
      <c r="I16" s="22" t="s">
        <v>242</v>
      </c>
    </row>
    <row r="17" spans="1:15" s="5" customFormat="1" ht="19.2" customHeight="1" x14ac:dyDescent="0.3">
      <c r="A17" s="22">
        <v>13</v>
      </c>
      <c r="B17" s="22"/>
      <c r="C17" s="22" t="s">
        <v>217</v>
      </c>
      <c r="D17" s="22" t="s">
        <v>222</v>
      </c>
      <c r="E17" s="22" t="s">
        <v>236</v>
      </c>
      <c r="F17" s="22">
        <v>3</v>
      </c>
      <c r="G17" s="23">
        <v>40000</v>
      </c>
      <c r="H17" s="23">
        <f t="shared" si="0"/>
        <v>120000</v>
      </c>
      <c r="I17" s="22" t="s">
        <v>239</v>
      </c>
    </row>
    <row r="18" spans="1:15" s="5" customFormat="1" ht="19.2" customHeight="1" x14ac:dyDescent="0.3">
      <c r="A18" s="22">
        <v>14</v>
      </c>
      <c r="B18" s="22"/>
      <c r="C18" s="22" t="s">
        <v>217</v>
      </c>
      <c r="D18" s="22" t="s">
        <v>223</v>
      </c>
      <c r="E18" s="22">
        <v>1990</v>
      </c>
      <c r="F18" s="22">
        <v>2</v>
      </c>
      <c r="G18" s="23">
        <v>30000</v>
      </c>
      <c r="H18" s="23">
        <f t="shared" si="0"/>
        <v>60000</v>
      </c>
      <c r="I18" s="22" t="s">
        <v>239</v>
      </c>
    </row>
    <row r="19" spans="1:15" s="10" customFormat="1" ht="19.2" customHeight="1" x14ac:dyDescent="0.25">
      <c r="A19" s="22">
        <v>15</v>
      </c>
      <c r="B19" s="26">
        <v>44720</v>
      </c>
      <c r="C19" s="22" t="s">
        <v>219</v>
      </c>
      <c r="D19" s="22" t="s">
        <v>228</v>
      </c>
      <c r="E19" s="22" t="s">
        <v>45</v>
      </c>
      <c r="F19" s="22">
        <v>1</v>
      </c>
      <c r="G19" s="23">
        <v>47000</v>
      </c>
      <c r="H19" s="23">
        <f t="shared" si="0"/>
        <v>47000</v>
      </c>
      <c r="I19" s="22" t="s">
        <v>243</v>
      </c>
    </row>
    <row r="20" spans="1:15" ht="19.2" customHeight="1" x14ac:dyDescent="0.25">
      <c r="A20" s="22">
        <v>16</v>
      </c>
      <c r="B20" s="22"/>
      <c r="C20" s="22" t="s">
        <v>216</v>
      </c>
      <c r="D20" s="22" t="s">
        <v>226</v>
      </c>
      <c r="E20" s="22">
        <v>1891</v>
      </c>
      <c r="F20" s="22">
        <v>2</v>
      </c>
      <c r="G20" s="23">
        <v>40000</v>
      </c>
      <c r="H20" s="23">
        <f t="shared" si="0"/>
        <v>80000</v>
      </c>
      <c r="I20" s="22" t="s">
        <v>242</v>
      </c>
    </row>
    <row r="21" spans="1:15" ht="19.2" customHeight="1" x14ac:dyDescent="0.25">
      <c r="A21" s="22">
        <v>17</v>
      </c>
      <c r="B21" s="22"/>
      <c r="C21" s="22" t="s">
        <v>216</v>
      </c>
      <c r="D21" s="22" t="s">
        <v>221</v>
      </c>
      <c r="E21" s="22">
        <v>1892</v>
      </c>
      <c r="F21" s="22">
        <v>2</v>
      </c>
      <c r="G21" s="23">
        <v>35000</v>
      </c>
      <c r="H21" s="23">
        <f t="shared" si="0"/>
        <v>70000</v>
      </c>
      <c r="I21" s="22" t="s">
        <v>238</v>
      </c>
    </row>
    <row r="22" spans="1:15" ht="19.2" customHeight="1" x14ac:dyDescent="0.25">
      <c r="A22" s="22">
        <v>18</v>
      </c>
      <c r="B22" s="22"/>
      <c r="C22" s="22" t="s">
        <v>217</v>
      </c>
      <c r="D22" s="22" t="s">
        <v>229</v>
      </c>
      <c r="E22" s="22">
        <v>1893</v>
      </c>
      <c r="F22" s="22">
        <v>1</v>
      </c>
      <c r="G22" s="23">
        <v>30000</v>
      </c>
      <c r="H22" s="23">
        <f t="shared" si="0"/>
        <v>30000</v>
      </c>
      <c r="I22" s="22" t="s">
        <v>239</v>
      </c>
    </row>
    <row r="23" spans="1:15" ht="19.2" customHeight="1" x14ac:dyDescent="0.25">
      <c r="A23" s="22">
        <v>19</v>
      </c>
      <c r="B23" s="22"/>
      <c r="C23" s="22" t="s">
        <v>64</v>
      </c>
      <c r="D23" s="22" t="s">
        <v>65</v>
      </c>
      <c r="E23" s="22">
        <v>1881</v>
      </c>
      <c r="F23" s="22">
        <v>6</v>
      </c>
      <c r="G23" s="23">
        <v>40000</v>
      </c>
      <c r="H23" s="23">
        <f t="shared" si="0"/>
        <v>240000</v>
      </c>
      <c r="I23" s="21" t="s">
        <v>244</v>
      </c>
    </row>
    <row r="24" spans="1:15" ht="19.2" customHeight="1" x14ac:dyDescent="0.25">
      <c r="A24" s="22">
        <v>20</v>
      </c>
      <c r="B24" s="26">
        <v>44721</v>
      </c>
      <c r="C24" s="22" t="s">
        <v>215</v>
      </c>
      <c r="D24" s="22" t="s">
        <v>220</v>
      </c>
      <c r="E24" s="22">
        <v>1926</v>
      </c>
      <c r="F24" s="22">
        <v>3</v>
      </c>
      <c r="G24" s="23">
        <v>35000</v>
      </c>
      <c r="H24" s="23">
        <f t="shared" si="0"/>
        <v>105000</v>
      </c>
      <c r="I24" s="22" t="s">
        <v>237</v>
      </c>
    </row>
    <row r="25" spans="1:15" ht="19.2" customHeight="1" x14ac:dyDescent="0.25">
      <c r="A25" s="22">
        <v>21</v>
      </c>
      <c r="B25" s="22"/>
      <c r="C25" s="22" t="s">
        <v>216</v>
      </c>
      <c r="D25" s="22" t="s">
        <v>221</v>
      </c>
      <c r="E25" s="22">
        <v>1947</v>
      </c>
      <c r="F25" s="22">
        <v>2</v>
      </c>
      <c r="G25" s="23">
        <v>35000</v>
      </c>
      <c r="H25" s="23">
        <f t="shared" si="0"/>
        <v>70000</v>
      </c>
      <c r="I25" s="22" t="s">
        <v>238</v>
      </c>
    </row>
    <row r="26" spans="1:15" ht="19.2" customHeight="1" x14ac:dyDescent="0.25">
      <c r="A26" s="22">
        <v>22</v>
      </c>
      <c r="B26" s="26">
        <v>44722</v>
      </c>
      <c r="C26" s="22" t="s">
        <v>217</v>
      </c>
      <c r="D26" s="22" t="s">
        <v>222</v>
      </c>
      <c r="E26" s="22">
        <v>1956</v>
      </c>
      <c r="F26" s="22">
        <v>3</v>
      </c>
      <c r="G26" s="23">
        <v>30000</v>
      </c>
      <c r="H26" s="23">
        <f t="shared" si="0"/>
        <v>90000</v>
      </c>
      <c r="I26" s="22" t="s">
        <v>239</v>
      </c>
    </row>
    <row r="27" spans="1:15" ht="19.2" customHeight="1" x14ac:dyDescent="0.25">
      <c r="A27" s="22">
        <v>23</v>
      </c>
      <c r="B27" s="26">
        <v>44723</v>
      </c>
      <c r="C27" s="22" t="s">
        <v>217</v>
      </c>
      <c r="D27" s="22" t="s">
        <v>223</v>
      </c>
      <c r="E27" s="22">
        <v>1989</v>
      </c>
      <c r="F27" s="22">
        <v>1</v>
      </c>
      <c r="G27" s="23">
        <v>30000</v>
      </c>
      <c r="H27" s="23">
        <f t="shared" si="0"/>
        <v>30000</v>
      </c>
      <c r="I27" s="22" t="s">
        <v>239</v>
      </c>
    </row>
    <row r="28" spans="1:15" ht="16.8" customHeight="1" x14ac:dyDescent="0.25">
      <c r="A28" s="22">
        <v>24</v>
      </c>
      <c r="B28" s="26">
        <v>44725</v>
      </c>
      <c r="C28" s="22" t="s">
        <v>20</v>
      </c>
      <c r="D28" s="25" t="s">
        <v>230</v>
      </c>
      <c r="E28" s="22">
        <v>2019</v>
      </c>
      <c r="F28" s="22">
        <v>1</v>
      </c>
      <c r="G28" s="23">
        <v>50000</v>
      </c>
      <c r="H28" s="23">
        <f t="shared" si="0"/>
        <v>50000</v>
      </c>
      <c r="I28" s="22" t="s">
        <v>241</v>
      </c>
    </row>
    <row r="29" spans="1:15" ht="16.8" customHeight="1" x14ac:dyDescent="0.25">
      <c r="A29" s="28"/>
      <c r="B29" s="28"/>
      <c r="C29" s="28"/>
      <c r="D29" s="28"/>
      <c r="E29" s="28"/>
      <c r="F29" s="31"/>
      <c r="I29" s="28"/>
      <c r="J29" s="10"/>
    </row>
    <row r="30" spans="1:15" ht="16.8" customHeight="1" x14ac:dyDescent="0.25">
      <c r="A30" s="30"/>
      <c r="B30" s="30"/>
      <c r="C30" s="30"/>
      <c r="D30" s="30"/>
      <c r="E30" s="30"/>
      <c r="F30" s="32"/>
      <c r="I30" s="30"/>
      <c r="J30" s="10"/>
    </row>
    <row r="31" spans="1:15" s="9" customFormat="1" ht="15.6" x14ac:dyDescent="0.3">
      <c r="A31" s="7" t="s">
        <v>2</v>
      </c>
      <c r="B31" s="7" t="s">
        <v>3</v>
      </c>
      <c r="C31" s="7" t="s">
        <v>5</v>
      </c>
      <c r="D31" s="7" t="s">
        <v>4</v>
      </c>
      <c r="E31" s="7" t="s">
        <v>6</v>
      </c>
      <c r="F31" s="7" t="s">
        <v>7</v>
      </c>
      <c r="G31" s="8" t="s">
        <v>12</v>
      </c>
      <c r="H31" s="7" t="s">
        <v>8</v>
      </c>
      <c r="I31" s="7" t="s">
        <v>13</v>
      </c>
    </row>
    <row r="32" spans="1:15" s="5" customFormat="1" ht="19.2" customHeight="1" x14ac:dyDescent="0.3">
      <c r="A32" s="22">
        <v>25</v>
      </c>
      <c r="B32" s="26">
        <v>44725</v>
      </c>
      <c r="C32" s="22" t="s">
        <v>23</v>
      </c>
      <c r="D32" s="22" t="s">
        <v>245</v>
      </c>
      <c r="E32" s="22" t="s">
        <v>250</v>
      </c>
      <c r="F32" s="22">
        <v>2</v>
      </c>
      <c r="G32" s="23">
        <v>30000</v>
      </c>
      <c r="H32" s="23">
        <f>(F32*G32)</f>
        <v>60000</v>
      </c>
      <c r="I32" s="22" t="s">
        <v>257</v>
      </c>
      <c r="M32" s="79"/>
      <c r="N32" s="80"/>
      <c r="O32" s="16"/>
    </row>
    <row r="33" spans="1:9" s="5" customFormat="1" ht="19.2" customHeight="1" x14ac:dyDescent="0.3">
      <c r="A33" s="22">
        <v>26</v>
      </c>
      <c r="B33" s="26">
        <v>44728</v>
      </c>
      <c r="C33" s="22" t="s">
        <v>216</v>
      </c>
      <c r="D33" s="22" t="s">
        <v>221</v>
      </c>
      <c r="E33" s="22" t="s">
        <v>251</v>
      </c>
      <c r="F33" s="22">
        <v>5</v>
      </c>
      <c r="G33" s="23">
        <v>35000</v>
      </c>
      <c r="H33" s="23">
        <f t="shared" ref="H33:H53" si="1">(F33*G33)</f>
        <v>175000</v>
      </c>
      <c r="I33" s="22" t="s">
        <v>238</v>
      </c>
    </row>
    <row r="34" spans="1:9" s="5" customFormat="1" ht="19.2" customHeight="1" x14ac:dyDescent="0.3">
      <c r="A34" s="22">
        <v>27</v>
      </c>
      <c r="B34" s="22"/>
      <c r="C34" s="22" t="s">
        <v>217</v>
      </c>
      <c r="D34" s="22" t="s">
        <v>222</v>
      </c>
      <c r="E34" s="22" t="s">
        <v>252</v>
      </c>
      <c r="F34" s="22">
        <v>2</v>
      </c>
      <c r="G34" s="23">
        <v>30000</v>
      </c>
      <c r="H34" s="23">
        <f t="shared" si="1"/>
        <v>60000</v>
      </c>
      <c r="I34" s="22" t="s">
        <v>239</v>
      </c>
    </row>
    <row r="35" spans="1:9" s="5" customFormat="1" ht="19.2" customHeight="1" x14ac:dyDescent="0.3">
      <c r="A35" s="22">
        <v>28</v>
      </c>
      <c r="B35" s="22"/>
      <c r="C35" s="22" t="s">
        <v>129</v>
      </c>
      <c r="D35" s="22" t="s">
        <v>246</v>
      </c>
      <c r="E35" s="22">
        <v>2065</v>
      </c>
      <c r="F35" s="22">
        <v>1</v>
      </c>
      <c r="G35" s="23">
        <v>70000</v>
      </c>
      <c r="H35" s="23">
        <f t="shared" si="1"/>
        <v>70000</v>
      </c>
      <c r="I35" s="22" t="s">
        <v>240</v>
      </c>
    </row>
    <row r="36" spans="1:9" s="5" customFormat="1" ht="19.2" customHeight="1" x14ac:dyDescent="0.3">
      <c r="A36" s="22">
        <v>29</v>
      </c>
      <c r="B36" s="26">
        <v>44729</v>
      </c>
      <c r="C36" s="22" t="s">
        <v>216</v>
      </c>
      <c r="D36" s="22" t="s">
        <v>226</v>
      </c>
      <c r="E36" s="22" t="s">
        <v>253</v>
      </c>
      <c r="F36" s="22">
        <v>2</v>
      </c>
      <c r="G36" s="23">
        <v>40000</v>
      </c>
      <c r="H36" s="23">
        <f t="shared" si="1"/>
        <v>80000</v>
      </c>
      <c r="I36" s="22" t="s">
        <v>242</v>
      </c>
    </row>
    <row r="37" spans="1:9" s="5" customFormat="1" ht="19.2" customHeight="1" x14ac:dyDescent="0.3">
      <c r="A37" s="22">
        <v>30</v>
      </c>
      <c r="B37" s="22"/>
      <c r="C37" s="22" t="s">
        <v>216</v>
      </c>
      <c r="D37" s="22" t="s">
        <v>226</v>
      </c>
      <c r="E37" s="22">
        <v>2165</v>
      </c>
      <c r="F37" s="22">
        <v>1</v>
      </c>
      <c r="G37" s="23">
        <v>40000</v>
      </c>
      <c r="H37" s="23">
        <f t="shared" si="1"/>
        <v>40000</v>
      </c>
      <c r="I37" s="22" t="s">
        <v>242</v>
      </c>
    </row>
    <row r="38" spans="1:9" s="5" customFormat="1" ht="19.2" customHeight="1" x14ac:dyDescent="0.3">
      <c r="A38" s="22">
        <v>31</v>
      </c>
      <c r="B38" s="22"/>
      <c r="C38" s="22" t="s">
        <v>215</v>
      </c>
      <c r="D38" s="22" t="s">
        <v>247</v>
      </c>
      <c r="E38" s="22">
        <v>2145</v>
      </c>
      <c r="F38" s="22">
        <v>1</v>
      </c>
      <c r="G38" s="23">
        <v>30000</v>
      </c>
      <c r="H38" s="23">
        <f t="shared" si="1"/>
        <v>30000</v>
      </c>
      <c r="I38" s="22" t="s">
        <v>258</v>
      </c>
    </row>
    <row r="39" spans="1:9" s="5" customFormat="1" ht="19.2" customHeight="1" x14ac:dyDescent="0.3">
      <c r="A39" s="22">
        <v>32</v>
      </c>
      <c r="B39" s="26">
        <v>44730</v>
      </c>
      <c r="C39" s="22" t="s">
        <v>125</v>
      </c>
      <c r="D39" s="22" t="s">
        <v>29</v>
      </c>
      <c r="E39" s="22" t="s">
        <v>254</v>
      </c>
      <c r="F39" s="22">
        <v>1</v>
      </c>
      <c r="G39" s="23">
        <v>40000</v>
      </c>
      <c r="H39" s="23">
        <f t="shared" si="1"/>
        <v>40000</v>
      </c>
      <c r="I39" s="22" t="s">
        <v>259</v>
      </c>
    </row>
    <row r="40" spans="1:9" s="5" customFormat="1" ht="19.2" customHeight="1" x14ac:dyDescent="0.3">
      <c r="A40" s="22">
        <v>33</v>
      </c>
      <c r="B40" s="26"/>
      <c r="C40" s="22" t="s">
        <v>217</v>
      </c>
      <c r="D40" s="22" t="s">
        <v>223</v>
      </c>
      <c r="E40" s="22">
        <v>2181</v>
      </c>
      <c r="F40" s="22">
        <v>1</v>
      </c>
      <c r="G40" s="23">
        <v>30000</v>
      </c>
      <c r="H40" s="23">
        <f t="shared" si="1"/>
        <v>30000</v>
      </c>
      <c r="I40" s="22" t="s">
        <v>239</v>
      </c>
    </row>
    <row r="41" spans="1:9" s="5" customFormat="1" ht="19.2" customHeight="1" x14ac:dyDescent="0.3">
      <c r="A41" s="22">
        <v>34</v>
      </c>
      <c r="B41" s="26">
        <v>44734</v>
      </c>
      <c r="C41" s="22" t="s">
        <v>215</v>
      </c>
      <c r="D41" s="22" t="s">
        <v>220</v>
      </c>
      <c r="E41" s="22">
        <v>2230</v>
      </c>
      <c r="F41" s="22">
        <v>1</v>
      </c>
      <c r="G41" s="23">
        <v>40000</v>
      </c>
      <c r="H41" s="23">
        <f t="shared" si="1"/>
        <v>40000</v>
      </c>
      <c r="I41" s="22" t="s">
        <v>237</v>
      </c>
    </row>
    <row r="42" spans="1:9" s="5" customFormat="1" ht="19.2" customHeight="1" x14ac:dyDescent="0.3">
      <c r="A42" s="22">
        <v>35</v>
      </c>
      <c r="B42" s="26">
        <v>44735</v>
      </c>
      <c r="C42" s="22" t="s">
        <v>216</v>
      </c>
      <c r="D42" s="22" t="s">
        <v>221</v>
      </c>
      <c r="E42" s="22">
        <v>2289</v>
      </c>
      <c r="F42" s="22">
        <v>2</v>
      </c>
      <c r="G42" s="23">
        <v>35000</v>
      </c>
      <c r="H42" s="23">
        <f t="shared" si="1"/>
        <v>70000</v>
      </c>
      <c r="I42" s="22" t="s">
        <v>238</v>
      </c>
    </row>
    <row r="43" spans="1:9" s="5" customFormat="1" ht="19.2" customHeight="1" x14ac:dyDescent="0.3">
      <c r="A43" s="77">
        <v>36</v>
      </c>
      <c r="B43" s="81"/>
      <c r="C43" s="77" t="s">
        <v>217</v>
      </c>
      <c r="D43" s="77" t="s">
        <v>222</v>
      </c>
      <c r="E43" s="83" t="s">
        <v>255</v>
      </c>
      <c r="F43" s="77">
        <v>1</v>
      </c>
      <c r="G43" s="84">
        <v>30000</v>
      </c>
      <c r="H43" s="84">
        <f>(F43*G43)</f>
        <v>30000</v>
      </c>
      <c r="I43" s="77" t="s">
        <v>239</v>
      </c>
    </row>
    <row r="44" spans="1:9" s="5" customFormat="1" ht="19.2" customHeight="1" x14ac:dyDescent="0.3">
      <c r="A44" s="78"/>
      <c r="B44" s="82"/>
      <c r="C44" s="78"/>
      <c r="D44" s="78"/>
      <c r="E44" s="78"/>
      <c r="F44" s="78"/>
      <c r="G44" s="85"/>
      <c r="H44" s="85"/>
      <c r="I44" s="78"/>
    </row>
    <row r="45" spans="1:9" s="5" customFormat="1" ht="19.2" customHeight="1" x14ac:dyDescent="0.3">
      <c r="A45" s="39">
        <v>37</v>
      </c>
      <c r="B45" s="26">
        <v>44736</v>
      </c>
      <c r="C45" s="22" t="s">
        <v>216</v>
      </c>
      <c r="D45" s="22" t="s">
        <v>221</v>
      </c>
      <c r="E45" s="22">
        <v>2315</v>
      </c>
      <c r="F45" s="22">
        <v>6</v>
      </c>
      <c r="G45" s="23">
        <v>35000</v>
      </c>
      <c r="H45" s="23">
        <f t="shared" si="1"/>
        <v>210000</v>
      </c>
      <c r="I45" s="22" t="s">
        <v>238</v>
      </c>
    </row>
    <row r="46" spans="1:9" s="10" customFormat="1" ht="19.2" customHeight="1" x14ac:dyDescent="0.25">
      <c r="A46" s="39">
        <v>38</v>
      </c>
      <c r="B46" s="26">
        <v>44739</v>
      </c>
      <c r="C46" s="22" t="s">
        <v>217</v>
      </c>
      <c r="D46" s="22" t="s">
        <v>229</v>
      </c>
      <c r="E46" s="22">
        <v>2374</v>
      </c>
      <c r="F46" s="22">
        <v>1</v>
      </c>
      <c r="G46" s="23">
        <v>30000</v>
      </c>
      <c r="H46" s="23">
        <f t="shared" si="1"/>
        <v>30000</v>
      </c>
      <c r="I46" s="22" t="s">
        <v>239</v>
      </c>
    </row>
    <row r="47" spans="1:9" ht="19.2" customHeight="1" x14ac:dyDescent="0.25">
      <c r="A47" s="39">
        <v>39</v>
      </c>
      <c r="B47" s="22"/>
      <c r="C47" s="22" t="s">
        <v>217</v>
      </c>
      <c r="D47" s="22" t="s">
        <v>222</v>
      </c>
      <c r="E47" s="22" t="s">
        <v>256</v>
      </c>
      <c r="F47" s="22">
        <v>1</v>
      </c>
      <c r="G47" s="23">
        <v>40000</v>
      </c>
      <c r="H47" s="23">
        <f t="shared" si="1"/>
        <v>40000</v>
      </c>
      <c r="I47" s="22" t="s">
        <v>239</v>
      </c>
    </row>
    <row r="48" spans="1:9" ht="19.2" customHeight="1" x14ac:dyDescent="0.25">
      <c r="A48" s="39">
        <v>40</v>
      </c>
      <c r="B48" s="26">
        <v>44740</v>
      </c>
      <c r="C48" s="22" t="s">
        <v>125</v>
      </c>
      <c r="D48" s="21" t="s">
        <v>248</v>
      </c>
      <c r="E48" s="22"/>
      <c r="F48" s="22">
        <v>1</v>
      </c>
      <c r="G48" s="23">
        <v>20000</v>
      </c>
      <c r="H48" s="23">
        <f t="shared" si="1"/>
        <v>20000</v>
      </c>
      <c r="I48" s="22" t="s">
        <v>259</v>
      </c>
    </row>
    <row r="49" spans="1:10" ht="19.2" customHeight="1" x14ac:dyDescent="0.25">
      <c r="A49" s="39">
        <v>41</v>
      </c>
      <c r="B49" s="26">
        <v>44741</v>
      </c>
      <c r="C49" s="22" t="s">
        <v>215</v>
      </c>
      <c r="D49" s="22" t="s">
        <v>247</v>
      </c>
      <c r="E49" s="22">
        <v>2471</v>
      </c>
      <c r="F49" s="22">
        <v>1</v>
      </c>
      <c r="G49" s="23">
        <v>30000</v>
      </c>
      <c r="H49" s="23">
        <f t="shared" si="1"/>
        <v>30000</v>
      </c>
      <c r="I49" s="22" t="s">
        <v>258</v>
      </c>
    </row>
    <row r="50" spans="1:10" ht="34.200000000000003" customHeight="1" x14ac:dyDescent="0.25">
      <c r="A50" s="39">
        <v>42</v>
      </c>
      <c r="B50" s="26">
        <v>44741</v>
      </c>
      <c r="C50" s="22" t="s">
        <v>217</v>
      </c>
      <c r="D50" s="22" t="s">
        <v>222</v>
      </c>
      <c r="E50" s="24" t="s">
        <v>303</v>
      </c>
      <c r="F50" s="22">
        <v>2</v>
      </c>
      <c r="G50" s="23">
        <v>30000</v>
      </c>
      <c r="H50" s="23">
        <f t="shared" si="1"/>
        <v>60000</v>
      </c>
      <c r="I50" s="22" t="s">
        <v>239</v>
      </c>
    </row>
    <row r="51" spans="1:10" ht="19.2" customHeight="1" x14ac:dyDescent="0.25">
      <c r="A51" s="39">
        <v>43</v>
      </c>
      <c r="B51" s="26">
        <v>44741</v>
      </c>
      <c r="C51" s="22" t="s">
        <v>217</v>
      </c>
      <c r="D51" s="22" t="s">
        <v>302</v>
      </c>
      <c r="E51" s="22">
        <v>2473</v>
      </c>
      <c r="F51" s="22">
        <v>1</v>
      </c>
      <c r="G51" s="23">
        <v>30000</v>
      </c>
      <c r="H51" s="23">
        <f t="shared" si="1"/>
        <v>30000</v>
      </c>
      <c r="I51" s="22" t="s">
        <v>239</v>
      </c>
    </row>
    <row r="52" spans="1:10" ht="19.2" customHeight="1" x14ac:dyDescent="0.25">
      <c r="A52" s="39">
        <v>44</v>
      </c>
      <c r="B52" s="26">
        <v>44742</v>
      </c>
      <c r="C52" s="22" t="s">
        <v>217</v>
      </c>
      <c r="D52" s="22" t="s">
        <v>222</v>
      </c>
      <c r="E52" s="22" t="s">
        <v>301</v>
      </c>
      <c r="F52" s="22">
        <v>3</v>
      </c>
      <c r="G52" s="23">
        <v>40000</v>
      </c>
      <c r="H52" s="23">
        <f t="shared" si="1"/>
        <v>120000</v>
      </c>
      <c r="I52" s="22" t="s">
        <v>239</v>
      </c>
    </row>
    <row r="53" spans="1:10" ht="19.2" customHeight="1" x14ac:dyDescent="0.25">
      <c r="A53" s="39">
        <v>45</v>
      </c>
      <c r="B53" s="26"/>
      <c r="C53" s="22" t="s">
        <v>217</v>
      </c>
      <c r="D53" s="22" t="s">
        <v>249</v>
      </c>
      <c r="E53" s="22">
        <v>2473</v>
      </c>
      <c r="F53" s="22">
        <v>1</v>
      </c>
      <c r="G53" s="23">
        <v>30000</v>
      </c>
      <c r="H53" s="23">
        <f t="shared" si="1"/>
        <v>30000</v>
      </c>
      <c r="I53" s="22" t="s">
        <v>239</v>
      </c>
    </row>
    <row r="54" spans="1:10" ht="19.2" customHeight="1" x14ac:dyDescent="0.25">
      <c r="A54" s="28"/>
      <c r="B54" s="28"/>
      <c r="C54" s="28"/>
      <c r="D54" s="28"/>
      <c r="E54" s="27"/>
      <c r="F54" s="79" t="s">
        <v>62</v>
      </c>
      <c r="G54" s="80"/>
      <c r="H54" s="16">
        <f>(SUM(H5:H28)+SUM(H32:H53))</f>
        <v>4351000</v>
      </c>
      <c r="I54" s="29"/>
      <c r="J54" s="10"/>
    </row>
    <row r="55" spans="1:10" ht="19.2" customHeight="1" x14ac:dyDescent="0.25">
      <c r="A55" s="17"/>
      <c r="B55" s="17"/>
      <c r="C55" s="17"/>
      <c r="D55" s="17"/>
      <c r="E55" s="17"/>
      <c r="F55" s="40"/>
      <c r="G55" s="40"/>
      <c r="H55" s="20"/>
      <c r="I55" s="17"/>
      <c r="J55" s="10"/>
    </row>
    <row r="56" spans="1:10" ht="19.2" customHeight="1" x14ac:dyDescent="0.25">
      <c r="A56" s="17"/>
      <c r="B56" s="17"/>
      <c r="C56" s="17"/>
      <c r="D56" s="17"/>
      <c r="E56" s="17"/>
      <c r="F56" s="40"/>
      <c r="G56" s="40"/>
      <c r="H56" s="20"/>
      <c r="I56" s="17"/>
      <c r="J56" s="10"/>
    </row>
    <row r="57" spans="1:10" ht="11.4" customHeight="1" x14ac:dyDescent="0.25">
      <c r="A57" s="75"/>
      <c r="B57" s="75"/>
      <c r="C57" s="75"/>
      <c r="D57" s="33"/>
      <c r="E57" s="33"/>
    </row>
    <row r="58" spans="1:10" ht="11.4" customHeight="1" x14ac:dyDescent="0.25">
      <c r="A58" s="64"/>
      <c r="B58" s="64"/>
      <c r="C58" s="64"/>
      <c r="D58" s="33"/>
      <c r="E58" s="33"/>
    </row>
    <row r="59" spans="1:10" ht="11.4" customHeight="1" x14ac:dyDescent="0.25">
      <c r="A59" s="64"/>
      <c r="B59" s="64"/>
      <c r="C59" s="64"/>
      <c r="D59" s="33"/>
      <c r="E59" s="33"/>
    </row>
    <row r="60" spans="1:10" ht="19.8" customHeight="1" x14ac:dyDescent="0.35">
      <c r="A60" s="75"/>
      <c r="B60" s="75"/>
      <c r="C60" s="75"/>
      <c r="D60" s="33"/>
      <c r="E60" s="33"/>
      <c r="F60" s="76" t="s">
        <v>260</v>
      </c>
      <c r="G60" s="76"/>
      <c r="H60" s="76"/>
      <c r="I60" s="76"/>
    </row>
    <row r="61" spans="1:10" ht="9.6" customHeight="1" x14ac:dyDescent="0.35">
      <c r="A61" s="64"/>
      <c r="B61" s="64"/>
      <c r="C61" s="64"/>
      <c r="D61" s="33"/>
      <c r="E61" s="33"/>
      <c r="F61" s="65"/>
      <c r="G61" s="65"/>
      <c r="H61" s="65"/>
      <c r="I61" s="65"/>
    </row>
    <row r="62" spans="1:10" ht="14.4" customHeight="1" x14ac:dyDescent="0.3">
      <c r="A62" s="73" t="s">
        <v>262</v>
      </c>
      <c r="B62" s="73"/>
      <c r="C62" s="73"/>
      <c r="D62" s="2" t="s">
        <v>263</v>
      </c>
      <c r="E62" s="2" t="s">
        <v>264</v>
      </c>
      <c r="F62" s="73" t="s">
        <v>261</v>
      </c>
      <c r="G62" s="73"/>
      <c r="H62" s="73"/>
      <c r="I62" s="73"/>
    </row>
    <row r="63" spans="1:10" ht="15.6" x14ac:dyDescent="0.3">
      <c r="A63" s="34"/>
      <c r="B63" s="34"/>
      <c r="C63" s="34"/>
      <c r="D63" s="34"/>
      <c r="E63" s="34"/>
    </row>
    <row r="64" spans="1:10" ht="15.6" x14ac:dyDescent="0.3">
      <c r="A64" s="34"/>
      <c r="B64" s="34"/>
      <c r="C64" s="34"/>
      <c r="D64" s="34"/>
      <c r="E64" s="34"/>
    </row>
    <row r="65" spans="1:5" ht="15.6" x14ac:dyDescent="0.3">
      <c r="A65" s="34"/>
      <c r="B65" s="34"/>
      <c r="C65" s="34"/>
      <c r="D65" s="34"/>
      <c r="E65" s="34"/>
    </row>
    <row r="66" spans="1:5" ht="15.6" x14ac:dyDescent="0.3">
      <c r="A66" s="34"/>
      <c r="B66" s="34"/>
      <c r="C66" s="34"/>
      <c r="D66" s="34"/>
      <c r="E66" s="34"/>
    </row>
    <row r="67" spans="1:5" ht="15.6" x14ac:dyDescent="0.3">
      <c r="A67" s="72" t="s">
        <v>304</v>
      </c>
      <c r="B67" s="72"/>
      <c r="C67" s="72"/>
      <c r="D67" s="73" t="s">
        <v>265</v>
      </c>
      <c r="E67" s="73"/>
    </row>
  </sheetData>
  <mergeCells count="19">
    <mergeCell ref="A67:C67"/>
    <mergeCell ref="D67:E67"/>
    <mergeCell ref="I43:I44"/>
    <mergeCell ref="F54:G54"/>
    <mergeCell ref="A57:C57"/>
    <mergeCell ref="A60:C60"/>
    <mergeCell ref="F60:I60"/>
    <mergeCell ref="A62:C62"/>
    <mergeCell ref="F62:I62"/>
    <mergeCell ref="A2:H2"/>
    <mergeCell ref="M32:N32"/>
    <mergeCell ref="A43:A44"/>
    <mergeCell ref="B43:B44"/>
    <mergeCell ref="C43:C44"/>
    <mergeCell ref="D43:D44"/>
    <mergeCell ref="E43:E44"/>
    <mergeCell ref="F43:F44"/>
    <mergeCell ref="G43:G44"/>
    <mergeCell ref="H43:H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74" t="s">
        <v>1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38" t="s">
        <v>63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22">
        <v>1</v>
      </c>
      <c r="B5" s="26">
        <v>44713</v>
      </c>
      <c r="C5" s="22" t="s">
        <v>266</v>
      </c>
      <c r="D5" s="22" t="s">
        <v>267</v>
      </c>
      <c r="E5" s="22" t="s">
        <v>270</v>
      </c>
      <c r="F5" s="22">
        <v>1</v>
      </c>
      <c r="G5" s="23">
        <v>30000</v>
      </c>
      <c r="H5" s="23">
        <f>(F5*G5)</f>
        <v>30000</v>
      </c>
    </row>
    <row r="6" spans="1:15" s="13" customFormat="1" ht="18.600000000000001" customHeight="1" x14ac:dyDescent="0.3">
      <c r="A6" s="22">
        <v>2</v>
      </c>
      <c r="B6" s="26">
        <v>44715</v>
      </c>
      <c r="C6" s="22" t="s">
        <v>266</v>
      </c>
      <c r="D6" s="22" t="s">
        <v>267</v>
      </c>
      <c r="E6" s="22">
        <v>1754</v>
      </c>
      <c r="F6" s="22">
        <v>1</v>
      </c>
      <c r="G6" s="23">
        <v>30000</v>
      </c>
      <c r="H6" s="23">
        <f t="shared" ref="H6:H17" si="0">(F6*G6)</f>
        <v>30000</v>
      </c>
    </row>
    <row r="7" spans="1:15" s="13" customFormat="1" ht="18.600000000000001" customHeight="1" x14ac:dyDescent="0.3">
      <c r="A7" s="22">
        <v>3</v>
      </c>
      <c r="B7" s="26">
        <v>44719</v>
      </c>
      <c r="C7" s="22" t="s">
        <v>266</v>
      </c>
      <c r="D7" s="22" t="s">
        <v>267</v>
      </c>
      <c r="E7" s="22">
        <v>1853</v>
      </c>
      <c r="F7" s="22">
        <v>2</v>
      </c>
      <c r="G7" s="23">
        <v>30000</v>
      </c>
      <c r="H7" s="23">
        <f t="shared" si="0"/>
        <v>60000</v>
      </c>
    </row>
    <row r="8" spans="1:15" s="13" customFormat="1" ht="18.600000000000001" customHeight="1" x14ac:dyDescent="0.3">
      <c r="A8" s="22">
        <v>4</v>
      </c>
      <c r="B8" s="26">
        <v>44721</v>
      </c>
      <c r="C8" s="22" t="s">
        <v>266</v>
      </c>
      <c r="D8" s="22" t="s">
        <v>267</v>
      </c>
      <c r="E8" s="22" t="s">
        <v>271</v>
      </c>
      <c r="F8" s="22">
        <v>1</v>
      </c>
      <c r="G8" s="23">
        <v>30000</v>
      </c>
      <c r="H8" s="23">
        <f t="shared" si="0"/>
        <v>30000</v>
      </c>
    </row>
    <row r="9" spans="1:15" s="13" customFormat="1" ht="18.600000000000001" customHeight="1" x14ac:dyDescent="0.3">
      <c r="A9" s="22">
        <v>5</v>
      </c>
      <c r="B9" s="26">
        <v>44726</v>
      </c>
      <c r="C9" s="22" t="s">
        <v>266</v>
      </c>
      <c r="D9" s="22" t="s">
        <v>267</v>
      </c>
      <c r="E9" s="22">
        <v>2040</v>
      </c>
      <c r="F9" s="22">
        <v>3</v>
      </c>
      <c r="G9" s="23">
        <v>30000</v>
      </c>
      <c r="H9" s="23">
        <f t="shared" si="0"/>
        <v>90000</v>
      </c>
    </row>
    <row r="10" spans="1:15" s="13" customFormat="1" ht="18.600000000000001" customHeight="1" x14ac:dyDescent="0.3">
      <c r="A10" s="22">
        <v>8</v>
      </c>
      <c r="B10" s="26">
        <v>44728</v>
      </c>
      <c r="C10" s="22" t="s">
        <v>266</v>
      </c>
      <c r="D10" s="22" t="s">
        <v>267</v>
      </c>
      <c r="E10" s="22">
        <v>2089</v>
      </c>
      <c r="F10" s="22">
        <v>6</v>
      </c>
      <c r="G10" s="23">
        <v>30000</v>
      </c>
      <c r="H10" s="23">
        <f t="shared" si="0"/>
        <v>180000</v>
      </c>
    </row>
    <row r="11" spans="1:15" s="13" customFormat="1" ht="18.600000000000001" customHeight="1" x14ac:dyDescent="0.3">
      <c r="A11" s="22">
        <v>9</v>
      </c>
      <c r="B11" s="26">
        <v>44733</v>
      </c>
      <c r="C11" s="22" t="s">
        <v>266</v>
      </c>
      <c r="D11" s="22" t="s">
        <v>267</v>
      </c>
      <c r="E11" s="22" t="s">
        <v>272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.600000000000001" customHeight="1" x14ac:dyDescent="0.3">
      <c r="A12" s="22">
        <v>10</v>
      </c>
      <c r="B12" s="26">
        <v>44734</v>
      </c>
      <c r="C12" s="22" t="s">
        <v>266</v>
      </c>
      <c r="D12" s="22" t="s">
        <v>267</v>
      </c>
      <c r="E12" s="22">
        <v>2264</v>
      </c>
      <c r="F12" s="22">
        <v>1</v>
      </c>
      <c r="G12" s="23">
        <v>30000</v>
      </c>
      <c r="H12" s="23">
        <f t="shared" si="0"/>
        <v>30000</v>
      </c>
    </row>
    <row r="13" spans="1:15" s="13" customFormat="1" ht="18.600000000000001" customHeight="1" x14ac:dyDescent="0.3">
      <c r="A13" s="22">
        <v>11</v>
      </c>
      <c r="B13" s="26">
        <v>44735</v>
      </c>
      <c r="C13" s="22" t="s">
        <v>266</v>
      </c>
      <c r="D13" s="22" t="s">
        <v>267</v>
      </c>
      <c r="E13" s="22">
        <v>2286</v>
      </c>
      <c r="F13" s="22">
        <v>1</v>
      </c>
      <c r="G13" s="23">
        <v>30000</v>
      </c>
      <c r="H13" s="23">
        <f t="shared" si="0"/>
        <v>30000</v>
      </c>
    </row>
    <row r="14" spans="1:15" s="13" customFormat="1" ht="18.600000000000001" customHeight="1" x14ac:dyDescent="0.3">
      <c r="A14" s="22">
        <v>12</v>
      </c>
      <c r="B14" s="22"/>
      <c r="C14" s="22" t="s">
        <v>266</v>
      </c>
      <c r="D14" s="22" t="s">
        <v>268</v>
      </c>
      <c r="E14" s="22">
        <v>2284</v>
      </c>
      <c r="F14" s="22">
        <v>1</v>
      </c>
      <c r="G14" s="23">
        <v>30000</v>
      </c>
      <c r="H14" s="23">
        <f t="shared" si="0"/>
        <v>30000</v>
      </c>
    </row>
    <row r="15" spans="1:15" s="13" customFormat="1" ht="18.600000000000001" customHeight="1" x14ac:dyDescent="0.3">
      <c r="A15" s="22">
        <v>13</v>
      </c>
      <c r="B15" s="22"/>
      <c r="C15" s="22" t="s">
        <v>266</v>
      </c>
      <c r="D15" s="22" t="s">
        <v>269</v>
      </c>
      <c r="E15" s="22">
        <v>2281</v>
      </c>
      <c r="F15" s="22">
        <v>2</v>
      </c>
      <c r="G15" s="23">
        <v>40000</v>
      </c>
      <c r="H15" s="23">
        <f t="shared" si="0"/>
        <v>80000</v>
      </c>
    </row>
    <row r="16" spans="1:15" s="13" customFormat="1" ht="18.600000000000001" customHeight="1" x14ac:dyDescent="0.3">
      <c r="A16" s="22">
        <v>14</v>
      </c>
      <c r="B16" s="26">
        <v>44736</v>
      </c>
      <c r="C16" s="22" t="s">
        <v>266</v>
      </c>
      <c r="D16" s="22" t="s">
        <v>267</v>
      </c>
      <c r="E16" s="22" t="s">
        <v>273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.600000000000001" customHeight="1" x14ac:dyDescent="0.3">
      <c r="A17" s="22">
        <v>15</v>
      </c>
      <c r="B17" s="26">
        <v>44742</v>
      </c>
      <c r="C17" s="22" t="s">
        <v>266</v>
      </c>
      <c r="D17" s="22" t="s">
        <v>267</v>
      </c>
      <c r="E17" s="22"/>
      <c r="F17" s="22">
        <v>3</v>
      </c>
      <c r="G17" s="23">
        <v>30000</v>
      </c>
      <c r="H17" s="23">
        <f t="shared" si="0"/>
        <v>90000</v>
      </c>
    </row>
    <row r="18" spans="1:8" ht="17.399999999999999" x14ac:dyDescent="0.25">
      <c r="G18" s="16" t="s">
        <v>274</v>
      </c>
      <c r="H18" s="16">
        <f>SUM(H5:H17)</f>
        <v>800000</v>
      </c>
    </row>
    <row r="21" spans="1:8" ht="16.2" x14ac:dyDescent="0.35">
      <c r="A21" s="75"/>
      <c r="B21" s="75"/>
      <c r="C21" s="75"/>
      <c r="D21" s="33"/>
      <c r="E21" s="33"/>
      <c r="F21" s="76" t="s">
        <v>260</v>
      </c>
      <c r="G21" s="76"/>
      <c r="H21" s="76"/>
    </row>
    <row r="22" spans="1:8" ht="9" customHeight="1" x14ac:dyDescent="0.3">
      <c r="A22" s="36"/>
      <c r="B22" s="36"/>
      <c r="C22" s="36"/>
      <c r="D22" s="33"/>
      <c r="E22" s="33"/>
      <c r="F22" s="35"/>
      <c r="G22" s="35"/>
      <c r="H22" s="35"/>
    </row>
    <row r="23" spans="1:8" ht="14.4" customHeight="1" x14ac:dyDescent="0.3">
      <c r="A23" s="73" t="s">
        <v>262</v>
      </c>
      <c r="B23" s="73"/>
      <c r="C23" s="73"/>
      <c r="D23" s="2" t="s">
        <v>263</v>
      </c>
      <c r="E23" s="2" t="s">
        <v>264</v>
      </c>
      <c r="F23" s="73" t="s">
        <v>261</v>
      </c>
      <c r="G23" s="73"/>
      <c r="H23" s="73"/>
    </row>
    <row r="24" spans="1:8" ht="15.6" x14ac:dyDescent="0.3">
      <c r="A24" s="34"/>
      <c r="B24" s="34"/>
      <c r="C24" s="34"/>
      <c r="D24" s="34"/>
      <c r="E24" s="34"/>
    </row>
    <row r="25" spans="1:8" ht="15.6" x14ac:dyDescent="0.3">
      <c r="A25" s="34"/>
      <c r="B25" s="34"/>
      <c r="C25" s="34"/>
      <c r="D25" s="34"/>
      <c r="E25" s="34"/>
    </row>
    <row r="26" spans="1:8" ht="15.6" x14ac:dyDescent="0.3">
      <c r="A26" s="34"/>
      <c r="B26" s="34"/>
      <c r="C26" s="34"/>
      <c r="D26" s="34"/>
      <c r="E26" s="34"/>
    </row>
    <row r="27" spans="1:8" ht="15.6" x14ac:dyDescent="0.3">
      <c r="A27" s="34"/>
      <c r="B27" s="34"/>
      <c r="C27" s="34"/>
      <c r="D27" s="34"/>
      <c r="E27" s="34"/>
    </row>
    <row r="28" spans="1:8" ht="15.6" x14ac:dyDescent="0.3">
      <c r="A28" s="72" t="s">
        <v>275</v>
      </c>
      <c r="B28" s="72"/>
      <c r="C28" s="72"/>
      <c r="D28" s="73" t="s">
        <v>276</v>
      </c>
      <c r="E28" s="73"/>
    </row>
    <row r="31" spans="1:8" ht="18" x14ac:dyDescent="0.35">
      <c r="E31" s="37"/>
    </row>
  </sheetData>
  <mergeCells count="7">
    <mergeCell ref="A28:C28"/>
    <mergeCell ref="D28:E28"/>
    <mergeCell ref="A2:H2"/>
    <mergeCell ref="A21:C21"/>
    <mergeCell ref="F21:H21"/>
    <mergeCell ref="A23:C23"/>
    <mergeCell ref="F23:H23"/>
  </mergeCells>
  <pageMargins left="0.25" right="0.2" top="0.25" bottom="0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sqref="A1:XFD1048576"/>
    </sheetView>
  </sheetViews>
  <sheetFormatPr defaultRowHeight="13.8" x14ac:dyDescent="0.25"/>
  <cols>
    <col min="1" max="1" width="5.33203125" style="1" customWidth="1"/>
    <col min="2" max="2" width="13.88671875" style="1" customWidth="1"/>
    <col min="3" max="3" width="23.21875" style="1" customWidth="1"/>
    <col min="4" max="4" width="27" style="1" customWidth="1"/>
    <col min="5" max="5" width="19.33203125" style="1" customWidth="1"/>
    <col min="6" max="6" width="10" style="1" customWidth="1"/>
    <col min="7" max="7" width="10.6640625" style="1" customWidth="1"/>
    <col min="8" max="8" width="14.77734375" style="1" customWidth="1"/>
    <col min="9" max="9" width="19.109375" style="1" customWidth="1"/>
    <col min="10" max="14" width="8.88671875" style="1"/>
    <col min="15" max="15" width="11.88671875" style="1" customWidth="1"/>
    <col min="16" max="16384" width="8.88671875" style="1"/>
  </cols>
  <sheetData>
    <row r="1" spans="1:16" ht="17.399999999999999" x14ac:dyDescent="0.3">
      <c r="A1" s="6" t="s">
        <v>0</v>
      </c>
    </row>
    <row r="2" spans="1:16" ht="19.2" customHeight="1" x14ac:dyDescent="0.25">
      <c r="A2" s="74" t="s">
        <v>11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63</v>
      </c>
    </row>
    <row r="4" spans="1:16" s="9" customFormat="1" ht="15.6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12</v>
      </c>
      <c r="H4" s="7" t="s">
        <v>8</v>
      </c>
      <c r="I4" s="7" t="s">
        <v>13</v>
      </c>
    </row>
    <row r="5" spans="1:16" s="5" customFormat="1" ht="19.2" customHeight="1" x14ac:dyDescent="0.3">
      <c r="A5" s="22">
        <v>1</v>
      </c>
      <c r="B5" s="26">
        <v>44713</v>
      </c>
      <c r="C5" s="22" t="s">
        <v>215</v>
      </c>
      <c r="D5" s="22" t="s">
        <v>220</v>
      </c>
      <c r="E5" s="22">
        <v>1719</v>
      </c>
      <c r="F5" s="22">
        <v>2</v>
      </c>
      <c r="G5" s="23">
        <v>35000</v>
      </c>
      <c r="H5" s="23">
        <f>(F5*G5)</f>
        <v>70000</v>
      </c>
      <c r="I5" s="22" t="s">
        <v>237</v>
      </c>
    </row>
    <row r="6" spans="1:16" s="5" customFormat="1" ht="19.2" customHeight="1" x14ac:dyDescent="0.3">
      <c r="A6" s="22">
        <v>2</v>
      </c>
      <c r="B6" s="26">
        <v>44714</v>
      </c>
      <c r="C6" s="22" t="s">
        <v>216</v>
      </c>
      <c r="D6" s="22" t="s">
        <v>221</v>
      </c>
      <c r="E6" s="22">
        <v>1760</v>
      </c>
      <c r="F6" s="22">
        <v>2</v>
      </c>
      <c r="G6" s="23">
        <v>40000</v>
      </c>
      <c r="H6" s="23">
        <f t="shared" ref="H6:H28" si="0">(F6*G6)</f>
        <v>80000</v>
      </c>
      <c r="I6" s="22" t="s">
        <v>238</v>
      </c>
    </row>
    <row r="7" spans="1:16" s="5" customFormat="1" ht="19.2" customHeight="1" x14ac:dyDescent="0.3">
      <c r="A7" s="22">
        <v>3</v>
      </c>
      <c r="B7" s="22"/>
      <c r="C7" s="22" t="s">
        <v>215</v>
      </c>
      <c r="D7" s="22" t="s">
        <v>220</v>
      </c>
      <c r="E7" s="22">
        <v>1746</v>
      </c>
      <c r="F7" s="22">
        <v>3</v>
      </c>
      <c r="G7" s="23">
        <v>35000</v>
      </c>
      <c r="H7" s="23">
        <f t="shared" si="0"/>
        <v>105000</v>
      </c>
      <c r="I7" s="22" t="s">
        <v>237</v>
      </c>
    </row>
    <row r="8" spans="1:16" s="5" customFormat="1" ht="19.2" customHeight="1" x14ac:dyDescent="0.3">
      <c r="A8" s="22">
        <v>4</v>
      </c>
      <c r="B8" s="22"/>
      <c r="C8" s="22" t="s">
        <v>217</v>
      </c>
      <c r="D8" s="22" t="s">
        <v>222</v>
      </c>
      <c r="E8" s="22" t="s">
        <v>231</v>
      </c>
      <c r="F8" s="22">
        <v>2</v>
      </c>
      <c r="G8" s="23">
        <v>30000</v>
      </c>
      <c r="H8" s="23">
        <f t="shared" si="0"/>
        <v>60000</v>
      </c>
      <c r="I8" s="22" t="s">
        <v>239</v>
      </c>
    </row>
    <row r="9" spans="1:16" s="5" customFormat="1" ht="19.2" customHeight="1" x14ac:dyDescent="0.3">
      <c r="A9" s="22">
        <v>5</v>
      </c>
      <c r="B9" s="22"/>
      <c r="C9" s="22" t="s">
        <v>217</v>
      </c>
      <c r="D9" s="22" t="s">
        <v>223</v>
      </c>
      <c r="E9" s="22">
        <v>1748</v>
      </c>
      <c r="F9" s="22">
        <v>1</v>
      </c>
      <c r="G9" s="23">
        <v>30000</v>
      </c>
      <c r="H9" s="23">
        <f t="shared" si="0"/>
        <v>30000</v>
      </c>
      <c r="I9" s="22" t="s">
        <v>239</v>
      </c>
    </row>
    <row r="10" spans="1:16" s="5" customFormat="1" ht="19.2" customHeight="1" x14ac:dyDescent="0.3">
      <c r="A10" s="22">
        <v>6</v>
      </c>
      <c r="B10" s="22"/>
      <c r="C10" s="22" t="s">
        <v>129</v>
      </c>
      <c r="D10" s="22" t="s">
        <v>224</v>
      </c>
      <c r="E10" s="22">
        <v>1773</v>
      </c>
      <c r="F10" s="22">
        <v>2</v>
      </c>
      <c r="G10" s="23">
        <v>70000</v>
      </c>
      <c r="H10" s="23">
        <f t="shared" si="0"/>
        <v>140000</v>
      </c>
      <c r="I10" s="22" t="s">
        <v>240</v>
      </c>
    </row>
    <row r="11" spans="1:16" s="5" customFormat="1" ht="19.2" customHeight="1" x14ac:dyDescent="0.3">
      <c r="A11" s="22">
        <v>7</v>
      </c>
      <c r="B11" s="22"/>
      <c r="C11" s="22" t="s">
        <v>20</v>
      </c>
      <c r="D11" s="22" t="s">
        <v>225</v>
      </c>
      <c r="E11" s="22">
        <v>1747</v>
      </c>
      <c r="F11" s="22">
        <v>1</v>
      </c>
      <c r="G11" s="23">
        <v>70000</v>
      </c>
      <c r="H11" s="23">
        <f t="shared" si="0"/>
        <v>70000</v>
      </c>
      <c r="I11" s="22" t="s">
        <v>241</v>
      </c>
    </row>
    <row r="12" spans="1:16" s="5" customFormat="1" ht="19.2" customHeight="1" x14ac:dyDescent="0.3">
      <c r="A12" s="22">
        <v>8</v>
      </c>
      <c r="B12" s="22"/>
      <c r="C12" s="22" t="s">
        <v>216</v>
      </c>
      <c r="D12" s="22" t="s">
        <v>226</v>
      </c>
      <c r="E12" s="22" t="s">
        <v>232</v>
      </c>
      <c r="F12" s="22">
        <v>1</v>
      </c>
      <c r="G12" s="23">
        <v>40000</v>
      </c>
      <c r="H12" s="23">
        <f t="shared" si="0"/>
        <v>40000</v>
      </c>
      <c r="I12" s="22" t="s">
        <v>242</v>
      </c>
    </row>
    <row r="13" spans="1:16" s="5" customFormat="1" ht="19.2" customHeight="1" x14ac:dyDescent="0.3">
      <c r="A13" s="22">
        <v>9</v>
      </c>
      <c r="B13" s="26">
        <v>44715</v>
      </c>
      <c r="C13" s="22" t="s">
        <v>218</v>
      </c>
      <c r="D13" s="22" t="s">
        <v>227</v>
      </c>
      <c r="E13" s="22" t="s">
        <v>233</v>
      </c>
      <c r="F13" s="22">
        <v>1</v>
      </c>
      <c r="G13" s="23">
        <v>139000</v>
      </c>
      <c r="H13" s="23">
        <f t="shared" si="0"/>
        <v>139000</v>
      </c>
      <c r="I13" s="22" t="s">
        <v>243</v>
      </c>
    </row>
    <row r="14" spans="1:16" s="5" customFormat="1" ht="19.2" customHeight="1" x14ac:dyDescent="0.3">
      <c r="A14" s="22">
        <v>10</v>
      </c>
      <c r="B14" s="26">
        <v>44716</v>
      </c>
      <c r="C14" s="22" t="s">
        <v>64</v>
      </c>
      <c r="D14" s="22" t="s">
        <v>65</v>
      </c>
      <c r="E14" s="22" t="s">
        <v>234</v>
      </c>
      <c r="F14" s="22">
        <v>26</v>
      </c>
      <c r="G14" s="23">
        <v>40000</v>
      </c>
      <c r="H14" s="23">
        <f t="shared" si="0"/>
        <v>1040000</v>
      </c>
      <c r="I14" s="21" t="s">
        <v>244</v>
      </c>
    </row>
    <row r="15" spans="1:16" s="5" customFormat="1" ht="19.2" customHeight="1" x14ac:dyDescent="0.3">
      <c r="A15" s="22">
        <v>11</v>
      </c>
      <c r="B15" s="26">
        <v>44718</v>
      </c>
      <c r="C15" s="22" t="s">
        <v>216</v>
      </c>
      <c r="D15" s="22" t="s">
        <v>221</v>
      </c>
      <c r="E15" s="22" t="s">
        <v>235</v>
      </c>
      <c r="F15" s="22">
        <v>6</v>
      </c>
      <c r="G15" s="23">
        <v>35000</v>
      </c>
      <c r="H15" s="23">
        <f t="shared" si="0"/>
        <v>210000</v>
      </c>
      <c r="I15" s="22" t="s">
        <v>238</v>
      </c>
    </row>
    <row r="16" spans="1:16" s="5" customFormat="1" ht="19.2" customHeight="1" x14ac:dyDescent="0.3">
      <c r="A16" s="22">
        <v>12</v>
      </c>
      <c r="B16" s="26">
        <v>44719</v>
      </c>
      <c r="C16" s="22" t="s">
        <v>216</v>
      </c>
      <c r="D16" s="22" t="s">
        <v>226</v>
      </c>
      <c r="E16" s="22">
        <v>1962</v>
      </c>
      <c r="F16" s="22">
        <v>2</v>
      </c>
      <c r="G16" s="23">
        <v>40000</v>
      </c>
      <c r="H16" s="23">
        <f t="shared" si="0"/>
        <v>80000</v>
      </c>
      <c r="I16" s="22" t="s">
        <v>242</v>
      </c>
    </row>
    <row r="17" spans="1:15" s="5" customFormat="1" ht="19.2" customHeight="1" x14ac:dyDescent="0.3">
      <c r="A17" s="22">
        <v>13</v>
      </c>
      <c r="B17" s="22"/>
      <c r="C17" s="22" t="s">
        <v>217</v>
      </c>
      <c r="D17" s="22" t="s">
        <v>222</v>
      </c>
      <c r="E17" s="22" t="s">
        <v>236</v>
      </c>
      <c r="F17" s="22">
        <v>3</v>
      </c>
      <c r="G17" s="23">
        <v>40000</v>
      </c>
      <c r="H17" s="23">
        <f t="shared" si="0"/>
        <v>120000</v>
      </c>
      <c r="I17" s="22" t="s">
        <v>239</v>
      </c>
    </row>
    <row r="18" spans="1:15" s="5" customFormat="1" ht="19.2" customHeight="1" x14ac:dyDescent="0.3">
      <c r="A18" s="22">
        <v>14</v>
      </c>
      <c r="B18" s="22"/>
      <c r="C18" s="22" t="s">
        <v>217</v>
      </c>
      <c r="D18" s="22" t="s">
        <v>223</v>
      </c>
      <c r="E18" s="22">
        <v>1990</v>
      </c>
      <c r="F18" s="22">
        <v>2</v>
      </c>
      <c r="G18" s="23">
        <v>30000</v>
      </c>
      <c r="H18" s="23">
        <f t="shared" si="0"/>
        <v>60000</v>
      </c>
      <c r="I18" s="22" t="s">
        <v>239</v>
      </c>
    </row>
    <row r="19" spans="1:15" s="10" customFormat="1" ht="19.2" customHeight="1" x14ac:dyDescent="0.25">
      <c r="A19" s="22">
        <v>15</v>
      </c>
      <c r="B19" s="26">
        <v>44720</v>
      </c>
      <c r="C19" s="22" t="s">
        <v>219</v>
      </c>
      <c r="D19" s="22" t="s">
        <v>228</v>
      </c>
      <c r="E19" s="22" t="s">
        <v>45</v>
      </c>
      <c r="F19" s="22">
        <v>1</v>
      </c>
      <c r="G19" s="23">
        <v>47000</v>
      </c>
      <c r="H19" s="23">
        <f t="shared" si="0"/>
        <v>47000</v>
      </c>
      <c r="I19" s="22" t="s">
        <v>243</v>
      </c>
    </row>
    <row r="20" spans="1:15" ht="19.2" customHeight="1" x14ac:dyDescent="0.25">
      <c r="A20" s="22">
        <v>16</v>
      </c>
      <c r="B20" s="22"/>
      <c r="C20" s="22" t="s">
        <v>216</v>
      </c>
      <c r="D20" s="22" t="s">
        <v>226</v>
      </c>
      <c r="E20" s="22">
        <v>1891</v>
      </c>
      <c r="F20" s="22">
        <v>2</v>
      </c>
      <c r="G20" s="23">
        <v>40000</v>
      </c>
      <c r="H20" s="23">
        <f t="shared" si="0"/>
        <v>80000</v>
      </c>
      <c r="I20" s="22" t="s">
        <v>242</v>
      </c>
    </row>
    <row r="21" spans="1:15" ht="19.2" customHeight="1" x14ac:dyDescent="0.25">
      <c r="A21" s="22">
        <v>17</v>
      </c>
      <c r="B21" s="22"/>
      <c r="C21" s="22" t="s">
        <v>216</v>
      </c>
      <c r="D21" s="22" t="s">
        <v>221</v>
      </c>
      <c r="E21" s="22">
        <v>1892</v>
      </c>
      <c r="F21" s="22">
        <v>2</v>
      </c>
      <c r="G21" s="23">
        <v>35000</v>
      </c>
      <c r="H21" s="23">
        <f t="shared" si="0"/>
        <v>70000</v>
      </c>
      <c r="I21" s="22" t="s">
        <v>238</v>
      </c>
    </row>
    <row r="22" spans="1:15" ht="19.2" customHeight="1" x14ac:dyDescent="0.25">
      <c r="A22" s="22">
        <v>18</v>
      </c>
      <c r="B22" s="22"/>
      <c r="C22" s="22" t="s">
        <v>217</v>
      </c>
      <c r="D22" s="22" t="s">
        <v>229</v>
      </c>
      <c r="E22" s="22">
        <v>1893</v>
      </c>
      <c r="F22" s="22">
        <v>1</v>
      </c>
      <c r="G22" s="23">
        <v>30000</v>
      </c>
      <c r="H22" s="23">
        <f t="shared" si="0"/>
        <v>30000</v>
      </c>
      <c r="I22" s="22" t="s">
        <v>239</v>
      </c>
    </row>
    <row r="23" spans="1:15" ht="19.2" customHeight="1" x14ac:dyDescent="0.25">
      <c r="A23" s="22">
        <v>19</v>
      </c>
      <c r="B23" s="22"/>
      <c r="C23" s="22" t="s">
        <v>64</v>
      </c>
      <c r="D23" s="22" t="s">
        <v>65</v>
      </c>
      <c r="E23" s="22">
        <v>1881</v>
      </c>
      <c r="F23" s="22">
        <v>6</v>
      </c>
      <c r="G23" s="23">
        <v>40000</v>
      </c>
      <c r="H23" s="23">
        <f t="shared" si="0"/>
        <v>240000</v>
      </c>
      <c r="I23" s="21" t="s">
        <v>244</v>
      </c>
    </row>
    <row r="24" spans="1:15" ht="19.2" customHeight="1" x14ac:dyDescent="0.25">
      <c r="A24" s="22">
        <v>20</v>
      </c>
      <c r="B24" s="26">
        <v>44721</v>
      </c>
      <c r="C24" s="22" t="s">
        <v>215</v>
      </c>
      <c r="D24" s="22" t="s">
        <v>220</v>
      </c>
      <c r="E24" s="22">
        <v>1926</v>
      </c>
      <c r="F24" s="22">
        <v>3</v>
      </c>
      <c r="G24" s="23">
        <v>35000</v>
      </c>
      <c r="H24" s="23">
        <f t="shared" si="0"/>
        <v>105000</v>
      </c>
      <c r="I24" s="22" t="s">
        <v>237</v>
      </c>
    </row>
    <row r="25" spans="1:15" ht="19.2" customHeight="1" x14ac:dyDescent="0.25">
      <c r="A25" s="22">
        <v>21</v>
      </c>
      <c r="B25" s="22"/>
      <c r="C25" s="22" t="s">
        <v>216</v>
      </c>
      <c r="D25" s="22" t="s">
        <v>221</v>
      </c>
      <c r="E25" s="22">
        <v>1947</v>
      </c>
      <c r="F25" s="22">
        <v>2</v>
      </c>
      <c r="G25" s="23">
        <v>35000</v>
      </c>
      <c r="H25" s="23">
        <f t="shared" si="0"/>
        <v>70000</v>
      </c>
      <c r="I25" s="22" t="s">
        <v>238</v>
      </c>
    </row>
    <row r="26" spans="1:15" ht="19.2" customHeight="1" x14ac:dyDescent="0.25">
      <c r="A26" s="22">
        <v>22</v>
      </c>
      <c r="B26" s="26">
        <v>44722</v>
      </c>
      <c r="C26" s="22" t="s">
        <v>217</v>
      </c>
      <c r="D26" s="22" t="s">
        <v>222</v>
      </c>
      <c r="E26" s="22">
        <v>1956</v>
      </c>
      <c r="F26" s="22">
        <v>3</v>
      </c>
      <c r="G26" s="23">
        <v>30000</v>
      </c>
      <c r="H26" s="23">
        <f t="shared" si="0"/>
        <v>90000</v>
      </c>
      <c r="I26" s="22" t="s">
        <v>239</v>
      </c>
    </row>
    <row r="27" spans="1:15" ht="19.2" customHeight="1" x14ac:dyDescent="0.25">
      <c r="A27" s="22">
        <v>23</v>
      </c>
      <c r="B27" s="26">
        <v>44723</v>
      </c>
      <c r="C27" s="22" t="s">
        <v>217</v>
      </c>
      <c r="D27" s="22" t="s">
        <v>223</v>
      </c>
      <c r="E27" s="22">
        <v>1989</v>
      </c>
      <c r="F27" s="22">
        <v>1</v>
      </c>
      <c r="G27" s="23">
        <v>30000</v>
      </c>
      <c r="H27" s="23">
        <f t="shared" si="0"/>
        <v>30000</v>
      </c>
      <c r="I27" s="22" t="s">
        <v>239</v>
      </c>
    </row>
    <row r="28" spans="1:15" ht="16.8" customHeight="1" x14ac:dyDescent="0.25">
      <c r="A28" s="22">
        <v>24</v>
      </c>
      <c r="B28" s="26">
        <v>44725</v>
      </c>
      <c r="C28" s="22" t="s">
        <v>20</v>
      </c>
      <c r="D28" s="25" t="s">
        <v>230</v>
      </c>
      <c r="E28" s="22">
        <v>2019</v>
      </c>
      <c r="F28" s="22">
        <v>1</v>
      </c>
      <c r="G28" s="23">
        <v>50000</v>
      </c>
      <c r="H28" s="23">
        <f t="shared" si="0"/>
        <v>50000</v>
      </c>
      <c r="I28" s="22" t="s">
        <v>241</v>
      </c>
    </row>
    <row r="29" spans="1:15" ht="16.8" customHeight="1" x14ac:dyDescent="0.25">
      <c r="A29" s="28"/>
      <c r="B29" s="28"/>
      <c r="C29" s="28"/>
      <c r="D29" s="28"/>
      <c r="E29" s="28"/>
      <c r="F29" s="31"/>
      <c r="I29" s="28"/>
      <c r="J29" s="10"/>
    </row>
    <row r="30" spans="1:15" ht="16.8" customHeight="1" x14ac:dyDescent="0.25">
      <c r="A30" s="30"/>
      <c r="B30" s="30"/>
      <c r="C30" s="30"/>
      <c r="D30" s="30"/>
      <c r="E30" s="30"/>
      <c r="F30" s="32"/>
      <c r="I30" s="30"/>
      <c r="J30" s="10"/>
    </row>
    <row r="31" spans="1:15" s="9" customFormat="1" ht="15.6" x14ac:dyDescent="0.3">
      <c r="A31" s="7" t="s">
        <v>2</v>
      </c>
      <c r="B31" s="7" t="s">
        <v>3</v>
      </c>
      <c r="C31" s="7" t="s">
        <v>5</v>
      </c>
      <c r="D31" s="7" t="s">
        <v>4</v>
      </c>
      <c r="E31" s="7" t="s">
        <v>6</v>
      </c>
      <c r="F31" s="7" t="s">
        <v>7</v>
      </c>
      <c r="G31" s="8" t="s">
        <v>12</v>
      </c>
      <c r="H31" s="7" t="s">
        <v>8</v>
      </c>
      <c r="I31" s="7" t="s">
        <v>13</v>
      </c>
    </row>
    <row r="32" spans="1:15" s="5" customFormat="1" ht="19.2" customHeight="1" x14ac:dyDescent="0.3">
      <c r="A32" s="22">
        <v>25</v>
      </c>
      <c r="B32" s="26">
        <v>44725</v>
      </c>
      <c r="C32" s="22" t="s">
        <v>23</v>
      </c>
      <c r="D32" s="22" t="s">
        <v>245</v>
      </c>
      <c r="E32" s="22" t="s">
        <v>250</v>
      </c>
      <c r="F32" s="22">
        <v>2</v>
      </c>
      <c r="G32" s="23">
        <v>30000</v>
      </c>
      <c r="H32" s="23">
        <f>(F32*G32)</f>
        <v>60000</v>
      </c>
      <c r="I32" s="22" t="s">
        <v>257</v>
      </c>
      <c r="M32" s="79"/>
      <c r="N32" s="80"/>
      <c r="O32" s="16"/>
    </row>
    <row r="33" spans="1:9" s="5" customFormat="1" ht="19.2" customHeight="1" x14ac:dyDescent="0.3">
      <c r="A33" s="22">
        <v>26</v>
      </c>
      <c r="B33" s="26">
        <v>44728</v>
      </c>
      <c r="C33" s="22" t="s">
        <v>216</v>
      </c>
      <c r="D33" s="22" t="s">
        <v>221</v>
      </c>
      <c r="E33" s="22" t="s">
        <v>251</v>
      </c>
      <c r="F33" s="22">
        <v>5</v>
      </c>
      <c r="G33" s="23">
        <v>35000</v>
      </c>
      <c r="H33" s="23">
        <f t="shared" ref="H33:H53" si="1">(F33*G33)</f>
        <v>175000</v>
      </c>
      <c r="I33" s="22" t="s">
        <v>238</v>
      </c>
    </row>
    <row r="34" spans="1:9" s="5" customFormat="1" ht="19.2" customHeight="1" x14ac:dyDescent="0.3">
      <c r="A34" s="22">
        <v>27</v>
      </c>
      <c r="B34" s="22"/>
      <c r="C34" s="22" t="s">
        <v>217</v>
      </c>
      <c r="D34" s="22" t="s">
        <v>222</v>
      </c>
      <c r="E34" s="22" t="s">
        <v>252</v>
      </c>
      <c r="F34" s="22">
        <v>2</v>
      </c>
      <c r="G34" s="23">
        <v>30000</v>
      </c>
      <c r="H34" s="23">
        <f t="shared" si="1"/>
        <v>60000</v>
      </c>
      <c r="I34" s="22" t="s">
        <v>239</v>
      </c>
    </row>
    <row r="35" spans="1:9" s="5" customFormat="1" ht="19.2" customHeight="1" x14ac:dyDescent="0.3">
      <c r="A35" s="22">
        <v>28</v>
      </c>
      <c r="B35" s="22"/>
      <c r="C35" s="22" t="s">
        <v>129</v>
      </c>
      <c r="D35" s="22" t="s">
        <v>246</v>
      </c>
      <c r="E35" s="22">
        <v>2065</v>
      </c>
      <c r="F35" s="22">
        <v>1</v>
      </c>
      <c r="G35" s="23">
        <v>70000</v>
      </c>
      <c r="H35" s="23">
        <f t="shared" si="1"/>
        <v>70000</v>
      </c>
      <c r="I35" s="22" t="s">
        <v>240</v>
      </c>
    </row>
    <row r="36" spans="1:9" s="5" customFormat="1" ht="19.2" customHeight="1" x14ac:dyDescent="0.3">
      <c r="A36" s="22">
        <v>29</v>
      </c>
      <c r="B36" s="26">
        <v>44729</v>
      </c>
      <c r="C36" s="22" t="s">
        <v>216</v>
      </c>
      <c r="D36" s="22" t="s">
        <v>226</v>
      </c>
      <c r="E36" s="22" t="s">
        <v>253</v>
      </c>
      <c r="F36" s="22">
        <v>2</v>
      </c>
      <c r="G36" s="23">
        <v>40000</v>
      </c>
      <c r="H36" s="23">
        <f t="shared" si="1"/>
        <v>80000</v>
      </c>
      <c r="I36" s="22" t="s">
        <v>242</v>
      </c>
    </row>
    <row r="37" spans="1:9" s="5" customFormat="1" ht="19.2" customHeight="1" x14ac:dyDescent="0.3">
      <c r="A37" s="22">
        <v>30</v>
      </c>
      <c r="B37" s="22"/>
      <c r="C37" s="22" t="s">
        <v>216</v>
      </c>
      <c r="D37" s="22" t="s">
        <v>226</v>
      </c>
      <c r="E37" s="22">
        <v>2165</v>
      </c>
      <c r="F37" s="22">
        <v>1</v>
      </c>
      <c r="G37" s="23">
        <v>40000</v>
      </c>
      <c r="H37" s="23">
        <f t="shared" si="1"/>
        <v>40000</v>
      </c>
      <c r="I37" s="22" t="s">
        <v>242</v>
      </c>
    </row>
    <row r="38" spans="1:9" s="5" customFormat="1" ht="19.2" customHeight="1" x14ac:dyDescent="0.3">
      <c r="A38" s="22">
        <v>31</v>
      </c>
      <c r="B38" s="22"/>
      <c r="C38" s="22" t="s">
        <v>215</v>
      </c>
      <c r="D38" s="22" t="s">
        <v>247</v>
      </c>
      <c r="E38" s="22">
        <v>2145</v>
      </c>
      <c r="F38" s="22">
        <v>1</v>
      </c>
      <c r="G38" s="23">
        <v>30000</v>
      </c>
      <c r="H38" s="23">
        <f t="shared" si="1"/>
        <v>30000</v>
      </c>
      <c r="I38" s="22" t="s">
        <v>258</v>
      </c>
    </row>
    <row r="39" spans="1:9" s="5" customFormat="1" ht="19.2" customHeight="1" x14ac:dyDescent="0.3">
      <c r="A39" s="22">
        <v>32</v>
      </c>
      <c r="B39" s="26">
        <v>44730</v>
      </c>
      <c r="C39" s="22" t="s">
        <v>125</v>
      </c>
      <c r="D39" s="22" t="s">
        <v>29</v>
      </c>
      <c r="E39" s="22" t="s">
        <v>254</v>
      </c>
      <c r="F39" s="22">
        <v>1</v>
      </c>
      <c r="G39" s="23">
        <v>40000</v>
      </c>
      <c r="H39" s="23">
        <f t="shared" si="1"/>
        <v>40000</v>
      </c>
      <c r="I39" s="22" t="s">
        <v>259</v>
      </c>
    </row>
    <row r="40" spans="1:9" s="5" customFormat="1" ht="19.2" customHeight="1" x14ac:dyDescent="0.3">
      <c r="A40" s="22">
        <v>33</v>
      </c>
      <c r="B40" s="26"/>
      <c r="C40" s="22" t="s">
        <v>217</v>
      </c>
      <c r="D40" s="22" t="s">
        <v>223</v>
      </c>
      <c r="E40" s="22">
        <v>2181</v>
      </c>
      <c r="F40" s="22">
        <v>1</v>
      </c>
      <c r="G40" s="23">
        <v>30000</v>
      </c>
      <c r="H40" s="23">
        <f t="shared" si="1"/>
        <v>30000</v>
      </c>
      <c r="I40" s="22" t="s">
        <v>239</v>
      </c>
    </row>
    <row r="41" spans="1:9" s="5" customFormat="1" ht="19.2" customHeight="1" x14ac:dyDescent="0.3">
      <c r="A41" s="22">
        <v>34</v>
      </c>
      <c r="B41" s="26">
        <v>44734</v>
      </c>
      <c r="C41" s="22" t="s">
        <v>215</v>
      </c>
      <c r="D41" s="22" t="s">
        <v>220</v>
      </c>
      <c r="E41" s="22">
        <v>2230</v>
      </c>
      <c r="F41" s="22">
        <v>1</v>
      </c>
      <c r="G41" s="23">
        <v>40000</v>
      </c>
      <c r="H41" s="23">
        <f t="shared" si="1"/>
        <v>40000</v>
      </c>
      <c r="I41" s="22" t="s">
        <v>237</v>
      </c>
    </row>
    <row r="42" spans="1:9" s="5" customFormat="1" ht="19.2" customHeight="1" x14ac:dyDescent="0.3">
      <c r="A42" s="22">
        <v>35</v>
      </c>
      <c r="B42" s="26">
        <v>44735</v>
      </c>
      <c r="C42" s="22" t="s">
        <v>216</v>
      </c>
      <c r="D42" s="22" t="s">
        <v>221</v>
      </c>
      <c r="E42" s="22">
        <v>2289</v>
      </c>
      <c r="F42" s="22">
        <v>2</v>
      </c>
      <c r="G42" s="23">
        <v>35000</v>
      </c>
      <c r="H42" s="23">
        <f t="shared" si="1"/>
        <v>70000</v>
      </c>
      <c r="I42" s="22" t="s">
        <v>238</v>
      </c>
    </row>
    <row r="43" spans="1:9" s="5" customFormat="1" ht="19.2" customHeight="1" x14ac:dyDescent="0.3">
      <c r="A43" s="77">
        <v>36</v>
      </c>
      <c r="B43" s="81"/>
      <c r="C43" s="77" t="s">
        <v>217</v>
      </c>
      <c r="D43" s="77" t="s">
        <v>222</v>
      </c>
      <c r="E43" s="83" t="s">
        <v>255</v>
      </c>
      <c r="F43" s="77">
        <v>1</v>
      </c>
      <c r="G43" s="84">
        <v>30000</v>
      </c>
      <c r="H43" s="84">
        <f>(F43*G43)</f>
        <v>30000</v>
      </c>
      <c r="I43" s="77" t="s">
        <v>239</v>
      </c>
    </row>
    <row r="44" spans="1:9" s="5" customFormat="1" ht="19.2" customHeight="1" x14ac:dyDescent="0.3">
      <c r="A44" s="78"/>
      <c r="B44" s="82"/>
      <c r="C44" s="78"/>
      <c r="D44" s="78"/>
      <c r="E44" s="78"/>
      <c r="F44" s="78"/>
      <c r="G44" s="85"/>
      <c r="H44" s="85"/>
      <c r="I44" s="78"/>
    </row>
    <row r="45" spans="1:9" s="5" customFormat="1" ht="19.2" customHeight="1" x14ac:dyDescent="0.3">
      <c r="A45" s="39">
        <v>37</v>
      </c>
      <c r="B45" s="26">
        <v>44736</v>
      </c>
      <c r="C45" s="22" t="s">
        <v>216</v>
      </c>
      <c r="D45" s="22" t="s">
        <v>221</v>
      </c>
      <c r="E45" s="22">
        <v>2315</v>
      </c>
      <c r="F45" s="22">
        <v>6</v>
      </c>
      <c r="G45" s="23">
        <v>35000</v>
      </c>
      <c r="H45" s="23">
        <f t="shared" si="1"/>
        <v>210000</v>
      </c>
      <c r="I45" s="22" t="s">
        <v>238</v>
      </c>
    </row>
    <row r="46" spans="1:9" s="10" customFormat="1" ht="19.2" customHeight="1" x14ac:dyDescent="0.25">
      <c r="A46" s="39">
        <v>38</v>
      </c>
      <c r="B46" s="26">
        <v>44739</v>
      </c>
      <c r="C46" s="22" t="s">
        <v>217</v>
      </c>
      <c r="D46" s="22" t="s">
        <v>229</v>
      </c>
      <c r="E46" s="22">
        <v>2374</v>
      </c>
      <c r="F46" s="22">
        <v>1</v>
      </c>
      <c r="G46" s="23">
        <v>30000</v>
      </c>
      <c r="H46" s="23">
        <f t="shared" si="1"/>
        <v>30000</v>
      </c>
      <c r="I46" s="22" t="s">
        <v>239</v>
      </c>
    </row>
    <row r="47" spans="1:9" ht="19.2" customHeight="1" x14ac:dyDescent="0.25">
      <c r="A47" s="39">
        <v>39</v>
      </c>
      <c r="B47" s="22"/>
      <c r="C47" s="22" t="s">
        <v>217</v>
      </c>
      <c r="D47" s="22" t="s">
        <v>222</v>
      </c>
      <c r="E47" s="22" t="s">
        <v>256</v>
      </c>
      <c r="F47" s="22">
        <v>1</v>
      </c>
      <c r="G47" s="23">
        <v>40000</v>
      </c>
      <c r="H47" s="23">
        <f t="shared" si="1"/>
        <v>40000</v>
      </c>
      <c r="I47" s="22" t="s">
        <v>239</v>
      </c>
    </row>
    <row r="48" spans="1:9" ht="19.2" customHeight="1" x14ac:dyDescent="0.25">
      <c r="A48" s="39">
        <v>40</v>
      </c>
      <c r="B48" s="26">
        <v>44740</v>
      </c>
      <c r="C48" s="22" t="s">
        <v>125</v>
      </c>
      <c r="D48" s="21" t="s">
        <v>248</v>
      </c>
      <c r="E48" s="22"/>
      <c r="F48" s="22">
        <v>1</v>
      </c>
      <c r="G48" s="23">
        <v>20000</v>
      </c>
      <c r="H48" s="23">
        <f t="shared" si="1"/>
        <v>20000</v>
      </c>
      <c r="I48" s="22" t="s">
        <v>259</v>
      </c>
    </row>
    <row r="49" spans="1:10" ht="19.2" customHeight="1" x14ac:dyDescent="0.25">
      <c r="A49" s="39">
        <v>41</v>
      </c>
      <c r="B49" s="26">
        <v>44741</v>
      </c>
      <c r="C49" s="22" t="s">
        <v>215</v>
      </c>
      <c r="D49" s="22" t="s">
        <v>247</v>
      </c>
      <c r="E49" s="22">
        <v>2471</v>
      </c>
      <c r="F49" s="22">
        <v>1</v>
      </c>
      <c r="G49" s="23">
        <v>30000</v>
      </c>
      <c r="H49" s="23">
        <f t="shared" si="1"/>
        <v>30000</v>
      </c>
      <c r="I49" s="22" t="s">
        <v>258</v>
      </c>
    </row>
    <row r="50" spans="1:10" ht="34.200000000000003" customHeight="1" x14ac:dyDescent="0.25">
      <c r="A50" s="39">
        <v>42</v>
      </c>
      <c r="B50" s="26">
        <v>44741</v>
      </c>
      <c r="C50" s="22" t="s">
        <v>217</v>
      </c>
      <c r="D50" s="22" t="s">
        <v>222</v>
      </c>
      <c r="E50" s="24" t="s">
        <v>303</v>
      </c>
      <c r="F50" s="22">
        <v>2</v>
      </c>
      <c r="G50" s="23">
        <v>30000</v>
      </c>
      <c r="H50" s="23">
        <f t="shared" si="1"/>
        <v>60000</v>
      </c>
      <c r="I50" s="22" t="s">
        <v>239</v>
      </c>
    </row>
    <row r="51" spans="1:10" ht="19.2" customHeight="1" x14ac:dyDescent="0.25">
      <c r="A51" s="39">
        <v>43</v>
      </c>
      <c r="B51" s="26">
        <v>44741</v>
      </c>
      <c r="C51" s="22" t="s">
        <v>217</v>
      </c>
      <c r="D51" s="22" t="s">
        <v>302</v>
      </c>
      <c r="E51" s="22">
        <v>2473</v>
      </c>
      <c r="F51" s="22">
        <v>1</v>
      </c>
      <c r="G51" s="23">
        <v>30000</v>
      </c>
      <c r="H51" s="23">
        <f t="shared" si="1"/>
        <v>30000</v>
      </c>
      <c r="I51" s="22" t="s">
        <v>239</v>
      </c>
    </row>
    <row r="52" spans="1:10" ht="19.2" customHeight="1" x14ac:dyDescent="0.25">
      <c r="A52" s="39">
        <v>44</v>
      </c>
      <c r="B52" s="26">
        <v>44742</v>
      </c>
      <c r="C52" s="22" t="s">
        <v>217</v>
      </c>
      <c r="D52" s="22" t="s">
        <v>222</v>
      </c>
      <c r="E52" s="22" t="s">
        <v>301</v>
      </c>
      <c r="F52" s="22">
        <v>3</v>
      </c>
      <c r="G52" s="23">
        <v>40000</v>
      </c>
      <c r="H52" s="23">
        <f t="shared" si="1"/>
        <v>120000</v>
      </c>
      <c r="I52" s="22" t="s">
        <v>239</v>
      </c>
    </row>
    <row r="53" spans="1:10" ht="19.2" customHeight="1" x14ac:dyDescent="0.25">
      <c r="A53" s="39">
        <v>45</v>
      </c>
      <c r="B53" s="26"/>
      <c r="C53" s="22" t="s">
        <v>217</v>
      </c>
      <c r="D53" s="22" t="s">
        <v>249</v>
      </c>
      <c r="E53" s="22">
        <v>2473</v>
      </c>
      <c r="F53" s="22">
        <v>1</v>
      </c>
      <c r="G53" s="23">
        <v>30000</v>
      </c>
      <c r="H53" s="23">
        <f t="shared" si="1"/>
        <v>30000</v>
      </c>
      <c r="I53" s="22" t="s">
        <v>239</v>
      </c>
    </row>
    <row r="54" spans="1:10" ht="19.2" customHeight="1" x14ac:dyDescent="0.25">
      <c r="A54" s="28"/>
      <c r="B54" s="28"/>
      <c r="C54" s="28"/>
      <c r="D54" s="28"/>
      <c r="E54" s="27"/>
      <c r="F54" s="79" t="s">
        <v>62</v>
      </c>
      <c r="G54" s="80"/>
      <c r="H54" s="16">
        <f>(SUM(H5:H28)+SUM(H32:H53))</f>
        <v>4351000</v>
      </c>
      <c r="I54" s="29"/>
      <c r="J54" s="10"/>
    </row>
    <row r="55" spans="1:10" ht="19.2" customHeight="1" x14ac:dyDescent="0.25">
      <c r="A55" s="17"/>
      <c r="B55" s="17"/>
      <c r="C55" s="17"/>
      <c r="D55" s="17"/>
      <c r="E55" s="17"/>
      <c r="F55" s="40"/>
      <c r="G55" s="40"/>
      <c r="H55" s="20"/>
      <c r="I55" s="17"/>
      <c r="J55" s="10"/>
    </row>
    <row r="56" spans="1:10" ht="19.2" customHeight="1" x14ac:dyDescent="0.25">
      <c r="A56" s="17"/>
      <c r="B56" s="17"/>
      <c r="C56" s="17"/>
      <c r="D56" s="17"/>
      <c r="E56" s="17"/>
      <c r="F56" s="40"/>
      <c r="G56" s="40"/>
      <c r="H56" s="20"/>
      <c r="I56" s="17"/>
      <c r="J56" s="10"/>
    </row>
    <row r="57" spans="1:10" ht="11.4" customHeight="1" x14ac:dyDescent="0.25">
      <c r="A57" s="75"/>
      <c r="B57" s="75"/>
      <c r="C57" s="75"/>
      <c r="D57" s="33"/>
      <c r="E57" s="33"/>
    </row>
    <row r="58" spans="1:10" ht="11.4" customHeight="1" x14ac:dyDescent="0.25">
      <c r="A58" s="36"/>
      <c r="B58" s="36"/>
      <c r="C58" s="36"/>
      <c r="D58" s="33"/>
      <c r="E58" s="33"/>
    </row>
    <row r="59" spans="1:10" ht="11.4" customHeight="1" x14ac:dyDescent="0.25">
      <c r="A59" s="36"/>
      <c r="B59" s="36"/>
      <c r="C59" s="36"/>
      <c r="D59" s="33"/>
      <c r="E59" s="33"/>
    </row>
    <row r="60" spans="1:10" ht="19.8" customHeight="1" x14ac:dyDescent="0.35">
      <c r="A60" s="75"/>
      <c r="B60" s="75"/>
      <c r="C60" s="75"/>
      <c r="D60" s="33"/>
      <c r="E60" s="33"/>
      <c r="F60" s="76" t="s">
        <v>260</v>
      </c>
      <c r="G60" s="76"/>
      <c r="H60" s="76"/>
      <c r="I60" s="76"/>
    </row>
    <row r="61" spans="1:10" ht="9.6" customHeight="1" x14ac:dyDescent="0.35">
      <c r="A61" s="36"/>
      <c r="B61" s="36"/>
      <c r="C61" s="36"/>
      <c r="D61" s="33"/>
      <c r="E61" s="33"/>
      <c r="F61" s="41"/>
      <c r="G61" s="41"/>
      <c r="H61" s="41"/>
      <c r="I61" s="41"/>
    </row>
    <row r="62" spans="1:10" ht="14.4" customHeight="1" x14ac:dyDescent="0.3">
      <c r="A62" s="73" t="s">
        <v>262</v>
      </c>
      <c r="B62" s="73"/>
      <c r="C62" s="73"/>
      <c r="D62" s="2" t="s">
        <v>263</v>
      </c>
      <c r="E62" s="2" t="s">
        <v>264</v>
      </c>
      <c r="F62" s="73" t="s">
        <v>261</v>
      </c>
      <c r="G62" s="73"/>
      <c r="H62" s="73"/>
      <c r="I62" s="73"/>
    </row>
    <row r="63" spans="1:10" ht="15.6" x14ac:dyDescent="0.3">
      <c r="A63" s="34"/>
      <c r="B63" s="34"/>
      <c r="C63" s="34"/>
      <c r="D63" s="34"/>
      <c r="E63" s="34"/>
    </row>
    <row r="64" spans="1:10" ht="15.6" x14ac:dyDescent="0.3">
      <c r="A64" s="34"/>
      <c r="B64" s="34"/>
      <c r="C64" s="34"/>
      <c r="D64" s="34"/>
      <c r="E64" s="34"/>
    </row>
    <row r="65" spans="1:5" ht="15.6" x14ac:dyDescent="0.3">
      <c r="A65" s="34"/>
      <c r="B65" s="34"/>
      <c r="C65" s="34"/>
      <c r="D65" s="34"/>
      <c r="E65" s="34"/>
    </row>
    <row r="66" spans="1:5" ht="15.6" x14ac:dyDescent="0.3">
      <c r="A66" s="34"/>
      <c r="B66" s="34"/>
      <c r="C66" s="34"/>
      <c r="D66" s="34"/>
      <c r="E66" s="34"/>
    </row>
    <row r="67" spans="1:5" ht="15.6" x14ac:dyDescent="0.3">
      <c r="A67" s="72" t="s">
        <v>304</v>
      </c>
      <c r="B67" s="72"/>
      <c r="C67" s="72"/>
      <c r="D67" s="73" t="s">
        <v>265</v>
      </c>
      <c r="E67" s="73"/>
    </row>
  </sheetData>
  <mergeCells count="19">
    <mergeCell ref="A2:H2"/>
    <mergeCell ref="M32:N32"/>
    <mergeCell ref="F54:G54"/>
    <mergeCell ref="A43:A44"/>
    <mergeCell ref="B43:B44"/>
    <mergeCell ref="C43:C44"/>
    <mergeCell ref="D43:D44"/>
    <mergeCell ref="E43:E44"/>
    <mergeCell ref="F43:F44"/>
    <mergeCell ref="G43:G44"/>
    <mergeCell ref="H43:H44"/>
    <mergeCell ref="D67:E67"/>
    <mergeCell ref="A67:C67"/>
    <mergeCell ref="I43:I44"/>
    <mergeCell ref="F60:I60"/>
    <mergeCell ref="F62:I62"/>
    <mergeCell ref="A57:C57"/>
    <mergeCell ref="A60:C60"/>
    <mergeCell ref="A62:C62"/>
  </mergeCells>
  <pageMargins left="0.25" right="0.2" top="0.25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49" zoomScale="114" workbookViewId="0">
      <selection activeCell="A149" sqref="A1:XFD1048576"/>
    </sheetView>
  </sheetViews>
  <sheetFormatPr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74" t="s">
        <v>14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17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4">
        <v>1</v>
      </c>
      <c r="B5" s="4"/>
      <c r="C5" s="4"/>
      <c r="D5" s="4"/>
      <c r="E5" s="4"/>
      <c r="F5" s="4"/>
      <c r="G5" s="4"/>
      <c r="H5" s="4"/>
    </row>
    <row r="6" spans="1:15" s="13" customFormat="1" ht="18.600000000000001" customHeight="1" x14ac:dyDescent="0.3">
      <c r="A6" s="4">
        <v>2</v>
      </c>
      <c r="B6" s="4"/>
      <c r="C6" s="4"/>
      <c r="D6" s="4"/>
      <c r="E6" s="4"/>
      <c r="F6" s="4"/>
      <c r="G6" s="4"/>
      <c r="H6" s="4"/>
    </row>
    <row r="7" spans="1:15" s="13" customFormat="1" ht="18.600000000000001" customHeight="1" x14ac:dyDescent="0.3">
      <c r="A7" s="4">
        <v>3</v>
      </c>
      <c r="B7" s="4"/>
      <c r="C7" s="4"/>
      <c r="D7" s="4"/>
      <c r="E7" s="4"/>
      <c r="F7" s="4"/>
      <c r="G7" s="4"/>
      <c r="H7" s="4"/>
    </row>
    <row r="8" spans="1:15" s="13" customFormat="1" ht="18.600000000000001" customHeight="1" x14ac:dyDescent="0.3">
      <c r="A8" s="4">
        <v>4</v>
      </c>
      <c r="B8" s="4"/>
      <c r="C8" s="4"/>
      <c r="D8" s="4"/>
      <c r="E8" s="4"/>
      <c r="F8" s="4"/>
      <c r="G8" s="4"/>
      <c r="H8" s="4"/>
    </row>
    <row r="9" spans="1:15" s="13" customFormat="1" ht="18.600000000000001" customHeight="1" x14ac:dyDescent="0.3">
      <c r="A9" s="4">
        <v>5</v>
      </c>
      <c r="B9" s="4"/>
      <c r="C9" s="4"/>
      <c r="D9" s="4"/>
      <c r="E9" s="4"/>
      <c r="F9" s="4"/>
      <c r="G9" s="4"/>
      <c r="H9" s="4"/>
    </row>
    <row r="10" spans="1:15" s="13" customFormat="1" ht="18.600000000000001" customHeight="1" x14ac:dyDescent="0.3">
      <c r="A10" s="4">
        <v>6</v>
      </c>
      <c r="B10" s="4"/>
      <c r="C10" s="4"/>
      <c r="D10" s="4"/>
      <c r="E10" s="4"/>
      <c r="F10" s="4"/>
      <c r="G10" s="4"/>
      <c r="H10" s="4"/>
    </row>
    <row r="11" spans="1:15" s="13" customFormat="1" ht="18.600000000000001" customHeight="1" x14ac:dyDescent="0.3">
      <c r="A11" s="4">
        <v>7</v>
      </c>
      <c r="B11" s="4"/>
      <c r="C11" s="4"/>
      <c r="D11" s="4"/>
      <c r="E11" s="4"/>
      <c r="F11" s="4"/>
      <c r="G11" s="4"/>
      <c r="H11" s="4"/>
    </row>
    <row r="12" spans="1:15" s="13" customFormat="1" ht="18.600000000000001" customHeight="1" x14ac:dyDescent="0.3">
      <c r="A12" s="4">
        <v>8</v>
      </c>
      <c r="B12" s="4"/>
      <c r="C12" s="4"/>
      <c r="D12" s="4"/>
      <c r="E12" s="4"/>
      <c r="F12" s="4"/>
      <c r="G12" s="4"/>
      <c r="H12" s="4"/>
    </row>
    <row r="13" spans="1:15" s="13" customFormat="1" ht="18.600000000000001" customHeight="1" x14ac:dyDescent="0.3">
      <c r="A13" s="4">
        <v>9</v>
      </c>
      <c r="B13" s="4"/>
      <c r="C13" s="4"/>
      <c r="D13" s="4"/>
      <c r="E13" s="4"/>
      <c r="F13" s="4"/>
      <c r="G13" s="4"/>
      <c r="H13" s="4"/>
    </row>
    <row r="14" spans="1:15" s="13" customFormat="1" ht="18.600000000000001" customHeight="1" x14ac:dyDescent="0.3">
      <c r="A14" s="4">
        <v>10</v>
      </c>
      <c r="B14" s="4"/>
      <c r="C14" s="4"/>
      <c r="D14" s="4"/>
      <c r="E14" s="4"/>
      <c r="F14" s="4"/>
      <c r="G14" s="4"/>
      <c r="H14" s="4"/>
    </row>
    <row r="15" spans="1:15" s="13" customFormat="1" ht="18.600000000000001" customHeight="1" x14ac:dyDescent="0.3">
      <c r="A15" s="4">
        <v>11</v>
      </c>
      <c r="B15" s="4"/>
      <c r="C15" s="4"/>
      <c r="D15" s="4"/>
      <c r="E15" s="4"/>
      <c r="F15" s="4"/>
      <c r="G15" s="4"/>
      <c r="H15" s="4"/>
    </row>
    <row r="16" spans="1:15" s="13" customFormat="1" ht="18.600000000000001" customHeight="1" x14ac:dyDescent="0.3">
      <c r="A16" s="4">
        <v>12</v>
      </c>
      <c r="B16" s="4"/>
      <c r="C16" s="4"/>
      <c r="D16" s="4"/>
      <c r="E16" s="4"/>
      <c r="F16" s="4"/>
      <c r="G16" s="4"/>
      <c r="H16" s="4"/>
    </row>
    <row r="17" spans="1:15" s="13" customFormat="1" ht="18.600000000000001" customHeight="1" x14ac:dyDescent="0.3">
      <c r="A17" s="4">
        <v>13</v>
      </c>
      <c r="B17" s="4"/>
      <c r="C17" s="4"/>
      <c r="D17" s="4"/>
      <c r="E17" s="4"/>
      <c r="F17" s="4"/>
      <c r="G17" s="4"/>
      <c r="H17" s="4"/>
    </row>
    <row r="18" spans="1:15" s="13" customFormat="1" ht="18.600000000000001" customHeight="1" x14ac:dyDescent="0.3">
      <c r="A18" s="4">
        <v>14</v>
      </c>
      <c r="B18" s="4"/>
      <c r="C18" s="4"/>
      <c r="D18" s="4"/>
      <c r="E18" s="4"/>
      <c r="F18" s="4"/>
      <c r="G18" s="4"/>
      <c r="H18" s="4"/>
    </row>
    <row r="19" spans="1:15" s="11" customFormat="1" ht="18.600000000000001" customHeight="1" x14ac:dyDescent="0.3">
      <c r="A19" s="4">
        <v>15</v>
      </c>
      <c r="B19" s="4"/>
      <c r="C19" s="4"/>
      <c r="D19" s="4"/>
      <c r="E19" s="4"/>
      <c r="F19" s="4"/>
      <c r="G19" s="4"/>
      <c r="H19" s="4"/>
    </row>
    <row r="20" spans="1:15" s="12" customFormat="1" ht="18.600000000000001" customHeight="1" x14ac:dyDescent="0.3">
      <c r="A20" s="4">
        <v>16</v>
      </c>
      <c r="B20" s="4"/>
      <c r="C20" s="4"/>
      <c r="D20" s="4"/>
      <c r="E20" s="4"/>
      <c r="F20" s="4"/>
      <c r="G20" s="4"/>
      <c r="H20" s="4"/>
    </row>
    <row r="21" spans="1:15" s="11" customFormat="1" ht="18.600000000000001" customHeight="1" x14ac:dyDescent="0.3">
      <c r="A21" s="4">
        <v>17</v>
      </c>
      <c r="B21" s="4"/>
      <c r="C21" s="4"/>
      <c r="D21" s="4"/>
      <c r="E21" s="4"/>
      <c r="F21" s="4"/>
      <c r="G21" s="4"/>
      <c r="H21" s="4"/>
    </row>
    <row r="22" spans="1:15" s="11" customFormat="1" ht="18.600000000000001" customHeight="1" x14ac:dyDescent="0.3">
      <c r="A22" s="4">
        <v>18</v>
      </c>
      <c r="B22" s="4"/>
      <c r="C22" s="4"/>
      <c r="D22" s="4"/>
      <c r="E22" s="4"/>
      <c r="F22" s="4"/>
      <c r="G22" s="4"/>
      <c r="H22" s="4"/>
    </row>
    <row r="23" spans="1:15" s="11" customFormat="1" ht="18.600000000000001" customHeight="1" x14ac:dyDescent="0.3">
      <c r="A23" s="4">
        <v>19</v>
      </c>
      <c r="B23" s="4"/>
      <c r="C23" s="4"/>
      <c r="D23" s="4"/>
      <c r="E23" s="4"/>
      <c r="F23" s="4"/>
      <c r="G23" s="4"/>
      <c r="H23" s="4"/>
    </row>
    <row r="24" spans="1:15" s="12" customFormat="1" ht="18.600000000000001" customHeight="1" x14ac:dyDescent="0.3">
      <c r="A24" s="4">
        <v>20</v>
      </c>
      <c r="B24" s="4"/>
      <c r="C24" s="4"/>
      <c r="D24" s="4"/>
      <c r="E24" s="4"/>
      <c r="F24" s="4"/>
      <c r="G24" s="4"/>
      <c r="H24" s="4"/>
    </row>
    <row r="25" spans="1:15" s="10" customFormat="1" ht="18.600000000000001" customHeight="1" x14ac:dyDescent="0.25">
      <c r="A25" s="4">
        <v>21</v>
      </c>
      <c r="B25" s="4"/>
      <c r="C25" s="4"/>
      <c r="D25" s="4"/>
      <c r="E25" s="4"/>
      <c r="F25" s="4"/>
      <c r="G25" s="4"/>
      <c r="H25" s="4"/>
    </row>
    <row r="26" spans="1:15" ht="18.600000000000001" customHeight="1" x14ac:dyDescent="0.25">
      <c r="A26" s="4">
        <v>22</v>
      </c>
      <c r="B26" s="4"/>
      <c r="C26" s="4"/>
      <c r="D26" s="4"/>
      <c r="E26" s="4"/>
      <c r="F26" s="4"/>
      <c r="G26" s="4"/>
      <c r="H26" s="4"/>
    </row>
    <row r="27" spans="1:15" ht="18.600000000000001" customHeight="1" x14ac:dyDescent="0.25">
      <c r="A27" s="4">
        <v>23</v>
      </c>
      <c r="B27" s="4"/>
      <c r="C27" s="4"/>
      <c r="D27" s="4"/>
      <c r="E27" s="4"/>
      <c r="F27" s="4"/>
      <c r="G27" s="4"/>
      <c r="H27" s="4"/>
    </row>
    <row r="28" spans="1:15" ht="18.600000000000001" customHeight="1" x14ac:dyDescent="0.25">
      <c r="A28" s="4">
        <v>24</v>
      </c>
      <c r="B28" s="4"/>
      <c r="C28" s="4"/>
      <c r="D28" s="4"/>
      <c r="E28" s="4"/>
      <c r="F28" s="4"/>
      <c r="G28" s="4"/>
      <c r="H28" s="4"/>
    </row>
    <row r="29" spans="1:15" ht="17.399999999999999" x14ac:dyDescent="0.3">
      <c r="A29" s="6" t="s">
        <v>0</v>
      </c>
    </row>
    <row r="30" spans="1:15" ht="21.6" customHeight="1" x14ac:dyDescent="0.25">
      <c r="A30" s="74" t="s">
        <v>14</v>
      </c>
      <c r="B30" s="74"/>
      <c r="C30" s="74"/>
      <c r="D30" s="74"/>
      <c r="E30" s="74"/>
      <c r="F30" s="74"/>
      <c r="G30" s="74"/>
      <c r="H30" s="74"/>
      <c r="I30" s="3"/>
      <c r="J30" s="3"/>
      <c r="K30" s="3"/>
      <c r="L30" s="3"/>
      <c r="M30" s="3"/>
      <c r="N30" s="3"/>
      <c r="O30" s="3"/>
    </row>
    <row r="31" spans="1:15" ht="20.399999999999999" customHeight="1" x14ac:dyDescent="0.3">
      <c r="D31" s="14" t="s">
        <v>63</v>
      </c>
    </row>
    <row r="32" spans="1:15" s="9" customFormat="1" ht="31.2" x14ac:dyDescent="0.3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9</v>
      </c>
      <c r="H32" s="7" t="s">
        <v>8</v>
      </c>
    </row>
    <row r="33" spans="1:8" s="13" customFormat="1" ht="18.600000000000001" customHeight="1" x14ac:dyDescent="0.3">
      <c r="A33" s="4">
        <v>1</v>
      </c>
      <c r="B33" s="15">
        <v>44713</v>
      </c>
      <c r="C33" s="22" t="s">
        <v>125</v>
      </c>
      <c r="D33" s="22" t="s">
        <v>132</v>
      </c>
      <c r="E33" s="22">
        <v>1731</v>
      </c>
      <c r="F33" s="22">
        <v>18</v>
      </c>
      <c r="G33" s="23">
        <v>40000</v>
      </c>
      <c r="H33" s="23">
        <f>(F33*G33)</f>
        <v>720000</v>
      </c>
    </row>
    <row r="34" spans="1:8" s="13" customFormat="1" ht="18.600000000000001" customHeight="1" x14ac:dyDescent="0.3">
      <c r="A34" s="4">
        <v>2</v>
      </c>
      <c r="B34" s="4"/>
      <c r="C34" s="22" t="s">
        <v>125</v>
      </c>
      <c r="D34" s="22" t="s">
        <v>151</v>
      </c>
      <c r="E34" s="22">
        <v>1735</v>
      </c>
      <c r="F34" s="22">
        <v>1</v>
      </c>
      <c r="G34" s="23">
        <v>30000</v>
      </c>
      <c r="H34" s="23">
        <f t="shared" ref="H34:H56" si="0">(F34*G34)</f>
        <v>30000</v>
      </c>
    </row>
    <row r="35" spans="1:8" s="13" customFormat="1" ht="18.600000000000001" customHeight="1" x14ac:dyDescent="0.3">
      <c r="A35" s="4">
        <v>3</v>
      </c>
      <c r="B35" s="4"/>
      <c r="C35" s="22" t="s">
        <v>126</v>
      </c>
      <c r="D35" s="22" t="s">
        <v>133</v>
      </c>
      <c r="E35" s="22" t="s">
        <v>153</v>
      </c>
      <c r="F35" s="22">
        <v>10</v>
      </c>
      <c r="G35" s="23">
        <v>30000</v>
      </c>
      <c r="H35" s="23">
        <f t="shared" si="0"/>
        <v>300000</v>
      </c>
    </row>
    <row r="36" spans="1:8" s="13" customFormat="1" ht="18.600000000000001" customHeight="1" x14ac:dyDescent="0.3">
      <c r="A36" s="4">
        <v>4</v>
      </c>
      <c r="B36" s="4"/>
      <c r="C36" s="22" t="s">
        <v>125</v>
      </c>
      <c r="D36" s="22" t="s">
        <v>134</v>
      </c>
      <c r="E36" s="22">
        <v>1716</v>
      </c>
      <c r="F36" s="22">
        <v>1</v>
      </c>
      <c r="G36" s="23">
        <v>40000</v>
      </c>
      <c r="H36" s="23">
        <f t="shared" si="0"/>
        <v>40000</v>
      </c>
    </row>
    <row r="37" spans="1:8" s="13" customFormat="1" ht="18.600000000000001" customHeight="1" x14ac:dyDescent="0.3">
      <c r="A37" s="4">
        <v>5</v>
      </c>
      <c r="B37" s="4"/>
      <c r="C37" s="22" t="s">
        <v>125</v>
      </c>
      <c r="D37" s="22" t="s">
        <v>135</v>
      </c>
      <c r="E37" s="22" t="s">
        <v>154</v>
      </c>
      <c r="F37" s="22">
        <v>1</v>
      </c>
      <c r="G37" s="23">
        <v>30000</v>
      </c>
      <c r="H37" s="23">
        <f t="shared" si="0"/>
        <v>30000</v>
      </c>
    </row>
    <row r="38" spans="1:8" s="13" customFormat="1" ht="18.600000000000001" customHeight="1" x14ac:dyDescent="0.3">
      <c r="A38" s="4">
        <v>6</v>
      </c>
      <c r="B38" s="4"/>
      <c r="C38" s="22" t="s">
        <v>127</v>
      </c>
      <c r="D38" s="22" t="s">
        <v>136</v>
      </c>
      <c r="E38" s="22">
        <v>1723</v>
      </c>
      <c r="F38" s="22">
        <v>3</v>
      </c>
      <c r="G38" s="23">
        <v>40000</v>
      </c>
      <c r="H38" s="23">
        <f t="shared" si="0"/>
        <v>120000</v>
      </c>
    </row>
    <row r="39" spans="1:8" s="13" customFormat="1" ht="18.600000000000001" customHeight="1" x14ac:dyDescent="0.3">
      <c r="A39" s="4">
        <v>7</v>
      </c>
      <c r="B39" s="15">
        <v>44715</v>
      </c>
      <c r="C39" s="22" t="s">
        <v>128</v>
      </c>
      <c r="D39" s="22" t="s">
        <v>137</v>
      </c>
      <c r="E39" s="22">
        <v>1798</v>
      </c>
      <c r="F39" s="22">
        <v>1</v>
      </c>
      <c r="G39" s="23">
        <v>30000</v>
      </c>
      <c r="H39" s="23">
        <f t="shared" si="0"/>
        <v>30000</v>
      </c>
    </row>
    <row r="40" spans="1:8" s="13" customFormat="1" ht="18.600000000000001" customHeight="1" x14ac:dyDescent="0.3">
      <c r="A40" s="4">
        <v>8</v>
      </c>
      <c r="B40" s="15">
        <v>44716</v>
      </c>
      <c r="C40" s="22" t="s">
        <v>125</v>
      </c>
      <c r="D40" s="22" t="s">
        <v>138</v>
      </c>
      <c r="E40" s="22">
        <v>1808</v>
      </c>
      <c r="F40" s="22">
        <v>1</v>
      </c>
      <c r="G40" s="23">
        <v>40000</v>
      </c>
      <c r="H40" s="23">
        <f t="shared" si="0"/>
        <v>40000</v>
      </c>
    </row>
    <row r="41" spans="1:8" s="13" customFormat="1" ht="18.600000000000001" customHeight="1" x14ac:dyDescent="0.3">
      <c r="A41" s="4">
        <v>9</v>
      </c>
      <c r="B41" s="15">
        <v>44718</v>
      </c>
      <c r="C41" s="22" t="s">
        <v>126</v>
      </c>
      <c r="D41" s="22" t="s">
        <v>139</v>
      </c>
      <c r="E41" s="22">
        <v>1838</v>
      </c>
      <c r="F41" s="22">
        <v>1</v>
      </c>
      <c r="G41" s="23">
        <v>30000</v>
      </c>
      <c r="H41" s="23">
        <f t="shared" si="0"/>
        <v>30000</v>
      </c>
    </row>
    <row r="42" spans="1:8" s="13" customFormat="1" ht="18.600000000000001" customHeight="1" x14ac:dyDescent="0.3">
      <c r="A42" s="4">
        <v>10</v>
      </c>
      <c r="B42" s="4"/>
      <c r="C42" s="22" t="s">
        <v>129</v>
      </c>
      <c r="D42" s="22" t="s">
        <v>140</v>
      </c>
      <c r="E42" s="22">
        <v>1841</v>
      </c>
      <c r="F42" s="22">
        <v>3</v>
      </c>
      <c r="G42" s="23">
        <v>30000</v>
      </c>
      <c r="H42" s="23">
        <f t="shared" si="0"/>
        <v>90000</v>
      </c>
    </row>
    <row r="43" spans="1:8" s="13" customFormat="1" ht="18.600000000000001" customHeight="1" x14ac:dyDescent="0.3">
      <c r="A43" s="4">
        <v>11</v>
      </c>
      <c r="B43" s="4"/>
      <c r="C43" s="22" t="s">
        <v>125</v>
      </c>
      <c r="D43" s="22" t="s">
        <v>141</v>
      </c>
      <c r="E43" s="22" t="s">
        <v>155</v>
      </c>
      <c r="F43" s="22">
        <v>1</v>
      </c>
      <c r="G43" s="23">
        <v>40000</v>
      </c>
      <c r="H43" s="23">
        <f t="shared" si="0"/>
        <v>40000</v>
      </c>
    </row>
    <row r="44" spans="1:8" s="13" customFormat="1" ht="18.600000000000001" customHeight="1" x14ac:dyDescent="0.3">
      <c r="A44" s="4">
        <v>12</v>
      </c>
      <c r="B44" s="4"/>
      <c r="C44" s="22" t="s">
        <v>21</v>
      </c>
      <c r="D44" s="22" t="s">
        <v>142</v>
      </c>
      <c r="E44" s="22" t="s">
        <v>156</v>
      </c>
      <c r="F44" s="22">
        <v>2</v>
      </c>
      <c r="G44" s="23">
        <v>40000</v>
      </c>
      <c r="H44" s="23">
        <f t="shared" si="0"/>
        <v>80000</v>
      </c>
    </row>
    <row r="45" spans="1:8" s="13" customFormat="1" ht="18.600000000000001" customHeight="1" x14ac:dyDescent="0.3">
      <c r="A45" s="4">
        <v>13</v>
      </c>
      <c r="B45" s="15">
        <v>44719</v>
      </c>
      <c r="C45" s="22" t="s">
        <v>130</v>
      </c>
      <c r="D45" s="22" t="s">
        <v>143</v>
      </c>
      <c r="E45" s="22">
        <v>1873</v>
      </c>
      <c r="F45" s="22">
        <v>1</v>
      </c>
      <c r="G45" s="23">
        <v>30000</v>
      </c>
      <c r="H45" s="23">
        <f t="shared" si="0"/>
        <v>30000</v>
      </c>
    </row>
    <row r="46" spans="1:8" s="13" customFormat="1" ht="18.600000000000001" customHeight="1" x14ac:dyDescent="0.3">
      <c r="A46" s="4">
        <v>14</v>
      </c>
      <c r="B46" s="4"/>
      <c r="C46" s="22" t="s">
        <v>129</v>
      </c>
      <c r="D46" s="22" t="s">
        <v>144</v>
      </c>
      <c r="E46" s="22">
        <v>1862</v>
      </c>
      <c r="F46" s="22">
        <v>2</v>
      </c>
      <c r="G46" s="23">
        <v>40000</v>
      </c>
      <c r="H46" s="23">
        <f t="shared" si="0"/>
        <v>80000</v>
      </c>
    </row>
    <row r="47" spans="1:8" s="11" customFormat="1" ht="18.600000000000001" customHeight="1" x14ac:dyDescent="0.3">
      <c r="A47" s="4">
        <v>15</v>
      </c>
      <c r="B47" s="4"/>
      <c r="C47" s="22" t="s">
        <v>129</v>
      </c>
      <c r="D47" s="22" t="s">
        <v>145</v>
      </c>
      <c r="E47" s="22">
        <v>1861</v>
      </c>
      <c r="F47" s="22">
        <v>1</v>
      </c>
      <c r="G47" s="23">
        <v>40000</v>
      </c>
      <c r="H47" s="23">
        <f t="shared" si="0"/>
        <v>40000</v>
      </c>
    </row>
    <row r="48" spans="1:8" s="12" customFormat="1" ht="18.600000000000001" customHeight="1" x14ac:dyDescent="0.3">
      <c r="A48" s="4">
        <v>16</v>
      </c>
      <c r="B48" s="4"/>
      <c r="C48" s="22" t="s">
        <v>130</v>
      </c>
      <c r="D48" s="22" t="s">
        <v>146</v>
      </c>
      <c r="E48" s="22">
        <v>1863</v>
      </c>
      <c r="F48" s="22">
        <v>16</v>
      </c>
      <c r="G48" s="23">
        <v>30000</v>
      </c>
      <c r="H48" s="23">
        <f t="shared" si="0"/>
        <v>480000</v>
      </c>
    </row>
    <row r="49" spans="1:9" s="11" customFormat="1" ht="18.600000000000001" customHeight="1" x14ac:dyDescent="0.3">
      <c r="A49" s="4">
        <v>17</v>
      </c>
      <c r="B49" s="15">
        <v>44720</v>
      </c>
      <c r="C49" s="22" t="s">
        <v>23</v>
      </c>
      <c r="D49" s="22" t="s">
        <v>35</v>
      </c>
      <c r="E49" s="22">
        <v>1904</v>
      </c>
      <c r="F49" s="22">
        <v>21</v>
      </c>
      <c r="G49" s="23">
        <v>30000</v>
      </c>
      <c r="H49" s="23">
        <f t="shared" si="0"/>
        <v>630000</v>
      </c>
    </row>
    <row r="50" spans="1:9" s="11" customFormat="1" ht="18.600000000000001" customHeight="1" x14ac:dyDescent="0.3">
      <c r="A50" s="4">
        <v>18</v>
      </c>
      <c r="B50" s="4"/>
      <c r="C50" s="22" t="s">
        <v>131</v>
      </c>
      <c r="D50" s="22" t="s">
        <v>147</v>
      </c>
      <c r="E50" s="22">
        <v>1889</v>
      </c>
      <c r="F50" s="22">
        <v>3</v>
      </c>
      <c r="G50" s="23">
        <v>30000</v>
      </c>
      <c r="H50" s="23">
        <f t="shared" si="0"/>
        <v>90000</v>
      </c>
    </row>
    <row r="51" spans="1:9" s="11" customFormat="1" ht="18.600000000000001" customHeight="1" x14ac:dyDescent="0.3">
      <c r="A51" s="4">
        <v>19</v>
      </c>
      <c r="B51" s="4"/>
      <c r="C51" s="22" t="s">
        <v>129</v>
      </c>
      <c r="D51" s="22" t="s">
        <v>148</v>
      </c>
      <c r="E51" s="22" t="s">
        <v>157</v>
      </c>
      <c r="F51" s="22">
        <v>2</v>
      </c>
      <c r="G51" s="23">
        <v>40000</v>
      </c>
      <c r="H51" s="23">
        <f t="shared" si="0"/>
        <v>80000</v>
      </c>
    </row>
    <row r="52" spans="1:9" s="12" customFormat="1" ht="18.600000000000001" customHeight="1" x14ac:dyDescent="0.3">
      <c r="A52" s="4">
        <v>20</v>
      </c>
      <c r="B52" s="4"/>
      <c r="C52" s="22" t="s">
        <v>23</v>
      </c>
      <c r="D52" s="22" t="s">
        <v>149</v>
      </c>
      <c r="E52" s="22">
        <v>1894</v>
      </c>
      <c r="F52" s="22">
        <v>1</v>
      </c>
      <c r="G52" s="23">
        <v>30000</v>
      </c>
      <c r="H52" s="23">
        <f t="shared" si="0"/>
        <v>30000</v>
      </c>
    </row>
    <row r="53" spans="1:9" s="10" customFormat="1" ht="18.600000000000001" customHeight="1" x14ac:dyDescent="0.25">
      <c r="A53" s="4">
        <v>21</v>
      </c>
      <c r="B53" s="4"/>
      <c r="C53" s="22" t="s">
        <v>23</v>
      </c>
      <c r="D53" s="22" t="s">
        <v>150</v>
      </c>
      <c r="E53" s="22">
        <v>1903</v>
      </c>
      <c r="F53" s="22">
        <v>1</v>
      </c>
      <c r="G53" s="23">
        <v>30000</v>
      </c>
      <c r="H53" s="23">
        <f t="shared" si="0"/>
        <v>30000</v>
      </c>
    </row>
    <row r="54" spans="1:9" ht="18.600000000000001" customHeight="1" x14ac:dyDescent="0.25">
      <c r="A54" s="4">
        <v>22</v>
      </c>
      <c r="B54" s="15">
        <v>44721</v>
      </c>
      <c r="C54" s="22" t="s">
        <v>125</v>
      </c>
      <c r="D54" s="22" t="s">
        <v>151</v>
      </c>
      <c r="E54" s="22">
        <v>1945</v>
      </c>
      <c r="F54" s="22">
        <v>1</v>
      </c>
      <c r="G54" s="23">
        <v>30000</v>
      </c>
      <c r="H54" s="23">
        <f t="shared" si="0"/>
        <v>30000</v>
      </c>
    </row>
    <row r="55" spans="1:9" ht="18.600000000000001" customHeight="1" x14ac:dyDescent="0.25">
      <c r="A55" s="4">
        <v>23</v>
      </c>
      <c r="B55" s="4"/>
      <c r="C55" s="22" t="s">
        <v>128</v>
      </c>
      <c r="D55" s="22" t="s">
        <v>137</v>
      </c>
      <c r="E55" s="22">
        <v>1918</v>
      </c>
      <c r="F55" s="22">
        <v>1</v>
      </c>
      <c r="G55" s="23">
        <v>30000</v>
      </c>
      <c r="H55" s="23">
        <f t="shared" si="0"/>
        <v>30000</v>
      </c>
    </row>
    <row r="56" spans="1:9" ht="18.600000000000001" customHeight="1" x14ac:dyDescent="0.25">
      <c r="A56" s="4">
        <v>24</v>
      </c>
      <c r="B56" s="4"/>
      <c r="C56" s="22" t="s">
        <v>21</v>
      </c>
      <c r="D56" s="22" t="s">
        <v>152</v>
      </c>
      <c r="E56" s="22">
        <v>1935</v>
      </c>
      <c r="F56" s="22">
        <v>2</v>
      </c>
      <c r="G56" s="23">
        <v>40000</v>
      </c>
      <c r="H56" s="23">
        <f t="shared" si="0"/>
        <v>80000</v>
      </c>
    </row>
    <row r="57" spans="1:9" ht="18.600000000000001" customHeight="1" x14ac:dyDescent="0.25">
      <c r="A57" s="28"/>
      <c r="B57" s="28"/>
      <c r="C57" s="48"/>
      <c r="D57" s="48"/>
      <c r="E57" s="48"/>
      <c r="F57" s="48"/>
      <c r="G57" s="49"/>
      <c r="H57" s="49"/>
    </row>
    <row r="58" spans="1:9" ht="27.6" customHeight="1" x14ac:dyDescent="0.25">
      <c r="A58" s="30"/>
      <c r="B58" s="30"/>
      <c r="C58" s="46"/>
      <c r="D58" s="46"/>
      <c r="E58" s="46"/>
      <c r="F58" s="46"/>
      <c r="G58" s="47"/>
      <c r="H58" s="47"/>
    </row>
    <row r="59" spans="1:9" s="9" customFormat="1" ht="31.2" x14ac:dyDescent="0.3">
      <c r="A59" s="42" t="s">
        <v>2</v>
      </c>
      <c r="B59" s="42" t="s">
        <v>3</v>
      </c>
      <c r="C59" s="42" t="s">
        <v>5</v>
      </c>
      <c r="D59" s="42" t="s">
        <v>4</v>
      </c>
      <c r="E59" s="42" t="s">
        <v>6</v>
      </c>
      <c r="F59" s="42" t="s">
        <v>7</v>
      </c>
      <c r="G59" s="43" t="s">
        <v>9</v>
      </c>
      <c r="H59" s="42" t="s">
        <v>8</v>
      </c>
    </row>
    <row r="60" spans="1:9" s="13" customFormat="1" ht="30" customHeight="1" x14ac:dyDescent="0.3">
      <c r="A60" s="4">
        <v>25</v>
      </c>
      <c r="B60" s="15">
        <v>44721</v>
      </c>
      <c r="C60" s="22" t="s">
        <v>125</v>
      </c>
      <c r="D60" s="22" t="s">
        <v>135</v>
      </c>
      <c r="E60" s="24" t="s">
        <v>182</v>
      </c>
      <c r="F60" s="22">
        <v>6</v>
      </c>
      <c r="G60" s="23">
        <v>30000</v>
      </c>
      <c r="H60" s="23">
        <f>(F60*G60)</f>
        <v>180000</v>
      </c>
      <c r="I60" s="11"/>
    </row>
    <row r="61" spans="1:9" s="13" customFormat="1" ht="18.600000000000001" customHeight="1" x14ac:dyDescent="0.3">
      <c r="A61" s="4">
        <v>26</v>
      </c>
      <c r="B61" s="15">
        <v>44722</v>
      </c>
      <c r="C61" s="22" t="s">
        <v>125</v>
      </c>
      <c r="D61" s="22" t="s">
        <v>159</v>
      </c>
      <c r="E61" s="22">
        <v>1961</v>
      </c>
      <c r="F61" s="22">
        <v>10</v>
      </c>
      <c r="G61" s="23">
        <v>35000</v>
      </c>
      <c r="H61" s="23">
        <f>(F61*G61)</f>
        <v>350000</v>
      </c>
    </row>
    <row r="62" spans="1:9" s="13" customFormat="1" ht="18.600000000000001" customHeight="1" x14ac:dyDescent="0.3">
      <c r="A62" s="4">
        <v>27</v>
      </c>
      <c r="B62" s="4"/>
      <c r="C62" s="22" t="s">
        <v>128</v>
      </c>
      <c r="D62" s="22" t="s">
        <v>137</v>
      </c>
      <c r="E62" s="22">
        <v>1957</v>
      </c>
      <c r="F62" s="22">
        <v>1</v>
      </c>
      <c r="G62" s="23">
        <v>30000</v>
      </c>
      <c r="H62" s="23">
        <f>(F62*G62)</f>
        <v>30000</v>
      </c>
    </row>
    <row r="63" spans="1:9" s="13" customFormat="1" ht="18.600000000000001" customHeight="1" x14ac:dyDescent="0.3">
      <c r="A63" s="4">
        <v>28</v>
      </c>
      <c r="B63" s="4"/>
      <c r="C63" s="22" t="s">
        <v>125</v>
      </c>
      <c r="D63" s="22" t="s">
        <v>160</v>
      </c>
      <c r="E63" s="22">
        <v>1958</v>
      </c>
      <c r="F63" s="22">
        <v>1</v>
      </c>
      <c r="G63" s="23">
        <v>40000</v>
      </c>
      <c r="H63" s="23">
        <f>(F63*G63)</f>
        <v>40000</v>
      </c>
    </row>
    <row r="64" spans="1:9" s="13" customFormat="1" ht="18.600000000000001" customHeight="1" x14ac:dyDescent="0.3">
      <c r="A64" s="87">
        <v>29</v>
      </c>
      <c r="B64" s="89">
        <v>44723</v>
      </c>
      <c r="C64" s="77" t="s">
        <v>125</v>
      </c>
      <c r="D64" s="77" t="s">
        <v>135</v>
      </c>
      <c r="E64" s="83" t="s">
        <v>183</v>
      </c>
      <c r="F64" s="77">
        <v>2</v>
      </c>
      <c r="G64" s="84">
        <v>30000</v>
      </c>
      <c r="H64" s="84">
        <f>(F64*G64)</f>
        <v>60000</v>
      </c>
    </row>
    <row r="65" spans="1:8" s="13" customFormat="1" ht="18.600000000000001" customHeight="1" x14ac:dyDescent="0.3">
      <c r="A65" s="88"/>
      <c r="B65" s="90"/>
      <c r="C65" s="78"/>
      <c r="D65" s="78"/>
      <c r="E65" s="78"/>
      <c r="F65" s="78"/>
      <c r="G65" s="85"/>
      <c r="H65" s="85"/>
    </row>
    <row r="66" spans="1:8" s="13" customFormat="1" ht="18.600000000000001" customHeight="1" x14ac:dyDescent="0.3">
      <c r="A66" s="4">
        <v>30</v>
      </c>
      <c r="B66" s="15"/>
      <c r="C66" s="22" t="s">
        <v>125</v>
      </c>
      <c r="D66" s="22" t="s">
        <v>161</v>
      </c>
      <c r="E66" s="22">
        <v>1980</v>
      </c>
      <c r="F66" s="22">
        <v>1</v>
      </c>
      <c r="G66" s="23">
        <v>40000</v>
      </c>
      <c r="H66" s="23">
        <f t="shared" ref="H66:H83" si="1">(F66*G66)</f>
        <v>40000</v>
      </c>
    </row>
    <row r="67" spans="1:8" s="13" customFormat="1" ht="18.600000000000001" customHeight="1" x14ac:dyDescent="0.3">
      <c r="A67" s="4">
        <v>31</v>
      </c>
      <c r="B67" s="15">
        <v>44725</v>
      </c>
      <c r="C67" s="22" t="s">
        <v>130</v>
      </c>
      <c r="D67" s="22" t="s">
        <v>162</v>
      </c>
      <c r="E67" s="22" t="s">
        <v>174</v>
      </c>
      <c r="F67" s="22">
        <v>2</v>
      </c>
      <c r="G67" s="23">
        <v>35000</v>
      </c>
      <c r="H67" s="23">
        <f t="shared" si="1"/>
        <v>70000</v>
      </c>
    </row>
    <row r="68" spans="1:8" s="13" customFormat="1" ht="18.600000000000001" customHeight="1" x14ac:dyDescent="0.3">
      <c r="A68" s="4">
        <v>32</v>
      </c>
      <c r="B68" s="15">
        <v>44726</v>
      </c>
      <c r="C68" s="22" t="s">
        <v>125</v>
      </c>
      <c r="D68" s="22" t="s">
        <v>151</v>
      </c>
      <c r="E68" s="22">
        <v>2044</v>
      </c>
      <c r="F68" s="22">
        <v>1</v>
      </c>
      <c r="G68" s="23">
        <v>30000</v>
      </c>
      <c r="H68" s="23">
        <f t="shared" si="1"/>
        <v>30000</v>
      </c>
    </row>
    <row r="69" spans="1:8" s="13" customFormat="1" ht="18.600000000000001" customHeight="1" x14ac:dyDescent="0.3">
      <c r="A69" s="4">
        <v>33</v>
      </c>
      <c r="B69" s="4"/>
      <c r="C69" s="22" t="s">
        <v>125</v>
      </c>
      <c r="D69" s="22" t="s">
        <v>163</v>
      </c>
      <c r="E69" s="22">
        <v>2037</v>
      </c>
      <c r="F69" s="22">
        <v>1</v>
      </c>
      <c r="G69" s="23">
        <v>30000</v>
      </c>
      <c r="H69" s="23">
        <f t="shared" si="1"/>
        <v>30000</v>
      </c>
    </row>
    <row r="70" spans="1:8" s="13" customFormat="1" ht="18.600000000000001" customHeight="1" x14ac:dyDescent="0.3">
      <c r="A70" s="4">
        <v>34</v>
      </c>
      <c r="B70" s="4"/>
      <c r="C70" s="22" t="s">
        <v>125</v>
      </c>
      <c r="D70" s="22" t="s">
        <v>164</v>
      </c>
      <c r="E70" s="22" t="s">
        <v>175</v>
      </c>
      <c r="F70" s="22">
        <v>2</v>
      </c>
      <c r="G70" s="23">
        <v>40000</v>
      </c>
      <c r="H70" s="23">
        <f t="shared" si="1"/>
        <v>80000</v>
      </c>
    </row>
    <row r="71" spans="1:8" s="13" customFormat="1" ht="18.600000000000001" customHeight="1" x14ac:dyDescent="0.3">
      <c r="A71" s="4">
        <v>35</v>
      </c>
      <c r="B71" s="4"/>
      <c r="C71" s="22" t="s">
        <v>131</v>
      </c>
      <c r="D71" s="22" t="s">
        <v>147</v>
      </c>
      <c r="E71" s="22" t="s">
        <v>176</v>
      </c>
      <c r="F71" s="22">
        <v>7</v>
      </c>
      <c r="G71" s="23">
        <v>30000</v>
      </c>
      <c r="H71" s="23">
        <f t="shared" si="1"/>
        <v>210000</v>
      </c>
    </row>
    <row r="72" spans="1:8" s="13" customFormat="1" ht="18.600000000000001" customHeight="1" x14ac:dyDescent="0.3">
      <c r="A72" s="4">
        <v>36</v>
      </c>
      <c r="B72" s="15"/>
      <c r="C72" s="22" t="s">
        <v>125</v>
      </c>
      <c r="D72" s="22" t="s">
        <v>41</v>
      </c>
      <c r="E72" s="22">
        <v>2046</v>
      </c>
      <c r="F72" s="22">
        <v>1</v>
      </c>
      <c r="G72" s="23">
        <v>30000</v>
      </c>
      <c r="H72" s="23">
        <f t="shared" si="1"/>
        <v>30000</v>
      </c>
    </row>
    <row r="73" spans="1:8" s="13" customFormat="1" ht="18.600000000000001" customHeight="1" x14ac:dyDescent="0.3">
      <c r="A73" s="4">
        <v>37</v>
      </c>
      <c r="B73" s="4"/>
      <c r="C73" s="22" t="s">
        <v>129</v>
      </c>
      <c r="D73" s="22" t="s">
        <v>165</v>
      </c>
      <c r="E73" s="22">
        <v>2060</v>
      </c>
      <c r="F73" s="22">
        <v>1</v>
      </c>
      <c r="G73" s="23">
        <v>30000</v>
      </c>
      <c r="H73" s="23">
        <f t="shared" si="1"/>
        <v>30000</v>
      </c>
    </row>
    <row r="74" spans="1:8" s="11" customFormat="1" ht="18.600000000000001" customHeight="1" x14ac:dyDescent="0.3">
      <c r="A74" s="4">
        <v>38</v>
      </c>
      <c r="B74" s="15">
        <v>44728</v>
      </c>
      <c r="C74" s="22" t="s">
        <v>126</v>
      </c>
      <c r="D74" s="22" t="s">
        <v>166</v>
      </c>
      <c r="E74" s="22" t="s">
        <v>177</v>
      </c>
      <c r="F74" s="22">
        <v>7</v>
      </c>
      <c r="G74" s="23">
        <v>30000</v>
      </c>
      <c r="H74" s="23">
        <f t="shared" si="1"/>
        <v>210000</v>
      </c>
    </row>
    <row r="75" spans="1:8" s="12" customFormat="1" ht="18.600000000000001" customHeight="1" x14ac:dyDescent="0.3">
      <c r="A75" s="4">
        <v>39</v>
      </c>
      <c r="B75" s="4"/>
      <c r="C75" s="22" t="s">
        <v>128</v>
      </c>
      <c r="D75" s="22" t="s">
        <v>167</v>
      </c>
      <c r="E75" s="22" t="s">
        <v>178</v>
      </c>
      <c r="F75" s="22">
        <v>2</v>
      </c>
      <c r="G75" s="23">
        <v>30000</v>
      </c>
      <c r="H75" s="23">
        <f t="shared" si="1"/>
        <v>60000</v>
      </c>
    </row>
    <row r="76" spans="1:8" s="11" customFormat="1" ht="18.600000000000001" customHeight="1" x14ac:dyDescent="0.3">
      <c r="A76" s="4">
        <v>40</v>
      </c>
      <c r="B76" s="15"/>
      <c r="C76" s="22" t="s">
        <v>125</v>
      </c>
      <c r="D76" s="22" t="s">
        <v>168</v>
      </c>
      <c r="E76" s="22">
        <v>2131</v>
      </c>
      <c r="F76" s="22">
        <v>1</v>
      </c>
      <c r="G76" s="23">
        <v>30000</v>
      </c>
      <c r="H76" s="23">
        <f t="shared" si="1"/>
        <v>30000</v>
      </c>
    </row>
    <row r="77" spans="1:8" s="11" customFormat="1" ht="18.600000000000001" customHeight="1" x14ac:dyDescent="0.3">
      <c r="A77" s="4">
        <v>41</v>
      </c>
      <c r="B77" s="4"/>
      <c r="C77" s="22" t="s">
        <v>130</v>
      </c>
      <c r="D77" s="22" t="s">
        <v>169</v>
      </c>
      <c r="E77" s="22">
        <v>2115</v>
      </c>
      <c r="F77" s="22">
        <v>1</v>
      </c>
      <c r="G77" s="23">
        <v>35000</v>
      </c>
      <c r="H77" s="23">
        <f t="shared" si="1"/>
        <v>35000</v>
      </c>
    </row>
    <row r="78" spans="1:8" s="11" customFormat="1" ht="18.600000000000001" customHeight="1" x14ac:dyDescent="0.3">
      <c r="A78" s="4">
        <v>42</v>
      </c>
      <c r="B78" s="4"/>
      <c r="C78" s="22" t="s">
        <v>21</v>
      </c>
      <c r="D78" s="22" t="s">
        <v>170</v>
      </c>
      <c r="E78" s="22">
        <v>2143</v>
      </c>
      <c r="F78" s="22">
        <v>3</v>
      </c>
      <c r="G78" s="23">
        <v>40000</v>
      </c>
      <c r="H78" s="23">
        <f t="shared" si="1"/>
        <v>120000</v>
      </c>
    </row>
    <row r="79" spans="1:8" s="12" customFormat="1" ht="18.600000000000001" customHeight="1" x14ac:dyDescent="0.3">
      <c r="A79" s="4">
        <v>43</v>
      </c>
      <c r="B79" s="15">
        <v>44729</v>
      </c>
      <c r="C79" s="22" t="s">
        <v>129</v>
      </c>
      <c r="D79" s="22" t="s">
        <v>171</v>
      </c>
      <c r="E79" s="22">
        <v>2171</v>
      </c>
      <c r="F79" s="22">
        <v>1</v>
      </c>
      <c r="G79" s="23">
        <v>50000</v>
      </c>
      <c r="H79" s="23">
        <f t="shared" si="1"/>
        <v>50000</v>
      </c>
    </row>
    <row r="80" spans="1:8" s="10" customFormat="1" ht="18.600000000000001" customHeight="1" x14ac:dyDescent="0.25">
      <c r="A80" s="4">
        <v>44</v>
      </c>
      <c r="B80" s="4"/>
      <c r="C80" s="22" t="s">
        <v>126</v>
      </c>
      <c r="D80" s="22" t="s">
        <v>166</v>
      </c>
      <c r="E80" s="22" t="s">
        <v>179</v>
      </c>
      <c r="F80" s="22">
        <v>2</v>
      </c>
      <c r="G80" s="23">
        <v>30000</v>
      </c>
      <c r="H80" s="23">
        <f t="shared" si="1"/>
        <v>60000</v>
      </c>
    </row>
    <row r="81" spans="1:8" ht="18.600000000000001" customHeight="1" x14ac:dyDescent="0.25">
      <c r="A81" s="4">
        <v>45</v>
      </c>
      <c r="B81" s="15"/>
      <c r="C81" s="22" t="s">
        <v>125</v>
      </c>
      <c r="D81" s="22" t="s">
        <v>135</v>
      </c>
      <c r="E81" s="22" t="s">
        <v>180</v>
      </c>
      <c r="F81" s="22">
        <v>2</v>
      </c>
      <c r="G81" s="23">
        <v>30000</v>
      </c>
      <c r="H81" s="23">
        <f t="shared" si="1"/>
        <v>60000</v>
      </c>
    </row>
    <row r="82" spans="1:8" ht="18.600000000000001" customHeight="1" x14ac:dyDescent="0.25">
      <c r="A82" s="4">
        <v>46</v>
      </c>
      <c r="B82" s="4"/>
      <c r="C82" s="22" t="s">
        <v>129</v>
      </c>
      <c r="D82" s="22" t="s">
        <v>172</v>
      </c>
      <c r="E82" s="22" t="s">
        <v>181</v>
      </c>
      <c r="F82" s="22">
        <v>3</v>
      </c>
      <c r="G82" s="23">
        <v>30000</v>
      </c>
      <c r="H82" s="23">
        <f t="shared" si="1"/>
        <v>90000</v>
      </c>
    </row>
    <row r="83" spans="1:8" ht="18.600000000000001" customHeight="1" x14ac:dyDescent="0.25">
      <c r="A83" s="4">
        <v>47</v>
      </c>
      <c r="B83" s="4"/>
      <c r="C83" s="22" t="s">
        <v>21</v>
      </c>
      <c r="D83" s="22" t="s">
        <v>173</v>
      </c>
      <c r="E83" s="22">
        <v>2172</v>
      </c>
      <c r="F83" s="22">
        <v>1</v>
      </c>
      <c r="G83" s="23">
        <v>40000</v>
      </c>
      <c r="H83" s="23">
        <f t="shared" si="1"/>
        <v>40000</v>
      </c>
    </row>
    <row r="84" spans="1:8" ht="17.399999999999999" x14ac:dyDescent="0.25">
      <c r="G84" s="19"/>
      <c r="H84" s="19"/>
    </row>
    <row r="85" spans="1:8" ht="17.399999999999999" x14ac:dyDescent="0.25">
      <c r="G85" s="20"/>
      <c r="H85" s="20"/>
    </row>
    <row r="86" spans="1:8" ht="17.399999999999999" x14ac:dyDescent="0.25">
      <c r="G86" s="20"/>
      <c r="H86" s="20"/>
    </row>
    <row r="87" spans="1:8" ht="17.399999999999999" x14ac:dyDescent="0.25">
      <c r="G87" s="18"/>
      <c r="H87" s="18"/>
    </row>
    <row r="88" spans="1:8" s="9" customFormat="1" ht="31.2" x14ac:dyDescent="0.3">
      <c r="A88" s="7" t="s">
        <v>2</v>
      </c>
      <c r="B88" s="7" t="s">
        <v>3</v>
      </c>
      <c r="C88" s="7" t="s">
        <v>5</v>
      </c>
      <c r="D88" s="7" t="s">
        <v>4</v>
      </c>
      <c r="E88" s="7" t="s">
        <v>6</v>
      </c>
      <c r="F88" s="7" t="s">
        <v>7</v>
      </c>
      <c r="G88" s="8" t="s">
        <v>9</v>
      </c>
      <c r="H88" s="7" t="s">
        <v>8</v>
      </c>
    </row>
    <row r="89" spans="1:8" s="13" customFormat="1" ht="18.600000000000001" customHeight="1" x14ac:dyDescent="0.3">
      <c r="A89" s="4">
        <v>48</v>
      </c>
      <c r="B89" s="15">
        <v>44729</v>
      </c>
      <c r="C89" s="22" t="s">
        <v>129</v>
      </c>
      <c r="D89" s="22" t="s">
        <v>184</v>
      </c>
      <c r="E89" s="22">
        <v>2163</v>
      </c>
      <c r="F89" s="22">
        <v>1</v>
      </c>
      <c r="G89" s="23">
        <v>40000</v>
      </c>
      <c r="H89" s="23">
        <f t="shared" ref="H89:H112" si="2">(F89*G89)</f>
        <v>40000</v>
      </c>
    </row>
    <row r="90" spans="1:8" s="13" customFormat="1" ht="18.600000000000001" customHeight="1" x14ac:dyDescent="0.3">
      <c r="A90" s="4">
        <v>49</v>
      </c>
      <c r="B90" s="4"/>
      <c r="C90" s="22" t="s">
        <v>129</v>
      </c>
      <c r="D90" s="22" t="s">
        <v>185</v>
      </c>
      <c r="E90" s="22">
        <v>2164</v>
      </c>
      <c r="F90" s="22">
        <v>1</v>
      </c>
      <c r="G90" s="23">
        <v>40000</v>
      </c>
      <c r="H90" s="23">
        <f t="shared" si="2"/>
        <v>40000</v>
      </c>
    </row>
    <row r="91" spans="1:8" s="13" customFormat="1" ht="18.600000000000001" customHeight="1" x14ac:dyDescent="0.3">
      <c r="A91" s="4">
        <v>50</v>
      </c>
      <c r="B91" s="4"/>
      <c r="C91" s="22" t="s">
        <v>127</v>
      </c>
      <c r="D91" s="22" t="s">
        <v>136</v>
      </c>
      <c r="E91" s="22" t="s">
        <v>193</v>
      </c>
      <c r="F91" s="22">
        <v>54</v>
      </c>
      <c r="G91" s="23">
        <v>35000</v>
      </c>
      <c r="H91" s="23">
        <f t="shared" si="2"/>
        <v>1890000</v>
      </c>
    </row>
    <row r="92" spans="1:8" s="13" customFormat="1" ht="18.600000000000001" customHeight="1" x14ac:dyDescent="0.3">
      <c r="A92" s="4">
        <v>51</v>
      </c>
      <c r="B92" s="15">
        <v>44730</v>
      </c>
      <c r="C92" s="22" t="s">
        <v>128</v>
      </c>
      <c r="D92" s="22" t="s">
        <v>186</v>
      </c>
      <c r="E92" s="22">
        <v>2202</v>
      </c>
      <c r="F92" s="22">
        <v>3</v>
      </c>
      <c r="G92" s="23">
        <v>30000</v>
      </c>
      <c r="H92" s="23">
        <f t="shared" si="2"/>
        <v>90000</v>
      </c>
    </row>
    <row r="93" spans="1:8" s="13" customFormat="1" ht="18.600000000000001" customHeight="1" x14ac:dyDescent="0.3">
      <c r="A93" s="4">
        <v>52</v>
      </c>
      <c r="B93" s="4"/>
      <c r="C93" s="22" t="s">
        <v>126</v>
      </c>
      <c r="D93" s="22" t="s">
        <v>166</v>
      </c>
      <c r="E93" s="22" t="s">
        <v>197</v>
      </c>
      <c r="F93" s="22">
        <v>2</v>
      </c>
      <c r="G93" s="23">
        <v>30000</v>
      </c>
      <c r="H93" s="23">
        <f t="shared" si="2"/>
        <v>60000</v>
      </c>
    </row>
    <row r="94" spans="1:8" s="13" customFormat="1" ht="18.600000000000001" customHeight="1" x14ac:dyDescent="0.3">
      <c r="A94" s="4">
        <v>53</v>
      </c>
      <c r="B94" s="15">
        <v>44733</v>
      </c>
      <c r="C94" s="22" t="s">
        <v>23</v>
      </c>
      <c r="D94" s="22" t="s">
        <v>69</v>
      </c>
      <c r="E94" s="22">
        <v>2211</v>
      </c>
      <c r="F94" s="22">
        <v>3</v>
      </c>
      <c r="G94" s="23">
        <v>30000</v>
      </c>
      <c r="H94" s="23">
        <f t="shared" si="2"/>
        <v>90000</v>
      </c>
    </row>
    <row r="95" spans="1:8" s="13" customFormat="1" ht="18.600000000000001" customHeight="1" x14ac:dyDescent="0.3">
      <c r="A95" s="4">
        <v>54</v>
      </c>
      <c r="B95" s="15"/>
      <c r="C95" s="22" t="s">
        <v>126</v>
      </c>
      <c r="D95" s="22" t="s">
        <v>166</v>
      </c>
      <c r="E95" s="22">
        <v>2214</v>
      </c>
      <c r="F95" s="22">
        <v>4</v>
      </c>
      <c r="G95" s="23">
        <v>30000</v>
      </c>
      <c r="H95" s="23">
        <f t="shared" si="2"/>
        <v>120000</v>
      </c>
    </row>
    <row r="96" spans="1:8" s="13" customFormat="1" ht="18.600000000000001" customHeight="1" x14ac:dyDescent="0.3">
      <c r="A96" s="4">
        <v>55</v>
      </c>
      <c r="B96" s="15"/>
      <c r="C96" s="22" t="s">
        <v>125</v>
      </c>
      <c r="D96" s="22" t="s">
        <v>187</v>
      </c>
      <c r="E96" s="22">
        <v>2210</v>
      </c>
      <c r="F96" s="22">
        <v>10</v>
      </c>
      <c r="G96" s="23">
        <v>30000</v>
      </c>
      <c r="H96" s="23">
        <f t="shared" si="2"/>
        <v>300000</v>
      </c>
    </row>
    <row r="97" spans="1:8" s="13" customFormat="1" ht="18.600000000000001" customHeight="1" x14ac:dyDescent="0.3">
      <c r="A97" s="4">
        <v>56</v>
      </c>
      <c r="B97" s="15"/>
      <c r="C97" s="22" t="s">
        <v>21</v>
      </c>
      <c r="D97" s="22" t="s">
        <v>188</v>
      </c>
      <c r="E97" s="22" t="s">
        <v>194</v>
      </c>
      <c r="F97" s="22">
        <v>1</v>
      </c>
      <c r="G97" s="23">
        <v>30000</v>
      </c>
      <c r="H97" s="23">
        <f t="shared" si="2"/>
        <v>30000</v>
      </c>
    </row>
    <row r="98" spans="1:8" s="13" customFormat="1" ht="18.600000000000001" customHeight="1" x14ac:dyDescent="0.3">
      <c r="A98" s="4">
        <v>57</v>
      </c>
      <c r="B98" s="4"/>
      <c r="C98" s="22" t="s">
        <v>131</v>
      </c>
      <c r="D98" s="22" t="s">
        <v>147</v>
      </c>
      <c r="E98" s="22">
        <v>2229</v>
      </c>
      <c r="F98" s="22">
        <v>3</v>
      </c>
      <c r="G98" s="23">
        <v>30000</v>
      </c>
      <c r="H98" s="23">
        <f t="shared" si="2"/>
        <v>90000</v>
      </c>
    </row>
    <row r="99" spans="1:8" s="13" customFormat="1" ht="18.600000000000001" customHeight="1" x14ac:dyDescent="0.3">
      <c r="A99" s="4">
        <v>58</v>
      </c>
      <c r="B99" s="4"/>
      <c r="C99" s="22" t="s">
        <v>130</v>
      </c>
      <c r="D99" s="22" t="s">
        <v>146</v>
      </c>
      <c r="E99" s="22">
        <v>2228</v>
      </c>
      <c r="F99" s="22">
        <v>4</v>
      </c>
      <c r="G99" s="23">
        <v>30000</v>
      </c>
      <c r="H99" s="23">
        <f t="shared" si="2"/>
        <v>120000</v>
      </c>
    </row>
    <row r="100" spans="1:8" s="13" customFormat="1" ht="18.600000000000001" customHeight="1" x14ac:dyDescent="0.3">
      <c r="A100" s="4">
        <v>59</v>
      </c>
      <c r="B100" s="4"/>
      <c r="C100" s="22" t="s">
        <v>129</v>
      </c>
      <c r="D100" s="22" t="s">
        <v>189</v>
      </c>
      <c r="E100" s="22">
        <v>2233</v>
      </c>
      <c r="F100" s="22">
        <v>2</v>
      </c>
      <c r="G100" s="23">
        <v>40000</v>
      </c>
      <c r="H100" s="23">
        <f t="shared" si="2"/>
        <v>80000</v>
      </c>
    </row>
    <row r="101" spans="1:8" s="13" customFormat="1" ht="18.600000000000001" customHeight="1" x14ac:dyDescent="0.3">
      <c r="A101" s="4">
        <v>60</v>
      </c>
      <c r="B101" s="15"/>
      <c r="C101" s="22" t="s">
        <v>21</v>
      </c>
      <c r="D101" s="22" t="s">
        <v>170</v>
      </c>
      <c r="E101" s="22">
        <v>2242</v>
      </c>
      <c r="F101" s="22">
        <v>2</v>
      </c>
      <c r="G101" s="23">
        <v>40000</v>
      </c>
      <c r="H101" s="23">
        <f t="shared" si="2"/>
        <v>80000</v>
      </c>
    </row>
    <row r="102" spans="1:8" s="13" customFormat="1" ht="18.600000000000001" customHeight="1" x14ac:dyDescent="0.3">
      <c r="A102" s="4">
        <v>61</v>
      </c>
      <c r="B102" s="4"/>
      <c r="C102" s="22" t="s">
        <v>129</v>
      </c>
      <c r="D102" s="22" t="s">
        <v>190</v>
      </c>
      <c r="E102" s="22">
        <v>2231</v>
      </c>
      <c r="F102" s="22">
        <v>3</v>
      </c>
      <c r="G102" s="23">
        <v>40000</v>
      </c>
      <c r="H102" s="23">
        <f t="shared" si="2"/>
        <v>120000</v>
      </c>
    </row>
    <row r="103" spans="1:8" s="11" customFormat="1" ht="18.600000000000001" customHeight="1" x14ac:dyDescent="0.3">
      <c r="A103" s="4">
        <v>62</v>
      </c>
      <c r="B103" s="15">
        <v>44734</v>
      </c>
      <c r="C103" s="22" t="s">
        <v>23</v>
      </c>
      <c r="D103" s="22" t="s">
        <v>57</v>
      </c>
      <c r="E103" s="22" t="s">
        <v>195</v>
      </c>
      <c r="F103" s="22">
        <v>1</v>
      </c>
      <c r="G103" s="23">
        <v>30000</v>
      </c>
      <c r="H103" s="23">
        <f t="shared" si="2"/>
        <v>30000</v>
      </c>
    </row>
    <row r="104" spans="1:8" s="12" customFormat="1" ht="18.600000000000001" customHeight="1" x14ac:dyDescent="0.3">
      <c r="A104" s="4">
        <v>63</v>
      </c>
      <c r="B104" s="4"/>
      <c r="C104" s="22" t="s">
        <v>23</v>
      </c>
      <c r="D104" s="22" t="s">
        <v>57</v>
      </c>
      <c r="E104" s="22">
        <v>2275</v>
      </c>
      <c r="F104" s="22">
        <v>1</v>
      </c>
      <c r="G104" s="23">
        <v>30000</v>
      </c>
      <c r="H104" s="23">
        <f t="shared" si="2"/>
        <v>30000</v>
      </c>
    </row>
    <row r="105" spans="1:8" s="11" customFormat="1" ht="18.600000000000001" customHeight="1" x14ac:dyDescent="0.3">
      <c r="A105" s="4">
        <v>64</v>
      </c>
      <c r="B105" s="15"/>
      <c r="C105" s="22" t="s">
        <v>21</v>
      </c>
      <c r="D105" s="22" t="s">
        <v>72</v>
      </c>
      <c r="E105" s="22">
        <v>2250</v>
      </c>
      <c r="F105" s="22">
        <v>4</v>
      </c>
      <c r="G105" s="23">
        <v>27000</v>
      </c>
      <c r="H105" s="23">
        <f t="shared" si="2"/>
        <v>108000</v>
      </c>
    </row>
    <row r="106" spans="1:8" s="11" customFormat="1" ht="18.600000000000001" customHeight="1" x14ac:dyDescent="0.3">
      <c r="A106" s="4">
        <v>65</v>
      </c>
      <c r="B106" s="4"/>
      <c r="C106" s="22" t="s">
        <v>129</v>
      </c>
      <c r="D106" s="22" t="s">
        <v>172</v>
      </c>
      <c r="E106" s="22" t="s">
        <v>196</v>
      </c>
      <c r="F106" s="22">
        <v>6</v>
      </c>
      <c r="G106" s="23">
        <v>27000</v>
      </c>
      <c r="H106" s="23">
        <f t="shared" si="2"/>
        <v>162000</v>
      </c>
    </row>
    <row r="107" spans="1:8" s="11" customFormat="1" ht="18.600000000000001" customHeight="1" x14ac:dyDescent="0.3">
      <c r="A107" s="4">
        <v>66</v>
      </c>
      <c r="B107" s="4"/>
      <c r="C107" s="22" t="s">
        <v>125</v>
      </c>
      <c r="D107" s="22" t="s">
        <v>135</v>
      </c>
      <c r="E107" s="22">
        <v>2269</v>
      </c>
      <c r="F107" s="22">
        <v>1</v>
      </c>
      <c r="G107" s="23">
        <v>30000</v>
      </c>
      <c r="H107" s="23">
        <f t="shared" si="2"/>
        <v>30000</v>
      </c>
    </row>
    <row r="108" spans="1:8" s="12" customFormat="1" ht="18.600000000000001" customHeight="1" x14ac:dyDescent="0.3">
      <c r="A108" s="4">
        <v>67</v>
      </c>
      <c r="B108" s="4"/>
      <c r="C108" s="22" t="s">
        <v>125</v>
      </c>
      <c r="D108" s="22" t="s">
        <v>191</v>
      </c>
      <c r="E108" s="22">
        <v>2254</v>
      </c>
      <c r="F108" s="22">
        <v>1</v>
      </c>
      <c r="G108" s="23">
        <v>40000</v>
      </c>
      <c r="H108" s="23">
        <f t="shared" si="2"/>
        <v>40000</v>
      </c>
    </row>
    <row r="109" spans="1:8" s="10" customFormat="1" ht="18.600000000000001" customHeight="1" x14ac:dyDescent="0.25">
      <c r="A109" s="4">
        <v>68</v>
      </c>
      <c r="B109" s="4"/>
      <c r="C109" s="22" t="s">
        <v>125</v>
      </c>
      <c r="D109" s="22" t="s">
        <v>187</v>
      </c>
      <c r="E109" s="22">
        <v>2270</v>
      </c>
      <c r="F109" s="22">
        <v>1</v>
      </c>
      <c r="G109" s="23">
        <v>30000</v>
      </c>
      <c r="H109" s="23">
        <f t="shared" si="2"/>
        <v>30000</v>
      </c>
    </row>
    <row r="110" spans="1:8" ht="18.600000000000001" customHeight="1" x14ac:dyDescent="0.25">
      <c r="A110" s="4">
        <v>69</v>
      </c>
      <c r="B110" s="15">
        <v>44735</v>
      </c>
      <c r="C110" s="22" t="s">
        <v>23</v>
      </c>
      <c r="D110" s="22" t="s">
        <v>114</v>
      </c>
      <c r="E110" s="22">
        <v>2300</v>
      </c>
      <c r="F110" s="22">
        <v>37</v>
      </c>
      <c r="G110" s="23">
        <v>27000</v>
      </c>
      <c r="H110" s="23">
        <f t="shared" si="2"/>
        <v>999000</v>
      </c>
    </row>
    <row r="111" spans="1:8" ht="18.600000000000001" customHeight="1" x14ac:dyDescent="0.25">
      <c r="A111" s="4">
        <v>70</v>
      </c>
      <c r="B111" s="4"/>
      <c r="C111" s="22" t="s">
        <v>21</v>
      </c>
      <c r="D111" s="22" t="s">
        <v>90</v>
      </c>
      <c r="E111" s="22">
        <v>2307</v>
      </c>
      <c r="F111" s="22">
        <v>1</v>
      </c>
      <c r="G111" s="23">
        <v>27000</v>
      </c>
      <c r="H111" s="23">
        <f t="shared" si="2"/>
        <v>27000</v>
      </c>
    </row>
    <row r="112" spans="1:8" ht="18.600000000000001" customHeight="1" x14ac:dyDescent="0.25">
      <c r="A112" s="4">
        <v>71</v>
      </c>
      <c r="B112" s="4"/>
      <c r="C112" s="22" t="s">
        <v>130</v>
      </c>
      <c r="D112" s="22" t="s">
        <v>192</v>
      </c>
      <c r="E112" s="22">
        <v>2310</v>
      </c>
      <c r="F112" s="22">
        <v>1</v>
      </c>
      <c r="G112" s="23">
        <v>35000</v>
      </c>
      <c r="H112" s="23">
        <f t="shared" si="2"/>
        <v>35000</v>
      </c>
    </row>
    <row r="118" spans="1:8" s="9" customFormat="1" ht="31.2" x14ac:dyDescent="0.3">
      <c r="A118" s="7" t="s">
        <v>2</v>
      </c>
      <c r="B118" s="7" t="s">
        <v>3</v>
      </c>
      <c r="C118" s="7" t="s">
        <v>5</v>
      </c>
      <c r="D118" s="7" t="s">
        <v>4</v>
      </c>
      <c r="E118" s="7" t="s">
        <v>6</v>
      </c>
      <c r="F118" s="7" t="s">
        <v>7</v>
      </c>
      <c r="G118" s="8" t="s">
        <v>9</v>
      </c>
      <c r="H118" s="7" t="s">
        <v>8</v>
      </c>
    </row>
    <row r="119" spans="1:8" s="13" customFormat="1" ht="18.600000000000001" customHeight="1" x14ac:dyDescent="0.3">
      <c r="A119" s="4">
        <v>72</v>
      </c>
      <c r="B119" s="15">
        <v>44735</v>
      </c>
      <c r="C119" s="22" t="s">
        <v>125</v>
      </c>
      <c r="D119" s="25" t="s">
        <v>198</v>
      </c>
      <c r="E119" s="22">
        <v>2301</v>
      </c>
      <c r="F119" s="22">
        <v>1</v>
      </c>
      <c r="G119" s="23">
        <v>40000</v>
      </c>
      <c r="H119" s="23">
        <f t="shared" ref="H119:H127" si="3">(F119*G119)</f>
        <v>40000</v>
      </c>
    </row>
    <row r="120" spans="1:8" s="13" customFormat="1" ht="18.600000000000001" customHeight="1" x14ac:dyDescent="0.3">
      <c r="A120" s="4">
        <v>73</v>
      </c>
      <c r="B120" s="4"/>
      <c r="C120" s="22" t="s">
        <v>125</v>
      </c>
      <c r="D120" s="22" t="s">
        <v>151</v>
      </c>
      <c r="E120" s="22">
        <v>2306</v>
      </c>
      <c r="F120" s="22">
        <v>1</v>
      </c>
      <c r="G120" s="23">
        <v>30000</v>
      </c>
      <c r="H120" s="23">
        <f t="shared" si="3"/>
        <v>30000</v>
      </c>
    </row>
    <row r="121" spans="1:8" s="13" customFormat="1" ht="18.600000000000001" customHeight="1" x14ac:dyDescent="0.3">
      <c r="A121" s="4">
        <v>74</v>
      </c>
      <c r="B121" s="4"/>
      <c r="C121" s="22" t="s">
        <v>128</v>
      </c>
      <c r="D121" s="22" t="s">
        <v>186</v>
      </c>
      <c r="E121" s="22">
        <v>2283</v>
      </c>
      <c r="F121" s="22">
        <v>2</v>
      </c>
      <c r="G121" s="23">
        <v>30000</v>
      </c>
      <c r="H121" s="23">
        <f t="shared" si="3"/>
        <v>60000</v>
      </c>
    </row>
    <row r="122" spans="1:8" s="13" customFormat="1" ht="18.600000000000001" customHeight="1" x14ac:dyDescent="0.3">
      <c r="A122" s="4">
        <v>75</v>
      </c>
      <c r="B122" s="15">
        <v>44736</v>
      </c>
      <c r="C122" s="22" t="s">
        <v>125</v>
      </c>
      <c r="D122" s="22" t="s">
        <v>199</v>
      </c>
      <c r="E122" s="22">
        <v>2313</v>
      </c>
      <c r="F122" s="22">
        <v>4</v>
      </c>
      <c r="G122" s="23">
        <v>30000</v>
      </c>
      <c r="H122" s="23">
        <f t="shared" si="3"/>
        <v>120000</v>
      </c>
    </row>
    <row r="123" spans="1:8" s="13" customFormat="1" ht="18.600000000000001" customHeight="1" x14ac:dyDescent="0.3">
      <c r="A123" s="4">
        <v>76</v>
      </c>
      <c r="B123" s="4"/>
      <c r="C123" s="22" t="s">
        <v>125</v>
      </c>
      <c r="D123" s="22" t="s">
        <v>200</v>
      </c>
      <c r="E123" s="22" t="s">
        <v>205</v>
      </c>
      <c r="F123" s="22">
        <v>1</v>
      </c>
      <c r="G123" s="23">
        <v>40000</v>
      </c>
      <c r="H123" s="23">
        <f t="shared" si="3"/>
        <v>40000</v>
      </c>
    </row>
    <row r="124" spans="1:8" s="13" customFormat="1" ht="18.600000000000001" customHeight="1" x14ac:dyDescent="0.3">
      <c r="A124" s="4">
        <v>77</v>
      </c>
      <c r="B124" s="15"/>
      <c r="C124" s="22" t="s">
        <v>129</v>
      </c>
      <c r="D124" s="22" t="s">
        <v>201</v>
      </c>
      <c r="E124" s="22">
        <v>2320</v>
      </c>
      <c r="F124" s="22">
        <v>1</v>
      </c>
      <c r="G124" s="23">
        <v>30000</v>
      </c>
      <c r="H124" s="23">
        <f t="shared" si="3"/>
        <v>30000</v>
      </c>
    </row>
    <row r="125" spans="1:8" s="13" customFormat="1" ht="18.600000000000001" customHeight="1" x14ac:dyDescent="0.3">
      <c r="A125" s="4">
        <v>78</v>
      </c>
      <c r="B125" s="15"/>
      <c r="C125" s="22" t="s">
        <v>125</v>
      </c>
      <c r="D125" s="22" t="s">
        <v>135</v>
      </c>
      <c r="E125" s="22">
        <v>2318</v>
      </c>
      <c r="F125" s="22">
        <v>1</v>
      </c>
      <c r="G125" s="23">
        <v>30000</v>
      </c>
      <c r="H125" s="23">
        <f t="shared" si="3"/>
        <v>30000</v>
      </c>
    </row>
    <row r="126" spans="1:8" s="13" customFormat="1" ht="18.600000000000001" customHeight="1" x14ac:dyDescent="0.3">
      <c r="A126" s="4">
        <v>79</v>
      </c>
      <c r="B126" s="15"/>
      <c r="C126" s="22" t="s">
        <v>125</v>
      </c>
      <c r="D126" s="22" t="s">
        <v>132</v>
      </c>
      <c r="E126" s="22">
        <v>2337</v>
      </c>
      <c r="F126" s="22">
        <v>20</v>
      </c>
      <c r="G126" s="23">
        <v>40000</v>
      </c>
      <c r="H126" s="23">
        <f t="shared" si="3"/>
        <v>800000</v>
      </c>
    </row>
    <row r="127" spans="1:8" s="13" customFormat="1" ht="18.600000000000001" customHeight="1" x14ac:dyDescent="0.3">
      <c r="A127" s="87">
        <v>80</v>
      </c>
      <c r="B127" s="89">
        <v>44737</v>
      </c>
      <c r="C127" s="77" t="s">
        <v>21</v>
      </c>
      <c r="D127" s="77" t="s">
        <v>41</v>
      </c>
      <c r="E127" s="83" t="s">
        <v>206</v>
      </c>
      <c r="F127" s="77">
        <v>3</v>
      </c>
      <c r="G127" s="84">
        <v>27000</v>
      </c>
      <c r="H127" s="84">
        <f t="shared" si="3"/>
        <v>81000</v>
      </c>
    </row>
    <row r="128" spans="1:8" s="13" customFormat="1" ht="18.600000000000001" customHeight="1" x14ac:dyDescent="0.3">
      <c r="A128" s="88"/>
      <c r="B128" s="90"/>
      <c r="C128" s="78"/>
      <c r="D128" s="78"/>
      <c r="E128" s="78"/>
      <c r="F128" s="78"/>
      <c r="G128" s="85"/>
      <c r="H128" s="85"/>
    </row>
    <row r="129" spans="1:8" s="13" customFormat="1" ht="18.600000000000001" customHeight="1" x14ac:dyDescent="0.3">
      <c r="A129" s="4">
        <v>81</v>
      </c>
      <c r="B129" s="4"/>
      <c r="C129" s="22" t="s">
        <v>126</v>
      </c>
      <c r="D129" s="22" t="s">
        <v>166</v>
      </c>
      <c r="E129" s="22" t="s">
        <v>207</v>
      </c>
      <c r="F129" s="22">
        <v>3</v>
      </c>
      <c r="G129" s="23">
        <v>30000</v>
      </c>
      <c r="H129" s="23">
        <f t="shared" ref="H129:H142" si="4">(F129*G129)</f>
        <v>90000</v>
      </c>
    </row>
    <row r="130" spans="1:8" s="13" customFormat="1" ht="18.600000000000001" customHeight="1" x14ac:dyDescent="0.3">
      <c r="A130" s="4">
        <v>82</v>
      </c>
      <c r="B130" s="15">
        <v>44739</v>
      </c>
      <c r="C130" s="22" t="s">
        <v>21</v>
      </c>
      <c r="D130" s="22" t="s">
        <v>202</v>
      </c>
      <c r="E130" s="22" t="s">
        <v>208</v>
      </c>
      <c r="F130" s="22">
        <v>10</v>
      </c>
      <c r="G130" s="23">
        <v>27000</v>
      </c>
      <c r="H130" s="23">
        <f t="shared" si="4"/>
        <v>270000</v>
      </c>
    </row>
    <row r="131" spans="1:8" s="13" customFormat="1" ht="18.600000000000001" customHeight="1" x14ac:dyDescent="0.3">
      <c r="A131" s="4">
        <v>83</v>
      </c>
      <c r="B131" s="15"/>
      <c r="C131" s="22" t="s">
        <v>21</v>
      </c>
      <c r="D131" s="22" t="s">
        <v>203</v>
      </c>
      <c r="E131" s="22">
        <v>2359</v>
      </c>
      <c r="F131" s="22">
        <v>15</v>
      </c>
      <c r="G131" s="23">
        <v>40000</v>
      </c>
      <c r="H131" s="23">
        <f t="shared" si="4"/>
        <v>600000</v>
      </c>
    </row>
    <row r="132" spans="1:8" s="13" customFormat="1" ht="18.600000000000001" customHeight="1" x14ac:dyDescent="0.3">
      <c r="A132" s="4">
        <v>84</v>
      </c>
      <c r="B132" s="15">
        <v>44740</v>
      </c>
      <c r="C132" s="22" t="s">
        <v>21</v>
      </c>
      <c r="D132" s="22" t="s">
        <v>41</v>
      </c>
      <c r="E132" s="22" t="s">
        <v>209</v>
      </c>
      <c r="F132" s="22">
        <v>2</v>
      </c>
      <c r="G132" s="23">
        <v>30000</v>
      </c>
      <c r="H132" s="23">
        <f t="shared" si="4"/>
        <v>60000</v>
      </c>
    </row>
    <row r="133" spans="1:8" s="11" customFormat="1" ht="18.600000000000001" customHeight="1" x14ac:dyDescent="0.3">
      <c r="A133" s="4">
        <v>85</v>
      </c>
      <c r="B133" s="15"/>
      <c r="C133" s="22" t="s">
        <v>131</v>
      </c>
      <c r="D133" s="22" t="s">
        <v>147</v>
      </c>
      <c r="E133" s="22">
        <v>2406</v>
      </c>
      <c r="F133" s="22">
        <v>4</v>
      </c>
      <c r="G133" s="23">
        <v>30000</v>
      </c>
      <c r="H133" s="23">
        <f t="shared" si="4"/>
        <v>120000</v>
      </c>
    </row>
    <row r="134" spans="1:8" s="12" customFormat="1" ht="18.600000000000001" customHeight="1" x14ac:dyDescent="0.3">
      <c r="A134" s="4">
        <v>86</v>
      </c>
      <c r="B134" s="4"/>
      <c r="C134" s="22" t="s">
        <v>125</v>
      </c>
      <c r="D134" s="22" t="s">
        <v>151</v>
      </c>
      <c r="E134" s="22">
        <v>2350</v>
      </c>
      <c r="F134" s="22">
        <v>1</v>
      </c>
      <c r="G134" s="23">
        <v>30000</v>
      </c>
      <c r="H134" s="23">
        <f t="shared" si="4"/>
        <v>30000</v>
      </c>
    </row>
    <row r="135" spans="1:8" s="11" customFormat="1" ht="18.600000000000001" customHeight="1" x14ac:dyDescent="0.3">
      <c r="A135" s="4">
        <v>87</v>
      </c>
      <c r="B135" s="15"/>
      <c r="C135" s="22" t="s">
        <v>130</v>
      </c>
      <c r="D135" s="22" t="s">
        <v>143</v>
      </c>
      <c r="E135" s="22">
        <v>2314</v>
      </c>
      <c r="F135" s="22">
        <v>1</v>
      </c>
      <c r="G135" s="23">
        <v>30000</v>
      </c>
      <c r="H135" s="23">
        <f t="shared" si="4"/>
        <v>30000</v>
      </c>
    </row>
    <row r="136" spans="1:8" s="11" customFormat="1" ht="18.600000000000001" customHeight="1" x14ac:dyDescent="0.3">
      <c r="A136" s="4">
        <v>88</v>
      </c>
      <c r="B136" s="4"/>
      <c r="C136" s="22" t="s">
        <v>21</v>
      </c>
      <c r="D136" s="22" t="s">
        <v>42</v>
      </c>
      <c r="E136" s="22">
        <v>2431</v>
      </c>
      <c r="F136" s="22">
        <v>3</v>
      </c>
      <c r="G136" s="23">
        <v>27000</v>
      </c>
      <c r="H136" s="23">
        <f t="shared" si="4"/>
        <v>81000</v>
      </c>
    </row>
    <row r="137" spans="1:8" s="11" customFormat="1" ht="18.600000000000001" customHeight="1" x14ac:dyDescent="0.3">
      <c r="A137" s="4">
        <v>89</v>
      </c>
      <c r="B137" s="4"/>
      <c r="C137" s="22" t="s">
        <v>125</v>
      </c>
      <c r="D137" s="22" t="s">
        <v>135</v>
      </c>
      <c r="E137" s="22" t="s">
        <v>210</v>
      </c>
      <c r="F137" s="22">
        <v>16</v>
      </c>
      <c r="G137" s="23">
        <v>30000</v>
      </c>
      <c r="H137" s="23">
        <f t="shared" si="4"/>
        <v>480000</v>
      </c>
    </row>
    <row r="138" spans="1:8" s="12" customFormat="1" ht="18.600000000000001" customHeight="1" x14ac:dyDescent="0.3">
      <c r="A138" s="4">
        <v>90</v>
      </c>
      <c r="B138" s="4"/>
      <c r="C138" s="22" t="s">
        <v>21</v>
      </c>
      <c r="D138" s="22" t="s">
        <v>170</v>
      </c>
      <c r="E138" s="22">
        <v>2408</v>
      </c>
      <c r="F138" s="22">
        <v>5</v>
      </c>
      <c r="G138" s="23">
        <v>40000</v>
      </c>
      <c r="H138" s="23">
        <f t="shared" si="4"/>
        <v>200000</v>
      </c>
    </row>
    <row r="139" spans="1:8" s="10" customFormat="1" ht="18.600000000000001" customHeight="1" x14ac:dyDescent="0.25">
      <c r="A139" s="4">
        <v>91</v>
      </c>
      <c r="B139" s="4"/>
      <c r="C139" s="22" t="s">
        <v>21</v>
      </c>
      <c r="D139" s="22" t="s">
        <v>202</v>
      </c>
      <c r="E139" s="22" t="s">
        <v>211</v>
      </c>
      <c r="F139" s="22">
        <v>5</v>
      </c>
      <c r="G139" s="23">
        <v>27000</v>
      </c>
      <c r="H139" s="23">
        <f t="shared" si="4"/>
        <v>135000</v>
      </c>
    </row>
    <row r="140" spans="1:8" ht="18.600000000000001" customHeight="1" x14ac:dyDescent="0.25">
      <c r="A140" s="4">
        <v>92</v>
      </c>
      <c r="B140" s="15"/>
      <c r="C140" s="22" t="s">
        <v>21</v>
      </c>
      <c r="D140" s="22" t="s">
        <v>41</v>
      </c>
      <c r="E140" s="22">
        <v>2443</v>
      </c>
      <c r="F140" s="22">
        <v>1</v>
      </c>
      <c r="G140" s="23">
        <v>27000</v>
      </c>
      <c r="H140" s="23">
        <f t="shared" si="4"/>
        <v>27000</v>
      </c>
    </row>
    <row r="141" spans="1:8" ht="18.600000000000001" customHeight="1" x14ac:dyDescent="0.25">
      <c r="A141" s="4">
        <v>93</v>
      </c>
      <c r="B141" s="4"/>
      <c r="C141" s="22" t="s">
        <v>23</v>
      </c>
      <c r="D141" s="22" t="s">
        <v>57</v>
      </c>
      <c r="E141" s="22">
        <v>2444</v>
      </c>
      <c r="F141" s="22">
        <v>2</v>
      </c>
      <c r="G141" s="23">
        <v>27000</v>
      </c>
      <c r="H141" s="23">
        <f t="shared" si="4"/>
        <v>54000</v>
      </c>
    </row>
    <row r="142" spans="1:8" ht="18.600000000000001" customHeight="1" x14ac:dyDescent="0.25">
      <c r="A142" s="4">
        <v>94</v>
      </c>
      <c r="B142" s="4"/>
      <c r="C142" s="22" t="s">
        <v>125</v>
      </c>
      <c r="D142" s="22" t="s">
        <v>204</v>
      </c>
      <c r="E142" s="22" t="s">
        <v>212</v>
      </c>
      <c r="F142" s="22">
        <v>1</v>
      </c>
      <c r="G142" s="23">
        <v>40000</v>
      </c>
      <c r="H142" s="23">
        <f t="shared" si="4"/>
        <v>40000</v>
      </c>
    </row>
    <row r="148" spans="1:8" ht="21" customHeight="1" x14ac:dyDescent="0.25"/>
    <row r="149" spans="1:8" s="9" customFormat="1" ht="31.2" x14ac:dyDescent="0.3">
      <c r="A149" s="7" t="s">
        <v>2</v>
      </c>
      <c r="B149" s="7" t="s">
        <v>3</v>
      </c>
      <c r="C149" s="7" t="s">
        <v>5</v>
      </c>
      <c r="D149" s="7" t="s">
        <v>4</v>
      </c>
      <c r="E149" s="7" t="s">
        <v>6</v>
      </c>
      <c r="F149" s="7" t="s">
        <v>7</v>
      </c>
      <c r="G149" s="8" t="s">
        <v>9</v>
      </c>
      <c r="H149" s="7" t="s">
        <v>8</v>
      </c>
    </row>
    <row r="150" spans="1:8" s="13" customFormat="1" ht="18.600000000000001" customHeight="1" x14ac:dyDescent="0.3">
      <c r="A150" s="4">
        <v>95</v>
      </c>
      <c r="B150" s="15">
        <v>44740</v>
      </c>
      <c r="C150" s="22" t="s">
        <v>130</v>
      </c>
      <c r="D150" s="25" t="s">
        <v>146</v>
      </c>
      <c r="E150" s="22">
        <v>2438</v>
      </c>
      <c r="F150" s="22">
        <v>17</v>
      </c>
      <c r="G150" s="23">
        <v>35000</v>
      </c>
      <c r="H150" s="23">
        <f t="shared" ref="H150:H155" si="5">(F150*G150)</f>
        <v>595000</v>
      </c>
    </row>
    <row r="151" spans="1:8" s="13" customFormat="1" ht="18.600000000000001" customHeight="1" x14ac:dyDescent="0.3">
      <c r="A151" s="4">
        <v>96</v>
      </c>
      <c r="B151" s="15">
        <v>44741</v>
      </c>
      <c r="C151" s="22" t="s">
        <v>128</v>
      </c>
      <c r="D151" s="22" t="s">
        <v>186</v>
      </c>
      <c r="E151" s="22" t="s">
        <v>311</v>
      </c>
      <c r="F151" s="22">
        <v>12</v>
      </c>
      <c r="G151" s="23">
        <v>30000</v>
      </c>
      <c r="H151" s="23">
        <f t="shared" si="5"/>
        <v>360000</v>
      </c>
    </row>
    <row r="152" spans="1:8" s="13" customFormat="1" ht="18.600000000000001" customHeight="1" x14ac:dyDescent="0.3">
      <c r="A152" s="4">
        <v>97</v>
      </c>
      <c r="B152" s="4"/>
      <c r="C152" s="22" t="s">
        <v>21</v>
      </c>
      <c r="D152" s="22" t="s">
        <v>170</v>
      </c>
      <c r="E152" s="22">
        <v>2463</v>
      </c>
      <c r="F152" s="22">
        <v>1</v>
      </c>
      <c r="G152" s="23">
        <v>40000</v>
      </c>
      <c r="H152" s="23">
        <f t="shared" si="5"/>
        <v>40000</v>
      </c>
    </row>
    <row r="153" spans="1:8" s="13" customFormat="1" ht="18.600000000000001" customHeight="1" x14ac:dyDescent="0.3">
      <c r="A153" s="4">
        <v>98</v>
      </c>
      <c r="B153" s="15"/>
      <c r="C153" s="22" t="s">
        <v>129</v>
      </c>
      <c r="D153" s="22" t="s">
        <v>213</v>
      </c>
      <c r="E153" s="22" t="s">
        <v>312</v>
      </c>
      <c r="F153" s="22">
        <v>2</v>
      </c>
      <c r="G153" s="23">
        <v>30000</v>
      </c>
      <c r="H153" s="23">
        <f t="shared" si="5"/>
        <v>60000</v>
      </c>
    </row>
    <row r="154" spans="1:8" s="13" customFormat="1" ht="18.600000000000001" customHeight="1" x14ac:dyDescent="0.3">
      <c r="A154" s="4">
        <v>99</v>
      </c>
      <c r="B154" s="4"/>
      <c r="C154" s="22" t="s">
        <v>125</v>
      </c>
      <c r="D154" s="22" t="s">
        <v>214</v>
      </c>
      <c r="E154" s="22">
        <v>2442</v>
      </c>
      <c r="F154" s="22">
        <v>1</v>
      </c>
      <c r="G154" s="23">
        <v>30000</v>
      </c>
      <c r="H154" s="23">
        <f t="shared" si="5"/>
        <v>30000</v>
      </c>
    </row>
    <row r="155" spans="1:8" s="13" customFormat="1" ht="18.600000000000001" customHeight="1" x14ac:dyDescent="0.3">
      <c r="A155" s="4">
        <v>100</v>
      </c>
      <c r="B155" s="15"/>
      <c r="C155" s="22" t="s">
        <v>125</v>
      </c>
      <c r="D155" s="22" t="s">
        <v>135</v>
      </c>
      <c r="E155" s="22" t="s">
        <v>313</v>
      </c>
      <c r="F155" s="22">
        <v>2</v>
      </c>
      <c r="G155" s="23">
        <v>30000</v>
      </c>
      <c r="H155" s="23">
        <f t="shared" si="5"/>
        <v>60000</v>
      </c>
    </row>
    <row r="156" spans="1:8" ht="17.399999999999999" x14ac:dyDescent="0.25">
      <c r="G156" s="16" t="s">
        <v>158</v>
      </c>
      <c r="H156" s="16">
        <f>SUM(SUM(H33:H56)+SUM(H60:H83)+SUM(H89:H112)+SUM(H119:H142)+SUM(H150:H155))</f>
        <v>14349000</v>
      </c>
    </row>
    <row r="158" spans="1:8" ht="19.8" customHeight="1" x14ac:dyDescent="0.35">
      <c r="A158" s="75"/>
      <c r="B158" s="75"/>
      <c r="C158" s="75"/>
      <c r="D158" s="33"/>
      <c r="E158" s="33"/>
      <c r="F158" s="86" t="s">
        <v>305</v>
      </c>
      <c r="G158" s="86"/>
      <c r="H158" s="86"/>
    </row>
    <row r="159" spans="1:8" ht="9.6" customHeight="1" x14ac:dyDescent="0.35">
      <c r="A159" s="36"/>
      <c r="B159" s="36"/>
      <c r="C159" s="36"/>
      <c r="D159" s="33"/>
      <c r="E159" s="33"/>
      <c r="F159" s="41"/>
      <c r="G159" s="41"/>
      <c r="H159" s="41"/>
    </row>
    <row r="160" spans="1:8" ht="14.4" customHeight="1" x14ac:dyDescent="0.3">
      <c r="A160" s="73" t="s">
        <v>262</v>
      </c>
      <c r="B160" s="73"/>
      <c r="C160" s="73"/>
      <c r="D160" s="2" t="s">
        <v>263</v>
      </c>
      <c r="E160" s="2" t="s">
        <v>264</v>
      </c>
      <c r="F160" s="73" t="s">
        <v>261</v>
      </c>
      <c r="G160" s="73"/>
      <c r="H160" s="73"/>
    </row>
    <row r="161" spans="1:5" ht="15.6" x14ac:dyDescent="0.3">
      <c r="A161" s="34"/>
      <c r="B161" s="34"/>
      <c r="C161" s="34"/>
      <c r="D161" s="34"/>
      <c r="E161" s="34"/>
    </row>
    <row r="162" spans="1:5" ht="15.6" x14ac:dyDescent="0.3">
      <c r="A162" s="34"/>
      <c r="B162" s="34"/>
      <c r="C162" s="34"/>
      <c r="D162" s="34"/>
      <c r="E162" s="34"/>
    </row>
    <row r="163" spans="1:5" ht="15.6" x14ac:dyDescent="0.3">
      <c r="A163" s="34"/>
      <c r="B163" s="34"/>
      <c r="C163" s="34"/>
      <c r="D163" s="34"/>
      <c r="E163" s="34"/>
    </row>
    <row r="164" spans="1:5" ht="15.6" x14ac:dyDescent="0.3">
      <c r="A164" s="34"/>
      <c r="B164" s="34"/>
      <c r="C164" s="34"/>
      <c r="D164" s="34"/>
      <c r="E164" s="34"/>
    </row>
    <row r="165" spans="1:5" ht="15.6" x14ac:dyDescent="0.3">
      <c r="A165" s="72" t="s">
        <v>306</v>
      </c>
      <c r="B165" s="72"/>
      <c r="C165" s="72"/>
      <c r="D165" s="73" t="s">
        <v>307</v>
      </c>
      <c r="E165" s="73"/>
    </row>
  </sheetData>
  <mergeCells count="24">
    <mergeCell ref="A2:H2"/>
    <mergeCell ref="A30:H30"/>
    <mergeCell ref="F64:F65"/>
    <mergeCell ref="G64:G65"/>
    <mergeCell ref="H64:H65"/>
    <mergeCell ref="D64:D65"/>
    <mergeCell ref="C64:C65"/>
    <mergeCell ref="B64:B65"/>
    <mergeCell ref="A64:A65"/>
    <mergeCell ref="E64:E65"/>
    <mergeCell ref="H127:H128"/>
    <mergeCell ref="G127:G128"/>
    <mergeCell ref="A127:A128"/>
    <mergeCell ref="B127:B128"/>
    <mergeCell ref="C127:C128"/>
    <mergeCell ref="D127:D128"/>
    <mergeCell ref="E127:E128"/>
    <mergeCell ref="F127:F128"/>
    <mergeCell ref="A158:C158"/>
    <mergeCell ref="F158:H158"/>
    <mergeCell ref="A160:C160"/>
    <mergeCell ref="F160:H160"/>
    <mergeCell ref="A165:C165"/>
    <mergeCell ref="D165:E165"/>
  </mergeCells>
  <pageMargins left="0.25" right="0.2" top="0.25" bottom="0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opLeftCell="A167" zoomScaleNormal="100" workbookViewId="0">
      <selection activeCell="A167" sqref="A1:XFD1048576"/>
    </sheetView>
  </sheetViews>
  <sheetFormatPr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6" ht="17.399999999999999" x14ac:dyDescent="0.3">
      <c r="A1" s="6" t="s">
        <v>0</v>
      </c>
    </row>
    <row r="2" spans="1:16" ht="25.8" customHeight="1" x14ac:dyDescent="0.25">
      <c r="A2" s="74" t="s">
        <v>15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63</v>
      </c>
    </row>
    <row r="4" spans="1:16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16</v>
      </c>
      <c r="H4" s="7" t="s">
        <v>8</v>
      </c>
    </row>
    <row r="5" spans="1:16" s="13" customFormat="1" ht="18.600000000000001" customHeight="1" x14ac:dyDescent="0.3">
      <c r="A5" s="22">
        <v>1</v>
      </c>
      <c r="B5" s="26">
        <v>44621</v>
      </c>
      <c r="C5" s="22" t="s">
        <v>18</v>
      </c>
      <c r="D5" s="22" t="s">
        <v>25</v>
      </c>
      <c r="E5" s="22">
        <v>1714</v>
      </c>
      <c r="F5" s="23">
        <v>3</v>
      </c>
      <c r="G5" s="23">
        <v>30000</v>
      </c>
      <c r="H5" s="23">
        <f>(F5*G5)</f>
        <v>90000</v>
      </c>
      <c r="I5" s="4"/>
    </row>
    <row r="6" spans="1:16" s="13" customFormat="1" ht="18.600000000000001" customHeight="1" x14ac:dyDescent="0.3">
      <c r="A6" s="22">
        <v>2</v>
      </c>
      <c r="B6" s="22"/>
      <c r="C6" s="22" t="s">
        <v>19</v>
      </c>
      <c r="D6" s="22" t="s">
        <v>26</v>
      </c>
      <c r="E6" s="22">
        <v>1717</v>
      </c>
      <c r="F6" s="22">
        <v>5</v>
      </c>
      <c r="G6" s="23">
        <v>30000</v>
      </c>
      <c r="H6" s="23">
        <f t="shared" ref="H6:H28" si="0">(F6*G6)</f>
        <v>150000</v>
      </c>
      <c r="I6" s="4"/>
    </row>
    <row r="7" spans="1:16" s="13" customFormat="1" ht="18.600000000000001" customHeight="1" x14ac:dyDescent="0.3">
      <c r="A7" s="22">
        <v>3</v>
      </c>
      <c r="B7" s="22"/>
      <c r="C7" s="22" t="s">
        <v>19</v>
      </c>
      <c r="D7" s="22" t="s">
        <v>27</v>
      </c>
      <c r="E7" s="22" t="s">
        <v>43</v>
      </c>
      <c r="F7" s="22">
        <v>2</v>
      </c>
      <c r="G7" s="23">
        <v>30000</v>
      </c>
      <c r="H7" s="23">
        <f t="shared" si="0"/>
        <v>60000</v>
      </c>
      <c r="I7" s="4"/>
    </row>
    <row r="8" spans="1:16" s="13" customFormat="1" ht="18.600000000000001" customHeight="1" x14ac:dyDescent="0.3">
      <c r="A8" s="22">
        <v>4</v>
      </c>
      <c r="B8" s="22"/>
      <c r="C8" s="22" t="s">
        <v>20</v>
      </c>
      <c r="D8" s="22" t="s">
        <v>28</v>
      </c>
      <c r="E8" s="22">
        <v>1726</v>
      </c>
      <c r="F8" s="22">
        <v>1</v>
      </c>
      <c r="G8" s="23">
        <v>60000</v>
      </c>
      <c r="H8" s="23">
        <f t="shared" si="0"/>
        <v>60000</v>
      </c>
      <c r="I8" s="4"/>
    </row>
    <row r="9" spans="1:16" s="13" customFormat="1" ht="18.600000000000001" customHeight="1" x14ac:dyDescent="0.3">
      <c r="A9" s="22">
        <v>5</v>
      </c>
      <c r="B9" s="22"/>
      <c r="C9" s="22" t="s">
        <v>21</v>
      </c>
      <c r="D9" s="22" t="s">
        <v>29</v>
      </c>
      <c r="E9" s="22" t="s">
        <v>310</v>
      </c>
      <c r="F9" s="22">
        <v>8</v>
      </c>
      <c r="G9" s="23">
        <v>30000</v>
      </c>
      <c r="H9" s="23">
        <f t="shared" si="0"/>
        <v>240000</v>
      </c>
      <c r="I9" s="4"/>
    </row>
    <row r="10" spans="1:16" s="13" customFormat="1" ht="18.600000000000001" customHeight="1" x14ac:dyDescent="0.3">
      <c r="A10" s="22">
        <v>6</v>
      </c>
      <c r="B10" s="22"/>
      <c r="C10" s="22" t="s">
        <v>21</v>
      </c>
      <c r="D10" s="22" t="s">
        <v>30</v>
      </c>
      <c r="E10" s="22">
        <v>1740</v>
      </c>
      <c r="F10" s="22">
        <v>3</v>
      </c>
      <c r="G10" s="23">
        <v>30000</v>
      </c>
      <c r="H10" s="23">
        <f t="shared" si="0"/>
        <v>90000</v>
      </c>
      <c r="I10" s="4"/>
    </row>
    <row r="11" spans="1:16" s="13" customFormat="1" ht="18.600000000000001" customHeight="1" x14ac:dyDescent="0.3">
      <c r="A11" s="22">
        <v>7</v>
      </c>
      <c r="B11" s="22"/>
      <c r="C11" s="22" t="s">
        <v>22</v>
      </c>
      <c r="D11" s="22" t="s">
        <v>31</v>
      </c>
      <c r="E11" s="22">
        <v>1737</v>
      </c>
      <c r="F11" s="22">
        <v>22</v>
      </c>
      <c r="G11" s="23">
        <v>30000</v>
      </c>
      <c r="H11" s="23">
        <f t="shared" si="0"/>
        <v>660000</v>
      </c>
      <c r="I11" s="4"/>
    </row>
    <row r="12" spans="1:16" s="13" customFormat="1" ht="18.600000000000001" customHeight="1" x14ac:dyDescent="0.3">
      <c r="A12" s="22">
        <v>8</v>
      </c>
      <c r="B12" s="26">
        <v>44714</v>
      </c>
      <c r="C12" s="22" t="s">
        <v>18</v>
      </c>
      <c r="D12" s="22" t="s">
        <v>32</v>
      </c>
      <c r="E12" s="22">
        <v>1767</v>
      </c>
      <c r="F12" s="22">
        <v>1</v>
      </c>
      <c r="G12" s="23">
        <v>30000</v>
      </c>
      <c r="H12" s="23">
        <f t="shared" si="0"/>
        <v>30000</v>
      </c>
      <c r="I12" s="4"/>
    </row>
    <row r="13" spans="1:16" s="13" customFormat="1" ht="18.600000000000001" customHeight="1" x14ac:dyDescent="0.3">
      <c r="A13" s="22">
        <v>9</v>
      </c>
      <c r="B13" s="22"/>
      <c r="C13" s="22" t="s">
        <v>20</v>
      </c>
      <c r="D13" s="22" t="s">
        <v>33</v>
      </c>
      <c r="E13" s="22">
        <v>1777</v>
      </c>
      <c r="F13" s="22">
        <v>2</v>
      </c>
      <c r="G13" s="23">
        <v>35000</v>
      </c>
      <c r="H13" s="23">
        <f t="shared" si="0"/>
        <v>70000</v>
      </c>
      <c r="I13" s="4"/>
    </row>
    <row r="14" spans="1:16" s="13" customFormat="1" ht="18.600000000000001" customHeight="1" x14ac:dyDescent="0.3">
      <c r="A14" s="22">
        <v>10</v>
      </c>
      <c r="B14" s="22"/>
      <c r="C14" s="22" t="s">
        <v>18</v>
      </c>
      <c r="D14" s="22" t="s">
        <v>25</v>
      </c>
      <c r="E14" s="22">
        <v>1769</v>
      </c>
      <c r="F14" s="22">
        <v>1</v>
      </c>
      <c r="G14" s="23">
        <v>30000</v>
      </c>
      <c r="H14" s="23">
        <f t="shared" si="0"/>
        <v>30000</v>
      </c>
      <c r="I14" s="4"/>
    </row>
    <row r="15" spans="1:16" s="13" customFormat="1" ht="18.600000000000001" customHeight="1" x14ac:dyDescent="0.3">
      <c r="A15" s="22">
        <v>11</v>
      </c>
      <c r="B15" s="22"/>
      <c r="C15" s="22" t="s">
        <v>23</v>
      </c>
      <c r="D15" s="22" t="s">
        <v>34</v>
      </c>
      <c r="E15" s="22">
        <v>1779</v>
      </c>
      <c r="F15" s="22">
        <v>1</v>
      </c>
      <c r="G15" s="23">
        <v>30000</v>
      </c>
      <c r="H15" s="23">
        <f t="shared" si="0"/>
        <v>30000</v>
      </c>
      <c r="I15" s="4"/>
    </row>
    <row r="16" spans="1:16" s="13" customFormat="1" ht="18.600000000000001" customHeight="1" x14ac:dyDescent="0.3">
      <c r="A16" s="22">
        <v>12</v>
      </c>
      <c r="B16" s="22"/>
      <c r="C16" s="22" t="s">
        <v>23</v>
      </c>
      <c r="D16" s="22" t="s">
        <v>35</v>
      </c>
      <c r="E16" s="22">
        <v>1765</v>
      </c>
      <c r="F16" s="22">
        <v>7</v>
      </c>
      <c r="G16" s="23">
        <v>30000</v>
      </c>
      <c r="H16" s="23">
        <f t="shared" si="0"/>
        <v>210000</v>
      </c>
      <c r="I16" s="4"/>
    </row>
    <row r="17" spans="1:9" s="13" customFormat="1" ht="18.600000000000001" customHeight="1" x14ac:dyDescent="0.3">
      <c r="A17" s="22">
        <v>13</v>
      </c>
      <c r="B17" s="22"/>
      <c r="C17" s="22" t="s">
        <v>23</v>
      </c>
      <c r="D17" s="22" t="s">
        <v>35</v>
      </c>
      <c r="E17" s="22">
        <v>1752</v>
      </c>
      <c r="F17" s="22">
        <v>1</v>
      </c>
      <c r="G17" s="23">
        <v>30000</v>
      </c>
      <c r="H17" s="23">
        <f t="shared" si="0"/>
        <v>30000</v>
      </c>
      <c r="I17" s="4"/>
    </row>
    <row r="18" spans="1:9" s="13" customFormat="1" ht="18.600000000000001" customHeight="1" x14ac:dyDescent="0.3">
      <c r="A18" s="22">
        <v>14</v>
      </c>
      <c r="B18" s="26">
        <v>44715</v>
      </c>
      <c r="C18" s="22" t="s">
        <v>19</v>
      </c>
      <c r="D18" s="22" t="s">
        <v>27</v>
      </c>
      <c r="E18" s="22">
        <v>1788</v>
      </c>
      <c r="F18" s="22">
        <v>1</v>
      </c>
      <c r="G18" s="23">
        <v>30000</v>
      </c>
      <c r="H18" s="23">
        <f t="shared" si="0"/>
        <v>30000</v>
      </c>
      <c r="I18" s="4"/>
    </row>
    <row r="19" spans="1:9" s="11" customFormat="1" ht="18.600000000000001" customHeight="1" x14ac:dyDescent="0.3">
      <c r="A19" s="22">
        <v>15</v>
      </c>
      <c r="B19" s="22"/>
      <c r="C19" s="22" t="s">
        <v>23</v>
      </c>
      <c r="D19" s="22" t="s">
        <v>35</v>
      </c>
      <c r="E19" s="22">
        <v>1802</v>
      </c>
      <c r="F19" s="22">
        <v>7</v>
      </c>
      <c r="G19" s="23">
        <v>30000</v>
      </c>
      <c r="H19" s="23">
        <f t="shared" si="0"/>
        <v>210000</v>
      </c>
      <c r="I19" s="4"/>
    </row>
    <row r="20" spans="1:9" s="12" customFormat="1" ht="18.600000000000001" customHeight="1" x14ac:dyDescent="0.3">
      <c r="A20" s="22">
        <v>16</v>
      </c>
      <c r="B20" s="22"/>
      <c r="C20" s="22" t="s">
        <v>23</v>
      </c>
      <c r="D20" s="22" t="s">
        <v>36</v>
      </c>
      <c r="E20" s="22" t="s">
        <v>44</v>
      </c>
      <c r="F20" s="22">
        <v>1</v>
      </c>
      <c r="G20" s="23">
        <v>30000</v>
      </c>
      <c r="H20" s="23">
        <f t="shared" si="0"/>
        <v>30000</v>
      </c>
      <c r="I20" s="4"/>
    </row>
    <row r="21" spans="1:9" s="11" customFormat="1" ht="18.600000000000001" customHeight="1" x14ac:dyDescent="0.3">
      <c r="A21" s="22">
        <v>17</v>
      </c>
      <c r="B21" s="22"/>
      <c r="C21" s="22" t="s">
        <v>23</v>
      </c>
      <c r="D21" s="22" t="s">
        <v>37</v>
      </c>
      <c r="E21" s="22">
        <v>1797</v>
      </c>
      <c r="F21" s="22">
        <v>1</v>
      </c>
      <c r="G21" s="23">
        <v>30000</v>
      </c>
      <c r="H21" s="23">
        <f t="shared" si="0"/>
        <v>30000</v>
      </c>
      <c r="I21" s="4"/>
    </row>
    <row r="22" spans="1:9" s="11" customFormat="1" ht="18.600000000000001" customHeight="1" x14ac:dyDescent="0.3">
      <c r="A22" s="22">
        <v>18</v>
      </c>
      <c r="B22" s="22"/>
      <c r="C22" s="22" t="s">
        <v>18</v>
      </c>
      <c r="D22" s="22" t="s">
        <v>38</v>
      </c>
      <c r="E22" s="22">
        <v>1801</v>
      </c>
      <c r="F22" s="22">
        <v>4</v>
      </c>
      <c r="G22" s="23">
        <v>60000</v>
      </c>
      <c r="H22" s="23">
        <f t="shared" si="0"/>
        <v>240000</v>
      </c>
      <c r="I22" s="4"/>
    </row>
    <row r="23" spans="1:9" s="11" customFormat="1" ht="18.600000000000001" customHeight="1" x14ac:dyDescent="0.3">
      <c r="A23" s="22">
        <v>19</v>
      </c>
      <c r="B23" s="26">
        <v>44716</v>
      </c>
      <c r="C23" s="22" t="s">
        <v>21</v>
      </c>
      <c r="D23" s="22" t="s">
        <v>39</v>
      </c>
      <c r="E23" s="22" t="s">
        <v>45</v>
      </c>
      <c r="F23" s="22">
        <v>1</v>
      </c>
      <c r="G23" s="23">
        <v>30000</v>
      </c>
      <c r="H23" s="23">
        <f t="shared" si="0"/>
        <v>30000</v>
      </c>
      <c r="I23" s="4"/>
    </row>
    <row r="24" spans="1:9" s="12" customFormat="1" ht="18.600000000000001" customHeight="1" x14ac:dyDescent="0.3">
      <c r="A24" s="22">
        <v>20</v>
      </c>
      <c r="B24" s="22"/>
      <c r="C24" s="22" t="s">
        <v>24</v>
      </c>
      <c r="D24" s="22" t="s">
        <v>40</v>
      </c>
      <c r="E24" s="22" t="s">
        <v>45</v>
      </c>
      <c r="F24" s="22">
        <v>1</v>
      </c>
      <c r="G24" s="23">
        <v>30000</v>
      </c>
      <c r="H24" s="23">
        <f t="shared" si="0"/>
        <v>30000</v>
      </c>
      <c r="I24" s="4"/>
    </row>
    <row r="25" spans="1:9" s="10" customFormat="1" ht="18.600000000000001" customHeight="1" x14ac:dyDescent="0.25">
      <c r="A25" s="22">
        <v>21</v>
      </c>
      <c r="B25" s="26">
        <v>44718</v>
      </c>
      <c r="C25" s="22" t="s">
        <v>21</v>
      </c>
      <c r="D25" s="22" t="s">
        <v>41</v>
      </c>
      <c r="E25" s="22" t="s">
        <v>46</v>
      </c>
      <c r="F25" s="22">
        <v>2</v>
      </c>
      <c r="G25" s="23">
        <v>30000</v>
      </c>
      <c r="H25" s="23">
        <f t="shared" si="0"/>
        <v>60000</v>
      </c>
      <c r="I25" s="4"/>
    </row>
    <row r="26" spans="1:9" ht="18.600000000000001" customHeight="1" x14ac:dyDescent="0.25">
      <c r="A26" s="22">
        <v>22</v>
      </c>
      <c r="B26" s="22"/>
      <c r="C26" s="22" t="s">
        <v>19</v>
      </c>
      <c r="D26" s="22" t="s">
        <v>27</v>
      </c>
      <c r="E26" s="22">
        <v>1843</v>
      </c>
      <c r="F26" s="22">
        <v>1</v>
      </c>
      <c r="G26" s="23">
        <v>30000</v>
      </c>
      <c r="H26" s="23">
        <f t="shared" si="0"/>
        <v>30000</v>
      </c>
      <c r="I26" s="4"/>
    </row>
    <row r="27" spans="1:9" ht="18.600000000000001" customHeight="1" x14ac:dyDescent="0.25">
      <c r="A27" s="22">
        <v>23</v>
      </c>
      <c r="B27" s="22"/>
      <c r="C27" s="22" t="s">
        <v>18</v>
      </c>
      <c r="D27" s="22" t="s">
        <v>25</v>
      </c>
      <c r="E27" s="22">
        <v>1831</v>
      </c>
      <c r="F27" s="22">
        <v>1</v>
      </c>
      <c r="G27" s="23">
        <v>30000</v>
      </c>
      <c r="H27" s="23">
        <f t="shared" si="0"/>
        <v>30000</v>
      </c>
      <c r="I27" s="4"/>
    </row>
    <row r="28" spans="1:9" ht="18.600000000000001" customHeight="1" x14ac:dyDescent="0.25">
      <c r="A28" s="22">
        <v>24</v>
      </c>
      <c r="B28" s="22"/>
      <c r="C28" s="22" t="s">
        <v>21</v>
      </c>
      <c r="D28" s="22" t="s">
        <v>42</v>
      </c>
      <c r="E28" s="22">
        <v>1824</v>
      </c>
      <c r="F28" s="22">
        <v>3</v>
      </c>
      <c r="G28" s="23">
        <v>30000</v>
      </c>
      <c r="H28" s="23">
        <f t="shared" si="0"/>
        <v>90000</v>
      </c>
      <c r="I28" s="4"/>
    </row>
    <row r="29" spans="1:9" ht="18.600000000000001" customHeight="1" x14ac:dyDescent="0.25">
      <c r="A29" s="48"/>
      <c r="B29" s="48"/>
      <c r="C29" s="48"/>
      <c r="D29" s="48"/>
      <c r="E29" s="48"/>
      <c r="F29" s="48"/>
      <c r="G29" s="49"/>
      <c r="H29" s="49"/>
      <c r="I29" s="28"/>
    </row>
    <row r="30" spans="1:9" ht="18.600000000000001" customHeight="1" x14ac:dyDescent="0.25">
      <c r="A30" s="44"/>
      <c r="B30" s="44"/>
      <c r="C30" s="44"/>
      <c r="D30" s="44"/>
      <c r="E30" s="44"/>
      <c r="F30" s="44"/>
      <c r="G30" s="45"/>
      <c r="H30" s="45"/>
      <c r="I30" s="17"/>
    </row>
    <row r="31" spans="1:9" ht="18.600000000000001" customHeight="1" x14ac:dyDescent="0.25">
      <c r="A31" s="46"/>
      <c r="B31" s="46"/>
      <c r="C31" s="46"/>
      <c r="D31" s="46"/>
      <c r="E31" s="46"/>
      <c r="F31" s="46"/>
      <c r="G31" s="47"/>
      <c r="H31" s="47"/>
      <c r="I31" s="17"/>
    </row>
    <row r="32" spans="1:9" ht="31.2" x14ac:dyDescent="0.25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16</v>
      </c>
      <c r="H32" s="7" t="s">
        <v>8</v>
      </c>
    </row>
    <row r="33" spans="1:8" ht="18.600000000000001" customHeight="1" x14ac:dyDescent="0.25">
      <c r="A33" s="22">
        <v>25</v>
      </c>
      <c r="B33" s="26">
        <v>44718</v>
      </c>
      <c r="C33" s="22" t="s">
        <v>24</v>
      </c>
      <c r="D33" s="22" t="s">
        <v>47</v>
      </c>
      <c r="E33" s="22">
        <v>1825</v>
      </c>
      <c r="F33" s="23">
        <v>3</v>
      </c>
      <c r="G33" s="23">
        <v>30000</v>
      </c>
      <c r="H33" s="23">
        <f t="shared" ref="H33:H52" si="1">(F33*G33)</f>
        <v>90000</v>
      </c>
    </row>
    <row r="34" spans="1:8" ht="18.600000000000001" customHeight="1" x14ac:dyDescent="0.25">
      <c r="A34" s="22">
        <v>26</v>
      </c>
      <c r="B34" s="26">
        <v>44719</v>
      </c>
      <c r="C34" s="22" t="s">
        <v>22</v>
      </c>
      <c r="D34" s="22" t="s">
        <v>48</v>
      </c>
      <c r="E34" s="22">
        <v>1860</v>
      </c>
      <c r="F34" s="22">
        <v>1</v>
      </c>
      <c r="G34" s="23">
        <v>30000</v>
      </c>
      <c r="H34" s="23">
        <f t="shared" si="1"/>
        <v>30000</v>
      </c>
    </row>
    <row r="35" spans="1:8" ht="18.600000000000001" customHeight="1" x14ac:dyDescent="0.25">
      <c r="A35" s="22">
        <v>27</v>
      </c>
      <c r="B35" s="22"/>
      <c r="C35" s="22" t="s">
        <v>18</v>
      </c>
      <c r="D35" s="22" t="s">
        <v>25</v>
      </c>
      <c r="E35" s="22">
        <v>1869</v>
      </c>
      <c r="F35" s="22">
        <v>1</v>
      </c>
      <c r="G35" s="23">
        <v>30000</v>
      </c>
      <c r="H35" s="23">
        <f t="shared" si="1"/>
        <v>30000</v>
      </c>
    </row>
    <row r="36" spans="1:8" ht="18.600000000000001" customHeight="1" x14ac:dyDescent="0.25">
      <c r="A36" s="22">
        <v>28</v>
      </c>
      <c r="B36" s="22"/>
      <c r="C36" s="22" t="s">
        <v>49</v>
      </c>
      <c r="D36" s="22" t="s">
        <v>35</v>
      </c>
      <c r="E36" s="22">
        <v>1864</v>
      </c>
      <c r="F36" s="22">
        <v>5</v>
      </c>
      <c r="G36" s="23">
        <v>30000</v>
      </c>
      <c r="H36" s="23">
        <f t="shared" si="1"/>
        <v>150000</v>
      </c>
    </row>
    <row r="37" spans="1:8" ht="18.600000000000001" customHeight="1" x14ac:dyDescent="0.25">
      <c r="A37" s="22">
        <v>29</v>
      </c>
      <c r="B37" s="22"/>
      <c r="C37" s="22" t="s">
        <v>49</v>
      </c>
      <c r="D37" s="22" t="s">
        <v>36</v>
      </c>
      <c r="E37" s="22">
        <v>1877</v>
      </c>
      <c r="F37" s="22">
        <v>1</v>
      </c>
      <c r="G37" s="23">
        <v>30000</v>
      </c>
      <c r="H37" s="23">
        <f t="shared" si="1"/>
        <v>30000</v>
      </c>
    </row>
    <row r="38" spans="1:8" ht="18.600000000000001" customHeight="1" x14ac:dyDescent="0.25">
      <c r="A38" s="22">
        <v>30</v>
      </c>
      <c r="B38" s="22"/>
      <c r="C38" s="22" t="s">
        <v>19</v>
      </c>
      <c r="D38" s="22" t="s">
        <v>50</v>
      </c>
      <c r="E38" s="22">
        <v>1852</v>
      </c>
      <c r="F38" s="22">
        <v>2</v>
      </c>
      <c r="G38" s="23">
        <v>30000</v>
      </c>
      <c r="H38" s="23">
        <f t="shared" si="1"/>
        <v>60000</v>
      </c>
    </row>
    <row r="39" spans="1:8" ht="18.600000000000001" customHeight="1" x14ac:dyDescent="0.25">
      <c r="A39" s="22">
        <v>31</v>
      </c>
      <c r="B39" s="22"/>
      <c r="C39" s="22" t="s">
        <v>19</v>
      </c>
      <c r="D39" s="22" t="s">
        <v>51</v>
      </c>
      <c r="E39" s="22" t="s">
        <v>58</v>
      </c>
      <c r="F39" s="22">
        <v>2</v>
      </c>
      <c r="G39" s="23">
        <v>30000</v>
      </c>
      <c r="H39" s="23">
        <f t="shared" si="1"/>
        <v>60000</v>
      </c>
    </row>
    <row r="40" spans="1:8" ht="18.600000000000001" customHeight="1" x14ac:dyDescent="0.25">
      <c r="A40" s="22">
        <v>32</v>
      </c>
      <c r="B40" s="26"/>
      <c r="C40" s="22" t="s">
        <v>19</v>
      </c>
      <c r="D40" s="22" t="s">
        <v>27</v>
      </c>
      <c r="E40" s="22">
        <v>1854</v>
      </c>
      <c r="F40" s="22">
        <v>2</v>
      </c>
      <c r="G40" s="23">
        <v>30000</v>
      </c>
      <c r="H40" s="23">
        <f t="shared" si="1"/>
        <v>60000</v>
      </c>
    </row>
    <row r="41" spans="1:8" ht="18.600000000000001" customHeight="1" x14ac:dyDescent="0.25">
      <c r="A41" s="22">
        <v>33</v>
      </c>
      <c r="B41" s="26"/>
      <c r="C41" s="22" t="s">
        <v>21</v>
      </c>
      <c r="D41" s="22" t="s">
        <v>39</v>
      </c>
      <c r="E41" s="22">
        <v>1882</v>
      </c>
      <c r="F41" s="22">
        <v>2</v>
      </c>
      <c r="G41" s="23">
        <v>30000</v>
      </c>
      <c r="H41" s="23">
        <f t="shared" si="1"/>
        <v>60000</v>
      </c>
    </row>
    <row r="42" spans="1:8" ht="18.600000000000001" customHeight="1" x14ac:dyDescent="0.25">
      <c r="A42" s="22">
        <v>34</v>
      </c>
      <c r="B42" s="22"/>
      <c r="C42" s="22" t="s">
        <v>21</v>
      </c>
      <c r="D42" s="22" t="s">
        <v>42</v>
      </c>
      <c r="E42" s="22">
        <v>1886</v>
      </c>
      <c r="F42" s="22">
        <v>10</v>
      </c>
      <c r="G42" s="23">
        <v>30000</v>
      </c>
      <c r="H42" s="23">
        <f t="shared" si="1"/>
        <v>300000</v>
      </c>
    </row>
    <row r="43" spans="1:8" ht="18.600000000000001" customHeight="1" x14ac:dyDescent="0.25">
      <c r="A43" s="22">
        <v>35</v>
      </c>
      <c r="B43" s="22"/>
      <c r="C43" s="22" t="s">
        <v>18</v>
      </c>
      <c r="D43" s="22" t="s">
        <v>52</v>
      </c>
      <c r="E43" s="22" t="s">
        <v>59</v>
      </c>
      <c r="F43" s="22">
        <v>1</v>
      </c>
      <c r="G43" s="23">
        <v>60000</v>
      </c>
      <c r="H43" s="23">
        <f t="shared" si="1"/>
        <v>60000</v>
      </c>
    </row>
    <row r="44" spans="1:8" ht="18.600000000000001" customHeight="1" x14ac:dyDescent="0.25">
      <c r="A44" s="22">
        <v>36</v>
      </c>
      <c r="B44" s="26">
        <v>44721</v>
      </c>
      <c r="C44" s="22" t="s">
        <v>18</v>
      </c>
      <c r="D44" s="22" t="s">
        <v>25</v>
      </c>
      <c r="E44" s="22">
        <v>1946</v>
      </c>
      <c r="F44" s="22">
        <v>1</v>
      </c>
      <c r="G44" s="23">
        <v>30000</v>
      </c>
      <c r="H44" s="23">
        <f t="shared" si="1"/>
        <v>30000</v>
      </c>
    </row>
    <row r="45" spans="1:8" ht="18.600000000000001" customHeight="1" x14ac:dyDescent="0.25">
      <c r="A45" s="22">
        <v>37</v>
      </c>
      <c r="B45" s="22"/>
      <c r="C45" s="22" t="s">
        <v>18</v>
      </c>
      <c r="D45" s="22" t="s">
        <v>53</v>
      </c>
      <c r="E45" s="22">
        <v>1921</v>
      </c>
      <c r="F45" s="22">
        <v>2</v>
      </c>
      <c r="G45" s="23">
        <v>60000</v>
      </c>
      <c r="H45" s="23">
        <f t="shared" si="1"/>
        <v>120000</v>
      </c>
    </row>
    <row r="46" spans="1:8" ht="18.600000000000001" customHeight="1" x14ac:dyDescent="0.25">
      <c r="A46" s="22">
        <v>38</v>
      </c>
      <c r="B46" s="26"/>
      <c r="C46" s="22" t="s">
        <v>21</v>
      </c>
      <c r="D46" s="22" t="s">
        <v>54</v>
      </c>
      <c r="E46" s="22">
        <v>1916</v>
      </c>
      <c r="F46" s="22">
        <v>1</v>
      </c>
      <c r="G46" s="23">
        <v>30000</v>
      </c>
      <c r="H46" s="23">
        <f t="shared" si="1"/>
        <v>30000</v>
      </c>
    </row>
    <row r="47" spans="1:8" ht="18.600000000000001" customHeight="1" x14ac:dyDescent="0.25">
      <c r="A47" s="22">
        <v>39</v>
      </c>
      <c r="B47" s="22"/>
      <c r="C47" s="22" t="s">
        <v>20</v>
      </c>
      <c r="D47" s="22" t="s">
        <v>55</v>
      </c>
      <c r="E47" s="22">
        <v>1915</v>
      </c>
      <c r="F47" s="22">
        <v>5</v>
      </c>
      <c r="G47" s="23">
        <v>35000</v>
      </c>
      <c r="H47" s="23">
        <f t="shared" si="1"/>
        <v>175000</v>
      </c>
    </row>
    <row r="48" spans="1:8" ht="18.600000000000001" customHeight="1" x14ac:dyDescent="0.25">
      <c r="A48" s="22">
        <v>40</v>
      </c>
      <c r="B48" s="22"/>
      <c r="C48" s="22" t="s">
        <v>19</v>
      </c>
      <c r="D48" s="22" t="s">
        <v>50</v>
      </c>
      <c r="E48" s="22">
        <v>1934</v>
      </c>
      <c r="F48" s="22">
        <v>2</v>
      </c>
      <c r="G48" s="23">
        <v>30000</v>
      </c>
      <c r="H48" s="23">
        <f t="shared" si="1"/>
        <v>60000</v>
      </c>
    </row>
    <row r="49" spans="1:9" ht="18.600000000000001" customHeight="1" x14ac:dyDescent="0.25">
      <c r="A49" s="22">
        <v>41</v>
      </c>
      <c r="B49" s="22"/>
      <c r="C49" s="22" t="s">
        <v>20</v>
      </c>
      <c r="D49" s="22" t="s">
        <v>33</v>
      </c>
      <c r="E49" s="22">
        <v>1944</v>
      </c>
      <c r="F49" s="22">
        <v>3</v>
      </c>
      <c r="G49" s="23">
        <v>35000</v>
      </c>
      <c r="H49" s="23">
        <f t="shared" si="1"/>
        <v>105000</v>
      </c>
    </row>
    <row r="50" spans="1:9" ht="18.600000000000001" customHeight="1" x14ac:dyDescent="0.25">
      <c r="A50" s="22">
        <v>42</v>
      </c>
      <c r="B50" s="22"/>
      <c r="C50" s="22" t="s">
        <v>24</v>
      </c>
      <c r="D50" s="22" t="s">
        <v>56</v>
      </c>
      <c r="E50" s="22" t="s">
        <v>60</v>
      </c>
      <c r="F50" s="22">
        <v>1</v>
      </c>
      <c r="G50" s="23">
        <v>30000</v>
      </c>
      <c r="H50" s="23">
        <f t="shared" si="1"/>
        <v>30000</v>
      </c>
    </row>
    <row r="51" spans="1:9" ht="18.600000000000001" customHeight="1" x14ac:dyDescent="0.25">
      <c r="A51" s="22">
        <v>43</v>
      </c>
      <c r="B51" s="26"/>
      <c r="C51" s="22" t="s">
        <v>22</v>
      </c>
      <c r="D51" s="22" t="s">
        <v>48</v>
      </c>
      <c r="E51" s="22">
        <v>1919</v>
      </c>
      <c r="F51" s="22">
        <v>11</v>
      </c>
      <c r="G51" s="23">
        <v>30000</v>
      </c>
      <c r="H51" s="23">
        <f t="shared" si="1"/>
        <v>330000</v>
      </c>
    </row>
    <row r="52" spans="1:9" ht="18.600000000000001" customHeight="1" x14ac:dyDescent="0.25">
      <c r="A52" s="22">
        <v>44</v>
      </c>
      <c r="B52" s="26"/>
      <c r="C52" s="22" t="s">
        <v>21</v>
      </c>
      <c r="D52" s="22" t="s">
        <v>41</v>
      </c>
      <c r="E52" s="22" t="s">
        <v>61</v>
      </c>
      <c r="F52" s="22">
        <v>10</v>
      </c>
      <c r="G52" s="23">
        <v>30000</v>
      </c>
      <c r="H52" s="23">
        <f t="shared" si="1"/>
        <v>300000</v>
      </c>
    </row>
    <row r="53" spans="1:9" ht="18.600000000000001" customHeight="1" x14ac:dyDescent="0.25">
      <c r="A53" s="22">
        <v>45</v>
      </c>
      <c r="B53" s="26"/>
      <c r="C53" s="22" t="s">
        <v>19</v>
      </c>
      <c r="D53" s="22" t="s">
        <v>50</v>
      </c>
      <c r="E53" s="22">
        <v>1883</v>
      </c>
      <c r="F53" s="22">
        <v>2</v>
      </c>
      <c r="G53" s="23">
        <v>30000</v>
      </c>
      <c r="H53" s="23">
        <f t="shared" ref="H53:H56" si="2">(F53*G53)</f>
        <v>60000</v>
      </c>
    </row>
    <row r="54" spans="1:9" ht="18.600000000000001" customHeight="1" x14ac:dyDescent="0.25">
      <c r="A54" s="22">
        <v>46</v>
      </c>
      <c r="B54" s="26"/>
      <c r="C54" s="22" t="s">
        <v>24</v>
      </c>
      <c r="D54" s="22" t="s">
        <v>40</v>
      </c>
      <c r="E54" s="22">
        <v>1887</v>
      </c>
      <c r="F54" s="22">
        <v>1</v>
      </c>
      <c r="G54" s="23">
        <v>30000</v>
      </c>
      <c r="H54" s="23">
        <f t="shared" si="2"/>
        <v>30000</v>
      </c>
    </row>
    <row r="55" spans="1:9" ht="18.600000000000001" customHeight="1" x14ac:dyDescent="0.25">
      <c r="A55" s="22">
        <v>47</v>
      </c>
      <c r="B55" s="26"/>
      <c r="C55" s="22" t="s">
        <v>23</v>
      </c>
      <c r="D55" s="22" t="s">
        <v>57</v>
      </c>
      <c r="E55" s="22">
        <v>1908</v>
      </c>
      <c r="F55" s="22">
        <v>1</v>
      </c>
      <c r="G55" s="23">
        <v>30000</v>
      </c>
      <c r="H55" s="23">
        <f t="shared" si="2"/>
        <v>30000</v>
      </c>
    </row>
    <row r="56" spans="1:9" ht="18.600000000000001" customHeight="1" x14ac:dyDescent="0.25">
      <c r="A56" s="22">
        <v>48</v>
      </c>
      <c r="B56" s="26"/>
      <c r="C56" s="22" t="s">
        <v>21</v>
      </c>
      <c r="D56" s="22" t="s">
        <v>41</v>
      </c>
      <c r="E56" s="22">
        <v>1909</v>
      </c>
      <c r="F56" s="22">
        <v>1</v>
      </c>
      <c r="G56" s="23">
        <v>30000</v>
      </c>
      <c r="H56" s="23">
        <f t="shared" si="2"/>
        <v>30000</v>
      </c>
    </row>
    <row r="57" spans="1:9" ht="18.600000000000001" customHeight="1" x14ac:dyDescent="0.25">
      <c r="A57" s="22">
        <v>49</v>
      </c>
      <c r="B57" s="26"/>
      <c r="C57" s="22" t="s">
        <v>18</v>
      </c>
      <c r="D57" s="22" t="s">
        <v>25</v>
      </c>
      <c r="E57" s="22">
        <v>1888</v>
      </c>
      <c r="F57" s="22">
        <v>1</v>
      </c>
      <c r="G57" s="23">
        <v>30000</v>
      </c>
      <c r="H57" s="23">
        <f>(F57*G57)</f>
        <v>30000</v>
      </c>
    </row>
    <row r="58" spans="1:9" ht="18.600000000000001" customHeight="1" x14ac:dyDescent="0.25">
      <c r="G58" s="19"/>
      <c r="H58" s="19"/>
      <c r="I58" s="10"/>
    </row>
    <row r="59" spans="1:9" ht="18.600000000000001" customHeight="1" x14ac:dyDescent="0.25">
      <c r="G59" s="20"/>
      <c r="H59" s="20"/>
      <c r="I59" s="10"/>
    </row>
    <row r="60" spans="1:9" ht="18.600000000000001" customHeight="1" x14ac:dyDescent="0.25">
      <c r="G60" s="18"/>
      <c r="H60" s="18"/>
      <c r="I60" s="10"/>
    </row>
    <row r="61" spans="1:9" ht="31.2" x14ac:dyDescent="0.25">
      <c r="A61" s="7" t="s">
        <v>2</v>
      </c>
      <c r="B61" s="7" t="s">
        <v>3</v>
      </c>
      <c r="C61" s="7" t="s">
        <v>5</v>
      </c>
      <c r="D61" s="7" t="s">
        <v>4</v>
      </c>
      <c r="E61" s="7" t="s">
        <v>6</v>
      </c>
      <c r="F61" s="7" t="s">
        <v>7</v>
      </c>
      <c r="G61" s="8" t="s">
        <v>16</v>
      </c>
      <c r="H61" s="7" t="s">
        <v>8</v>
      </c>
    </row>
    <row r="62" spans="1:9" ht="18.600000000000001" customHeight="1" x14ac:dyDescent="0.25">
      <c r="A62" s="22">
        <v>50</v>
      </c>
      <c r="B62" s="26">
        <v>44722</v>
      </c>
      <c r="C62" s="22" t="s">
        <v>19</v>
      </c>
      <c r="D62" s="22" t="s">
        <v>50</v>
      </c>
      <c r="E62" s="22">
        <v>1963</v>
      </c>
      <c r="F62" s="23">
        <v>2</v>
      </c>
      <c r="G62" s="23">
        <v>30000</v>
      </c>
      <c r="H62" s="23">
        <f t="shared" ref="H62:H85" si="3">(F62*G62)</f>
        <v>60000</v>
      </c>
    </row>
    <row r="63" spans="1:9" ht="18.600000000000001" customHeight="1" x14ac:dyDescent="0.25">
      <c r="A63" s="22">
        <v>51</v>
      </c>
      <c r="B63" s="26">
        <v>44723</v>
      </c>
      <c r="C63" s="22" t="s">
        <v>24</v>
      </c>
      <c r="D63" s="22" t="s">
        <v>40</v>
      </c>
      <c r="E63" s="22">
        <v>1991</v>
      </c>
      <c r="F63" s="22">
        <v>1</v>
      </c>
      <c r="G63" s="23">
        <v>30000</v>
      </c>
      <c r="H63" s="23">
        <f t="shared" si="3"/>
        <v>30000</v>
      </c>
    </row>
    <row r="64" spans="1:9" ht="18.600000000000001" customHeight="1" x14ac:dyDescent="0.25">
      <c r="A64" s="22">
        <v>52</v>
      </c>
      <c r="B64" s="22"/>
      <c r="C64" s="22" t="s">
        <v>20</v>
      </c>
      <c r="D64" s="22" t="s">
        <v>33</v>
      </c>
      <c r="E64" s="22">
        <v>1983</v>
      </c>
      <c r="F64" s="22">
        <v>1</v>
      </c>
      <c r="G64" s="23">
        <v>35000</v>
      </c>
      <c r="H64" s="23">
        <f t="shared" si="3"/>
        <v>35000</v>
      </c>
    </row>
    <row r="65" spans="1:8" ht="18.600000000000001" customHeight="1" x14ac:dyDescent="0.25">
      <c r="A65" s="22">
        <v>53</v>
      </c>
      <c r="B65" s="22"/>
      <c r="C65" s="22" t="s">
        <v>21</v>
      </c>
      <c r="D65" s="22" t="s">
        <v>54</v>
      </c>
      <c r="E65" s="22" t="s">
        <v>73</v>
      </c>
      <c r="F65" s="22">
        <v>1</v>
      </c>
      <c r="G65" s="23">
        <v>30000</v>
      </c>
      <c r="H65" s="23">
        <f t="shared" si="3"/>
        <v>30000</v>
      </c>
    </row>
    <row r="66" spans="1:8" ht="18.600000000000001" customHeight="1" x14ac:dyDescent="0.25">
      <c r="A66" s="22">
        <v>54</v>
      </c>
      <c r="B66" s="22"/>
      <c r="C66" s="22" t="s">
        <v>18</v>
      </c>
      <c r="D66" s="22" t="s">
        <v>25</v>
      </c>
      <c r="E66" s="22" t="s">
        <v>74</v>
      </c>
      <c r="F66" s="22">
        <v>1</v>
      </c>
      <c r="G66" s="23">
        <v>30000</v>
      </c>
      <c r="H66" s="23">
        <f t="shared" si="3"/>
        <v>30000</v>
      </c>
    </row>
    <row r="67" spans="1:8" ht="18.600000000000001" customHeight="1" x14ac:dyDescent="0.25">
      <c r="A67" s="22">
        <v>55</v>
      </c>
      <c r="B67" s="22"/>
      <c r="C67" s="22" t="s">
        <v>24</v>
      </c>
      <c r="D67" s="22" t="s">
        <v>56</v>
      </c>
      <c r="E67" s="22">
        <v>1990</v>
      </c>
      <c r="F67" s="22">
        <v>1</v>
      </c>
      <c r="G67" s="23">
        <v>30000</v>
      </c>
      <c r="H67" s="23">
        <f t="shared" si="3"/>
        <v>30000</v>
      </c>
    </row>
    <row r="68" spans="1:8" ht="18.600000000000001" customHeight="1" x14ac:dyDescent="0.25">
      <c r="A68" s="22">
        <v>56</v>
      </c>
      <c r="B68" s="22"/>
      <c r="C68" s="22" t="s">
        <v>21</v>
      </c>
      <c r="D68" s="22" t="s">
        <v>41</v>
      </c>
      <c r="E68" s="22" t="s">
        <v>75</v>
      </c>
      <c r="F68" s="22">
        <v>3</v>
      </c>
      <c r="G68" s="23">
        <v>30000</v>
      </c>
      <c r="H68" s="23">
        <f t="shared" si="3"/>
        <v>90000</v>
      </c>
    </row>
    <row r="69" spans="1:8" ht="18.600000000000001" customHeight="1" x14ac:dyDescent="0.25">
      <c r="A69" s="22">
        <v>57</v>
      </c>
      <c r="B69" s="26">
        <v>44725</v>
      </c>
      <c r="C69" s="22" t="s">
        <v>23</v>
      </c>
      <c r="D69" s="22" t="s">
        <v>57</v>
      </c>
      <c r="E69" s="22" t="s">
        <v>76</v>
      </c>
      <c r="F69" s="22">
        <v>7</v>
      </c>
      <c r="G69" s="23">
        <v>30000</v>
      </c>
      <c r="H69" s="23">
        <f t="shared" si="3"/>
        <v>210000</v>
      </c>
    </row>
    <row r="70" spans="1:8" ht="18.600000000000001" customHeight="1" x14ac:dyDescent="0.25">
      <c r="A70" s="22">
        <v>58</v>
      </c>
      <c r="B70" s="26"/>
      <c r="C70" s="22" t="s">
        <v>21</v>
      </c>
      <c r="D70" s="22" t="s">
        <v>39</v>
      </c>
      <c r="E70" s="22">
        <v>1996</v>
      </c>
      <c r="F70" s="22">
        <v>1</v>
      </c>
      <c r="G70" s="23">
        <v>30000</v>
      </c>
      <c r="H70" s="23">
        <f t="shared" si="3"/>
        <v>30000</v>
      </c>
    </row>
    <row r="71" spans="1:8" ht="18.600000000000001" customHeight="1" x14ac:dyDescent="0.25">
      <c r="A71" s="22">
        <v>59</v>
      </c>
      <c r="B71" s="22"/>
      <c r="C71" s="22" t="s">
        <v>21</v>
      </c>
      <c r="D71" s="22" t="s">
        <v>30</v>
      </c>
      <c r="E71" s="22">
        <v>2004</v>
      </c>
      <c r="F71" s="22">
        <v>2</v>
      </c>
      <c r="G71" s="23">
        <v>30000</v>
      </c>
      <c r="H71" s="23">
        <f t="shared" si="3"/>
        <v>60000</v>
      </c>
    </row>
    <row r="72" spans="1:8" ht="18.600000000000001" customHeight="1" x14ac:dyDescent="0.25">
      <c r="A72" s="22">
        <v>60</v>
      </c>
      <c r="B72" s="22"/>
      <c r="C72" s="22" t="s">
        <v>64</v>
      </c>
      <c r="D72" s="22" t="s">
        <v>65</v>
      </c>
      <c r="E72" s="22" t="s">
        <v>77</v>
      </c>
      <c r="F72" s="22">
        <v>2</v>
      </c>
      <c r="G72" s="23">
        <v>30000</v>
      </c>
      <c r="H72" s="23">
        <f t="shared" si="3"/>
        <v>60000</v>
      </c>
    </row>
    <row r="73" spans="1:8" ht="18.600000000000001" customHeight="1" x14ac:dyDescent="0.25">
      <c r="A73" s="22">
        <v>61</v>
      </c>
      <c r="B73" s="26"/>
      <c r="C73" s="22" t="s">
        <v>23</v>
      </c>
      <c r="D73" s="22" t="s">
        <v>66</v>
      </c>
      <c r="E73" s="22">
        <v>2010</v>
      </c>
      <c r="F73" s="22">
        <v>2</v>
      </c>
      <c r="G73" s="23">
        <v>40000</v>
      </c>
      <c r="H73" s="23">
        <f t="shared" si="3"/>
        <v>80000</v>
      </c>
    </row>
    <row r="74" spans="1:8" ht="18.600000000000001" customHeight="1" x14ac:dyDescent="0.25">
      <c r="A74" s="22">
        <v>62</v>
      </c>
      <c r="B74" s="22"/>
      <c r="C74" s="22" t="s">
        <v>19</v>
      </c>
      <c r="D74" s="22" t="s">
        <v>27</v>
      </c>
      <c r="E74" s="22">
        <v>2009</v>
      </c>
      <c r="F74" s="22">
        <v>4</v>
      </c>
      <c r="G74" s="23">
        <v>30000</v>
      </c>
      <c r="H74" s="23">
        <f t="shared" si="3"/>
        <v>120000</v>
      </c>
    </row>
    <row r="75" spans="1:8" ht="18.600000000000001" customHeight="1" x14ac:dyDescent="0.25">
      <c r="A75" s="22">
        <v>63</v>
      </c>
      <c r="B75" s="26"/>
      <c r="C75" s="22" t="s">
        <v>24</v>
      </c>
      <c r="D75" s="22" t="s">
        <v>56</v>
      </c>
      <c r="E75" s="22">
        <v>2018</v>
      </c>
      <c r="F75" s="22">
        <v>1</v>
      </c>
      <c r="G75" s="23">
        <v>30000</v>
      </c>
      <c r="H75" s="23">
        <f t="shared" si="3"/>
        <v>30000</v>
      </c>
    </row>
    <row r="76" spans="1:8" ht="18.600000000000001" customHeight="1" x14ac:dyDescent="0.25">
      <c r="A76" s="22">
        <v>64</v>
      </c>
      <c r="B76" s="22"/>
      <c r="C76" s="22" t="s">
        <v>21</v>
      </c>
      <c r="D76" s="22" t="s">
        <v>67</v>
      </c>
      <c r="E76" s="22">
        <v>2006</v>
      </c>
      <c r="F76" s="22">
        <v>5</v>
      </c>
      <c r="G76" s="23">
        <v>30000</v>
      </c>
      <c r="H76" s="23">
        <f t="shared" si="3"/>
        <v>150000</v>
      </c>
    </row>
    <row r="77" spans="1:8" ht="18.600000000000001" customHeight="1" x14ac:dyDescent="0.25">
      <c r="A77" s="22">
        <v>65</v>
      </c>
      <c r="B77" s="26">
        <v>44726</v>
      </c>
      <c r="C77" s="22" t="s">
        <v>21</v>
      </c>
      <c r="D77" s="22" t="s">
        <v>68</v>
      </c>
      <c r="E77" s="22" t="s">
        <v>78</v>
      </c>
      <c r="F77" s="22">
        <v>2</v>
      </c>
      <c r="G77" s="23">
        <v>30000</v>
      </c>
      <c r="H77" s="23">
        <f t="shared" si="3"/>
        <v>60000</v>
      </c>
    </row>
    <row r="78" spans="1:8" ht="18.600000000000001" customHeight="1" x14ac:dyDescent="0.25">
      <c r="A78" s="22">
        <v>66</v>
      </c>
      <c r="B78" s="22"/>
      <c r="C78" s="22" t="s">
        <v>21</v>
      </c>
      <c r="D78" s="22" t="s">
        <v>39</v>
      </c>
      <c r="E78" s="22" t="s">
        <v>79</v>
      </c>
      <c r="F78" s="22">
        <v>1</v>
      </c>
      <c r="G78" s="23">
        <v>30000</v>
      </c>
      <c r="H78" s="23">
        <f t="shared" si="3"/>
        <v>30000</v>
      </c>
    </row>
    <row r="79" spans="1:8" ht="18.600000000000001" customHeight="1" x14ac:dyDescent="0.25">
      <c r="A79" s="22">
        <v>67</v>
      </c>
      <c r="B79" s="22"/>
      <c r="C79" s="22" t="s">
        <v>19</v>
      </c>
      <c r="D79" s="22" t="s">
        <v>50</v>
      </c>
      <c r="E79" s="22" t="s">
        <v>80</v>
      </c>
      <c r="F79" s="22">
        <v>1</v>
      </c>
      <c r="G79" s="23">
        <v>30000</v>
      </c>
      <c r="H79" s="23">
        <f t="shared" si="3"/>
        <v>30000</v>
      </c>
    </row>
    <row r="80" spans="1:8" ht="18.600000000000001" customHeight="1" x14ac:dyDescent="0.25">
      <c r="A80" s="22">
        <v>68</v>
      </c>
      <c r="B80" s="26"/>
      <c r="C80" s="22" t="s">
        <v>19</v>
      </c>
      <c r="D80" s="22" t="s">
        <v>51</v>
      </c>
      <c r="E80" s="22" t="s">
        <v>81</v>
      </c>
      <c r="F80" s="22">
        <v>1</v>
      </c>
      <c r="G80" s="23">
        <v>30000</v>
      </c>
      <c r="H80" s="23">
        <f t="shared" si="3"/>
        <v>30000</v>
      </c>
    </row>
    <row r="81" spans="1:9" ht="18.600000000000001" customHeight="1" x14ac:dyDescent="0.25">
      <c r="A81" s="22">
        <v>69</v>
      </c>
      <c r="B81" s="26"/>
      <c r="C81" s="22" t="s">
        <v>23</v>
      </c>
      <c r="D81" s="22" t="s">
        <v>69</v>
      </c>
      <c r="E81" s="22">
        <v>2030</v>
      </c>
      <c r="F81" s="22">
        <v>1</v>
      </c>
      <c r="G81" s="23">
        <v>30000</v>
      </c>
      <c r="H81" s="23">
        <f t="shared" si="3"/>
        <v>30000</v>
      </c>
    </row>
    <row r="82" spans="1:9" ht="18.600000000000001" customHeight="1" x14ac:dyDescent="0.25">
      <c r="A82" s="22">
        <v>70</v>
      </c>
      <c r="B82" s="26"/>
      <c r="C82" s="22" t="s">
        <v>23</v>
      </c>
      <c r="D82" s="22" t="s">
        <v>36</v>
      </c>
      <c r="E82" s="22" t="s">
        <v>82</v>
      </c>
      <c r="F82" s="22">
        <v>1</v>
      </c>
      <c r="G82" s="23">
        <v>30000</v>
      </c>
      <c r="H82" s="23">
        <f t="shared" si="3"/>
        <v>30000</v>
      </c>
    </row>
    <row r="83" spans="1:9" ht="18.600000000000001" customHeight="1" x14ac:dyDescent="0.25">
      <c r="A83" s="22">
        <v>71</v>
      </c>
      <c r="B83" s="26"/>
      <c r="C83" s="22" t="s">
        <v>18</v>
      </c>
      <c r="D83" s="22" t="s">
        <v>70</v>
      </c>
      <c r="E83" s="22">
        <v>2031</v>
      </c>
      <c r="F83" s="22">
        <v>5</v>
      </c>
      <c r="G83" s="23">
        <v>30000</v>
      </c>
      <c r="H83" s="23">
        <f t="shared" si="3"/>
        <v>150000</v>
      </c>
    </row>
    <row r="84" spans="1:9" ht="18.600000000000001" customHeight="1" x14ac:dyDescent="0.25">
      <c r="A84" s="22">
        <v>72</v>
      </c>
      <c r="B84" s="26"/>
      <c r="C84" s="22" t="s">
        <v>20</v>
      </c>
      <c r="D84" s="22" t="s">
        <v>71</v>
      </c>
      <c r="E84" s="22">
        <v>2025</v>
      </c>
      <c r="F84" s="22">
        <v>1</v>
      </c>
      <c r="G84" s="23">
        <v>60000</v>
      </c>
      <c r="H84" s="23">
        <f t="shared" si="3"/>
        <v>60000</v>
      </c>
    </row>
    <row r="85" spans="1:9" ht="18.600000000000001" customHeight="1" x14ac:dyDescent="0.25">
      <c r="A85" s="22">
        <v>73</v>
      </c>
      <c r="B85" s="26"/>
      <c r="C85" s="22" t="s">
        <v>21</v>
      </c>
      <c r="D85" s="22" t="s">
        <v>72</v>
      </c>
      <c r="E85" s="22">
        <v>2053</v>
      </c>
      <c r="F85" s="22">
        <v>6</v>
      </c>
      <c r="G85" s="23">
        <v>30000</v>
      </c>
      <c r="H85" s="23">
        <f t="shared" si="3"/>
        <v>180000</v>
      </c>
    </row>
    <row r="86" spans="1:9" ht="18.600000000000001" customHeight="1" x14ac:dyDescent="0.25">
      <c r="A86" s="22">
        <v>74</v>
      </c>
      <c r="B86" s="26"/>
      <c r="C86" s="22" t="s">
        <v>21</v>
      </c>
      <c r="D86" s="22" t="s">
        <v>41</v>
      </c>
      <c r="E86" s="22">
        <v>2064</v>
      </c>
      <c r="F86" s="22">
        <v>1</v>
      </c>
      <c r="G86" s="23">
        <v>30000</v>
      </c>
      <c r="H86" s="23">
        <f>(F86*G86)</f>
        <v>30000</v>
      </c>
    </row>
    <row r="87" spans="1:9" ht="18.600000000000001" customHeight="1" x14ac:dyDescent="0.25">
      <c r="G87" s="19"/>
      <c r="H87" s="19"/>
      <c r="I87" s="10"/>
    </row>
    <row r="88" spans="1:9" ht="18.600000000000001" customHeight="1" x14ac:dyDescent="0.25">
      <c r="G88" s="20"/>
      <c r="H88" s="20"/>
      <c r="I88" s="10"/>
    </row>
    <row r="89" spans="1:9" ht="18.600000000000001" customHeight="1" x14ac:dyDescent="0.25">
      <c r="G89" s="18"/>
      <c r="H89" s="18"/>
      <c r="I89" s="10"/>
    </row>
    <row r="90" spans="1:9" ht="31.2" x14ac:dyDescent="0.25">
      <c r="A90" s="7" t="s">
        <v>2</v>
      </c>
      <c r="B90" s="7" t="s">
        <v>3</v>
      </c>
      <c r="C90" s="7" t="s">
        <v>5</v>
      </c>
      <c r="D90" s="7" t="s">
        <v>4</v>
      </c>
      <c r="E90" s="7" t="s">
        <v>6</v>
      </c>
      <c r="F90" s="7" t="s">
        <v>7</v>
      </c>
      <c r="G90" s="8" t="s">
        <v>16</v>
      </c>
      <c r="H90" s="7" t="s">
        <v>8</v>
      </c>
    </row>
    <row r="91" spans="1:9" ht="18.600000000000001" customHeight="1" x14ac:dyDescent="0.25">
      <c r="A91" s="22">
        <v>75</v>
      </c>
      <c r="B91" s="26">
        <v>44728</v>
      </c>
      <c r="C91" s="22" t="s">
        <v>23</v>
      </c>
      <c r="D91" s="22" t="s">
        <v>69</v>
      </c>
      <c r="E91" s="22" t="s">
        <v>94</v>
      </c>
      <c r="F91" s="23">
        <v>13</v>
      </c>
      <c r="G91" s="23">
        <v>30000</v>
      </c>
      <c r="H91" s="23">
        <f t="shared" ref="H91:H114" si="4">(F91*G91)</f>
        <v>390000</v>
      </c>
    </row>
    <row r="92" spans="1:9" ht="18.600000000000001" customHeight="1" x14ac:dyDescent="0.25">
      <c r="A92" s="22">
        <v>76</v>
      </c>
      <c r="B92" s="26"/>
      <c r="C92" s="22" t="s">
        <v>19</v>
      </c>
      <c r="D92" s="22" t="s">
        <v>27</v>
      </c>
      <c r="E92" s="22" t="s">
        <v>95</v>
      </c>
      <c r="F92" s="22">
        <v>13</v>
      </c>
      <c r="G92" s="23">
        <v>30000</v>
      </c>
      <c r="H92" s="23">
        <f t="shared" si="4"/>
        <v>390000</v>
      </c>
    </row>
    <row r="93" spans="1:9" ht="18.600000000000001" customHeight="1" x14ac:dyDescent="0.25">
      <c r="A93" s="22">
        <v>77</v>
      </c>
      <c r="B93" s="22"/>
      <c r="C93" s="22" t="s">
        <v>19</v>
      </c>
      <c r="D93" s="22" t="s">
        <v>50</v>
      </c>
      <c r="E93" s="22">
        <v>2135</v>
      </c>
      <c r="F93" s="22">
        <v>6</v>
      </c>
      <c r="G93" s="23">
        <v>30000</v>
      </c>
      <c r="H93" s="23">
        <f t="shared" si="4"/>
        <v>180000</v>
      </c>
    </row>
    <row r="94" spans="1:9" ht="18.600000000000001" customHeight="1" x14ac:dyDescent="0.25">
      <c r="A94" s="22">
        <v>78</v>
      </c>
      <c r="B94" s="22"/>
      <c r="C94" s="22" t="s">
        <v>18</v>
      </c>
      <c r="D94" s="22" t="s">
        <v>25</v>
      </c>
      <c r="E94" s="22">
        <v>2133</v>
      </c>
      <c r="F94" s="22">
        <v>3</v>
      </c>
      <c r="G94" s="23">
        <v>30000</v>
      </c>
      <c r="H94" s="23">
        <f t="shared" si="4"/>
        <v>90000</v>
      </c>
    </row>
    <row r="95" spans="1:9" ht="18.600000000000001" customHeight="1" x14ac:dyDescent="0.25">
      <c r="A95" s="22">
        <v>79</v>
      </c>
      <c r="B95" s="22"/>
      <c r="C95" s="22" t="s">
        <v>18</v>
      </c>
      <c r="D95" s="22" t="s">
        <v>83</v>
      </c>
      <c r="E95" s="22">
        <v>2139</v>
      </c>
      <c r="F95" s="22">
        <v>2</v>
      </c>
      <c r="G95" s="23">
        <v>30000</v>
      </c>
      <c r="H95" s="23">
        <f t="shared" si="4"/>
        <v>60000</v>
      </c>
    </row>
    <row r="96" spans="1:9" ht="18.600000000000001" customHeight="1" x14ac:dyDescent="0.25">
      <c r="A96" s="22">
        <v>80</v>
      </c>
      <c r="B96" s="22"/>
      <c r="C96" s="22" t="s">
        <v>19</v>
      </c>
      <c r="D96" s="22" t="s">
        <v>51</v>
      </c>
      <c r="E96" s="22" t="s">
        <v>96</v>
      </c>
      <c r="F96" s="22">
        <v>2</v>
      </c>
      <c r="G96" s="23">
        <v>30000</v>
      </c>
      <c r="H96" s="23">
        <f t="shared" si="4"/>
        <v>60000</v>
      </c>
    </row>
    <row r="97" spans="1:8" ht="18.600000000000001" customHeight="1" x14ac:dyDescent="0.25">
      <c r="A97" s="22">
        <v>81</v>
      </c>
      <c r="B97" s="22"/>
      <c r="C97" s="22" t="s">
        <v>18</v>
      </c>
      <c r="D97" s="22" t="s">
        <v>84</v>
      </c>
      <c r="E97" s="22">
        <v>2106</v>
      </c>
      <c r="F97" s="22">
        <v>3</v>
      </c>
      <c r="G97" s="23">
        <v>30000</v>
      </c>
      <c r="H97" s="23">
        <f t="shared" si="4"/>
        <v>90000</v>
      </c>
    </row>
    <row r="98" spans="1:8" ht="18.600000000000001" customHeight="1" x14ac:dyDescent="0.25">
      <c r="A98" s="22">
        <v>82</v>
      </c>
      <c r="B98" s="26"/>
      <c r="C98" s="22" t="s">
        <v>21</v>
      </c>
      <c r="D98" s="22" t="s">
        <v>85</v>
      </c>
      <c r="E98" s="22">
        <v>2122</v>
      </c>
      <c r="F98" s="22">
        <v>4</v>
      </c>
      <c r="G98" s="23">
        <v>30000</v>
      </c>
      <c r="H98" s="23">
        <f t="shared" si="4"/>
        <v>120000</v>
      </c>
    </row>
    <row r="99" spans="1:8" ht="18.600000000000001" customHeight="1" x14ac:dyDescent="0.25">
      <c r="A99" s="22">
        <v>83</v>
      </c>
      <c r="B99" s="26"/>
      <c r="C99" s="22" t="s">
        <v>21</v>
      </c>
      <c r="D99" s="22" t="s">
        <v>41</v>
      </c>
      <c r="E99" s="22" t="s">
        <v>97</v>
      </c>
      <c r="F99" s="22">
        <v>1</v>
      </c>
      <c r="G99" s="23">
        <v>30000</v>
      </c>
      <c r="H99" s="23">
        <f t="shared" si="4"/>
        <v>30000</v>
      </c>
    </row>
    <row r="100" spans="1:8" ht="18.600000000000001" customHeight="1" x14ac:dyDescent="0.25">
      <c r="A100" s="22">
        <v>84</v>
      </c>
      <c r="B100" s="22"/>
      <c r="C100" s="22" t="s">
        <v>21</v>
      </c>
      <c r="D100" s="22" t="s">
        <v>42</v>
      </c>
      <c r="E100" s="22">
        <v>2103</v>
      </c>
      <c r="F100" s="22">
        <v>1</v>
      </c>
      <c r="G100" s="23">
        <v>30000</v>
      </c>
      <c r="H100" s="23">
        <f t="shared" si="4"/>
        <v>30000</v>
      </c>
    </row>
    <row r="101" spans="1:8" ht="18.600000000000001" customHeight="1" x14ac:dyDescent="0.25">
      <c r="A101" s="22">
        <v>85</v>
      </c>
      <c r="B101" s="22"/>
      <c r="C101" s="22" t="s">
        <v>23</v>
      </c>
      <c r="D101" s="22" t="s">
        <v>57</v>
      </c>
      <c r="E101" s="22" t="s">
        <v>98</v>
      </c>
      <c r="F101" s="22">
        <v>2</v>
      </c>
      <c r="G101" s="23">
        <v>30000</v>
      </c>
      <c r="H101" s="23">
        <f t="shared" si="4"/>
        <v>60000</v>
      </c>
    </row>
    <row r="102" spans="1:8" ht="18.600000000000001" customHeight="1" x14ac:dyDescent="0.25">
      <c r="A102" s="22">
        <v>86</v>
      </c>
      <c r="B102" s="26"/>
      <c r="C102" s="22" t="s">
        <v>23</v>
      </c>
      <c r="D102" s="22" t="s">
        <v>86</v>
      </c>
      <c r="E102" s="22">
        <v>2132</v>
      </c>
      <c r="F102" s="22">
        <v>1</v>
      </c>
      <c r="G102" s="23">
        <v>30000</v>
      </c>
      <c r="H102" s="23">
        <f t="shared" si="4"/>
        <v>30000</v>
      </c>
    </row>
    <row r="103" spans="1:8" ht="18.600000000000001" customHeight="1" x14ac:dyDescent="0.25">
      <c r="A103" s="22">
        <v>87</v>
      </c>
      <c r="B103" s="22"/>
      <c r="C103" s="22" t="s">
        <v>23</v>
      </c>
      <c r="D103" s="22" t="s">
        <v>34</v>
      </c>
      <c r="E103" s="22">
        <v>2127</v>
      </c>
      <c r="F103" s="22">
        <v>1</v>
      </c>
      <c r="G103" s="23">
        <v>30000</v>
      </c>
      <c r="H103" s="23">
        <f t="shared" si="4"/>
        <v>30000</v>
      </c>
    </row>
    <row r="104" spans="1:8" ht="18.600000000000001" customHeight="1" x14ac:dyDescent="0.25">
      <c r="A104" s="22">
        <v>88</v>
      </c>
      <c r="B104" s="26"/>
      <c r="C104" s="22" t="s">
        <v>20</v>
      </c>
      <c r="D104" s="22" t="s">
        <v>87</v>
      </c>
      <c r="E104" s="22">
        <v>2117</v>
      </c>
      <c r="F104" s="22">
        <v>1</v>
      </c>
      <c r="G104" s="23">
        <v>30000</v>
      </c>
      <c r="H104" s="23">
        <f t="shared" si="4"/>
        <v>30000</v>
      </c>
    </row>
    <row r="105" spans="1:8" ht="18.600000000000001" customHeight="1" x14ac:dyDescent="0.25">
      <c r="A105" s="22">
        <v>89</v>
      </c>
      <c r="B105" s="22"/>
      <c r="C105" s="22" t="s">
        <v>20</v>
      </c>
      <c r="D105" s="22" t="s">
        <v>88</v>
      </c>
      <c r="E105" s="22">
        <v>2116</v>
      </c>
      <c r="F105" s="22">
        <v>1</v>
      </c>
      <c r="G105" s="23">
        <v>30000</v>
      </c>
      <c r="H105" s="23">
        <f t="shared" si="4"/>
        <v>30000</v>
      </c>
    </row>
    <row r="106" spans="1:8" ht="18.600000000000001" customHeight="1" x14ac:dyDescent="0.25">
      <c r="A106" s="22">
        <v>90</v>
      </c>
      <c r="B106" s="26"/>
      <c r="C106" s="22" t="s">
        <v>24</v>
      </c>
      <c r="D106" s="22" t="s">
        <v>89</v>
      </c>
      <c r="E106" s="22" t="s">
        <v>99</v>
      </c>
      <c r="F106" s="22">
        <v>1</v>
      </c>
      <c r="G106" s="23">
        <v>30000</v>
      </c>
      <c r="H106" s="23">
        <f t="shared" si="4"/>
        <v>30000</v>
      </c>
    </row>
    <row r="107" spans="1:8" ht="18.600000000000001" customHeight="1" x14ac:dyDescent="0.25">
      <c r="A107" s="22">
        <v>91</v>
      </c>
      <c r="B107" s="22"/>
      <c r="C107" s="22" t="s">
        <v>24</v>
      </c>
      <c r="D107" s="22" t="s">
        <v>40</v>
      </c>
      <c r="E107" s="22" t="s">
        <v>100</v>
      </c>
      <c r="F107" s="22">
        <v>1</v>
      </c>
      <c r="G107" s="23">
        <v>30000</v>
      </c>
      <c r="H107" s="23">
        <f t="shared" si="4"/>
        <v>30000</v>
      </c>
    </row>
    <row r="108" spans="1:8" ht="18.600000000000001" customHeight="1" x14ac:dyDescent="0.25">
      <c r="A108" s="22">
        <v>92</v>
      </c>
      <c r="B108" s="26">
        <v>44729</v>
      </c>
      <c r="C108" s="22" t="s">
        <v>21</v>
      </c>
      <c r="D108" s="22" t="s">
        <v>90</v>
      </c>
      <c r="E108" s="22" t="s">
        <v>101</v>
      </c>
      <c r="F108" s="22">
        <v>1</v>
      </c>
      <c r="G108" s="23">
        <v>30000</v>
      </c>
      <c r="H108" s="23">
        <f t="shared" si="4"/>
        <v>30000</v>
      </c>
    </row>
    <row r="109" spans="1:8" ht="18.600000000000001" customHeight="1" x14ac:dyDescent="0.25">
      <c r="A109" s="22">
        <v>93</v>
      </c>
      <c r="B109" s="26"/>
      <c r="C109" s="22" t="s">
        <v>21</v>
      </c>
      <c r="D109" s="22" t="s">
        <v>91</v>
      </c>
      <c r="E109" s="22" t="s">
        <v>102</v>
      </c>
      <c r="F109" s="22">
        <v>10</v>
      </c>
      <c r="G109" s="23">
        <v>30000</v>
      </c>
      <c r="H109" s="23">
        <f t="shared" si="4"/>
        <v>300000</v>
      </c>
    </row>
    <row r="110" spans="1:8" ht="18.600000000000001" customHeight="1" x14ac:dyDescent="0.25">
      <c r="A110" s="22">
        <v>94</v>
      </c>
      <c r="B110" s="26"/>
      <c r="C110" s="22" t="s">
        <v>24</v>
      </c>
      <c r="D110" s="22" t="s">
        <v>89</v>
      </c>
      <c r="E110" s="22">
        <v>2173</v>
      </c>
      <c r="F110" s="22">
        <v>2</v>
      </c>
      <c r="G110" s="23">
        <v>30000</v>
      </c>
      <c r="H110" s="23">
        <f t="shared" si="4"/>
        <v>60000</v>
      </c>
    </row>
    <row r="111" spans="1:8" ht="18.600000000000001" customHeight="1" x14ac:dyDescent="0.25">
      <c r="A111" s="77">
        <v>95</v>
      </c>
      <c r="B111" s="81"/>
      <c r="C111" s="77" t="s">
        <v>23</v>
      </c>
      <c r="D111" s="77" t="s">
        <v>92</v>
      </c>
      <c r="E111" s="83" t="s">
        <v>308</v>
      </c>
      <c r="F111" s="77">
        <v>3</v>
      </c>
      <c r="G111" s="84">
        <v>30000</v>
      </c>
      <c r="H111" s="84">
        <f>F111*G111</f>
        <v>90000</v>
      </c>
    </row>
    <row r="112" spans="1:8" ht="18.600000000000001" customHeight="1" x14ac:dyDescent="0.25">
      <c r="A112" s="78"/>
      <c r="B112" s="82"/>
      <c r="C112" s="78"/>
      <c r="D112" s="78"/>
      <c r="E112" s="78"/>
      <c r="F112" s="78"/>
      <c r="G112" s="85"/>
      <c r="H112" s="85"/>
    </row>
    <row r="113" spans="1:9" ht="18.600000000000001" customHeight="1" x14ac:dyDescent="0.25">
      <c r="A113" s="22">
        <v>96</v>
      </c>
      <c r="B113" s="26"/>
      <c r="C113" s="22" t="s">
        <v>24</v>
      </c>
      <c r="D113" s="22" t="s">
        <v>40</v>
      </c>
      <c r="E113" s="22">
        <v>2174</v>
      </c>
      <c r="F113" s="22">
        <v>1</v>
      </c>
      <c r="G113" s="23">
        <v>30000</v>
      </c>
      <c r="H113" s="23">
        <f t="shared" si="4"/>
        <v>30000</v>
      </c>
    </row>
    <row r="114" spans="1:9" ht="18.600000000000001" customHeight="1" x14ac:dyDescent="0.25">
      <c r="A114" s="22">
        <v>97</v>
      </c>
      <c r="B114" s="26"/>
      <c r="C114" s="22" t="s">
        <v>64</v>
      </c>
      <c r="D114" s="22" t="s">
        <v>93</v>
      </c>
      <c r="E114" s="22" t="s">
        <v>103</v>
      </c>
      <c r="F114" s="22">
        <v>8</v>
      </c>
      <c r="G114" s="23">
        <v>30000</v>
      </c>
      <c r="H114" s="23">
        <f t="shared" si="4"/>
        <v>240000</v>
      </c>
    </row>
    <row r="115" spans="1:9" ht="18.600000000000001" customHeight="1" x14ac:dyDescent="0.25">
      <c r="G115" s="19"/>
      <c r="H115" s="19"/>
      <c r="I115" s="10"/>
    </row>
    <row r="116" spans="1:9" ht="18.600000000000001" customHeight="1" x14ac:dyDescent="0.25">
      <c r="G116" s="20"/>
      <c r="H116" s="20"/>
      <c r="I116" s="10"/>
    </row>
    <row r="117" spans="1:9" ht="18.600000000000001" customHeight="1" x14ac:dyDescent="0.25">
      <c r="G117" s="20"/>
      <c r="H117" s="20"/>
      <c r="I117" s="10"/>
    </row>
    <row r="118" spans="1:9" ht="18.600000000000001" customHeight="1" x14ac:dyDescent="0.25">
      <c r="G118" s="18"/>
      <c r="H118" s="18"/>
      <c r="I118" s="10"/>
    </row>
    <row r="119" spans="1:9" ht="31.2" x14ac:dyDescent="0.25">
      <c r="A119" s="7" t="s">
        <v>2</v>
      </c>
      <c r="B119" s="7" t="s">
        <v>3</v>
      </c>
      <c r="C119" s="7" t="s">
        <v>5</v>
      </c>
      <c r="D119" s="7" t="s">
        <v>4</v>
      </c>
      <c r="E119" s="7" t="s">
        <v>6</v>
      </c>
      <c r="F119" s="7" t="s">
        <v>7</v>
      </c>
      <c r="G119" s="8" t="s">
        <v>16</v>
      </c>
      <c r="H119" s="7" t="s">
        <v>8</v>
      </c>
    </row>
    <row r="120" spans="1:9" ht="18.600000000000001" customHeight="1" x14ac:dyDescent="0.25">
      <c r="A120" s="22">
        <v>98</v>
      </c>
      <c r="B120" s="26">
        <v>44730</v>
      </c>
      <c r="C120" s="22" t="s">
        <v>21</v>
      </c>
      <c r="D120" s="22" t="s">
        <v>41</v>
      </c>
      <c r="E120" s="22">
        <v>2199</v>
      </c>
      <c r="F120" s="23">
        <v>1</v>
      </c>
      <c r="G120" s="23">
        <v>30000</v>
      </c>
      <c r="H120" s="23">
        <f t="shared" ref="H120:H143" si="5">(F120*G120)</f>
        <v>30000</v>
      </c>
    </row>
    <row r="121" spans="1:9" ht="18.600000000000001" customHeight="1" x14ac:dyDescent="0.25">
      <c r="A121" s="22">
        <v>99</v>
      </c>
      <c r="B121" s="26"/>
      <c r="C121" s="22" t="s">
        <v>19</v>
      </c>
      <c r="D121" s="22" t="s">
        <v>51</v>
      </c>
      <c r="E121" s="22" t="s">
        <v>107</v>
      </c>
      <c r="F121" s="22">
        <v>1</v>
      </c>
      <c r="G121" s="23">
        <v>30000</v>
      </c>
      <c r="H121" s="23">
        <f t="shared" si="5"/>
        <v>30000</v>
      </c>
    </row>
    <row r="122" spans="1:9" ht="18.600000000000001" customHeight="1" x14ac:dyDescent="0.25">
      <c r="A122" s="22">
        <v>100</v>
      </c>
      <c r="B122" s="26">
        <v>44733</v>
      </c>
      <c r="C122" s="22" t="s">
        <v>19</v>
      </c>
      <c r="D122" s="22" t="s">
        <v>51</v>
      </c>
      <c r="E122" s="22">
        <v>2239</v>
      </c>
      <c r="F122" s="22">
        <v>2</v>
      </c>
      <c r="G122" s="23">
        <v>30000</v>
      </c>
      <c r="H122" s="23">
        <f t="shared" si="5"/>
        <v>60000</v>
      </c>
    </row>
    <row r="123" spans="1:9" ht="18.600000000000001" customHeight="1" x14ac:dyDescent="0.25">
      <c r="A123" s="22">
        <v>101</v>
      </c>
      <c r="B123" s="22"/>
      <c r="C123" s="22" t="s">
        <v>18</v>
      </c>
      <c r="D123" s="22" t="s">
        <v>25</v>
      </c>
      <c r="E123" s="22" t="s">
        <v>108</v>
      </c>
      <c r="F123" s="22">
        <v>2</v>
      </c>
      <c r="G123" s="23">
        <v>30000</v>
      </c>
      <c r="H123" s="23">
        <f t="shared" si="5"/>
        <v>60000</v>
      </c>
    </row>
    <row r="124" spans="1:9" ht="18.600000000000001" customHeight="1" x14ac:dyDescent="0.25">
      <c r="A124" s="22">
        <v>102</v>
      </c>
      <c r="B124" s="22"/>
      <c r="C124" s="22" t="s">
        <v>24</v>
      </c>
      <c r="D124" s="22" t="s">
        <v>56</v>
      </c>
      <c r="E124" s="22">
        <v>2243</v>
      </c>
      <c r="F124" s="22">
        <v>1</v>
      </c>
      <c r="G124" s="23">
        <v>30000</v>
      </c>
      <c r="H124" s="23">
        <f t="shared" si="5"/>
        <v>30000</v>
      </c>
    </row>
    <row r="125" spans="1:9" ht="18.600000000000001" customHeight="1" x14ac:dyDescent="0.25">
      <c r="A125" s="22">
        <v>103</v>
      </c>
      <c r="B125" s="22"/>
      <c r="C125" s="22" t="s">
        <v>18</v>
      </c>
      <c r="D125" s="22" t="s">
        <v>32</v>
      </c>
      <c r="E125" s="22">
        <v>2232</v>
      </c>
      <c r="F125" s="22">
        <v>1</v>
      </c>
      <c r="G125" s="23">
        <v>30000</v>
      </c>
      <c r="H125" s="23">
        <f t="shared" si="5"/>
        <v>30000</v>
      </c>
    </row>
    <row r="126" spans="1:9" ht="18.600000000000001" customHeight="1" x14ac:dyDescent="0.25">
      <c r="A126" s="22">
        <v>104</v>
      </c>
      <c r="B126" s="22"/>
      <c r="C126" s="22" t="s">
        <v>23</v>
      </c>
      <c r="D126" s="22" t="s">
        <v>57</v>
      </c>
      <c r="E126" s="22" t="s">
        <v>109</v>
      </c>
      <c r="F126" s="22">
        <v>2</v>
      </c>
      <c r="G126" s="23">
        <v>30000</v>
      </c>
      <c r="H126" s="23">
        <f t="shared" si="5"/>
        <v>60000</v>
      </c>
    </row>
    <row r="127" spans="1:9" ht="18.600000000000001" customHeight="1" x14ac:dyDescent="0.25">
      <c r="A127" s="22">
        <v>105</v>
      </c>
      <c r="B127" s="26"/>
      <c r="C127" s="22" t="s">
        <v>21</v>
      </c>
      <c r="D127" s="22" t="s">
        <v>42</v>
      </c>
      <c r="E127" s="22">
        <v>2243</v>
      </c>
      <c r="F127" s="22">
        <v>1</v>
      </c>
      <c r="G127" s="23">
        <v>30000</v>
      </c>
      <c r="H127" s="23">
        <f t="shared" si="5"/>
        <v>30000</v>
      </c>
    </row>
    <row r="128" spans="1:9" ht="18.600000000000001" customHeight="1" x14ac:dyDescent="0.25">
      <c r="A128" s="22">
        <v>106</v>
      </c>
      <c r="B128" s="26"/>
      <c r="C128" s="22" t="s">
        <v>20</v>
      </c>
      <c r="D128" s="22" t="s">
        <v>104</v>
      </c>
      <c r="E128" s="22">
        <v>2272</v>
      </c>
      <c r="F128" s="22">
        <v>5</v>
      </c>
      <c r="G128" s="23">
        <v>35000</v>
      </c>
      <c r="H128" s="23">
        <f t="shared" si="5"/>
        <v>175000</v>
      </c>
    </row>
    <row r="129" spans="1:9" ht="18.600000000000001" customHeight="1" x14ac:dyDescent="0.25">
      <c r="A129" s="22">
        <v>107</v>
      </c>
      <c r="B129" s="26">
        <v>44734</v>
      </c>
      <c r="C129" s="22" t="s">
        <v>18</v>
      </c>
      <c r="D129" s="22" t="s">
        <v>25</v>
      </c>
      <c r="E129" s="22">
        <v>2257</v>
      </c>
      <c r="F129" s="22">
        <v>3</v>
      </c>
      <c r="G129" s="23">
        <v>30000</v>
      </c>
      <c r="H129" s="23">
        <f t="shared" si="5"/>
        <v>90000</v>
      </c>
    </row>
    <row r="130" spans="1:9" ht="18.600000000000001" customHeight="1" x14ac:dyDescent="0.25">
      <c r="A130" s="22">
        <v>108</v>
      </c>
      <c r="B130" s="22"/>
      <c r="C130" s="22" t="s">
        <v>22</v>
      </c>
      <c r="D130" s="22" t="s">
        <v>105</v>
      </c>
      <c r="E130" s="22">
        <v>2265</v>
      </c>
      <c r="F130" s="22">
        <v>1</v>
      </c>
      <c r="G130" s="23">
        <v>30000</v>
      </c>
      <c r="H130" s="23">
        <f t="shared" si="5"/>
        <v>30000</v>
      </c>
    </row>
    <row r="131" spans="1:9" ht="18.600000000000001" customHeight="1" x14ac:dyDescent="0.25">
      <c r="A131" s="22">
        <v>109</v>
      </c>
      <c r="B131" s="26"/>
      <c r="C131" s="22" t="s">
        <v>20</v>
      </c>
      <c r="D131" s="22" t="s">
        <v>87</v>
      </c>
      <c r="E131" s="22">
        <v>2268</v>
      </c>
      <c r="F131" s="22">
        <v>3</v>
      </c>
      <c r="G131" s="23">
        <v>30000</v>
      </c>
      <c r="H131" s="23">
        <f t="shared" si="5"/>
        <v>90000</v>
      </c>
    </row>
    <row r="132" spans="1:9" ht="18.600000000000001" customHeight="1" x14ac:dyDescent="0.25">
      <c r="A132" s="22">
        <v>110</v>
      </c>
      <c r="B132" s="22"/>
      <c r="C132" s="22" t="s">
        <v>20</v>
      </c>
      <c r="D132" s="22" t="s">
        <v>104</v>
      </c>
      <c r="E132" s="22">
        <v>2272</v>
      </c>
      <c r="F132" s="22">
        <v>3</v>
      </c>
      <c r="G132" s="23">
        <v>35000</v>
      </c>
      <c r="H132" s="23">
        <f t="shared" si="5"/>
        <v>105000</v>
      </c>
    </row>
    <row r="133" spans="1:9" ht="18.600000000000001" customHeight="1" x14ac:dyDescent="0.25">
      <c r="A133" s="22">
        <v>111</v>
      </c>
      <c r="B133" s="26">
        <v>44735</v>
      </c>
      <c r="C133" s="22" t="s">
        <v>19</v>
      </c>
      <c r="D133" s="22" t="s">
        <v>50</v>
      </c>
      <c r="E133" s="22">
        <v>2302</v>
      </c>
      <c r="F133" s="22">
        <v>1</v>
      </c>
      <c r="G133" s="23">
        <v>30000</v>
      </c>
      <c r="H133" s="23">
        <f t="shared" si="5"/>
        <v>30000</v>
      </c>
    </row>
    <row r="134" spans="1:9" ht="18.600000000000001" customHeight="1" x14ac:dyDescent="0.25">
      <c r="A134" s="22">
        <v>112</v>
      </c>
      <c r="B134" s="22"/>
      <c r="C134" s="22" t="s">
        <v>18</v>
      </c>
      <c r="D134" s="22" t="s">
        <v>25</v>
      </c>
      <c r="E134" s="22" t="s">
        <v>110</v>
      </c>
      <c r="F134" s="22">
        <v>3</v>
      </c>
      <c r="G134" s="23">
        <v>30000</v>
      </c>
      <c r="H134" s="23">
        <f t="shared" si="5"/>
        <v>90000</v>
      </c>
    </row>
    <row r="135" spans="1:9" ht="18.600000000000001" customHeight="1" x14ac:dyDescent="0.25">
      <c r="A135" s="22">
        <v>113</v>
      </c>
      <c r="B135" s="26"/>
      <c r="C135" s="22" t="s">
        <v>19</v>
      </c>
      <c r="D135" s="22" t="s">
        <v>51</v>
      </c>
      <c r="E135" s="22" t="s">
        <v>111</v>
      </c>
      <c r="F135" s="22">
        <v>1</v>
      </c>
      <c r="G135" s="23">
        <v>30000</v>
      </c>
      <c r="H135" s="23">
        <f t="shared" si="5"/>
        <v>30000</v>
      </c>
    </row>
    <row r="136" spans="1:9" ht="18.600000000000001" customHeight="1" x14ac:dyDescent="0.25">
      <c r="A136" s="22">
        <v>114</v>
      </c>
      <c r="B136" s="22"/>
      <c r="C136" s="22" t="s">
        <v>24</v>
      </c>
      <c r="D136" s="22" t="s">
        <v>89</v>
      </c>
      <c r="E136" s="22">
        <v>2294</v>
      </c>
      <c r="F136" s="22">
        <v>1</v>
      </c>
      <c r="G136" s="23">
        <v>30000</v>
      </c>
      <c r="H136" s="23">
        <f t="shared" si="5"/>
        <v>30000</v>
      </c>
    </row>
    <row r="137" spans="1:9" ht="18.600000000000001" customHeight="1" x14ac:dyDescent="0.25">
      <c r="A137" s="22">
        <v>115</v>
      </c>
      <c r="B137" s="26"/>
      <c r="C137" s="22" t="s">
        <v>20</v>
      </c>
      <c r="D137" s="22" t="s">
        <v>87</v>
      </c>
      <c r="E137" s="22">
        <v>2309</v>
      </c>
      <c r="F137" s="22">
        <v>2</v>
      </c>
      <c r="G137" s="23">
        <v>30000</v>
      </c>
      <c r="H137" s="23">
        <f t="shared" si="5"/>
        <v>60000</v>
      </c>
    </row>
    <row r="138" spans="1:9" ht="18.600000000000001" customHeight="1" x14ac:dyDescent="0.25">
      <c r="A138" s="22">
        <v>116</v>
      </c>
      <c r="B138" s="26">
        <v>44736</v>
      </c>
      <c r="C138" s="22" t="s">
        <v>19</v>
      </c>
      <c r="D138" s="22" t="s">
        <v>27</v>
      </c>
      <c r="E138" s="22">
        <v>2338</v>
      </c>
      <c r="F138" s="22">
        <v>2</v>
      </c>
      <c r="G138" s="23">
        <v>30000</v>
      </c>
      <c r="H138" s="23">
        <f t="shared" si="5"/>
        <v>60000</v>
      </c>
    </row>
    <row r="139" spans="1:9" ht="18.600000000000001" customHeight="1" x14ac:dyDescent="0.25">
      <c r="A139" s="22">
        <v>117</v>
      </c>
      <c r="B139" s="26"/>
      <c r="C139" s="22" t="s">
        <v>24</v>
      </c>
      <c r="D139" s="22" t="s">
        <v>40</v>
      </c>
      <c r="E139" s="22">
        <v>2334</v>
      </c>
      <c r="F139" s="22">
        <v>1</v>
      </c>
      <c r="G139" s="23">
        <v>30000</v>
      </c>
      <c r="H139" s="23">
        <f t="shared" si="5"/>
        <v>30000</v>
      </c>
    </row>
    <row r="140" spans="1:9" ht="18.600000000000001" customHeight="1" x14ac:dyDescent="0.25">
      <c r="A140" s="22">
        <v>118</v>
      </c>
      <c r="B140" s="26"/>
      <c r="C140" s="22" t="s">
        <v>18</v>
      </c>
      <c r="D140" s="22" t="s">
        <v>70</v>
      </c>
      <c r="E140" s="22">
        <v>2316</v>
      </c>
      <c r="F140" s="22">
        <v>5</v>
      </c>
      <c r="G140" s="23">
        <v>30000</v>
      </c>
      <c r="H140" s="23">
        <f t="shared" si="5"/>
        <v>150000</v>
      </c>
    </row>
    <row r="141" spans="1:9" ht="18.600000000000001" customHeight="1" x14ac:dyDescent="0.25">
      <c r="A141" s="22">
        <v>119</v>
      </c>
      <c r="B141" s="26">
        <v>44737</v>
      </c>
      <c r="C141" s="22" t="s">
        <v>18</v>
      </c>
      <c r="D141" s="22" t="s">
        <v>83</v>
      </c>
      <c r="E141" s="50" t="s">
        <v>112</v>
      </c>
      <c r="F141" s="22">
        <v>15</v>
      </c>
      <c r="G141" s="23">
        <v>30000</v>
      </c>
      <c r="H141" s="23">
        <f t="shared" si="5"/>
        <v>450000</v>
      </c>
    </row>
    <row r="142" spans="1:9" ht="18.600000000000001" customHeight="1" x14ac:dyDescent="0.25">
      <c r="A142" s="22">
        <v>120</v>
      </c>
      <c r="B142" s="26"/>
      <c r="C142" s="22" t="s">
        <v>20</v>
      </c>
      <c r="D142" s="22" t="s">
        <v>104</v>
      </c>
      <c r="E142" s="22">
        <v>2349</v>
      </c>
      <c r="F142" s="22">
        <v>1</v>
      </c>
      <c r="G142" s="23">
        <v>35000</v>
      </c>
      <c r="H142" s="23">
        <f t="shared" si="5"/>
        <v>35000</v>
      </c>
    </row>
    <row r="143" spans="1:9" ht="18.600000000000001" customHeight="1" x14ac:dyDescent="0.25">
      <c r="A143" s="22">
        <v>121</v>
      </c>
      <c r="B143" s="26"/>
      <c r="C143" s="22" t="s">
        <v>20</v>
      </c>
      <c r="D143" s="22" t="s">
        <v>106</v>
      </c>
      <c r="E143" s="22">
        <v>2357</v>
      </c>
      <c r="F143" s="22">
        <v>9</v>
      </c>
      <c r="G143" s="23">
        <v>35000</v>
      </c>
      <c r="H143" s="23">
        <f t="shared" si="5"/>
        <v>315000</v>
      </c>
    </row>
    <row r="144" spans="1:9" ht="18.600000000000001" customHeight="1" x14ac:dyDescent="0.25">
      <c r="G144" s="19"/>
      <c r="H144" s="19"/>
      <c r="I144" s="10"/>
    </row>
    <row r="145" spans="1:9" ht="18.600000000000001" customHeight="1" x14ac:dyDescent="0.25">
      <c r="G145" s="20"/>
      <c r="H145" s="20"/>
      <c r="I145" s="10"/>
    </row>
    <row r="146" spans="1:9" ht="18.600000000000001" customHeight="1" x14ac:dyDescent="0.25">
      <c r="G146" s="20"/>
      <c r="H146" s="20"/>
      <c r="I146" s="10"/>
    </row>
    <row r="147" spans="1:9" ht="18.600000000000001" customHeight="1" x14ac:dyDescent="0.25">
      <c r="G147" s="20"/>
      <c r="H147" s="20"/>
      <c r="I147" s="10"/>
    </row>
    <row r="148" spans="1:9" ht="31.2" x14ac:dyDescent="0.25">
      <c r="A148" s="7" t="s">
        <v>2</v>
      </c>
      <c r="B148" s="7" t="s">
        <v>3</v>
      </c>
      <c r="C148" s="7" t="s">
        <v>5</v>
      </c>
      <c r="D148" s="7" t="s">
        <v>4</v>
      </c>
      <c r="E148" s="7" t="s">
        <v>6</v>
      </c>
      <c r="F148" s="7" t="s">
        <v>7</v>
      </c>
      <c r="G148" s="8" t="s">
        <v>16</v>
      </c>
      <c r="H148" s="7" t="s">
        <v>8</v>
      </c>
    </row>
    <row r="149" spans="1:9" ht="18.600000000000001" customHeight="1" x14ac:dyDescent="0.25">
      <c r="A149" s="22">
        <v>122</v>
      </c>
      <c r="B149" s="26">
        <v>44737</v>
      </c>
      <c r="C149" s="22" t="s">
        <v>24</v>
      </c>
      <c r="D149" s="22" t="s">
        <v>113</v>
      </c>
      <c r="E149" s="22">
        <v>2341</v>
      </c>
      <c r="F149" s="23">
        <v>1</v>
      </c>
      <c r="G149" s="23">
        <v>30000</v>
      </c>
      <c r="H149" s="23">
        <f t="shared" ref="H149:H171" si="6">(F149*G149)</f>
        <v>30000</v>
      </c>
    </row>
    <row r="150" spans="1:9" ht="18.600000000000001" customHeight="1" x14ac:dyDescent="0.25">
      <c r="A150" s="22">
        <v>123</v>
      </c>
      <c r="B150" s="26">
        <v>44739</v>
      </c>
      <c r="C150" s="22" t="s">
        <v>24</v>
      </c>
      <c r="D150" s="22" t="s">
        <v>56</v>
      </c>
      <c r="E150" s="22">
        <v>2415</v>
      </c>
      <c r="F150" s="22">
        <v>1</v>
      </c>
      <c r="G150" s="23">
        <v>30000</v>
      </c>
      <c r="H150" s="23">
        <f t="shared" si="6"/>
        <v>30000</v>
      </c>
    </row>
    <row r="151" spans="1:9" ht="18.600000000000001" customHeight="1" x14ac:dyDescent="0.25">
      <c r="A151" s="22">
        <v>124</v>
      </c>
      <c r="B151" s="26"/>
      <c r="C151" s="22" t="s">
        <v>23</v>
      </c>
      <c r="D151" s="22" t="s">
        <v>114</v>
      </c>
      <c r="E151" s="22">
        <v>2411</v>
      </c>
      <c r="F151" s="22">
        <v>1</v>
      </c>
      <c r="G151" s="23">
        <v>30000</v>
      </c>
      <c r="H151" s="23">
        <f t="shared" si="6"/>
        <v>30000</v>
      </c>
    </row>
    <row r="152" spans="1:9" ht="18.600000000000001" customHeight="1" x14ac:dyDescent="0.25">
      <c r="A152" s="22">
        <v>125</v>
      </c>
      <c r="B152" s="22"/>
      <c r="C152" s="22" t="s">
        <v>19</v>
      </c>
      <c r="D152" s="22" t="s">
        <v>27</v>
      </c>
      <c r="E152" s="22">
        <v>2412</v>
      </c>
      <c r="F152" s="22">
        <v>4</v>
      </c>
      <c r="G152" s="23">
        <v>30000</v>
      </c>
      <c r="H152" s="23">
        <f t="shared" si="6"/>
        <v>120000</v>
      </c>
    </row>
    <row r="153" spans="1:9" ht="18.600000000000001" customHeight="1" x14ac:dyDescent="0.25">
      <c r="A153" s="22">
        <v>126</v>
      </c>
      <c r="B153" s="22"/>
      <c r="C153" s="22" t="s">
        <v>18</v>
      </c>
      <c r="D153" s="22" t="s">
        <v>25</v>
      </c>
      <c r="E153" s="22">
        <v>2409</v>
      </c>
      <c r="F153" s="22">
        <v>1</v>
      </c>
      <c r="G153" s="23">
        <v>30000</v>
      </c>
      <c r="H153" s="23">
        <f t="shared" si="6"/>
        <v>30000</v>
      </c>
    </row>
    <row r="154" spans="1:9" ht="18.600000000000001" customHeight="1" x14ac:dyDescent="0.25">
      <c r="A154" s="22">
        <v>127</v>
      </c>
      <c r="B154" s="22"/>
      <c r="C154" s="22" t="s">
        <v>18</v>
      </c>
      <c r="D154" s="22" t="s">
        <v>83</v>
      </c>
      <c r="E154" s="22">
        <v>2410</v>
      </c>
      <c r="F154" s="22">
        <v>1</v>
      </c>
      <c r="G154" s="23">
        <v>30000</v>
      </c>
      <c r="H154" s="23">
        <f t="shared" si="6"/>
        <v>30000</v>
      </c>
    </row>
    <row r="155" spans="1:9" ht="18.600000000000001" customHeight="1" x14ac:dyDescent="0.25">
      <c r="A155" s="22">
        <v>128</v>
      </c>
      <c r="B155" s="22"/>
      <c r="C155" s="22" t="s">
        <v>19</v>
      </c>
      <c r="D155" s="22" t="s">
        <v>51</v>
      </c>
      <c r="E155" s="22">
        <v>2404</v>
      </c>
      <c r="F155" s="22">
        <v>1</v>
      </c>
      <c r="G155" s="23">
        <v>30000</v>
      </c>
      <c r="H155" s="23">
        <f t="shared" si="6"/>
        <v>30000</v>
      </c>
    </row>
    <row r="156" spans="1:9" ht="18.600000000000001" customHeight="1" x14ac:dyDescent="0.25">
      <c r="A156" s="22">
        <v>129</v>
      </c>
      <c r="B156" s="26"/>
      <c r="C156" s="22" t="s">
        <v>23</v>
      </c>
      <c r="D156" s="22" t="s">
        <v>115</v>
      </c>
      <c r="E156" s="22">
        <v>2402</v>
      </c>
      <c r="F156" s="22">
        <v>1</v>
      </c>
      <c r="G156" s="23">
        <v>40000</v>
      </c>
      <c r="H156" s="23">
        <f t="shared" si="6"/>
        <v>40000</v>
      </c>
    </row>
    <row r="157" spans="1:9" ht="18.600000000000001" customHeight="1" x14ac:dyDescent="0.25">
      <c r="A157" s="22">
        <v>130</v>
      </c>
      <c r="B157" s="26"/>
      <c r="C157" s="22" t="s">
        <v>19</v>
      </c>
      <c r="D157" s="22" t="s">
        <v>51</v>
      </c>
      <c r="E157" s="22" t="s">
        <v>122</v>
      </c>
      <c r="F157" s="22">
        <v>5</v>
      </c>
      <c r="G157" s="23">
        <v>30000</v>
      </c>
      <c r="H157" s="23">
        <f t="shared" si="6"/>
        <v>150000</v>
      </c>
    </row>
    <row r="158" spans="1:9" ht="18.600000000000001" customHeight="1" x14ac:dyDescent="0.25">
      <c r="A158" s="22">
        <v>131</v>
      </c>
      <c r="B158" s="26"/>
      <c r="C158" s="22" t="s">
        <v>18</v>
      </c>
      <c r="D158" s="22" t="s">
        <v>83</v>
      </c>
      <c r="E158" s="22">
        <v>2430</v>
      </c>
      <c r="F158" s="22">
        <v>4</v>
      </c>
      <c r="G158" s="23">
        <v>30000</v>
      </c>
      <c r="H158" s="23">
        <f t="shared" si="6"/>
        <v>120000</v>
      </c>
    </row>
    <row r="159" spans="1:9" ht="18.600000000000001" customHeight="1" x14ac:dyDescent="0.25">
      <c r="A159" s="22">
        <v>132</v>
      </c>
      <c r="B159" s="22"/>
      <c r="C159" s="22" t="s">
        <v>24</v>
      </c>
      <c r="D159" s="22" t="s">
        <v>40</v>
      </c>
      <c r="E159" s="22">
        <v>2428</v>
      </c>
      <c r="F159" s="22">
        <v>4</v>
      </c>
      <c r="G159" s="23">
        <v>30000</v>
      </c>
      <c r="H159" s="23">
        <f t="shared" si="6"/>
        <v>120000</v>
      </c>
    </row>
    <row r="160" spans="1:9" ht="18.600000000000001" customHeight="1" x14ac:dyDescent="0.25">
      <c r="A160" s="22">
        <v>133</v>
      </c>
      <c r="B160" s="26">
        <v>44740</v>
      </c>
      <c r="C160" s="22" t="s">
        <v>18</v>
      </c>
      <c r="D160" s="22" t="s">
        <v>25</v>
      </c>
      <c r="E160" s="22">
        <v>2369</v>
      </c>
      <c r="F160" s="22">
        <v>1</v>
      </c>
      <c r="G160" s="23">
        <v>30000</v>
      </c>
      <c r="H160" s="23">
        <f t="shared" si="6"/>
        <v>30000</v>
      </c>
    </row>
    <row r="161" spans="1:8" ht="18.600000000000001" customHeight="1" x14ac:dyDescent="0.25">
      <c r="A161" s="22">
        <v>134</v>
      </c>
      <c r="B161" s="22"/>
      <c r="C161" s="22" t="s">
        <v>24</v>
      </c>
      <c r="D161" s="22" t="s">
        <v>89</v>
      </c>
      <c r="E161" s="22" t="s">
        <v>123</v>
      </c>
      <c r="F161" s="22">
        <v>2</v>
      </c>
      <c r="G161" s="23">
        <v>30000</v>
      </c>
      <c r="H161" s="23">
        <f t="shared" si="6"/>
        <v>60000</v>
      </c>
    </row>
    <row r="162" spans="1:8" ht="18.600000000000001" customHeight="1" x14ac:dyDescent="0.25">
      <c r="A162" s="22">
        <v>135</v>
      </c>
      <c r="B162" s="26"/>
      <c r="C162" s="22" t="s">
        <v>18</v>
      </c>
      <c r="D162" s="22" t="s">
        <v>83</v>
      </c>
      <c r="E162" s="22" t="s">
        <v>124</v>
      </c>
      <c r="F162" s="22">
        <v>3</v>
      </c>
      <c r="G162" s="23">
        <v>30000</v>
      </c>
      <c r="H162" s="23">
        <f t="shared" si="6"/>
        <v>90000</v>
      </c>
    </row>
    <row r="163" spans="1:8" ht="18.600000000000001" customHeight="1" x14ac:dyDescent="0.25">
      <c r="A163" s="22">
        <v>136</v>
      </c>
      <c r="B163" s="22"/>
      <c r="C163" s="22" t="s">
        <v>23</v>
      </c>
      <c r="D163" s="22" t="s">
        <v>116</v>
      </c>
      <c r="E163" s="22">
        <v>2377</v>
      </c>
      <c r="F163" s="22">
        <v>1</v>
      </c>
      <c r="G163" s="23">
        <v>30000</v>
      </c>
      <c r="H163" s="23">
        <f t="shared" si="6"/>
        <v>30000</v>
      </c>
    </row>
    <row r="164" spans="1:8" ht="18.600000000000001" customHeight="1" x14ac:dyDescent="0.25">
      <c r="A164" s="22">
        <v>137</v>
      </c>
      <c r="B164" s="26"/>
      <c r="C164" s="22" t="s">
        <v>24</v>
      </c>
      <c r="D164" s="22" t="s">
        <v>40</v>
      </c>
      <c r="E164" s="22">
        <v>2367</v>
      </c>
      <c r="F164" s="22">
        <v>1</v>
      </c>
      <c r="G164" s="23">
        <v>30000</v>
      </c>
      <c r="H164" s="23">
        <f t="shared" si="6"/>
        <v>30000</v>
      </c>
    </row>
    <row r="165" spans="1:8" ht="18.600000000000001" customHeight="1" x14ac:dyDescent="0.25">
      <c r="A165" s="22">
        <v>138</v>
      </c>
      <c r="B165" s="22"/>
      <c r="C165" s="22" t="s">
        <v>18</v>
      </c>
      <c r="D165" s="22" t="s">
        <v>117</v>
      </c>
      <c r="E165" s="22">
        <v>2366</v>
      </c>
      <c r="F165" s="22">
        <v>5</v>
      </c>
      <c r="G165" s="23">
        <v>30000</v>
      </c>
      <c r="H165" s="23">
        <f t="shared" si="6"/>
        <v>150000</v>
      </c>
    </row>
    <row r="166" spans="1:8" ht="18.600000000000001" customHeight="1" x14ac:dyDescent="0.25">
      <c r="A166" s="22">
        <v>139</v>
      </c>
      <c r="B166" s="26"/>
      <c r="C166" s="22" t="s">
        <v>20</v>
      </c>
      <c r="D166" s="22" t="s">
        <v>104</v>
      </c>
      <c r="E166" s="22">
        <v>2379</v>
      </c>
      <c r="F166" s="22">
        <v>2</v>
      </c>
      <c r="G166" s="23">
        <v>35000</v>
      </c>
      <c r="H166" s="23">
        <f t="shared" si="6"/>
        <v>70000</v>
      </c>
    </row>
    <row r="167" spans="1:8" ht="18.600000000000001" customHeight="1" x14ac:dyDescent="0.25">
      <c r="A167" s="22">
        <v>140</v>
      </c>
      <c r="B167" s="26"/>
      <c r="C167" s="22" t="s">
        <v>20</v>
      </c>
      <c r="D167" s="22" t="s">
        <v>55</v>
      </c>
      <c r="E167" s="22">
        <v>2378</v>
      </c>
      <c r="F167" s="22">
        <v>5</v>
      </c>
      <c r="G167" s="23">
        <v>35000</v>
      </c>
      <c r="H167" s="23">
        <f t="shared" si="6"/>
        <v>175000</v>
      </c>
    </row>
    <row r="168" spans="1:8" ht="18.600000000000001" customHeight="1" x14ac:dyDescent="0.25">
      <c r="A168" s="22">
        <v>141</v>
      </c>
      <c r="B168" s="26">
        <v>44741</v>
      </c>
      <c r="C168" s="22" t="s">
        <v>18</v>
      </c>
      <c r="D168" s="22" t="s">
        <v>119</v>
      </c>
      <c r="E168" s="22">
        <v>2461</v>
      </c>
      <c r="F168" s="22">
        <v>6</v>
      </c>
      <c r="G168" s="23">
        <v>30000</v>
      </c>
      <c r="H168" s="23">
        <f t="shared" si="6"/>
        <v>180000</v>
      </c>
    </row>
    <row r="169" spans="1:8" ht="18.600000000000001" customHeight="1" x14ac:dyDescent="0.25">
      <c r="A169" s="22">
        <v>142</v>
      </c>
      <c r="B169" s="26"/>
      <c r="C169" s="22" t="s">
        <v>20</v>
      </c>
      <c r="D169" s="22" t="s">
        <v>118</v>
      </c>
      <c r="E169" s="22">
        <v>2460</v>
      </c>
      <c r="F169" s="22">
        <v>1</v>
      </c>
      <c r="G169" s="23">
        <v>60000</v>
      </c>
      <c r="H169" s="23">
        <f t="shared" si="6"/>
        <v>60000</v>
      </c>
    </row>
    <row r="170" spans="1:8" ht="18.600000000000001" customHeight="1" x14ac:dyDescent="0.25">
      <c r="A170" s="22">
        <v>143</v>
      </c>
      <c r="B170" s="26"/>
      <c r="C170" s="22" t="s">
        <v>22</v>
      </c>
      <c r="D170" s="22" t="s">
        <v>120</v>
      </c>
      <c r="E170" s="51">
        <v>2480</v>
      </c>
      <c r="F170" s="22">
        <v>57</v>
      </c>
      <c r="G170" s="23">
        <v>30000</v>
      </c>
      <c r="H170" s="23">
        <f t="shared" si="6"/>
        <v>1710000</v>
      </c>
    </row>
    <row r="171" spans="1:8" ht="18.600000000000001" customHeight="1" x14ac:dyDescent="0.25">
      <c r="A171" s="22">
        <v>144</v>
      </c>
      <c r="B171" s="26">
        <v>44772</v>
      </c>
      <c r="C171" s="22" t="s">
        <v>18</v>
      </c>
      <c r="D171" s="22" t="s">
        <v>121</v>
      </c>
      <c r="E171" s="22">
        <v>2487</v>
      </c>
      <c r="F171" s="22">
        <v>1</v>
      </c>
      <c r="G171" s="23">
        <v>30000</v>
      </c>
      <c r="H171" s="23">
        <f t="shared" si="6"/>
        <v>30000</v>
      </c>
    </row>
    <row r="172" spans="1:8" ht="18.600000000000001" customHeight="1" x14ac:dyDescent="0.25">
      <c r="G172" s="16" t="s">
        <v>62</v>
      </c>
      <c r="H172" s="16">
        <f>SUM(SUM(H5:H28)+SUM(H33:H57)+SUM(H62:H86)+SUM(H91:H114)+SUM(H120:H143)+SUM(H149:H171))</f>
        <v>14400000</v>
      </c>
    </row>
    <row r="178" spans="1:9" ht="19.8" customHeight="1" x14ac:dyDescent="0.35">
      <c r="A178" s="75"/>
      <c r="B178" s="75"/>
      <c r="C178" s="75"/>
      <c r="D178" s="33"/>
      <c r="E178" s="33"/>
      <c r="F178" s="76" t="s">
        <v>260</v>
      </c>
      <c r="G178" s="76"/>
      <c r="H178" s="76"/>
      <c r="I178" s="76"/>
    </row>
    <row r="179" spans="1:9" ht="9.6" customHeight="1" x14ac:dyDescent="0.35">
      <c r="A179" s="36"/>
      <c r="B179" s="36"/>
      <c r="C179" s="36"/>
      <c r="D179" s="33"/>
      <c r="E179" s="33"/>
      <c r="F179" s="41"/>
      <c r="G179" s="41"/>
      <c r="H179" s="41"/>
      <c r="I179" s="41"/>
    </row>
    <row r="180" spans="1:9" ht="14.4" customHeight="1" x14ac:dyDescent="0.3">
      <c r="A180" s="73" t="s">
        <v>262</v>
      </c>
      <c r="B180" s="73"/>
      <c r="C180" s="73"/>
      <c r="D180" s="2" t="s">
        <v>263</v>
      </c>
      <c r="E180" s="2" t="s">
        <v>264</v>
      </c>
      <c r="F180" s="73" t="s">
        <v>261</v>
      </c>
      <c r="G180" s="73"/>
      <c r="H180" s="73"/>
      <c r="I180" s="73"/>
    </row>
    <row r="181" spans="1:9" ht="15.6" x14ac:dyDescent="0.3">
      <c r="A181" s="34"/>
      <c r="B181" s="34"/>
      <c r="C181" s="34"/>
      <c r="D181" s="34"/>
      <c r="E181" s="34"/>
    </row>
    <row r="182" spans="1:9" ht="15.6" x14ac:dyDescent="0.3">
      <c r="A182" s="34"/>
      <c r="B182" s="34"/>
      <c r="C182" s="34"/>
      <c r="D182" s="34"/>
      <c r="E182" s="34"/>
    </row>
    <row r="183" spans="1:9" ht="15.6" x14ac:dyDescent="0.3">
      <c r="A183" s="34"/>
      <c r="B183" s="34"/>
      <c r="C183" s="34"/>
      <c r="D183" s="34"/>
      <c r="E183" s="34"/>
    </row>
    <row r="184" spans="1:9" ht="15.6" x14ac:dyDescent="0.3">
      <c r="A184" s="34"/>
      <c r="B184" s="34"/>
      <c r="C184" s="34"/>
      <c r="D184" s="34"/>
      <c r="E184" s="34"/>
    </row>
    <row r="185" spans="1:9" ht="15.6" x14ac:dyDescent="0.3">
      <c r="A185" s="72" t="s">
        <v>275</v>
      </c>
      <c r="B185" s="72"/>
      <c r="C185" s="72"/>
      <c r="D185" s="73" t="s">
        <v>309</v>
      </c>
      <c r="E185" s="73"/>
    </row>
  </sheetData>
  <mergeCells count="15">
    <mergeCell ref="A2:H2"/>
    <mergeCell ref="F111:F112"/>
    <mergeCell ref="G111:G112"/>
    <mergeCell ref="H111:H112"/>
    <mergeCell ref="C111:C112"/>
    <mergeCell ref="D111:D112"/>
    <mergeCell ref="E111:E112"/>
    <mergeCell ref="B111:B112"/>
    <mergeCell ref="A111:A112"/>
    <mergeCell ref="A180:C180"/>
    <mergeCell ref="F180:I180"/>
    <mergeCell ref="A185:C185"/>
    <mergeCell ref="D185:E185"/>
    <mergeCell ref="A178:C178"/>
    <mergeCell ref="F178:I178"/>
  </mergeCells>
  <pageMargins left="0.25" right="0.2" top="0.25" bottom="0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62" workbookViewId="0">
      <selection activeCell="R76" sqref="R76"/>
    </sheetView>
  </sheetViews>
  <sheetFormatPr defaultRowHeight="13.8" x14ac:dyDescent="0.25"/>
  <cols>
    <col min="1" max="1" width="6.109375" style="1" customWidth="1"/>
    <col min="2" max="2" width="15.44140625" style="1" customWidth="1"/>
    <col min="3" max="4" width="25.44140625" style="1" customWidth="1"/>
    <col min="5" max="5" width="19.77734375" style="1" customWidth="1"/>
    <col min="6" max="6" width="11.21875" style="60" customWidth="1"/>
    <col min="7" max="7" width="20.44140625" style="1" customWidth="1"/>
    <col min="8" max="8" width="18.21875" style="1" customWidth="1"/>
    <col min="9" max="16384" width="8.88671875" style="1"/>
  </cols>
  <sheetData>
    <row r="1" spans="1:16" ht="17.399999999999999" x14ac:dyDescent="0.3">
      <c r="A1" s="6" t="s">
        <v>0</v>
      </c>
      <c r="F1" s="1"/>
    </row>
    <row r="2" spans="1:16" ht="25.8" customHeight="1" x14ac:dyDescent="0.25">
      <c r="A2" s="74" t="s">
        <v>15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314</v>
      </c>
      <c r="F3" s="1"/>
    </row>
    <row r="4" spans="1:16" s="9" customFormat="1" ht="15.6" x14ac:dyDescent="0.3">
      <c r="A4" s="54" t="s">
        <v>2</v>
      </c>
      <c r="B4" s="54" t="s">
        <v>3</v>
      </c>
      <c r="C4" s="54" t="s">
        <v>5</v>
      </c>
      <c r="D4" s="54" t="s">
        <v>4</v>
      </c>
      <c r="E4" s="54" t="s">
        <v>6</v>
      </c>
      <c r="F4" s="55" t="s">
        <v>7</v>
      </c>
      <c r="G4" s="56" t="s">
        <v>16</v>
      </c>
      <c r="H4" s="54" t="s">
        <v>8</v>
      </c>
    </row>
    <row r="5" spans="1:16" s="13" customFormat="1" ht="18.600000000000001" customHeight="1" x14ac:dyDescent="0.3">
      <c r="A5" s="4">
        <v>1</v>
      </c>
      <c r="B5" s="15">
        <v>44743</v>
      </c>
      <c r="C5" s="4" t="s">
        <v>20</v>
      </c>
      <c r="D5" s="4" t="s">
        <v>315</v>
      </c>
      <c r="E5" s="4">
        <v>2398</v>
      </c>
      <c r="F5" s="57">
        <v>8</v>
      </c>
      <c r="G5" s="58">
        <v>35000</v>
      </c>
      <c r="H5" s="58">
        <f t="shared" ref="H5:H14" si="0">(F5*G5)</f>
        <v>280000</v>
      </c>
    </row>
    <row r="6" spans="1:16" s="13" customFormat="1" ht="18.600000000000001" customHeight="1" x14ac:dyDescent="0.3">
      <c r="A6" s="4">
        <v>2</v>
      </c>
      <c r="B6" s="4"/>
      <c r="C6" s="4" t="s">
        <v>20</v>
      </c>
      <c r="D6" s="4" t="s">
        <v>55</v>
      </c>
      <c r="E6" s="4">
        <v>2400</v>
      </c>
      <c r="F6" s="57">
        <v>25</v>
      </c>
      <c r="G6" s="58">
        <v>35000</v>
      </c>
      <c r="H6" s="58">
        <f t="shared" si="0"/>
        <v>875000</v>
      </c>
    </row>
    <row r="7" spans="1:16" s="13" customFormat="1" ht="18.600000000000001" customHeight="1" x14ac:dyDescent="0.3">
      <c r="A7" s="4">
        <v>3</v>
      </c>
      <c r="B7" s="4"/>
      <c r="C7" s="4" t="s">
        <v>19</v>
      </c>
      <c r="D7" s="4" t="s">
        <v>51</v>
      </c>
      <c r="E7" s="4">
        <v>2440</v>
      </c>
      <c r="F7" s="57">
        <v>1</v>
      </c>
      <c r="G7" s="58">
        <v>30000</v>
      </c>
      <c r="H7" s="58">
        <f t="shared" si="0"/>
        <v>30000</v>
      </c>
    </row>
    <row r="8" spans="1:16" s="13" customFormat="1" ht="18.600000000000001" customHeight="1" x14ac:dyDescent="0.3">
      <c r="A8" s="4">
        <v>4</v>
      </c>
      <c r="B8" s="4"/>
      <c r="C8" s="4" t="s">
        <v>18</v>
      </c>
      <c r="D8" s="4" t="s">
        <v>32</v>
      </c>
      <c r="E8" s="4">
        <v>2518</v>
      </c>
      <c r="F8" s="57">
        <v>2</v>
      </c>
      <c r="G8" s="58">
        <v>30000</v>
      </c>
      <c r="H8" s="58">
        <f t="shared" si="0"/>
        <v>60000</v>
      </c>
    </row>
    <row r="9" spans="1:16" s="13" customFormat="1" ht="18.600000000000001" customHeight="1" x14ac:dyDescent="0.3">
      <c r="A9" s="4">
        <v>5</v>
      </c>
      <c r="B9" s="4"/>
      <c r="C9" s="4" t="s">
        <v>19</v>
      </c>
      <c r="D9" s="4" t="s">
        <v>27</v>
      </c>
      <c r="E9" s="4">
        <v>2515</v>
      </c>
      <c r="F9" s="57">
        <v>1</v>
      </c>
      <c r="G9" s="58">
        <v>30000</v>
      </c>
      <c r="H9" s="58">
        <f t="shared" si="0"/>
        <v>30000</v>
      </c>
    </row>
    <row r="10" spans="1:16" s="13" customFormat="1" ht="18.600000000000001" customHeight="1" x14ac:dyDescent="0.3">
      <c r="A10" s="4">
        <v>6</v>
      </c>
      <c r="B10" s="4"/>
      <c r="C10" s="4" t="s">
        <v>18</v>
      </c>
      <c r="D10" s="4" t="s">
        <v>316</v>
      </c>
      <c r="E10" s="4">
        <v>2500</v>
      </c>
      <c r="F10" s="57">
        <v>3</v>
      </c>
      <c r="G10" s="58">
        <v>60000</v>
      </c>
      <c r="H10" s="58">
        <f t="shared" si="0"/>
        <v>180000</v>
      </c>
    </row>
    <row r="11" spans="1:16" s="13" customFormat="1" ht="18.600000000000001" customHeight="1" x14ac:dyDescent="0.3">
      <c r="A11" s="4">
        <v>7</v>
      </c>
      <c r="B11" s="15">
        <v>44744</v>
      </c>
      <c r="C11" s="4" t="s">
        <v>24</v>
      </c>
      <c r="D11" s="4" t="s">
        <v>40</v>
      </c>
      <c r="E11" s="4" t="s">
        <v>317</v>
      </c>
      <c r="F11" s="57">
        <v>3</v>
      </c>
      <c r="G11" s="58">
        <v>30000</v>
      </c>
      <c r="H11" s="58">
        <f t="shared" si="0"/>
        <v>90000</v>
      </c>
    </row>
    <row r="12" spans="1:16" s="13" customFormat="1" ht="18.600000000000001" customHeight="1" x14ac:dyDescent="0.3">
      <c r="A12" s="4">
        <v>8</v>
      </c>
      <c r="B12" s="15">
        <v>44746</v>
      </c>
      <c r="C12" s="4" t="s">
        <v>18</v>
      </c>
      <c r="D12" s="4" t="s">
        <v>318</v>
      </c>
      <c r="E12" s="4">
        <v>2564</v>
      </c>
      <c r="F12" s="57">
        <v>1</v>
      </c>
      <c r="G12" s="58">
        <v>60000</v>
      </c>
      <c r="H12" s="58">
        <f t="shared" si="0"/>
        <v>60000</v>
      </c>
    </row>
    <row r="13" spans="1:16" s="13" customFormat="1" ht="18.600000000000001" customHeight="1" x14ac:dyDescent="0.3">
      <c r="A13" s="4">
        <v>9</v>
      </c>
      <c r="B13" s="4"/>
      <c r="C13" s="4" t="s">
        <v>20</v>
      </c>
      <c r="D13" s="4" t="s">
        <v>33</v>
      </c>
      <c r="E13" s="4">
        <v>2555</v>
      </c>
      <c r="F13" s="57">
        <v>2</v>
      </c>
      <c r="G13" s="58">
        <v>35000</v>
      </c>
      <c r="H13" s="58">
        <f t="shared" si="0"/>
        <v>70000</v>
      </c>
    </row>
    <row r="14" spans="1:16" s="13" customFormat="1" ht="25.8" customHeight="1" x14ac:dyDescent="0.3">
      <c r="A14" s="4">
        <v>10</v>
      </c>
      <c r="B14" s="4"/>
      <c r="C14" s="4" t="s">
        <v>20</v>
      </c>
      <c r="D14" s="4" t="s">
        <v>319</v>
      </c>
      <c r="E14" s="59" t="s">
        <v>320</v>
      </c>
      <c r="F14" s="57">
        <v>3</v>
      </c>
      <c r="G14" s="58">
        <v>35000</v>
      </c>
      <c r="H14" s="58">
        <f t="shared" si="0"/>
        <v>105000</v>
      </c>
    </row>
    <row r="15" spans="1:16" s="13" customFormat="1" ht="18.600000000000001" customHeight="1" x14ac:dyDescent="0.3">
      <c r="A15" s="4">
        <v>11</v>
      </c>
      <c r="B15" s="15"/>
      <c r="C15" s="4" t="s">
        <v>64</v>
      </c>
      <c r="D15" s="4" t="s">
        <v>321</v>
      </c>
      <c r="E15" s="4">
        <v>2545</v>
      </c>
      <c r="F15" s="57">
        <v>2</v>
      </c>
      <c r="G15" s="58">
        <v>30000</v>
      </c>
      <c r="H15" s="58">
        <f>(F15*G15)</f>
        <v>60000</v>
      </c>
    </row>
    <row r="16" spans="1:16" s="13" customFormat="1" ht="18.600000000000001" customHeight="1" x14ac:dyDescent="0.3">
      <c r="A16" s="4">
        <v>12</v>
      </c>
      <c r="B16" s="15">
        <v>44747</v>
      </c>
      <c r="C16" s="4" t="s">
        <v>18</v>
      </c>
      <c r="D16" s="4" t="s">
        <v>121</v>
      </c>
      <c r="E16" s="4"/>
      <c r="F16" s="57">
        <v>1</v>
      </c>
      <c r="G16" s="58">
        <v>30000</v>
      </c>
      <c r="H16" s="58">
        <f t="shared" ref="H16:H76" si="1">(F16*G16)</f>
        <v>30000</v>
      </c>
    </row>
    <row r="17" spans="1:8" s="13" customFormat="1" ht="18.600000000000001" customHeight="1" x14ac:dyDescent="0.3">
      <c r="A17" s="4">
        <v>13</v>
      </c>
      <c r="B17" s="4"/>
      <c r="C17" s="4" t="s">
        <v>20</v>
      </c>
      <c r="D17" s="4" t="s">
        <v>322</v>
      </c>
      <c r="E17" s="4">
        <v>2594</v>
      </c>
      <c r="F17" s="57">
        <v>1</v>
      </c>
      <c r="G17" s="58">
        <v>60000</v>
      </c>
      <c r="H17" s="58">
        <f t="shared" si="1"/>
        <v>60000</v>
      </c>
    </row>
    <row r="18" spans="1:8" s="13" customFormat="1" ht="18.600000000000001" customHeight="1" x14ac:dyDescent="0.3">
      <c r="A18" s="4">
        <v>14</v>
      </c>
      <c r="B18" s="15"/>
      <c r="C18" s="4" t="s">
        <v>19</v>
      </c>
      <c r="D18" s="4" t="s">
        <v>51</v>
      </c>
      <c r="E18" s="4">
        <v>2592</v>
      </c>
      <c r="F18" s="57">
        <v>1</v>
      </c>
      <c r="G18" s="58">
        <v>30000</v>
      </c>
      <c r="H18" s="58">
        <f t="shared" si="1"/>
        <v>30000</v>
      </c>
    </row>
    <row r="19" spans="1:8" s="11" customFormat="1" ht="18.600000000000001" customHeight="1" x14ac:dyDescent="0.3">
      <c r="A19" s="4">
        <v>15</v>
      </c>
      <c r="B19" s="4"/>
      <c r="C19" s="4" t="s">
        <v>18</v>
      </c>
      <c r="D19" s="4" t="s">
        <v>38</v>
      </c>
      <c r="E19" s="4">
        <v>2585</v>
      </c>
      <c r="F19" s="57">
        <v>4</v>
      </c>
      <c r="G19" s="58">
        <v>60000</v>
      </c>
      <c r="H19" s="58">
        <f t="shared" si="1"/>
        <v>240000</v>
      </c>
    </row>
    <row r="20" spans="1:8" s="12" customFormat="1" ht="18.600000000000001" customHeight="1" x14ac:dyDescent="0.3">
      <c r="A20" s="4">
        <v>16</v>
      </c>
      <c r="B20" s="4"/>
      <c r="C20" s="4" t="s">
        <v>19</v>
      </c>
      <c r="D20" s="4" t="s">
        <v>27</v>
      </c>
      <c r="E20" s="4">
        <v>2590</v>
      </c>
      <c r="F20" s="57">
        <v>1</v>
      </c>
      <c r="G20" s="58">
        <v>30000</v>
      </c>
      <c r="H20" s="58">
        <f t="shared" si="1"/>
        <v>30000</v>
      </c>
    </row>
    <row r="21" spans="1:8" s="11" customFormat="1" ht="18.600000000000001" customHeight="1" x14ac:dyDescent="0.3">
      <c r="A21" s="4">
        <v>17</v>
      </c>
      <c r="B21" s="4"/>
      <c r="C21" s="4" t="s">
        <v>18</v>
      </c>
      <c r="D21" s="4" t="s">
        <v>83</v>
      </c>
      <c r="E21" s="4" t="s">
        <v>323</v>
      </c>
      <c r="F21" s="57">
        <v>3</v>
      </c>
      <c r="G21" s="58">
        <v>30000</v>
      </c>
      <c r="H21" s="58">
        <f t="shared" si="1"/>
        <v>90000</v>
      </c>
    </row>
    <row r="22" spans="1:8" s="11" customFormat="1" ht="27.6" customHeight="1" x14ac:dyDescent="0.3">
      <c r="A22" s="4">
        <v>18</v>
      </c>
      <c r="B22" s="15">
        <v>44749</v>
      </c>
      <c r="C22" s="4" t="s">
        <v>19</v>
      </c>
      <c r="D22" s="4" t="s">
        <v>324</v>
      </c>
      <c r="E22" s="59" t="s">
        <v>325</v>
      </c>
      <c r="F22" s="57">
        <v>32</v>
      </c>
      <c r="G22" s="58">
        <v>30000</v>
      </c>
      <c r="H22" s="58">
        <f t="shared" si="1"/>
        <v>960000</v>
      </c>
    </row>
    <row r="23" spans="1:8" s="11" customFormat="1" ht="18.600000000000001" customHeight="1" x14ac:dyDescent="0.3">
      <c r="A23" s="4">
        <v>19</v>
      </c>
      <c r="B23" s="15"/>
      <c r="C23" s="4" t="s">
        <v>19</v>
      </c>
      <c r="D23" s="4" t="s">
        <v>326</v>
      </c>
      <c r="E23" s="4">
        <v>2657</v>
      </c>
      <c r="F23" s="57">
        <v>5</v>
      </c>
      <c r="G23" s="58">
        <v>30000</v>
      </c>
      <c r="H23" s="58">
        <f t="shared" si="1"/>
        <v>150000</v>
      </c>
    </row>
    <row r="24" spans="1:8" s="12" customFormat="1" ht="18.600000000000001" customHeight="1" x14ac:dyDescent="0.3">
      <c r="A24" s="4">
        <v>20</v>
      </c>
      <c r="B24" s="4"/>
      <c r="C24" s="4" t="s">
        <v>20</v>
      </c>
      <c r="D24" s="4" t="s">
        <v>327</v>
      </c>
      <c r="E24" s="4">
        <v>2660</v>
      </c>
      <c r="F24" s="57">
        <v>1</v>
      </c>
      <c r="G24" s="58">
        <v>35000</v>
      </c>
      <c r="H24" s="58">
        <f t="shared" si="1"/>
        <v>35000</v>
      </c>
    </row>
    <row r="25" spans="1:8" s="10" customFormat="1" ht="18.600000000000001" customHeight="1" x14ac:dyDescent="0.25">
      <c r="A25" s="4">
        <v>21</v>
      </c>
      <c r="B25" s="15"/>
      <c r="C25" s="4" t="s">
        <v>24</v>
      </c>
      <c r="D25" s="4" t="s">
        <v>40</v>
      </c>
      <c r="E25" s="4" t="s">
        <v>328</v>
      </c>
      <c r="F25" s="57">
        <v>4</v>
      </c>
      <c r="G25" s="58">
        <v>30000</v>
      </c>
      <c r="H25" s="58">
        <f t="shared" si="1"/>
        <v>120000</v>
      </c>
    </row>
    <row r="26" spans="1:8" ht="18.600000000000001" customHeight="1" x14ac:dyDescent="0.25">
      <c r="A26" s="4">
        <v>22</v>
      </c>
      <c r="B26" s="4"/>
      <c r="C26" s="4" t="s">
        <v>18</v>
      </c>
      <c r="D26" s="4" t="s">
        <v>70</v>
      </c>
      <c r="E26" s="4">
        <v>2607</v>
      </c>
      <c r="F26" s="57">
        <v>6</v>
      </c>
      <c r="G26" s="58">
        <v>30000</v>
      </c>
      <c r="H26" s="58">
        <f t="shared" si="1"/>
        <v>180000</v>
      </c>
    </row>
    <row r="27" spans="1:8" ht="18.600000000000001" customHeight="1" x14ac:dyDescent="0.25">
      <c r="A27" s="4">
        <v>23</v>
      </c>
      <c r="B27" s="4"/>
      <c r="C27" s="4" t="s">
        <v>19</v>
      </c>
      <c r="D27" s="4" t="s">
        <v>324</v>
      </c>
      <c r="E27" s="4">
        <v>2663</v>
      </c>
      <c r="F27" s="57">
        <v>1</v>
      </c>
      <c r="G27" s="58">
        <v>30000</v>
      </c>
      <c r="H27" s="58">
        <f t="shared" si="1"/>
        <v>30000</v>
      </c>
    </row>
    <row r="28" spans="1:8" ht="18.600000000000001" customHeight="1" x14ac:dyDescent="0.25">
      <c r="A28" s="4">
        <v>24</v>
      </c>
      <c r="B28" s="4"/>
      <c r="C28" s="4" t="s">
        <v>18</v>
      </c>
      <c r="D28" s="4" t="s">
        <v>34</v>
      </c>
      <c r="E28" s="4">
        <v>2654</v>
      </c>
      <c r="F28" s="57">
        <v>2</v>
      </c>
      <c r="G28" s="58">
        <v>30000</v>
      </c>
      <c r="H28" s="58">
        <f t="shared" si="1"/>
        <v>60000</v>
      </c>
    </row>
    <row r="29" spans="1:8" ht="18.600000000000001" customHeight="1" x14ac:dyDescent="0.25">
      <c r="A29" s="4">
        <v>25</v>
      </c>
      <c r="B29" s="15">
        <v>44749</v>
      </c>
      <c r="C29" s="4" t="s">
        <v>20</v>
      </c>
      <c r="D29" s="4" t="s">
        <v>33</v>
      </c>
      <c r="E29" s="4">
        <v>2649</v>
      </c>
      <c r="F29" s="57">
        <v>1</v>
      </c>
      <c r="G29" s="58">
        <v>35000</v>
      </c>
      <c r="H29" s="58">
        <f t="shared" si="1"/>
        <v>35000</v>
      </c>
    </row>
    <row r="30" spans="1:8" ht="18.600000000000001" customHeight="1" x14ac:dyDescent="0.25">
      <c r="A30" s="4">
        <v>26</v>
      </c>
      <c r="B30" s="15">
        <v>44719</v>
      </c>
      <c r="C30" s="4" t="s">
        <v>18</v>
      </c>
      <c r="D30" s="4" t="s">
        <v>329</v>
      </c>
      <c r="E30" s="4">
        <v>2625</v>
      </c>
      <c r="F30" s="57">
        <v>5</v>
      </c>
      <c r="G30" s="58">
        <v>60000</v>
      </c>
      <c r="H30" s="58">
        <f t="shared" si="1"/>
        <v>300000</v>
      </c>
    </row>
    <row r="31" spans="1:8" ht="18.600000000000001" customHeight="1" x14ac:dyDescent="0.25">
      <c r="A31" s="4">
        <v>27</v>
      </c>
      <c r="B31" s="4"/>
      <c r="C31" s="4" t="s">
        <v>19</v>
      </c>
      <c r="D31" s="4" t="s">
        <v>51</v>
      </c>
      <c r="E31" s="4">
        <v>2422</v>
      </c>
      <c r="F31" s="57">
        <v>6</v>
      </c>
      <c r="G31" s="58">
        <v>30000</v>
      </c>
      <c r="H31" s="58">
        <f t="shared" si="1"/>
        <v>180000</v>
      </c>
    </row>
    <row r="32" spans="1:8" ht="18.600000000000001" customHeight="1" x14ac:dyDescent="0.25">
      <c r="A32" s="4">
        <v>28</v>
      </c>
      <c r="B32" s="4"/>
      <c r="C32" s="4" t="s">
        <v>20</v>
      </c>
      <c r="D32" s="4" t="s">
        <v>319</v>
      </c>
      <c r="E32" s="4">
        <v>2559</v>
      </c>
      <c r="F32" s="57">
        <v>2</v>
      </c>
      <c r="G32" s="58">
        <v>35000</v>
      </c>
      <c r="H32" s="58">
        <f t="shared" si="1"/>
        <v>70000</v>
      </c>
    </row>
    <row r="33" spans="1:8" ht="18.600000000000001" customHeight="1" x14ac:dyDescent="0.25">
      <c r="A33" s="4">
        <v>29</v>
      </c>
      <c r="B33" s="15">
        <v>44750</v>
      </c>
      <c r="C33" s="4" t="s">
        <v>20</v>
      </c>
      <c r="D33" s="4" t="s">
        <v>330</v>
      </c>
      <c r="E33" s="4">
        <v>2683</v>
      </c>
      <c r="F33" s="57">
        <v>6</v>
      </c>
      <c r="G33" s="58">
        <v>60000</v>
      </c>
      <c r="H33" s="58">
        <f t="shared" si="1"/>
        <v>360000</v>
      </c>
    </row>
    <row r="34" spans="1:8" ht="18.600000000000001" customHeight="1" x14ac:dyDescent="0.25">
      <c r="A34" s="4">
        <v>30</v>
      </c>
      <c r="B34" s="4"/>
      <c r="C34" s="4" t="s">
        <v>24</v>
      </c>
      <c r="D34" s="4" t="s">
        <v>56</v>
      </c>
      <c r="E34" s="4">
        <v>2675</v>
      </c>
      <c r="F34" s="57">
        <v>1</v>
      </c>
      <c r="G34" s="58">
        <v>30000</v>
      </c>
      <c r="H34" s="58">
        <f t="shared" si="1"/>
        <v>30000</v>
      </c>
    </row>
    <row r="35" spans="1:8" ht="18.600000000000001" customHeight="1" x14ac:dyDescent="0.25">
      <c r="A35" s="4">
        <v>31</v>
      </c>
      <c r="B35" s="4"/>
      <c r="C35" s="4" t="s">
        <v>19</v>
      </c>
      <c r="D35" s="4" t="s">
        <v>51</v>
      </c>
      <c r="E35" s="4">
        <v>2677</v>
      </c>
      <c r="F35" s="57">
        <v>1</v>
      </c>
      <c r="G35" s="58">
        <v>30000</v>
      </c>
      <c r="H35" s="58">
        <f t="shared" si="1"/>
        <v>30000</v>
      </c>
    </row>
    <row r="36" spans="1:8" ht="18.600000000000001" customHeight="1" x14ac:dyDescent="0.25">
      <c r="A36" s="4">
        <v>32</v>
      </c>
      <c r="B36" s="15"/>
      <c r="C36" s="4" t="s">
        <v>18</v>
      </c>
      <c r="D36" s="4" t="s">
        <v>25</v>
      </c>
      <c r="E36" s="4" t="s">
        <v>331</v>
      </c>
      <c r="F36" s="57">
        <v>3</v>
      </c>
      <c r="G36" s="58">
        <v>30000</v>
      </c>
      <c r="H36" s="58">
        <f t="shared" si="1"/>
        <v>90000</v>
      </c>
    </row>
    <row r="37" spans="1:8" ht="18.600000000000001" customHeight="1" x14ac:dyDescent="0.25">
      <c r="A37" s="4">
        <v>33</v>
      </c>
      <c r="B37" s="15"/>
      <c r="C37" s="4" t="s">
        <v>22</v>
      </c>
      <c r="D37" s="4" t="s">
        <v>332</v>
      </c>
      <c r="E37" s="4" t="s">
        <v>333</v>
      </c>
      <c r="F37" s="57">
        <v>13</v>
      </c>
      <c r="G37" s="58">
        <v>30000</v>
      </c>
      <c r="H37" s="58">
        <f t="shared" si="1"/>
        <v>390000</v>
      </c>
    </row>
    <row r="38" spans="1:8" ht="18.600000000000001" customHeight="1" x14ac:dyDescent="0.25">
      <c r="A38" s="4">
        <v>34</v>
      </c>
      <c r="B38" s="15">
        <v>44751</v>
      </c>
      <c r="C38" s="4" t="s">
        <v>22</v>
      </c>
      <c r="D38" s="4" t="s">
        <v>334</v>
      </c>
      <c r="E38" s="4">
        <v>2690</v>
      </c>
      <c r="F38" s="57">
        <v>5</v>
      </c>
      <c r="G38" s="58">
        <v>30000</v>
      </c>
      <c r="H38" s="58">
        <f t="shared" si="1"/>
        <v>150000</v>
      </c>
    </row>
    <row r="39" spans="1:8" ht="18.600000000000001" customHeight="1" x14ac:dyDescent="0.25">
      <c r="A39" s="4">
        <v>35</v>
      </c>
      <c r="B39" s="4"/>
      <c r="C39" s="4" t="s">
        <v>19</v>
      </c>
      <c r="D39" s="4" t="s">
        <v>27</v>
      </c>
      <c r="E39" s="4">
        <v>2681</v>
      </c>
      <c r="F39" s="57">
        <v>2</v>
      </c>
      <c r="G39" s="58">
        <v>30000</v>
      </c>
      <c r="H39" s="58">
        <f t="shared" si="1"/>
        <v>60000</v>
      </c>
    </row>
    <row r="40" spans="1:8" ht="18.600000000000001" customHeight="1" x14ac:dyDescent="0.25">
      <c r="A40" s="4">
        <v>36</v>
      </c>
      <c r="B40" s="15"/>
      <c r="C40" s="4" t="s">
        <v>20</v>
      </c>
      <c r="D40" s="4" t="s">
        <v>33</v>
      </c>
      <c r="E40" s="4">
        <v>2693</v>
      </c>
      <c r="F40" s="57">
        <v>1</v>
      </c>
      <c r="G40" s="58">
        <v>35000</v>
      </c>
      <c r="H40" s="58">
        <f t="shared" si="1"/>
        <v>35000</v>
      </c>
    </row>
    <row r="41" spans="1:8" ht="18.600000000000001" customHeight="1" x14ac:dyDescent="0.25">
      <c r="A41" s="4">
        <v>37</v>
      </c>
      <c r="B41" s="4"/>
      <c r="C41" s="4" t="s">
        <v>20</v>
      </c>
      <c r="D41" s="4" t="s">
        <v>104</v>
      </c>
      <c r="E41" s="4">
        <v>2698</v>
      </c>
      <c r="F41" s="57">
        <v>2</v>
      </c>
      <c r="G41" s="58">
        <v>35000</v>
      </c>
      <c r="H41" s="58">
        <f t="shared" si="1"/>
        <v>70000</v>
      </c>
    </row>
    <row r="42" spans="1:8" ht="18.600000000000001" customHeight="1" x14ac:dyDescent="0.25">
      <c r="A42" s="4">
        <v>38</v>
      </c>
      <c r="B42" s="15">
        <v>44753</v>
      </c>
      <c r="C42" s="4" t="s">
        <v>19</v>
      </c>
      <c r="D42" s="4" t="s">
        <v>27</v>
      </c>
      <c r="E42" s="4">
        <v>2731</v>
      </c>
      <c r="F42" s="57">
        <v>2</v>
      </c>
      <c r="G42" s="58">
        <v>30000</v>
      </c>
      <c r="H42" s="58">
        <f t="shared" si="1"/>
        <v>60000</v>
      </c>
    </row>
    <row r="43" spans="1:8" ht="18.600000000000001" customHeight="1" x14ac:dyDescent="0.25">
      <c r="A43" s="4">
        <v>39</v>
      </c>
      <c r="B43" s="4"/>
      <c r="C43" s="4" t="s">
        <v>24</v>
      </c>
      <c r="D43" s="4" t="s">
        <v>40</v>
      </c>
      <c r="E43" s="4">
        <v>2730</v>
      </c>
      <c r="F43" s="57">
        <v>1</v>
      </c>
      <c r="G43" s="58">
        <v>30000</v>
      </c>
      <c r="H43" s="58">
        <f t="shared" si="1"/>
        <v>30000</v>
      </c>
    </row>
    <row r="44" spans="1:8" ht="18.600000000000001" customHeight="1" x14ac:dyDescent="0.25">
      <c r="A44" s="4">
        <v>40</v>
      </c>
      <c r="B44" s="4"/>
      <c r="C44" s="4" t="s">
        <v>21</v>
      </c>
      <c r="D44" s="4" t="s">
        <v>41</v>
      </c>
      <c r="E44" s="4"/>
      <c r="F44" s="57">
        <v>1</v>
      </c>
      <c r="G44" s="58">
        <v>30000</v>
      </c>
      <c r="H44" s="58">
        <f t="shared" si="1"/>
        <v>30000</v>
      </c>
    </row>
    <row r="45" spans="1:8" ht="18.600000000000001" customHeight="1" x14ac:dyDescent="0.25">
      <c r="A45" s="4">
        <v>41</v>
      </c>
      <c r="B45" s="15">
        <v>44754</v>
      </c>
      <c r="C45" s="4" t="s">
        <v>22</v>
      </c>
      <c r="D45" s="4" t="s">
        <v>332</v>
      </c>
      <c r="E45" s="4" t="s">
        <v>335</v>
      </c>
      <c r="F45" s="57">
        <v>8</v>
      </c>
      <c r="G45" s="58">
        <v>30000</v>
      </c>
      <c r="H45" s="58">
        <f t="shared" si="1"/>
        <v>240000</v>
      </c>
    </row>
    <row r="46" spans="1:8" ht="18.600000000000001" customHeight="1" x14ac:dyDescent="0.25">
      <c r="A46" s="4">
        <v>42</v>
      </c>
      <c r="B46" s="4"/>
      <c r="C46" s="4" t="s">
        <v>24</v>
      </c>
      <c r="D46" s="4" t="s">
        <v>40</v>
      </c>
      <c r="E46" s="4">
        <v>2756</v>
      </c>
      <c r="F46" s="57">
        <v>2</v>
      </c>
      <c r="G46" s="58">
        <v>30000</v>
      </c>
      <c r="H46" s="58">
        <f t="shared" si="1"/>
        <v>60000</v>
      </c>
    </row>
    <row r="47" spans="1:8" ht="18.600000000000001" customHeight="1" x14ac:dyDescent="0.25">
      <c r="A47" s="4">
        <v>43</v>
      </c>
      <c r="B47" s="15"/>
      <c r="C47" s="4" t="s">
        <v>20</v>
      </c>
      <c r="D47" s="4" t="s">
        <v>104</v>
      </c>
      <c r="E47" s="4">
        <v>2757</v>
      </c>
      <c r="F47" s="57">
        <v>5</v>
      </c>
      <c r="G47" s="58">
        <v>35000</v>
      </c>
      <c r="H47" s="58">
        <f t="shared" si="1"/>
        <v>175000</v>
      </c>
    </row>
    <row r="48" spans="1:8" ht="18.600000000000001" customHeight="1" x14ac:dyDescent="0.25">
      <c r="A48" s="4">
        <v>44</v>
      </c>
      <c r="B48" s="15"/>
      <c r="C48" s="4" t="s">
        <v>24</v>
      </c>
      <c r="D48" s="4" t="s">
        <v>56</v>
      </c>
      <c r="E48" s="4">
        <v>2758</v>
      </c>
      <c r="F48" s="57">
        <v>4</v>
      </c>
      <c r="G48" s="58">
        <v>30000</v>
      </c>
      <c r="H48" s="58">
        <f t="shared" si="1"/>
        <v>120000</v>
      </c>
    </row>
    <row r="49" spans="1:8" ht="18.600000000000001" customHeight="1" x14ac:dyDescent="0.25">
      <c r="A49" s="4">
        <v>45</v>
      </c>
      <c r="B49" s="15"/>
      <c r="C49" s="4" t="s">
        <v>21</v>
      </c>
      <c r="D49" s="4" t="s">
        <v>39</v>
      </c>
      <c r="E49" s="4" t="s">
        <v>336</v>
      </c>
      <c r="F49" s="57">
        <v>1</v>
      </c>
      <c r="G49" s="58">
        <v>25000</v>
      </c>
      <c r="H49" s="58">
        <f t="shared" si="1"/>
        <v>25000</v>
      </c>
    </row>
    <row r="50" spans="1:8" ht="18.600000000000001" customHeight="1" x14ac:dyDescent="0.25">
      <c r="A50" s="4">
        <v>46</v>
      </c>
      <c r="B50" s="15">
        <v>44755</v>
      </c>
      <c r="C50" s="4" t="s">
        <v>20</v>
      </c>
      <c r="D50" s="4" t="s">
        <v>337</v>
      </c>
      <c r="E50" s="4">
        <v>2788</v>
      </c>
      <c r="F50" s="57">
        <v>5</v>
      </c>
      <c r="G50" s="58">
        <v>35000</v>
      </c>
      <c r="H50" s="58">
        <f t="shared" si="1"/>
        <v>175000</v>
      </c>
    </row>
    <row r="51" spans="1:8" ht="18.600000000000001" customHeight="1" x14ac:dyDescent="0.25">
      <c r="A51" s="4">
        <v>47</v>
      </c>
      <c r="B51" s="15"/>
      <c r="C51" s="4" t="s">
        <v>22</v>
      </c>
      <c r="D51" s="4" t="s">
        <v>120</v>
      </c>
      <c r="E51" s="4">
        <v>2784</v>
      </c>
      <c r="F51" s="57">
        <v>1</v>
      </c>
      <c r="G51" s="58">
        <v>30000</v>
      </c>
      <c r="H51" s="58">
        <f t="shared" si="1"/>
        <v>30000</v>
      </c>
    </row>
    <row r="52" spans="1:8" ht="24" customHeight="1" x14ac:dyDescent="0.25">
      <c r="A52" s="4">
        <v>48</v>
      </c>
      <c r="B52" s="15"/>
      <c r="C52" s="4" t="s">
        <v>21</v>
      </c>
      <c r="D52" s="4" t="s">
        <v>41</v>
      </c>
      <c r="E52" s="59" t="s">
        <v>338</v>
      </c>
      <c r="F52" s="57">
        <v>11</v>
      </c>
      <c r="G52" s="58">
        <v>30000</v>
      </c>
      <c r="H52" s="58">
        <f t="shared" si="1"/>
        <v>330000</v>
      </c>
    </row>
    <row r="53" spans="1:8" ht="18.600000000000001" customHeight="1" x14ac:dyDescent="0.25">
      <c r="A53" s="4">
        <v>49</v>
      </c>
      <c r="B53" s="15">
        <v>44756</v>
      </c>
      <c r="C53" s="4" t="s">
        <v>126</v>
      </c>
      <c r="D53" s="4" t="s">
        <v>166</v>
      </c>
      <c r="E53" s="4" t="s">
        <v>339</v>
      </c>
      <c r="F53" s="57">
        <v>5</v>
      </c>
      <c r="G53" s="58">
        <v>30000</v>
      </c>
      <c r="H53" s="58">
        <f t="shared" si="1"/>
        <v>150000</v>
      </c>
    </row>
    <row r="54" spans="1:8" ht="18.600000000000001" customHeight="1" x14ac:dyDescent="0.25">
      <c r="A54" s="4">
        <v>50</v>
      </c>
      <c r="B54" s="15"/>
      <c r="C54" s="4" t="s">
        <v>20</v>
      </c>
      <c r="D54" s="4" t="s">
        <v>104</v>
      </c>
      <c r="E54" s="4">
        <v>2821</v>
      </c>
      <c r="F54" s="57">
        <v>2</v>
      </c>
      <c r="G54" s="58">
        <v>35000</v>
      </c>
      <c r="H54" s="58">
        <f t="shared" si="1"/>
        <v>70000</v>
      </c>
    </row>
    <row r="55" spans="1:8" ht="18.600000000000001" customHeight="1" x14ac:dyDescent="0.25">
      <c r="A55" s="4">
        <v>51</v>
      </c>
      <c r="B55" s="15"/>
      <c r="C55" s="4" t="s">
        <v>23</v>
      </c>
      <c r="D55" s="4" t="s">
        <v>57</v>
      </c>
      <c r="E55" s="4">
        <v>2825</v>
      </c>
      <c r="F55" s="57">
        <v>5</v>
      </c>
      <c r="G55" s="58">
        <v>30000</v>
      </c>
      <c r="H55" s="58">
        <f t="shared" si="1"/>
        <v>150000</v>
      </c>
    </row>
    <row r="56" spans="1:8" ht="18.600000000000001" customHeight="1" x14ac:dyDescent="0.25">
      <c r="A56" s="4">
        <v>52</v>
      </c>
      <c r="B56" s="4"/>
      <c r="C56" s="4" t="s">
        <v>19</v>
      </c>
      <c r="D56" s="4" t="s">
        <v>27</v>
      </c>
      <c r="E56" s="4" t="s">
        <v>340</v>
      </c>
      <c r="F56" s="57">
        <v>1</v>
      </c>
      <c r="G56" s="58">
        <v>30000</v>
      </c>
      <c r="H56" s="58">
        <f t="shared" si="1"/>
        <v>30000</v>
      </c>
    </row>
    <row r="57" spans="1:8" ht="18.600000000000001" customHeight="1" x14ac:dyDescent="0.25">
      <c r="A57" s="4">
        <v>53</v>
      </c>
      <c r="B57" s="4"/>
      <c r="C57" s="4" t="s">
        <v>18</v>
      </c>
      <c r="D57" s="4" t="s">
        <v>53</v>
      </c>
      <c r="E57" s="4">
        <v>2828</v>
      </c>
      <c r="F57" s="57">
        <v>15</v>
      </c>
      <c r="G57" s="58">
        <v>60000</v>
      </c>
      <c r="H57" s="58">
        <f t="shared" si="1"/>
        <v>900000</v>
      </c>
    </row>
    <row r="58" spans="1:8" ht="18.600000000000001" customHeight="1" x14ac:dyDescent="0.25">
      <c r="A58" s="4">
        <v>54</v>
      </c>
      <c r="B58" s="15">
        <v>44757</v>
      </c>
      <c r="C58" s="4" t="s">
        <v>20</v>
      </c>
      <c r="D58" s="4" t="s">
        <v>55</v>
      </c>
      <c r="E58" s="4">
        <v>2844</v>
      </c>
      <c r="F58" s="57">
        <v>15</v>
      </c>
      <c r="G58" s="58">
        <v>35000</v>
      </c>
      <c r="H58" s="58">
        <f t="shared" si="1"/>
        <v>525000</v>
      </c>
    </row>
    <row r="59" spans="1:8" ht="18.600000000000001" customHeight="1" x14ac:dyDescent="0.25">
      <c r="A59" s="4">
        <v>55</v>
      </c>
      <c r="B59" s="15">
        <v>44758</v>
      </c>
      <c r="C59" s="4" t="s">
        <v>18</v>
      </c>
      <c r="D59" s="4" t="s">
        <v>32</v>
      </c>
      <c r="E59" s="4">
        <v>2877</v>
      </c>
      <c r="F59" s="57">
        <v>1</v>
      </c>
      <c r="G59" s="58">
        <v>30000</v>
      </c>
      <c r="H59" s="58">
        <f t="shared" si="1"/>
        <v>30000</v>
      </c>
    </row>
    <row r="60" spans="1:8" ht="18.600000000000001" customHeight="1" x14ac:dyDescent="0.25">
      <c r="A60" s="4">
        <v>56</v>
      </c>
      <c r="B60" s="4"/>
      <c r="C60" s="4" t="s">
        <v>24</v>
      </c>
      <c r="D60" s="4" t="s">
        <v>56</v>
      </c>
      <c r="E60" s="4">
        <v>2873</v>
      </c>
      <c r="F60" s="57">
        <v>1</v>
      </c>
      <c r="G60" s="58">
        <v>40000</v>
      </c>
      <c r="H60" s="58">
        <f t="shared" si="1"/>
        <v>40000</v>
      </c>
    </row>
    <row r="61" spans="1:8" ht="18.600000000000001" customHeight="1" x14ac:dyDescent="0.25">
      <c r="A61" s="4">
        <v>57</v>
      </c>
      <c r="B61" s="15"/>
      <c r="C61" s="4" t="s">
        <v>24</v>
      </c>
      <c r="D61" s="4" t="s">
        <v>40</v>
      </c>
      <c r="E61" s="4">
        <v>2876</v>
      </c>
      <c r="F61" s="57">
        <v>2</v>
      </c>
      <c r="G61" s="58">
        <v>30000</v>
      </c>
      <c r="H61" s="58">
        <f t="shared" si="1"/>
        <v>60000</v>
      </c>
    </row>
    <row r="62" spans="1:8" ht="18.600000000000001" customHeight="1" x14ac:dyDescent="0.25">
      <c r="A62" s="4">
        <v>58</v>
      </c>
      <c r="B62" s="15">
        <v>44760</v>
      </c>
      <c r="C62" s="4" t="s">
        <v>18</v>
      </c>
      <c r="D62" s="4" t="s">
        <v>341</v>
      </c>
      <c r="E62" s="4" t="s">
        <v>342</v>
      </c>
      <c r="F62" s="57">
        <v>1</v>
      </c>
      <c r="G62" s="58">
        <v>30000</v>
      </c>
      <c r="H62" s="58">
        <f t="shared" si="1"/>
        <v>30000</v>
      </c>
    </row>
    <row r="63" spans="1:8" ht="24.6" customHeight="1" x14ac:dyDescent="0.25">
      <c r="A63" s="4">
        <v>59</v>
      </c>
      <c r="B63" s="4"/>
      <c r="C63" s="4" t="s">
        <v>18</v>
      </c>
      <c r="D63" s="4" t="s">
        <v>25</v>
      </c>
      <c r="E63" s="59" t="s">
        <v>343</v>
      </c>
      <c r="F63" s="57">
        <v>2</v>
      </c>
      <c r="G63" s="58">
        <v>30000</v>
      </c>
      <c r="H63" s="58">
        <f t="shared" si="1"/>
        <v>60000</v>
      </c>
    </row>
    <row r="64" spans="1:8" ht="18.600000000000001" customHeight="1" x14ac:dyDescent="0.25">
      <c r="A64" s="4">
        <v>60</v>
      </c>
      <c r="B64" s="4"/>
      <c r="C64" s="4" t="s">
        <v>20</v>
      </c>
      <c r="D64" s="4" t="s">
        <v>344</v>
      </c>
      <c r="E64" s="4">
        <v>2921</v>
      </c>
      <c r="F64" s="57">
        <v>1</v>
      </c>
      <c r="G64" s="58">
        <v>35000</v>
      </c>
      <c r="H64" s="58">
        <f t="shared" si="1"/>
        <v>35000</v>
      </c>
    </row>
    <row r="65" spans="1:9" ht="18.600000000000001" customHeight="1" x14ac:dyDescent="0.25">
      <c r="A65" s="4">
        <v>61</v>
      </c>
      <c r="B65" s="15"/>
      <c r="C65" s="4" t="s">
        <v>19</v>
      </c>
      <c r="D65" s="4" t="s">
        <v>27</v>
      </c>
      <c r="E65" s="4">
        <v>2893</v>
      </c>
      <c r="F65" s="57">
        <v>2</v>
      </c>
      <c r="G65" s="58">
        <v>30000</v>
      </c>
      <c r="H65" s="58">
        <f t="shared" si="1"/>
        <v>60000</v>
      </c>
    </row>
    <row r="66" spans="1:9" ht="18.600000000000001" customHeight="1" x14ac:dyDescent="0.25">
      <c r="A66" s="4">
        <v>62</v>
      </c>
      <c r="B66" s="15">
        <v>44761</v>
      </c>
      <c r="C66" s="4" t="s">
        <v>22</v>
      </c>
      <c r="D66" s="4" t="s">
        <v>332</v>
      </c>
      <c r="E66" s="4">
        <v>2947</v>
      </c>
      <c r="F66" s="57">
        <v>5</v>
      </c>
      <c r="G66" s="58">
        <v>30000</v>
      </c>
      <c r="H66" s="58">
        <f t="shared" si="1"/>
        <v>150000</v>
      </c>
    </row>
    <row r="67" spans="1:9" ht="18.600000000000001" customHeight="1" x14ac:dyDescent="0.25">
      <c r="A67" s="4">
        <v>63</v>
      </c>
      <c r="B67" s="15"/>
      <c r="C67" s="4" t="s">
        <v>18</v>
      </c>
      <c r="D67" s="4" t="s">
        <v>25</v>
      </c>
      <c r="E67" s="4" t="s">
        <v>345</v>
      </c>
      <c r="F67" s="57">
        <v>4</v>
      </c>
      <c r="G67" s="58">
        <v>30000</v>
      </c>
      <c r="H67" s="58">
        <f>(F67*G67)</f>
        <v>120000</v>
      </c>
    </row>
    <row r="68" spans="1:9" ht="18.600000000000001" customHeight="1" x14ac:dyDescent="0.25">
      <c r="A68" s="4">
        <v>64</v>
      </c>
      <c r="B68" s="4"/>
      <c r="C68" s="4" t="s">
        <v>19</v>
      </c>
      <c r="D68" s="4" t="s">
        <v>51</v>
      </c>
      <c r="E68" s="4">
        <v>2946</v>
      </c>
      <c r="F68" s="57">
        <v>1</v>
      </c>
      <c r="G68" s="58">
        <v>30000</v>
      </c>
      <c r="H68" s="58">
        <f>(F68*G68)</f>
        <v>30000</v>
      </c>
    </row>
    <row r="69" spans="1:9" ht="18.600000000000001" customHeight="1" x14ac:dyDescent="0.25">
      <c r="A69" s="4">
        <v>65</v>
      </c>
      <c r="B69" s="15"/>
      <c r="C69" s="4" t="s">
        <v>19</v>
      </c>
      <c r="D69" s="4" t="s">
        <v>51</v>
      </c>
      <c r="E69" s="4" t="s">
        <v>346</v>
      </c>
      <c r="F69" s="57">
        <v>1</v>
      </c>
      <c r="G69" s="58">
        <v>30000</v>
      </c>
      <c r="H69" s="58">
        <f t="shared" si="1"/>
        <v>30000</v>
      </c>
    </row>
    <row r="70" spans="1:9" ht="18.600000000000001" customHeight="1" x14ac:dyDescent="0.25">
      <c r="A70" s="4">
        <v>66</v>
      </c>
      <c r="B70" s="15">
        <v>44762</v>
      </c>
      <c r="C70" s="4" t="s">
        <v>18</v>
      </c>
      <c r="D70" s="4" t="s">
        <v>347</v>
      </c>
      <c r="E70" s="4" t="s">
        <v>348</v>
      </c>
      <c r="F70" s="57">
        <v>4</v>
      </c>
      <c r="G70" s="58">
        <v>30000</v>
      </c>
      <c r="H70" s="58">
        <f t="shared" si="1"/>
        <v>120000</v>
      </c>
    </row>
    <row r="71" spans="1:9" ht="18.600000000000001" customHeight="1" x14ac:dyDescent="0.25">
      <c r="A71" s="4">
        <v>67</v>
      </c>
      <c r="B71" s="4"/>
      <c r="C71" s="4" t="s">
        <v>20</v>
      </c>
      <c r="D71" s="4" t="s">
        <v>33</v>
      </c>
      <c r="E71" s="4">
        <v>2973</v>
      </c>
      <c r="F71" s="57">
        <v>1</v>
      </c>
      <c r="G71" s="58">
        <v>35000</v>
      </c>
      <c r="H71" s="58">
        <f t="shared" si="1"/>
        <v>35000</v>
      </c>
    </row>
    <row r="72" spans="1:9" ht="18.600000000000001" customHeight="1" x14ac:dyDescent="0.25">
      <c r="A72" s="4">
        <v>68</v>
      </c>
      <c r="B72" s="15"/>
      <c r="C72" s="4" t="s">
        <v>21</v>
      </c>
      <c r="D72" s="4" t="s">
        <v>54</v>
      </c>
      <c r="E72" s="4">
        <v>2949</v>
      </c>
      <c r="F72" s="57">
        <v>2</v>
      </c>
      <c r="G72" s="58">
        <v>30000</v>
      </c>
      <c r="H72" s="58">
        <f t="shared" si="1"/>
        <v>60000</v>
      </c>
    </row>
    <row r="73" spans="1:9" ht="18.600000000000001" customHeight="1" x14ac:dyDescent="0.25">
      <c r="A73" s="4">
        <v>69</v>
      </c>
      <c r="B73" s="15">
        <v>44763</v>
      </c>
      <c r="C73" s="4" t="s">
        <v>18</v>
      </c>
      <c r="D73" s="4" t="s">
        <v>70</v>
      </c>
      <c r="E73" s="4">
        <v>2987</v>
      </c>
      <c r="F73" s="57">
        <v>20</v>
      </c>
      <c r="G73" s="58">
        <v>30000</v>
      </c>
      <c r="H73" s="58">
        <f t="shared" si="1"/>
        <v>600000</v>
      </c>
    </row>
    <row r="74" spans="1:9" ht="18.600000000000001" customHeight="1" x14ac:dyDescent="0.25">
      <c r="A74" s="4">
        <v>70</v>
      </c>
      <c r="B74" s="15"/>
      <c r="C74" s="4" t="s">
        <v>24</v>
      </c>
      <c r="D74" s="4" t="s">
        <v>40</v>
      </c>
      <c r="E74" s="4" t="s">
        <v>349</v>
      </c>
      <c r="F74" s="57">
        <v>1</v>
      </c>
      <c r="G74" s="58">
        <v>30000</v>
      </c>
      <c r="H74" s="58">
        <f t="shared" si="1"/>
        <v>30000</v>
      </c>
    </row>
    <row r="75" spans="1:9" ht="18.600000000000001" customHeight="1" x14ac:dyDescent="0.25">
      <c r="A75" s="4">
        <v>71</v>
      </c>
      <c r="B75" s="15"/>
      <c r="C75" s="4" t="s">
        <v>19</v>
      </c>
      <c r="D75" s="4" t="s">
        <v>50</v>
      </c>
      <c r="E75" s="4">
        <v>2991</v>
      </c>
      <c r="F75" s="57">
        <v>8</v>
      </c>
      <c r="G75" s="58">
        <v>30000</v>
      </c>
      <c r="H75" s="58">
        <f t="shared" si="1"/>
        <v>240000</v>
      </c>
    </row>
    <row r="76" spans="1:9" ht="18.600000000000001" customHeight="1" x14ac:dyDescent="0.25">
      <c r="A76" s="4">
        <v>72</v>
      </c>
      <c r="B76" s="15"/>
      <c r="C76" s="4" t="s">
        <v>22</v>
      </c>
      <c r="D76" s="4" t="s">
        <v>332</v>
      </c>
      <c r="E76" s="4">
        <v>2986</v>
      </c>
      <c r="F76" s="57">
        <v>7</v>
      </c>
      <c r="G76" s="58">
        <v>30000</v>
      </c>
      <c r="H76" s="58">
        <f t="shared" si="1"/>
        <v>210000</v>
      </c>
    </row>
    <row r="77" spans="1:9" ht="18.600000000000001" customHeight="1" x14ac:dyDescent="0.25">
      <c r="G77" s="61" t="s">
        <v>62</v>
      </c>
      <c r="H77" s="61">
        <f>SUM(H5:H76)</f>
        <v>10695000</v>
      </c>
    </row>
    <row r="79" spans="1:9" ht="19.8" customHeight="1" x14ac:dyDescent="0.35">
      <c r="A79" s="75"/>
      <c r="B79" s="75"/>
      <c r="C79" s="75"/>
      <c r="D79" s="33"/>
      <c r="E79" s="33"/>
      <c r="F79" s="76" t="s">
        <v>350</v>
      </c>
      <c r="G79" s="76"/>
      <c r="H79" s="76"/>
      <c r="I79" s="76"/>
    </row>
    <row r="80" spans="1:9" ht="9.6" customHeight="1" x14ac:dyDescent="0.35">
      <c r="A80" s="52"/>
      <c r="B80" s="52"/>
      <c r="C80" s="52"/>
      <c r="D80" s="33"/>
      <c r="E80" s="33"/>
      <c r="F80" s="53"/>
      <c r="G80" s="53"/>
      <c r="H80" s="53"/>
      <c r="I80" s="53"/>
    </row>
    <row r="81" spans="1:9" ht="14.4" customHeight="1" x14ac:dyDescent="0.3">
      <c r="A81" s="73" t="s">
        <v>262</v>
      </c>
      <c r="B81" s="73"/>
      <c r="C81" s="73"/>
      <c r="D81" s="2" t="s">
        <v>263</v>
      </c>
      <c r="E81" s="2" t="s">
        <v>264</v>
      </c>
      <c r="F81" s="73" t="s">
        <v>261</v>
      </c>
      <c r="G81" s="73"/>
      <c r="H81" s="73"/>
      <c r="I81" s="73"/>
    </row>
    <row r="82" spans="1:9" ht="15.6" x14ac:dyDescent="0.3">
      <c r="A82" s="34"/>
      <c r="B82" s="34"/>
      <c r="C82" s="34"/>
      <c r="D82" s="34"/>
      <c r="E82" s="34"/>
      <c r="F82" s="1"/>
    </row>
    <row r="83" spans="1:9" ht="15.6" x14ac:dyDescent="0.3">
      <c r="A83" s="34"/>
      <c r="B83" s="34"/>
      <c r="C83" s="34"/>
      <c r="D83" s="34"/>
      <c r="E83" s="34"/>
      <c r="F83" s="1"/>
    </row>
    <row r="84" spans="1:9" ht="15.6" x14ac:dyDescent="0.3">
      <c r="A84" s="34"/>
      <c r="B84" s="34"/>
      <c r="C84" s="34"/>
      <c r="D84" s="34"/>
      <c r="E84" s="34"/>
      <c r="F84" s="1"/>
    </row>
    <row r="85" spans="1:9" ht="15.6" x14ac:dyDescent="0.3">
      <c r="A85" s="34"/>
      <c r="B85" s="34"/>
      <c r="C85" s="34"/>
      <c r="D85" s="34"/>
      <c r="E85" s="34"/>
      <c r="F85" s="1"/>
    </row>
    <row r="86" spans="1:9" ht="15.6" x14ac:dyDescent="0.3">
      <c r="A86" s="72" t="s">
        <v>275</v>
      </c>
      <c r="B86" s="72"/>
      <c r="C86" s="72"/>
      <c r="D86" s="73" t="s">
        <v>265</v>
      </c>
      <c r="E86" s="73"/>
      <c r="F86" s="1"/>
    </row>
    <row r="87" spans="1:9" x14ac:dyDescent="0.25">
      <c r="F87" s="1"/>
    </row>
  </sheetData>
  <mergeCells count="7">
    <mergeCell ref="A86:C86"/>
    <mergeCell ref="D86:E86"/>
    <mergeCell ref="A2:H2"/>
    <mergeCell ref="A79:C79"/>
    <mergeCell ref="F79:I79"/>
    <mergeCell ref="A81:C81"/>
    <mergeCell ref="F81:I81"/>
  </mergeCells>
  <pageMargins left="0.25" right="0.2" top="0.25" bottom="0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abSelected="1" topLeftCell="A124" zoomScale="107" workbookViewId="0">
      <selection activeCell="D142" sqref="D142"/>
    </sheetView>
  </sheetViews>
  <sheetFormatPr defaultRowHeight="13.8" x14ac:dyDescent="0.25"/>
  <cols>
    <col min="1" max="1" width="6.77734375" style="1" customWidth="1"/>
    <col min="2" max="2" width="12.88671875" style="1" customWidth="1"/>
    <col min="3" max="3" width="18.6640625" style="1" customWidth="1"/>
    <col min="4" max="4" width="27.332031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4.7773437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74" t="s">
        <v>14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351</v>
      </c>
    </row>
    <row r="4" spans="1:15" s="9" customFormat="1" ht="31.8" customHeight="1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5.6" x14ac:dyDescent="0.3">
      <c r="A5" s="4">
        <v>1</v>
      </c>
      <c r="B5" s="15">
        <v>44743</v>
      </c>
      <c r="C5" s="4" t="s">
        <v>21</v>
      </c>
      <c r="D5" s="4" t="s">
        <v>202</v>
      </c>
      <c r="E5" s="4" t="s">
        <v>352</v>
      </c>
      <c r="F5" s="4">
        <v>1</v>
      </c>
      <c r="G5" s="58">
        <v>27000</v>
      </c>
      <c r="H5" s="4">
        <f>G5*F5</f>
        <v>27000</v>
      </c>
    </row>
    <row r="6" spans="1:15" s="13" customFormat="1" ht="15.6" x14ac:dyDescent="0.3">
      <c r="A6" s="4">
        <v>2</v>
      </c>
      <c r="B6" s="4"/>
      <c r="C6" s="4" t="s">
        <v>125</v>
      </c>
      <c r="D6" s="4" t="s">
        <v>353</v>
      </c>
      <c r="E6" s="4" t="s">
        <v>358</v>
      </c>
      <c r="F6" s="4">
        <v>1</v>
      </c>
      <c r="G6" s="58">
        <v>40000</v>
      </c>
      <c r="H6" s="4">
        <f t="shared" ref="H6:H28" si="0">G6*F6</f>
        <v>40000</v>
      </c>
    </row>
    <row r="7" spans="1:15" s="13" customFormat="1" ht="15.6" x14ac:dyDescent="0.3">
      <c r="A7" s="4">
        <v>3</v>
      </c>
      <c r="B7" s="4"/>
      <c r="C7" s="4" t="s">
        <v>23</v>
      </c>
      <c r="D7" s="4" t="s">
        <v>354</v>
      </c>
      <c r="E7" s="4">
        <v>2498</v>
      </c>
      <c r="F7" s="4">
        <v>1</v>
      </c>
      <c r="G7" s="58">
        <v>30000</v>
      </c>
      <c r="H7" s="4">
        <f t="shared" si="0"/>
        <v>30000</v>
      </c>
    </row>
    <row r="8" spans="1:15" s="13" customFormat="1" ht="15.6" x14ac:dyDescent="0.3">
      <c r="A8" s="4">
        <v>4</v>
      </c>
      <c r="B8" s="4"/>
      <c r="C8" s="4" t="s">
        <v>125</v>
      </c>
      <c r="D8" s="4" t="s">
        <v>355</v>
      </c>
      <c r="E8" s="4">
        <v>2508</v>
      </c>
      <c r="F8" s="4">
        <v>2</v>
      </c>
      <c r="G8" s="58">
        <v>30000</v>
      </c>
      <c r="H8" s="4">
        <f t="shared" si="0"/>
        <v>60000</v>
      </c>
    </row>
    <row r="9" spans="1:15" s="13" customFormat="1" ht="15.6" x14ac:dyDescent="0.3">
      <c r="A9" s="4">
        <v>5</v>
      </c>
      <c r="B9" s="4"/>
      <c r="C9" s="4" t="s">
        <v>23</v>
      </c>
      <c r="D9" s="4" t="s">
        <v>356</v>
      </c>
      <c r="E9" s="4">
        <v>2501</v>
      </c>
      <c r="F9" s="4">
        <v>1</v>
      </c>
      <c r="G9" s="58">
        <v>40000</v>
      </c>
      <c r="H9" s="4">
        <f t="shared" si="0"/>
        <v>40000</v>
      </c>
    </row>
    <row r="10" spans="1:15" s="13" customFormat="1" ht="15.6" x14ac:dyDescent="0.3">
      <c r="A10" s="4">
        <v>6</v>
      </c>
      <c r="B10" s="4"/>
      <c r="C10" s="4" t="s">
        <v>125</v>
      </c>
      <c r="D10" s="4" t="s">
        <v>357</v>
      </c>
      <c r="E10" s="4" t="s">
        <v>359</v>
      </c>
      <c r="F10" s="4">
        <v>1</v>
      </c>
      <c r="G10" s="58">
        <v>40000</v>
      </c>
      <c r="H10" s="4">
        <f t="shared" si="0"/>
        <v>40000</v>
      </c>
    </row>
    <row r="11" spans="1:15" s="13" customFormat="1" ht="15.6" x14ac:dyDescent="0.3">
      <c r="A11" s="4">
        <v>7</v>
      </c>
      <c r="B11" s="4"/>
      <c r="C11" s="4" t="s">
        <v>131</v>
      </c>
      <c r="D11" s="4" t="s">
        <v>147</v>
      </c>
      <c r="E11" s="4">
        <v>2405</v>
      </c>
      <c r="F11" s="4">
        <v>2</v>
      </c>
      <c r="G11" s="58">
        <v>30000</v>
      </c>
      <c r="H11" s="4">
        <f t="shared" si="0"/>
        <v>60000</v>
      </c>
    </row>
    <row r="12" spans="1:15" s="13" customFormat="1" ht="15.6" x14ac:dyDescent="0.3">
      <c r="A12" s="4">
        <v>8</v>
      </c>
      <c r="B12" s="4"/>
      <c r="C12" s="4" t="s">
        <v>23</v>
      </c>
      <c r="D12" s="4" t="s">
        <v>356</v>
      </c>
      <c r="E12" s="4">
        <v>2403</v>
      </c>
      <c r="F12" s="4">
        <v>2</v>
      </c>
      <c r="G12" s="58">
        <v>40000</v>
      </c>
      <c r="H12" s="4">
        <f t="shared" si="0"/>
        <v>80000</v>
      </c>
    </row>
    <row r="13" spans="1:15" s="13" customFormat="1" ht="15.6" x14ac:dyDescent="0.3">
      <c r="A13" s="4">
        <v>9</v>
      </c>
      <c r="B13" s="4"/>
      <c r="C13" s="4" t="s">
        <v>21</v>
      </c>
      <c r="D13" s="4" t="s">
        <v>202</v>
      </c>
      <c r="E13" s="4">
        <v>2397</v>
      </c>
      <c r="F13" s="4">
        <v>10</v>
      </c>
      <c r="G13" s="58">
        <v>27000</v>
      </c>
      <c r="H13" s="4">
        <f t="shared" si="0"/>
        <v>270000</v>
      </c>
    </row>
    <row r="14" spans="1:15" s="13" customFormat="1" ht="15.6" x14ac:dyDescent="0.3">
      <c r="A14" s="4">
        <v>10</v>
      </c>
      <c r="B14" s="4"/>
      <c r="C14" s="4" t="s">
        <v>23</v>
      </c>
      <c r="D14" s="4" t="s">
        <v>366</v>
      </c>
      <c r="E14" s="4">
        <v>2492</v>
      </c>
      <c r="F14" s="4">
        <v>2</v>
      </c>
      <c r="G14" s="58">
        <v>27000</v>
      </c>
      <c r="H14" s="4">
        <f t="shared" si="0"/>
        <v>54000</v>
      </c>
    </row>
    <row r="15" spans="1:15" s="13" customFormat="1" ht="18.600000000000001" customHeight="1" x14ac:dyDescent="0.3">
      <c r="A15" s="4">
        <v>11</v>
      </c>
      <c r="B15" s="15">
        <v>44744</v>
      </c>
      <c r="C15" s="4" t="s">
        <v>23</v>
      </c>
      <c r="D15" s="4" t="s">
        <v>367</v>
      </c>
      <c r="E15" s="4">
        <v>2444</v>
      </c>
      <c r="F15" s="4">
        <v>1</v>
      </c>
      <c r="G15" s="58">
        <v>25000</v>
      </c>
      <c r="H15" s="4">
        <f t="shared" si="0"/>
        <v>25000</v>
      </c>
    </row>
    <row r="16" spans="1:15" s="13" customFormat="1" ht="18.600000000000001" customHeight="1" x14ac:dyDescent="0.3">
      <c r="A16" s="4">
        <v>12</v>
      </c>
      <c r="B16" s="4"/>
      <c r="C16" s="4" t="s">
        <v>21</v>
      </c>
      <c r="D16" s="4" t="s">
        <v>39</v>
      </c>
      <c r="E16" s="4" t="s">
        <v>360</v>
      </c>
      <c r="F16" s="4">
        <v>2</v>
      </c>
      <c r="G16" s="58">
        <v>25000</v>
      </c>
      <c r="H16" s="4">
        <f t="shared" si="0"/>
        <v>50000</v>
      </c>
    </row>
    <row r="17" spans="1:15" s="13" customFormat="1" ht="18.600000000000001" customHeight="1" x14ac:dyDescent="0.3">
      <c r="A17" s="4">
        <v>13</v>
      </c>
      <c r="B17" s="4"/>
      <c r="C17" s="4" t="s">
        <v>126</v>
      </c>
      <c r="D17" s="4" t="s">
        <v>166</v>
      </c>
      <c r="E17" s="4" t="s">
        <v>361</v>
      </c>
      <c r="F17" s="4">
        <v>3</v>
      </c>
      <c r="G17" s="58">
        <v>30000</v>
      </c>
      <c r="H17" s="4">
        <f t="shared" si="0"/>
        <v>90000</v>
      </c>
    </row>
    <row r="18" spans="1:15" s="13" customFormat="1" ht="18.600000000000001" customHeight="1" x14ac:dyDescent="0.3">
      <c r="A18" s="4">
        <v>14</v>
      </c>
      <c r="B18" s="15">
        <v>44746</v>
      </c>
      <c r="C18" s="4" t="s">
        <v>125</v>
      </c>
      <c r="D18" s="4" t="s">
        <v>368</v>
      </c>
      <c r="E18" s="4" t="s">
        <v>362</v>
      </c>
      <c r="F18" s="4">
        <v>3</v>
      </c>
      <c r="G18" s="58">
        <v>40000</v>
      </c>
      <c r="H18" s="4">
        <f t="shared" si="0"/>
        <v>120000</v>
      </c>
    </row>
    <row r="19" spans="1:15" s="11" customFormat="1" ht="18.600000000000001" customHeight="1" x14ac:dyDescent="0.3">
      <c r="A19" s="4">
        <v>15</v>
      </c>
      <c r="B19" s="15">
        <v>44747</v>
      </c>
      <c r="C19" s="4" t="s">
        <v>129</v>
      </c>
      <c r="D19" s="4" t="s">
        <v>369</v>
      </c>
      <c r="E19" s="4">
        <v>2578</v>
      </c>
      <c r="F19" s="4">
        <v>1</v>
      </c>
      <c r="G19" s="58">
        <v>30000</v>
      </c>
      <c r="H19" s="4">
        <f t="shared" si="0"/>
        <v>30000</v>
      </c>
    </row>
    <row r="20" spans="1:15" s="12" customFormat="1" ht="18.600000000000001" customHeight="1" x14ac:dyDescent="0.3">
      <c r="A20" s="4">
        <v>16</v>
      </c>
      <c r="B20" s="4"/>
      <c r="C20" s="4" t="s">
        <v>129</v>
      </c>
      <c r="D20" s="4" t="s">
        <v>370</v>
      </c>
      <c r="E20" s="4">
        <v>2566</v>
      </c>
      <c r="F20" s="4">
        <v>2</v>
      </c>
      <c r="G20" s="58">
        <v>30000</v>
      </c>
      <c r="H20" s="4">
        <f t="shared" si="0"/>
        <v>60000</v>
      </c>
    </row>
    <row r="21" spans="1:15" s="11" customFormat="1" ht="18.600000000000001" customHeight="1" x14ac:dyDescent="0.3">
      <c r="A21" s="4">
        <v>17</v>
      </c>
      <c r="B21" s="4"/>
      <c r="C21" s="4" t="s">
        <v>125</v>
      </c>
      <c r="D21" s="4" t="s">
        <v>371</v>
      </c>
      <c r="E21" s="4">
        <v>2574</v>
      </c>
      <c r="F21" s="4">
        <v>1</v>
      </c>
      <c r="G21" s="58">
        <v>30000</v>
      </c>
      <c r="H21" s="4">
        <f t="shared" si="0"/>
        <v>30000</v>
      </c>
    </row>
    <row r="22" spans="1:15" s="11" customFormat="1" ht="18.600000000000001" customHeight="1" x14ac:dyDescent="0.3">
      <c r="A22" s="4">
        <v>18</v>
      </c>
      <c r="B22" s="4"/>
      <c r="C22" s="4" t="s">
        <v>23</v>
      </c>
      <c r="D22" s="4" t="s">
        <v>366</v>
      </c>
      <c r="E22" s="4">
        <v>2573</v>
      </c>
      <c r="F22" s="4">
        <v>10</v>
      </c>
      <c r="G22" s="58">
        <v>27000</v>
      </c>
      <c r="H22" s="4">
        <f t="shared" si="0"/>
        <v>270000</v>
      </c>
    </row>
    <row r="23" spans="1:15" s="11" customFormat="1" ht="18.600000000000001" customHeight="1" x14ac:dyDescent="0.3">
      <c r="A23" s="4">
        <v>19</v>
      </c>
      <c r="B23" s="4"/>
      <c r="C23" s="4" t="s">
        <v>21</v>
      </c>
      <c r="D23" s="4" t="s">
        <v>39</v>
      </c>
      <c r="E23" s="4">
        <v>2587</v>
      </c>
      <c r="F23" s="4">
        <v>2</v>
      </c>
      <c r="G23" s="58">
        <v>30000</v>
      </c>
      <c r="H23" s="4">
        <f t="shared" si="0"/>
        <v>60000</v>
      </c>
    </row>
    <row r="24" spans="1:15" s="12" customFormat="1" ht="18.600000000000001" customHeight="1" x14ac:dyDescent="0.3">
      <c r="A24" s="4">
        <v>20</v>
      </c>
      <c r="B24" s="4"/>
      <c r="C24" s="4" t="s">
        <v>21</v>
      </c>
      <c r="D24" s="4" t="s">
        <v>42</v>
      </c>
      <c r="E24" s="4">
        <v>2589</v>
      </c>
      <c r="F24" s="4">
        <v>2</v>
      </c>
      <c r="G24" s="58">
        <v>30000</v>
      </c>
      <c r="H24" s="4">
        <f t="shared" si="0"/>
        <v>60000</v>
      </c>
    </row>
    <row r="25" spans="1:15" s="10" customFormat="1" ht="18.600000000000001" customHeight="1" x14ac:dyDescent="0.25">
      <c r="A25" s="4">
        <v>21</v>
      </c>
      <c r="B25" s="4"/>
      <c r="C25" s="4" t="s">
        <v>131</v>
      </c>
      <c r="D25" s="4" t="s">
        <v>147</v>
      </c>
      <c r="E25" s="4" t="s">
        <v>363</v>
      </c>
      <c r="F25" s="4">
        <v>2</v>
      </c>
      <c r="G25" s="58">
        <v>30000</v>
      </c>
      <c r="H25" s="4">
        <f t="shared" si="0"/>
        <v>60000</v>
      </c>
    </row>
    <row r="26" spans="1:15" ht="18.600000000000001" customHeight="1" x14ac:dyDescent="0.25">
      <c r="A26" s="4">
        <v>22</v>
      </c>
      <c r="B26" s="4"/>
      <c r="C26" s="4" t="s">
        <v>23</v>
      </c>
      <c r="D26" s="4" t="s">
        <v>372</v>
      </c>
      <c r="E26" s="4">
        <v>2584</v>
      </c>
      <c r="F26" s="4">
        <v>1</v>
      </c>
      <c r="G26" s="58">
        <v>30000</v>
      </c>
      <c r="H26" s="4">
        <f t="shared" si="0"/>
        <v>30000</v>
      </c>
    </row>
    <row r="27" spans="1:15" ht="18.600000000000001" customHeight="1" x14ac:dyDescent="0.25">
      <c r="A27" s="4">
        <v>23</v>
      </c>
      <c r="B27" s="15">
        <v>44749</v>
      </c>
      <c r="C27" s="4" t="s">
        <v>128</v>
      </c>
      <c r="D27" s="70" t="s">
        <v>167</v>
      </c>
      <c r="E27" s="4" t="s">
        <v>364</v>
      </c>
      <c r="F27" s="4">
        <v>1</v>
      </c>
      <c r="G27" s="58">
        <v>30000</v>
      </c>
      <c r="H27" s="4">
        <f t="shared" si="0"/>
        <v>30000</v>
      </c>
    </row>
    <row r="28" spans="1:15" ht="18.600000000000001" customHeight="1" x14ac:dyDescent="0.25">
      <c r="A28" s="4">
        <v>24</v>
      </c>
      <c r="B28" s="4"/>
      <c r="C28" s="4" t="s">
        <v>125</v>
      </c>
      <c r="D28" s="4" t="s">
        <v>135</v>
      </c>
      <c r="E28" s="4" t="s">
        <v>365</v>
      </c>
      <c r="F28" s="4">
        <v>2</v>
      </c>
      <c r="G28" s="58">
        <v>30000</v>
      </c>
      <c r="H28" s="4">
        <f t="shared" si="0"/>
        <v>60000</v>
      </c>
    </row>
    <row r="29" spans="1:15" ht="17.399999999999999" x14ac:dyDescent="0.3">
      <c r="A29" s="6"/>
    </row>
    <row r="30" spans="1:15" ht="21.6" customHeight="1" x14ac:dyDescent="0.25">
      <c r="A30" s="74"/>
      <c r="B30" s="74"/>
      <c r="C30" s="74"/>
      <c r="D30" s="74"/>
      <c r="E30" s="74"/>
      <c r="F30" s="74"/>
      <c r="G30" s="74"/>
      <c r="H30" s="74"/>
      <c r="I30" s="3"/>
      <c r="J30" s="3"/>
      <c r="K30" s="3"/>
      <c r="L30" s="3"/>
      <c r="M30" s="3"/>
      <c r="N30" s="3"/>
      <c r="O30" s="3"/>
    </row>
    <row r="31" spans="1:15" ht="20.399999999999999" customHeight="1" x14ac:dyDescent="0.3">
      <c r="D31" s="14"/>
    </row>
    <row r="32" spans="1:15" s="9" customFormat="1" ht="31.2" x14ac:dyDescent="0.3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9</v>
      </c>
      <c r="H32" s="7" t="s">
        <v>8</v>
      </c>
    </row>
    <row r="33" spans="1:8" s="13" customFormat="1" ht="18.600000000000001" customHeight="1" x14ac:dyDescent="0.3">
      <c r="A33" s="4">
        <v>1</v>
      </c>
      <c r="B33" s="15">
        <v>44749</v>
      </c>
      <c r="C33" s="22" t="s">
        <v>125</v>
      </c>
      <c r="D33" s="22" t="s">
        <v>214</v>
      </c>
      <c r="E33" s="22" t="s">
        <v>386</v>
      </c>
      <c r="F33" s="22">
        <v>6</v>
      </c>
      <c r="G33" s="23">
        <v>40000</v>
      </c>
      <c r="H33" s="23">
        <f>(F33*G33)</f>
        <v>240000</v>
      </c>
    </row>
    <row r="34" spans="1:8" s="13" customFormat="1" ht="18.600000000000001" customHeight="1" x14ac:dyDescent="0.3">
      <c r="A34" s="4">
        <v>2</v>
      </c>
      <c r="B34" s="4"/>
      <c r="C34" s="22" t="s">
        <v>21</v>
      </c>
      <c r="D34" s="22" t="s">
        <v>41</v>
      </c>
      <c r="E34" s="22" t="s">
        <v>387</v>
      </c>
      <c r="F34" s="22">
        <v>2</v>
      </c>
      <c r="G34" s="23">
        <v>25000</v>
      </c>
      <c r="H34" s="23">
        <f t="shared" ref="H34:H56" si="1">(F34*G34)</f>
        <v>50000</v>
      </c>
    </row>
    <row r="35" spans="1:8" s="13" customFormat="1" ht="18.600000000000001" customHeight="1" x14ac:dyDescent="0.3">
      <c r="A35" s="4">
        <v>3</v>
      </c>
      <c r="B35" s="4"/>
      <c r="C35" s="22" t="s">
        <v>125</v>
      </c>
      <c r="D35" s="22" t="s">
        <v>373</v>
      </c>
      <c r="E35" s="22">
        <v>2560</v>
      </c>
      <c r="F35" s="22">
        <v>1</v>
      </c>
      <c r="G35" s="23">
        <v>40000</v>
      </c>
      <c r="H35" s="23">
        <f t="shared" si="1"/>
        <v>40000</v>
      </c>
    </row>
    <row r="36" spans="1:8" s="13" customFormat="1" ht="18.600000000000001" customHeight="1" x14ac:dyDescent="0.3">
      <c r="A36" s="4">
        <v>4</v>
      </c>
      <c r="B36" s="4"/>
      <c r="C36" s="22" t="s">
        <v>21</v>
      </c>
      <c r="D36" s="22" t="s">
        <v>170</v>
      </c>
      <c r="E36" s="22">
        <v>2658</v>
      </c>
      <c r="F36" s="22">
        <v>2</v>
      </c>
      <c r="G36" s="23">
        <v>40000</v>
      </c>
      <c r="H36" s="23">
        <f t="shared" si="1"/>
        <v>80000</v>
      </c>
    </row>
    <row r="37" spans="1:8" s="13" customFormat="1" ht="18.600000000000001" customHeight="1" x14ac:dyDescent="0.3">
      <c r="A37" s="4">
        <v>5</v>
      </c>
      <c r="B37" s="4"/>
      <c r="C37" s="22" t="s">
        <v>21</v>
      </c>
      <c r="D37" s="22" t="s">
        <v>39</v>
      </c>
      <c r="E37" s="22">
        <v>2655</v>
      </c>
      <c r="F37" s="22">
        <v>5</v>
      </c>
      <c r="G37" s="23">
        <v>25000</v>
      </c>
      <c r="H37" s="23">
        <f t="shared" si="1"/>
        <v>125000</v>
      </c>
    </row>
    <row r="38" spans="1:8" s="13" customFormat="1" ht="18.600000000000001" customHeight="1" x14ac:dyDescent="0.3">
      <c r="A38" s="4">
        <v>6</v>
      </c>
      <c r="B38" s="4"/>
      <c r="C38" s="22" t="s">
        <v>126</v>
      </c>
      <c r="D38" s="22" t="s">
        <v>374</v>
      </c>
      <c r="E38" s="22">
        <v>2643</v>
      </c>
      <c r="F38" s="22">
        <v>4</v>
      </c>
      <c r="G38" s="23">
        <v>40000</v>
      </c>
      <c r="H38" s="23">
        <f t="shared" si="1"/>
        <v>160000</v>
      </c>
    </row>
    <row r="39" spans="1:8" s="13" customFormat="1" ht="18.600000000000001" customHeight="1" x14ac:dyDescent="0.3">
      <c r="A39" s="4">
        <v>7</v>
      </c>
      <c r="B39" s="15"/>
      <c r="C39" s="22" t="s">
        <v>126</v>
      </c>
      <c r="D39" s="22" t="s">
        <v>166</v>
      </c>
      <c r="E39" s="22" t="s">
        <v>388</v>
      </c>
      <c r="F39" s="22">
        <v>3</v>
      </c>
      <c r="G39" s="23">
        <v>30000</v>
      </c>
      <c r="H39" s="23">
        <f t="shared" si="1"/>
        <v>90000</v>
      </c>
    </row>
    <row r="40" spans="1:8" s="13" customFormat="1" ht="18.600000000000001" customHeight="1" x14ac:dyDescent="0.3">
      <c r="A40" s="4">
        <v>8</v>
      </c>
      <c r="B40" s="15"/>
      <c r="C40" s="22" t="s">
        <v>131</v>
      </c>
      <c r="D40" s="22" t="s">
        <v>147</v>
      </c>
      <c r="E40" s="22">
        <v>2581</v>
      </c>
      <c r="F40" s="22">
        <v>2</v>
      </c>
      <c r="G40" s="23">
        <v>30000</v>
      </c>
      <c r="H40" s="23">
        <f t="shared" si="1"/>
        <v>60000</v>
      </c>
    </row>
    <row r="41" spans="1:8" s="13" customFormat="1" ht="18.600000000000001" customHeight="1" x14ac:dyDescent="0.3">
      <c r="A41" s="4">
        <v>9</v>
      </c>
      <c r="B41" s="15"/>
      <c r="C41" s="22" t="s">
        <v>125</v>
      </c>
      <c r="D41" s="22" t="s">
        <v>135</v>
      </c>
      <c r="E41" s="22">
        <v>2424</v>
      </c>
      <c r="F41" s="22">
        <v>6</v>
      </c>
      <c r="G41" s="23">
        <v>30000</v>
      </c>
      <c r="H41" s="23">
        <f t="shared" si="1"/>
        <v>180000</v>
      </c>
    </row>
    <row r="42" spans="1:8" s="13" customFormat="1" ht="18.600000000000001" customHeight="1" x14ac:dyDescent="0.3">
      <c r="A42" s="4">
        <v>10</v>
      </c>
      <c r="B42" s="4"/>
      <c r="C42" s="22" t="s">
        <v>23</v>
      </c>
      <c r="D42" s="22" t="s">
        <v>375</v>
      </c>
      <c r="E42" s="22">
        <v>2627</v>
      </c>
      <c r="F42" s="22">
        <v>1</v>
      </c>
      <c r="G42" s="23">
        <v>30000</v>
      </c>
      <c r="H42" s="23">
        <f t="shared" si="1"/>
        <v>30000</v>
      </c>
    </row>
    <row r="43" spans="1:8" s="13" customFormat="1" ht="18.600000000000001" customHeight="1" x14ac:dyDescent="0.3">
      <c r="A43" s="4">
        <v>11</v>
      </c>
      <c r="B43" s="4"/>
      <c r="C43" s="22" t="s">
        <v>130</v>
      </c>
      <c r="D43" s="22" t="s">
        <v>146</v>
      </c>
      <c r="E43" s="22">
        <v>2437</v>
      </c>
      <c r="F43" s="22">
        <v>4</v>
      </c>
      <c r="G43" s="23">
        <v>30000</v>
      </c>
      <c r="H43" s="23">
        <f t="shared" si="1"/>
        <v>120000</v>
      </c>
    </row>
    <row r="44" spans="1:8" s="13" customFormat="1" ht="18.600000000000001" customHeight="1" x14ac:dyDescent="0.3">
      <c r="A44" s="4">
        <v>12</v>
      </c>
      <c r="B44" s="4"/>
      <c r="C44" s="22" t="s">
        <v>125</v>
      </c>
      <c r="D44" s="22" t="s">
        <v>376</v>
      </c>
      <c r="E44" s="22" t="s">
        <v>389</v>
      </c>
      <c r="F44" s="22">
        <v>3</v>
      </c>
      <c r="G44" s="23">
        <v>40000</v>
      </c>
      <c r="H44" s="23">
        <f t="shared" si="1"/>
        <v>120000</v>
      </c>
    </row>
    <row r="45" spans="1:8" s="13" customFormat="1" ht="18.600000000000001" customHeight="1" x14ac:dyDescent="0.3">
      <c r="A45" s="4">
        <v>13</v>
      </c>
      <c r="B45" s="15"/>
      <c r="C45" s="22" t="s">
        <v>125</v>
      </c>
      <c r="D45" s="22" t="s">
        <v>377</v>
      </c>
      <c r="E45" s="22">
        <v>2620</v>
      </c>
      <c r="F45" s="22">
        <v>1</v>
      </c>
      <c r="G45" s="23">
        <v>30000</v>
      </c>
      <c r="H45" s="23">
        <f t="shared" si="1"/>
        <v>30000</v>
      </c>
    </row>
    <row r="46" spans="1:8" s="13" customFormat="1" ht="18.600000000000001" customHeight="1" x14ac:dyDescent="0.3">
      <c r="A46" s="4">
        <v>14</v>
      </c>
      <c r="B46" s="4"/>
      <c r="C46" s="22" t="s">
        <v>21</v>
      </c>
      <c r="D46" s="22" t="s">
        <v>378</v>
      </c>
      <c r="E46" s="22" t="s">
        <v>390</v>
      </c>
      <c r="F46" s="22">
        <v>2</v>
      </c>
      <c r="G46" s="23">
        <v>30000</v>
      </c>
      <c r="H46" s="23">
        <f t="shared" si="1"/>
        <v>60000</v>
      </c>
    </row>
    <row r="47" spans="1:8" s="11" customFormat="1" ht="18.600000000000001" customHeight="1" x14ac:dyDescent="0.3">
      <c r="A47" s="4">
        <v>15</v>
      </c>
      <c r="B47" s="4"/>
      <c r="C47" s="22" t="s">
        <v>21</v>
      </c>
      <c r="D47" s="22" t="s">
        <v>42</v>
      </c>
      <c r="E47" s="22">
        <v>2399</v>
      </c>
      <c r="F47" s="22">
        <v>10</v>
      </c>
      <c r="G47" s="23">
        <v>25000</v>
      </c>
      <c r="H47" s="23">
        <f t="shared" si="1"/>
        <v>250000</v>
      </c>
    </row>
    <row r="48" spans="1:8" s="12" customFormat="1" ht="18.600000000000001" customHeight="1" x14ac:dyDescent="0.3">
      <c r="A48" s="4">
        <v>16</v>
      </c>
      <c r="B48" s="4"/>
      <c r="C48" s="22" t="s">
        <v>23</v>
      </c>
      <c r="D48" s="22" t="s">
        <v>379</v>
      </c>
      <c r="E48" s="22" t="s">
        <v>391</v>
      </c>
      <c r="F48" s="22">
        <v>26</v>
      </c>
      <c r="G48" s="23">
        <v>25000</v>
      </c>
      <c r="H48" s="23">
        <f t="shared" si="1"/>
        <v>650000</v>
      </c>
    </row>
    <row r="49" spans="1:9" s="11" customFormat="1" ht="18.600000000000001" customHeight="1" x14ac:dyDescent="0.3">
      <c r="A49" s="4">
        <v>17</v>
      </c>
      <c r="B49" s="15"/>
      <c r="C49" s="22" t="s">
        <v>125</v>
      </c>
      <c r="D49" s="22" t="s">
        <v>381</v>
      </c>
      <c r="E49" s="22">
        <v>2602</v>
      </c>
      <c r="F49" s="22">
        <v>2</v>
      </c>
      <c r="G49" s="23">
        <v>40000</v>
      </c>
      <c r="H49" s="23">
        <f t="shared" si="1"/>
        <v>80000</v>
      </c>
    </row>
    <row r="50" spans="1:9" s="11" customFormat="1" ht="18.600000000000001" customHeight="1" x14ac:dyDescent="0.3">
      <c r="A50" s="4">
        <v>18</v>
      </c>
      <c r="B50" s="4"/>
      <c r="C50" s="22" t="s">
        <v>125</v>
      </c>
      <c r="D50" s="22" t="s">
        <v>382</v>
      </c>
      <c r="E50" s="22" t="s">
        <v>392</v>
      </c>
      <c r="F50" s="22">
        <v>23</v>
      </c>
      <c r="G50" s="23">
        <v>30000</v>
      </c>
      <c r="H50" s="23">
        <f t="shared" si="1"/>
        <v>690000</v>
      </c>
    </row>
    <row r="51" spans="1:9" s="11" customFormat="1" ht="18.600000000000001" customHeight="1" x14ac:dyDescent="0.3">
      <c r="A51" s="4">
        <v>19</v>
      </c>
      <c r="B51" s="15">
        <v>44750</v>
      </c>
      <c r="C51" s="22" t="s">
        <v>23</v>
      </c>
      <c r="D51" s="22" t="s">
        <v>379</v>
      </c>
      <c r="E51" s="22">
        <v>2670</v>
      </c>
      <c r="F51" s="22">
        <v>10</v>
      </c>
      <c r="G51" s="23">
        <v>25000</v>
      </c>
      <c r="H51" s="23">
        <f t="shared" si="1"/>
        <v>250000</v>
      </c>
    </row>
    <row r="52" spans="1:9" s="12" customFormat="1" ht="18.600000000000001" customHeight="1" x14ac:dyDescent="0.3">
      <c r="A52" s="4">
        <v>20</v>
      </c>
      <c r="B52" s="4"/>
      <c r="C52" s="22" t="s">
        <v>23</v>
      </c>
      <c r="D52" s="22" t="s">
        <v>380</v>
      </c>
      <c r="E52" s="22">
        <v>2646</v>
      </c>
      <c r="F52" s="22">
        <v>1</v>
      </c>
      <c r="G52" s="23">
        <v>25000</v>
      </c>
      <c r="H52" s="23">
        <f t="shared" si="1"/>
        <v>25000</v>
      </c>
    </row>
    <row r="53" spans="1:9" s="10" customFormat="1" ht="18.600000000000001" customHeight="1" x14ac:dyDescent="0.25">
      <c r="A53" s="4">
        <v>21</v>
      </c>
      <c r="B53" s="4"/>
      <c r="C53" s="22" t="s">
        <v>21</v>
      </c>
      <c r="D53" s="22" t="s">
        <v>42</v>
      </c>
      <c r="E53" s="22">
        <v>2666</v>
      </c>
      <c r="F53" s="22">
        <v>11</v>
      </c>
      <c r="G53" s="23">
        <v>25000</v>
      </c>
      <c r="H53" s="23">
        <f t="shared" si="1"/>
        <v>275000</v>
      </c>
    </row>
    <row r="54" spans="1:9" ht="18.600000000000001" customHeight="1" x14ac:dyDescent="0.25">
      <c r="A54" s="4">
        <v>22</v>
      </c>
      <c r="B54" s="15"/>
      <c r="C54" s="22" t="s">
        <v>129</v>
      </c>
      <c r="D54" s="22" t="s">
        <v>383</v>
      </c>
      <c r="E54" s="22">
        <v>2633</v>
      </c>
      <c r="F54" s="22">
        <v>1</v>
      </c>
      <c r="G54" s="23">
        <v>50000</v>
      </c>
      <c r="H54" s="23">
        <f t="shared" si="1"/>
        <v>50000</v>
      </c>
    </row>
    <row r="55" spans="1:9" ht="18.600000000000001" customHeight="1" x14ac:dyDescent="0.25">
      <c r="A55" s="4">
        <v>23</v>
      </c>
      <c r="B55" s="4"/>
      <c r="C55" s="22" t="s">
        <v>126</v>
      </c>
      <c r="D55" s="22" t="s">
        <v>139</v>
      </c>
      <c r="E55" s="22" t="s">
        <v>393</v>
      </c>
      <c r="F55" s="22">
        <v>21</v>
      </c>
      <c r="G55" s="23">
        <v>30000</v>
      </c>
      <c r="H55" s="23">
        <f t="shared" si="1"/>
        <v>630000</v>
      </c>
    </row>
    <row r="56" spans="1:9" ht="18.600000000000001" customHeight="1" x14ac:dyDescent="0.25">
      <c r="A56" s="4">
        <v>24</v>
      </c>
      <c r="B56" s="4"/>
      <c r="C56" s="22" t="s">
        <v>130</v>
      </c>
      <c r="D56" s="22" t="s">
        <v>384</v>
      </c>
      <c r="E56" s="22" t="s">
        <v>385</v>
      </c>
      <c r="F56" s="22">
        <v>6</v>
      </c>
      <c r="G56" s="23">
        <v>30000</v>
      </c>
      <c r="H56" s="23">
        <f t="shared" si="1"/>
        <v>180000</v>
      </c>
    </row>
    <row r="57" spans="1:9" ht="18.600000000000001" customHeight="1" x14ac:dyDescent="0.25">
      <c r="A57" s="28"/>
      <c r="B57" s="28"/>
      <c r="C57" s="48"/>
      <c r="D57" s="48"/>
      <c r="E57" s="48"/>
      <c r="F57" s="48"/>
      <c r="G57" s="49"/>
      <c r="H57" s="49"/>
    </row>
    <row r="58" spans="1:9" ht="27.6" customHeight="1" x14ac:dyDescent="0.25">
      <c r="A58" s="30"/>
      <c r="B58" s="30"/>
      <c r="C58" s="46"/>
      <c r="D58" s="46"/>
      <c r="E58" s="46"/>
      <c r="F58" s="46"/>
      <c r="G58" s="47"/>
      <c r="H58" s="47"/>
    </row>
    <row r="59" spans="1:9" s="9" customFormat="1" ht="31.2" x14ac:dyDescent="0.3">
      <c r="A59" s="42" t="s">
        <v>2</v>
      </c>
      <c r="B59" s="42" t="s">
        <v>3</v>
      </c>
      <c r="C59" s="42" t="s">
        <v>5</v>
      </c>
      <c r="D59" s="42" t="s">
        <v>4</v>
      </c>
      <c r="E59" s="42" t="s">
        <v>6</v>
      </c>
      <c r="F59" s="42" t="s">
        <v>7</v>
      </c>
      <c r="G59" s="43" t="s">
        <v>9</v>
      </c>
      <c r="H59" s="42" t="s">
        <v>8</v>
      </c>
    </row>
    <row r="60" spans="1:9" s="13" customFormat="1" ht="30" customHeight="1" x14ac:dyDescent="0.3">
      <c r="A60" s="4">
        <v>25</v>
      </c>
      <c r="B60" s="15">
        <v>44751</v>
      </c>
      <c r="C60" s="22" t="s">
        <v>21</v>
      </c>
      <c r="D60" s="22" t="s">
        <v>41</v>
      </c>
      <c r="E60" s="24" t="s">
        <v>404</v>
      </c>
      <c r="F60" s="22">
        <v>3</v>
      </c>
      <c r="G60" s="23">
        <v>25000</v>
      </c>
      <c r="H60" s="23">
        <f>(F60*G60)</f>
        <v>75000</v>
      </c>
      <c r="I60" s="11"/>
    </row>
    <row r="61" spans="1:9" s="13" customFormat="1" ht="18.600000000000001" customHeight="1" x14ac:dyDescent="0.3">
      <c r="A61" s="4">
        <v>26</v>
      </c>
      <c r="B61" s="15"/>
      <c r="C61" s="22" t="s">
        <v>125</v>
      </c>
      <c r="D61" s="22" t="s">
        <v>151</v>
      </c>
      <c r="E61" s="22">
        <v>2701</v>
      </c>
      <c r="F61" s="22">
        <v>1</v>
      </c>
      <c r="G61" s="23">
        <v>30000</v>
      </c>
      <c r="H61" s="23">
        <f>(F61*G61)</f>
        <v>30000</v>
      </c>
    </row>
    <row r="62" spans="1:9" s="13" customFormat="1" ht="18.600000000000001" customHeight="1" x14ac:dyDescent="0.3">
      <c r="A62" s="4">
        <v>27</v>
      </c>
      <c r="B62" s="4"/>
      <c r="C62" s="22" t="s">
        <v>23</v>
      </c>
      <c r="D62" s="22" t="s">
        <v>57</v>
      </c>
      <c r="E62" s="22" t="s">
        <v>405</v>
      </c>
      <c r="F62" s="22">
        <v>1</v>
      </c>
      <c r="G62" s="23">
        <v>25000</v>
      </c>
      <c r="H62" s="23">
        <f>(F62*G62)</f>
        <v>25000</v>
      </c>
    </row>
    <row r="63" spans="1:9" s="13" customFormat="1" ht="18.600000000000001" customHeight="1" x14ac:dyDescent="0.3">
      <c r="A63" s="4">
        <v>28</v>
      </c>
      <c r="B63" s="4"/>
      <c r="C63" s="22" t="s">
        <v>23</v>
      </c>
      <c r="D63" s="22" t="s">
        <v>394</v>
      </c>
      <c r="E63" s="22" t="s">
        <v>406</v>
      </c>
      <c r="F63" s="22">
        <v>6</v>
      </c>
      <c r="G63" s="23">
        <v>25000</v>
      </c>
      <c r="H63" s="23">
        <f>(F63*G63)</f>
        <v>150000</v>
      </c>
    </row>
    <row r="64" spans="1:9" s="13" customFormat="1" ht="18.600000000000001" customHeight="1" x14ac:dyDescent="0.3">
      <c r="A64" s="87">
        <v>29</v>
      </c>
      <c r="B64" s="89"/>
      <c r="C64" s="77" t="s">
        <v>125</v>
      </c>
      <c r="D64" s="77" t="s">
        <v>214</v>
      </c>
      <c r="E64" s="83">
        <v>2713</v>
      </c>
      <c r="F64" s="77">
        <v>1</v>
      </c>
      <c r="G64" s="84">
        <v>40000</v>
      </c>
      <c r="H64" s="84">
        <f>(F64*G64)</f>
        <v>40000</v>
      </c>
    </row>
    <row r="65" spans="1:8" s="13" customFormat="1" ht="18.600000000000001" customHeight="1" x14ac:dyDescent="0.3">
      <c r="A65" s="88"/>
      <c r="B65" s="90"/>
      <c r="C65" s="78"/>
      <c r="D65" s="78"/>
      <c r="E65" s="78"/>
      <c r="F65" s="78"/>
      <c r="G65" s="85"/>
      <c r="H65" s="85"/>
    </row>
    <row r="66" spans="1:8" s="13" customFormat="1" ht="18.600000000000001" customHeight="1" x14ac:dyDescent="0.3">
      <c r="A66" s="4">
        <v>30</v>
      </c>
      <c r="B66" s="15"/>
      <c r="C66" s="22" t="s">
        <v>125</v>
      </c>
      <c r="D66" s="22" t="s">
        <v>381</v>
      </c>
      <c r="E66" s="22" t="s">
        <v>407</v>
      </c>
      <c r="F66" s="22">
        <v>1</v>
      </c>
      <c r="G66" s="23">
        <v>40000</v>
      </c>
      <c r="H66" s="23">
        <f t="shared" ref="H66:H84" si="2">(F66*G66)</f>
        <v>40000</v>
      </c>
    </row>
    <row r="67" spans="1:8" s="13" customFormat="1" ht="18.600000000000001" customHeight="1" x14ac:dyDescent="0.3">
      <c r="A67" s="4">
        <v>31</v>
      </c>
      <c r="B67" s="15"/>
      <c r="C67" s="22" t="s">
        <v>21</v>
      </c>
      <c r="D67" s="22" t="s">
        <v>42</v>
      </c>
      <c r="E67" s="22" t="s">
        <v>408</v>
      </c>
      <c r="F67" s="22">
        <v>17</v>
      </c>
      <c r="G67" s="23">
        <v>25000</v>
      </c>
      <c r="H67" s="23">
        <f t="shared" si="2"/>
        <v>425000</v>
      </c>
    </row>
    <row r="68" spans="1:8" s="13" customFormat="1" ht="18.600000000000001" customHeight="1" x14ac:dyDescent="0.3">
      <c r="A68" s="4">
        <v>32</v>
      </c>
      <c r="B68" s="15"/>
      <c r="C68" s="22" t="s">
        <v>21</v>
      </c>
      <c r="D68" s="22" t="s">
        <v>85</v>
      </c>
      <c r="E68" s="22">
        <v>2706</v>
      </c>
      <c r="F68" s="22">
        <v>5</v>
      </c>
      <c r="G68" s="23">
        <v>25000</v>
      </c>
      <c r="H68" s="23">
        <f t="shared" si="2"/>
        <v>125000</v>
      </c>
    </row>
    <row r="69" spans="1:8" s="13" customFormat="1" ht="18.600000000000001" customHeight="1" x14ac:dyDescent="0.3">
      <c r="A69" s="4">
        <v>33</v>
      </c>
      <c r="B69" s="15">
        <v>44753</v>
      </c>
      <c r="C69" s="22" t="s">
        <v>23</v>
      </c>
      <c r="D69" s="22" t="s">
        <v>395</v>
      </c>
      <c r="E69" s="22">
        <v>2733</v>
      </c>
      <c r="F69" s="22">
        <v>1</v>
      </c>
      <c r="G69" s="23">
        <v>30000</v>
      </c>
      <c r="H69" s="23">
        <f t="shared" si="2"/>
        <v>30000</v>
      </c>
    </row>
    <row r="70" spans="1:8" s="13" customFormat="1" ht="18.600000000000001" customHeight="1" x14ac:dyDescent="0.3">
      <c r="A70" s="4">
        <v>34</v>
      </c>
      <c r="B70" s="4"/>
      <c r="C70" s="22" t="s">
        <v>125</v>
      </c>
      <c r="D70" s="22" t="s">
        <v>135</v>
      </c>
      <c r="E70" s="22">
        <v>2734</v>
      </c>
      <c r="F70" s="22">
        <v>1</v>
      </c>
      <c r="G70" s="23">
        <v>30000</v>
      </c>
      <c r="H70" s="23">
        <f t="shared" si="2"/>
        <v>30000</v>
      </c>
    </row>
    <row r="71" spans="1:8" s="13" customFormat="1" ht="18.600000000000001" customHeight="1" x14ac:dyDescent="0.3">
      <c r="A71" s="4">
        <v>35</v>
      </c>
      <c r="B71" s="15">
        <v>44754</v>
      </c>
      <c r="C71" s="22" t="s">
        <v>129</v>
      </c>
      <c r="D71" s="22" t="s">
        <v>396</v>
      </c>
      <c r="E71" s="22">
        <v>2761</v>
      </c>
      <c r="F71" s="22">
        <v>1</v>
      </c>
      <c r="G71" s="23">
        <v>50000</v>
      </c>
      <c r="H71" s="23">
        <f t="shared" si="2"/>
        <v>50000</v>
      </c>
    </row>
    <row r="72" spans="1:8" s="13" customFormat="1" ht="18.600000000000001" customHeight="1" x14ac:dyDescent="0.3">
      <c r="A72" s="4">
        <v>36</v>
      </c>
      <c r="B72" s="4"/>
      <c r="C72" s="22" t="s">
        <v>127</v>
      </c>
      <c r="D72" s="22" t="s">
        <v>397</v>
      </c>
      <c r="E72" s="22">
        <v>2768</v>
      </c>
      <c r="F72" s="22">
        <v>2</v>
      </c>
      <c r="G72" s="23">
        <v>50000</v>
      </c>
      <c r="H72" s="23">
        <f t="shared" si="2"/>
        <v>100000</v>
      </c>
    </row>
    <row r="73" spans="1:8" s="13" customFormat="1" ht="18.600000000000001" customHeight="1" x14ac:dyDescent="0.3">
      <c r="A73" s="4">
        <v>37</v>
      </c>
      <c r="B73" s="15"/>
      <c r="C73" s="22" t="s">
        <v>131</v>
      </c>
      <c r="D73" s="22" t="s">
        <v>147</v>
      </c>
      <c r="E73" s="22">
        <v>2752</v>
      </c>
      <c r="F73" s="22">
        <v>4</v>
      </c>
      <c r="G73" s="23">
        <v>30000</v>
      </c>
      <c r="H73" s="23">
        <f t="shared" si="2"/>
        <v>120000</v>
      </c>
    </row>
    <row r="74" spans="1:8" s="13" customFormat="1" ht="18.600000000000001" customHeight="1" x14ac:dyDescent="0.3">
      <c r="A74" s="4">
        <v>38</v>
      </c>
      <c r="B74" s="4"/>
      <c r="C74" s="22" t="s">
        <v>23</v>
      </c>
      <c r="D74" s="22" t="s">
        <v>57</v>
      </c>
      <c r="E74" s="22">
        <v>2765</v>
      </c>
      <c r="F74" s="22">
        <v>1</v>
      </c>
      <c r="G74" s="23">
        <v>25000</v>
      </c>
      <c r="H74" s="23">
        <f t="shared" si="2"/>
        <v>25000</v>
      </c>
    </row>
    <row r="75" spans="1:8" s="11" customFormat="1" ht="18.600000000000001" customHeight="1" x14ac:dyDescent="0.3">
      <c r="A75" s="4">
        <v>39</v>
      </c>
      <c r="B75" s="15">
        <v>44755</v>
      </c>
      <c r="C75" s="22" t="s">
        <v>127</v>
      </c>
      <c r="D75" s="22" t="s">
        <v>398</v>
      </c>
      <c r="E75" s="22" t="s">
        <v>409</v>
      </c>
      <c r="F75" s="22">
        <v>1</v>
      </c>
      <c r="G75" s="23">
        <v>50000</v>
      </c>
      <c r="H75" s="23">
        <f t="shared" si="2"/>
        <v>50000</v>
      </c>
    </row>
    <row r="76" spans="1:8" s="12" customFormat="1" ht="18.600000000000001" customHeight="1" x14ac:dyDescent="0.3">
      <c r="A76" s="4">
        <v>40</v>
      </c>
      <c r="B76" s="4"/>
      <c r="C76" s="22" t="s">
        <v>127</v>
      </c>
      <c r="D76" s="22" t="s">
        <v>399</v>
      </c>
      <c r="E76" s="22" t="s">
        <v>410</v>
      </c>
      <c r="F76" s="22">
        <v>2</v>
      </c>
      <c r="G76" s="23">
        <v>50000</v>
      </c>
      <c r="H76" s="23">
        <f t="shared" si="2"/>
        <v>100000</v>
      </c>
    </row>
    <row r="77" spans="1:8" s="11" customFormat="1" ht="18.600000000000001" customHeight="1" x14ac:dyDescent="0.3">
      <c r="A77" s="4">
        <v>41</v>
      </c>
      <c r="B77" s="15"/>
      <c r="C77" s="22" t="s">
        <v>23</v>
      </c>
      <c r="D77" s="22" t="s">
        <v>69</v>
      </c>
      <c r="E77" s="22">
        <v>2789</v>
      </c>
      <c r="F77" s="22">
        <v>2</v>
      </c>
      <c r="G77" s="23">
        <v>25000</v>
      </c>
      <c r="H77" s="23">
        <f t="shared" si="2"/>
        <v>50000</v>
      </c>
    </row>
    <row r="78" spans="1:8" s="11" customFormat="1" ht="18.600000000000001" customHeight="1" x14ac:dyDescent="0.3">
      <c r="A78" s="4">
        <v>42</v>
      </c>
      <c r="B78" s="15">
        <v>44756</v>
      </c>
      <c r="C78" s="22" t="s">
        <v>21</v>
      </c>
      <c r="D78" s="22" t="s">
        <v>41</v>
      </c>
      <c r="E78" s="22">
        <v>2838</v>
      </c>
      <c r="F78" s="22">
        <v>1</v>
      </c>
      <c r="G78" s="23">
        <v>25000</v>
      </c>
      <c r="H78" s="23">
        <f t="shared" si="2"/>
        <v>25000</v>
      </c>
    </row>
    <row r="79" spans="1:8" s="11" customFormat="1" ht="18.600000000000001" customHeight="1" x14ac:dyDescent="0.3">
      <c r="A79" s="4">
        <v>43</v>
      </c>
      <c r="B79" s="4"/>
      <c r="C79" s="22" t="s">
        <v>21</v>
      </c>
      <c r="D79" s="22" t="s">
        <v>202</v>
      </c>
      <c r="E79" s="22">
        <v>2829</v>
      </c>
      <c r="F79" s="22">
        <v>1</v>
      </c>
      <c r="G79" s="23">
        <v>25000</v>
      </c>
      <c r="H79" s="23">
        <f t="shared" si="2"/>
        <v>25000</v>
      </c>
    </row>
    <row r="80" spans="1:8" s="12" customFormat="1" ht="18.600000000000001" customHeight="1" x14ac:dyDescent="0.3">
      <c r="A80" s="4">
        <v>44</v>
      </c>
      <c r="B80" s="15"/>
      <c r="C80" s="22" t="s">
        <v>125</v>
      </c>
      <c r="D80" s="22" t="s">
        <v>135</v>
      </c>
      <c r="E80" s="22" t="s">
        <v>411</v>
      </c>
      <c r="F80" s="22">
        <v>6</v>
      </c>
      <c r="G80" s="23">
        <v>30000</v>
      </c>
      <c r="H80" s="23">
        <f t="shared" si="2"/>
        <v>180000</v>
      </c>
    </row>
    <row r="81" spans="1:8" s="10" customFormat="1" ht="18.600000000000001" customHeight="1" x14ac:dyDescent="0.25">
      <c r="A81" s="4">
        <v>45</v>
      </c>
      <c r="B81" s="4"/>
      <c r="C81" s="22" t="s">
        <v>127</v>
      </c>
      <c r="D81" s="22" t="s">
        <v>400</v>
      </c>
      <c r="E81" s="22">
        <v>2822</v>
      </c>
      <c r="F81" s="22">
        <v>1</v>
      </c>
      <c r="G81" s="23">
        <v>40000</v>
      </c>
      <c r="H81" s="23">
        <f t="shared" si="2"/>
        <v>40000</v>
      </c>
    </row>
    <row r="82" spans="1:8" ht="18.600000000000001" customHeight="1" x14ac:dyDescent="0.25">
      <c r="A82" s="4">
        <v>46</v>
      </c>
      <c r="B82" s="15"/>
      <c r="C82" s="22" t="s">
        <v>129</v>
      </c>
      <c r="D82" s="22" t="s">
        <v>401</v>
      </c>
      <c r="E82" s="22">
        <v>2827</v>
      </c>
      <c r="F82" s="22">
        <v>2</v>
      </c>
      <c r="G82" s="23">
        <v>30000</v>
      </c>
      <c r="H82" s="23">
        <f t="shared" si="2"/>
        <v>60000</v>
      </c>
    </row>
    <row r="83" spans="1:8" ht="18.600000000000001" customHeight="1" x14ac:dyDescent="0.25">
      <c r="A83" s="4">
        <v>47</v>
      </c>
      <c r="B83" s="4"/>
      <c r="C83" s="22" t="s">
        <v>125</v>
      </c>
      <c r="D83" s="22" t="s">
        <v>402</v>
      </c>
      <c r="E83" s="22" t="s">
        <v>412</v>
      </c>
      <c r="F83" s="22">
        <v>1</v>
      </c>
      <c r="G83" s="23">
        <v>30000</v>
      </c>
      <c r="H83" s="23">
        <f t="shared" si="2"/>
        <v>30000</v>
      </c>
    </row>
    <row r="84" spans="1:8" ht="18.600000000000001" customHeight="1" x14ac:dyDescent="0.25">
      <c r="A84" s="4">
        <v>48</v>
      </c>
      <c r="B84" s="4"/>
      <c r="C84" s="22" t="s">
        <v>129</v>
      </c>
      <c r="D84" s="22" t="s">
        <v>403</v>
      </c>
      <c r="E84" s="22">
        <v>2826</v>
      </c>
      <c r="F84" s="22">
        <v>1</v>
      </c>
      <c r="G84" s="23">
        <v>40000</v>
      </c>
      <c r="H84" s="23">
        <f t="shared" si="2"/>
        <v>40000</v>
      </c>
    </row>
    <row r="85" spans="1:8" ht="17.399999999999999" x14ac:dyDescent="0.25">
      <c r="G85" s="19"/>
      <c r="H85" s="19"/>
    </row>
    <row r="86" spans="1:8" ht="17.399999999999999" x14ac:dyDescent="0.25">
      <c r="G86" s="20"/>
      <c r="H86" s="20"/>
    </row>
    <row r="87" spans="1:8" ht="17.399999999999999" x14ac:dyDescent="0.25">
      <c r="G87" s="20"/>
      <c r="H87" s="20"/>
    </row>
    <row r="88" spans="1:8" ht="17.399999999999999" x14ac:dyDescent="0.25">
      <c r="G88" s="18"/>
      <c r="H88" s="18"/>
    </row>
    <row r="89" spans="1:8" s="9" customFormat="1" ht="31.2" x14ac:dyDescent="0.3">
      <c r="A89" s="7" t="s">
        <v>2</v>
      </c>
      <c r="B89" s="7" t="s">
        <v>3</v>
      </c>
      <c r="C89" s="7" t="s">
        <v>5</v>
      </c>
      <c r="D89" s="7" t="s">
        <v>4</v>
      </c>
      <c r="E89" s="7" t="s">
        <v>6</v>
      </c>
      <c r="F89" s="7" t="s">
        <v>7</v>
      </c>
      <c r="G89" s="8" t="s">
        <v>9</v>
      </c>
      <c r="H89" s="7" t="s">
        <v>8</v>
      </c>
    </row>
    <row r="90" spans="1:8" s="13" customFormat="1" ht="18.600000000000001" customHeight="1" x14ac:dyDescent="0.3">
      <c r="A90" s="4">
        <v>49</v>
      </c>
      <c r="B90" s="15">
        <v>44757</v>
      </c>
      <c r="C90" s="22" t="s">
        <v>23</v>
      </c>
      <c r="D90" s="22" t="s">
        <v>413</v>
      </c>
      <c r="E90" s="22" t="s">
        <v>415</v>
      </c>
      <c r="F90" s="22">
        <v>15</v>
      </c>
      <c r="G90" s="23">
        <v>25000</v>
      </c>
      <c r="H90" s="23">
        <f t="shared" ref="H90:H113" si="3">(F90*G90)</f>
        <v>375000</v>
      </c>
    </row>
    <row r="91" spans="1:8" s="13" customFormat="1" ht="18.600000000000001" customHeight="1" x14ac:dyDescent="0.3">
      <c r="A91" s="4">
        <v>50</v>
      </c>
      <c r="B91" s="4"/>
      <c r="C91" s="22" t="s">
        <v>127</v>
      </c>
      <c r="D91" s="22" t="s">
        <v>399</v>
      </c>
      <c r="E91" s="22">
        <v>2849</v>
      </c>
      <c r="F91" s="22">
        <v>1</v>
      </c>
      <c r="G91" s="23">
        <v>50000</v>
      </c>
      <c r="H91" s="23">
        <f t="shared" si="3"/>
        <v>50000</v>
      </c>
    </row>
    <row r="92" spans="1:8" s="13" customFormat="1" ht="18.600000000000001" customHeight="1" x14ac:dyDescent="0.3">
      <c r="A92" s="4">
        <v>51</v>
      </c>
      <c r="B92" s="4"/>
      <c r="C92" s="22" t="s">
        <v>130</v>
      </c>
      <c r="D92" s="22" t="s">
        <v>146</v>
      </c>
      <c r="E92" s="22">
        <v>2856</v>
      </c>
      <c r="F92" s="22">
        <v>15</v>
      </c>
      <c r="G92" s="23">
        <v>35000</v>
      </c>
      <c r="H92" s="23">
        <f t="shared" si="3"/>
        <v>525000</v>
      </c>
    </row>
    <row r="93" spans="1:8" s="13" customFormat="1" ht="18.600000000000001" customHeight="1" x14ac:dyDescent="0.3">
      <c r="A93" s="4">
        <v>52</v>
      </c>
      <c r="B93" s="15">
        <v>44758</v>
      </c>
      <c r="C93" s="22" t="s">
        <v>23</v>
      </c>
      <c r="D93" s="22" t="s">
        <v>414</v>
      </c>
      <c r="E93" s="22">
        <v>2875</v>
      </c>
      <c r="F93" s="22">
        <v>1</v>
      </c>
      <c r="G93" s="23">
        <v>30000</v>
      </c>
      <c r="H93" s="23">
        <f t="shared" si="3"/>
        <v>30000</v>
      </c>
    </row>
    <row r="94" spans="1:8" s="13" customFormat="1" ht="18.600000000000001" customHeight="1" x14ac:dyDescent="0.3">
      <c r="A94" s="4">
        <v>53</v>
      </c>
      <c r="B94" s="4"/>
      <c r="C94" s="22" t="s">
        <v>129</v>
      </c>
      <c r="D94" s="22" t="s">
        <v>190</v>
      </c>
      <c r="E94" s="22" t="s">
        <v>416</v>
      </c>
      <c r="F94" s="22">
        <v>2</v>
      </c>
      <c r="G94" s="23">
        <v>30000</v>
      </c>
      <c r="H94" s="23">
        <f t="shared" si="3"/>
        <v>60000</v>
      </c>
    </row>
    <row r="95" spans="1:8" s="13" customFormat="1" ht="18.600000000000001" customHeight="1" x14ac:dyDescent="0.3">
      <c r="A95" s="4"/>
      <c r="B95" s="15"/>
      <c r="C95" s="22"/>
      <c r="D95" s="22"/>
      <c r="E95" s="22" t="s">
        <v>417</v>
      </c>
      <c r="F95" s="22"/>
      <c r="G95" s="23"/>
      <c r="H95" s="23">
        <f t="shared" si="3"/>
        <v>0</v>
      </c>
    </row>
    <row r="96" spans="1:8" s="13" customFormat="1" ht="18.600000000000001" customHeight="1" x14ac:dyDescent="0.3">
      <c r="A96" s="4">
        <v>54</v>
      </c>
      <c r="B96" s="15"/>
      <c r="C96" s="22" t="s">
        <v>21</v>
      </c>
      <c r="D96" s="22" t="s">
        <v>202</v>
      </c>
      <c r="E96" s="22" t="s">
        <v>418</v>
      </c>
      <c r="F96" s="22">
        <v>1</v>
      </c>
      <c r="G96" s="23">
        <v>30000</v>
      </c>
      <c r="H96" s="23">
        <f t="shared" si="3"/>
        <v>30000</v>
      </c>
    </row>
    <row r="97" spans="1:8" s="13" customFormat="1" ht="18.600000000000001" customHeight="1" x14ac:dyDescent="0.3">
      <c r="A97" s="4">
        <v>55</v>
      </c>
      <c r="B97" s="15">
        <v>44760</v>
      </c>
      <c r="C97" s="22" t="s">
        <v>21</v>
      </c>
      <c r="D97" s="22" t="s">
        <v>170</v>
      </c>
      <c r="E97" s="22">
        <v>2915</v>
      </c>
      <c r="F97" s="22">
        <v>1</v>
      </c>
      <c r="G97" s="23">
        <v>40000</v>
      </c>
      <c r="H97" s="23">
        <f t="shared" si="3"/>
        <v>40000</v>
      </c>
    </row>
    <row r="98" spans="1:8" s="13" customFormat="1" ht="18.600000000000001" customHeight="1" x14ac:dyDescent="0.3">
      <c r="A98" s="4">
        <v>56</v>
      </c>
      <c r="B98" s="15"/>
      <c r="C98" s="22" t="s">
        <v>126</v>
      </c>
      <c r="D98" s="22" t="s">
        <v>374</v>
      </c>
      <c r="E98" s="22" t="s">
        <v>419</v>
      </c>
      <c r="F98" s="22">
        <v>8</v>
      </c>
      <c r="G98" s="23">
        <v>30000</v>
      </c>
      <c r="H98" s="23">
        <f t="shared" si="3"/>
        <v>240000</v>
      </c>
    </row>
    <row r="99" spans="1:8" s="13" customFormat="1" ht="18.600000000000001" customHeight="1" x14ac:dyDescent="0.3">
      <c r="A99" s="4">
        <v>57</v>
      </c>
      <c r="B99" s="4"/>
      <c r="C99" s="22" t="s">
        <v>130</v>
      </c>
      <c r="D99" s="22" t="s">
        <v>143</v>
      </c>
      <c r="E99" s="22">
        <v>2920</v>
      </c>
      <c r="F99" s="22">
        <v>1</v>
      </c>
      <c r="G99" s="23">
        <v>30000</v>
      </c>
      <c r="H99" s="23">
        <f t="shared" si="3"/>
        <v>30000</v>
      </c>
    </row>
    <row r="100" spans="1:8" s="13" customFormat="1" ht="18.600000000000001" customHeight="1" x14ac:dyDescent="0.3">
      <c r="A100" s="4">
        <v>58</v>
      </c>
      <c r="B100" s="4"/>
      <c r="C100" s="22" t="s">
        <v>130</v>
      </c>
      <c r="D100" s="13" t="s">
        <v>146</v>
      </c>
      <c r="E100" s="22">
        <v>2917</v>
      </c>
      <c r="F100" s="22">
        <v>3</v>
      </c>
      <c r="G100" s="23">
        <v>35000</v>
      </c>
      <c r="H100" s="23">
        <f t="shared" si="3"/>
        <v>105000</v>
      </c>
    </row>
    <row r="101" spans="1:8" s="13" customFormat="1" ht="18.600000000000001" customHeight="1" x14ac:dyDescent="0.3">
      <c r="A101" s="4">
        <v>59</v>
      </c>
      <c r="B101" s="4"/>
      <c r="C101" s="22" t="s">
        <v>126</v>
      </c>
      <c r="D101" s="22" t="s">
        <v>166</v>
      </c>
      <c r="E101" s="22">
        <v>2903</v>
      </c>
      <c r="F101" s="22">
        <v>6</v>
      </c>
      <c r="G101" s="23">
        <v>30000</v>
      </c>
      <c r="H101" s="23">
        <f t="shared" si="3"/>
        <v>180000</v>
      </c>
    </row>
    <row r="102" spans="1:8" s="13" customFormat="1" ht="18.600000000000001" customHeight="1" x14ac:dyDescent="0.3">
      <c r="A102" s="4">
        <v>60</v>
      </c>
      <c r="B102" s="15"/>
      <c r="C102" s="22" t="s">
        <v>125</v>
      </c>
      <c r="D102" s="22" t="s">
        <v>161</v>
      </c>
      <c r="E102" s="22" t="s">
        <v>420</v>
      </c>
      <c r="F102" s="22">
        <v>3</v>
      </c>
      <c r="G102" s="23">
        <v>40000</v>
      </c>
      <c r="H102" s="23">
        <f t="shared" si="3"/>
        <v>120000</v>
      </c>
    </row>
    <row r="103" spans="1:8" s="13" customFormat="1" ht="18.600000000000001" customHeight="1" x14ac:dyDescent="0.3">
      <c r="A103" s="4">
        <v>61</v>
      </c>
      <c r="B103" s="4"/>
      <c r="C103" s="22"/>
      <c r="D103" s="22"/>
      <c r="E103" s="22" t="s">
        <v>421</v>
      </c>
      <c r="F103" s="22"/>
      <c r="G103" s="23"/>
      <c r="H103" s="23">
        <f t="shared" si="3"/>
        <v>0</v>
      </c>
    </row>
    <row r="104" spans="1:8" s="13" customFormat="1" ht="18.600000000000001" customHeight="1" x14ac:dyDescent="0.3">
      <c r="A104" s="4"/>
      <c r="B104" s="4"/>
      <c r="C104" s="22" t="s">
        <v>125</v>
      </c>
      <c r="D104" s="22" t="s">
        <v>214</v>
      </c>
      <c r="E104" s="22">
        <v>2888</v>
      </c>
      <c r="F104" s="22">
        <v>25</v>
      </c>
      <c r="G104" s="23">
        <v>40000</v>
      </c>
      <c r="H104" s="23"/>
    </row>
    <row r="105" spans="1:8" s="11" customFormat="1" ht="18.600000000000001" customHeight="1" x14ac:dyDescent="0.3">
      <c r="A105" s="4">
        <v>62</v>
      </c>
      <c r="B105" s="15">
        <v>44761</v>
      </c>
      <c r="C105" s="22" t="s">
        <v>128</v>
      </c>
      <c r="D105" s="22" t="s">
        <v>186</v>
      </c>
      <c r="E105" s="22">
        <v>2925</v>
      </c>
      <c r="F105" s="22">
        <v>1</v>
      </c>
      <c r="G105" s="23">
        <v>30000</v>
      </c>
      <c r="H105" s="23">
        <f t="shared" si="3"/>
        <v>30000</v>
      </c>
    </row>
    <row r="106" spans="1:8" s="12" customFormat="1" ht="18.600000000000001" customHeight="1" x14ac:dyDescent="0.3">
      <c r="A106" s="4">
        <v>63</v>
      </c>
      <c r="B106" s="4"/>
      <c r="C106" s="22" t="s">
        <v>130</v>
      </c>
      <c r="D106" s="22" t="s">
        <v>143</v>
      </c>
      <c r="E106" s="22">
        <v>2956</v>
      </c>
      <c r="F106" s="22">
        <v>1</v>
      </c>
      <c r="G106" s="23">
        <v>35000</v>
      </c>
      <c r="H106" s="23">
        <f t="shared" si="3"/>
        <v>35000</v>
      </c>
    </row>
    <row r="107" spans="1:8" s="11" customFormat="1" ht="18.600000000000001" customHeight="1" x14ac:dyDescent="0.3">
      <c r="A107" s="4">
        <v>64</v>
      </c>
      <c r="B107" s="15"/>
      <c r="C107" s="22" t="s">
        <v>130</v>
      </c>
      <c r="D107" s="22" t="s">
        <v>143</v>
      </c>
      <c r="E107" s="22">
        <v>2927</v>
      </c>
      <c r="F107" s="22">
        <v>1</v>
      </c>
      <c r="G107" s="23">
        <v>35000</v>
      </c>
      <c r="H107" s="23">
        <f t="shared" si="3"/>
        <v>35000</v>
      </c>
    </row>
    <row r="108" spans="1:8" s="11" customFormat="1" ht="18.600000000000001" customHeight="1" x14ac:dyDescent="0.3">
      <c r="A108" s="4">
        <v>65</v>
      </c>
      <c r="B108" s="4"/>
      <c r="C108" s="22" t="s">
        <v>131</v>
      </c>
      <c r="D108" s="22" t="s">
        <v>147</v>
      </c>
      <c r="E108" s="22">
        <v>2928</v>
      </c>
      <c r="F108" s="22">
        <v>4</v>
      </c>
      <c r="G108" s="23">
        <v>30000</v>
      </c>
      <c r="H108" s="23">
        <f t="shared" si="3"/>
        <v>120000</v>
      </c>
    </row>
    <row r="109" spans="1:8" s="11" customFormat="1" ht="18.600000000000001" customHeight="1" x14ac:dyDescent="0.3">
      <c r="A109" s="4">
        <v>66</v>
      </c>
      <c r="B109" s="4"/>
      <c r="C109" s="22" t="s">
        <v>23</v>
      </c>
      <c r="D109" s="22" t="s">
        <v>356</v>
      </c>
      <c r="E109" s="22">
        <v>2929</v>
      </c>
      <c r="F109" s="22">
        <v>3</v>
      </c>
      <c r="G109" s="23">
        <v>40000</v>
      </c>
      <c r="H109" s="23">
        <f t="shared" si="3"/>
        <v>120000</v>
      </c>
    </row>
    <row r="110" spans="1:8" s="12" customFormat="1" ht="18.600000000000001" customHeight="1" x14ac:dyDescent="0.3">
      <c r="A110" s="4">
        <v>67</v>
      </c>
      <c r="B110" s="15">
        <v>44762</v>
      </c>
      <c r="C110" s="22" t="s">
        <v>23</v>
      </c>
      <c r="D110" s="22" t="s">
        <v>356</v>
      </c>
      <c r="E110" s="22">
        <v>2964</v>
      </c>
      <c r="F110" s="22">
        <v>2</v>
      </c>
      <c r="G110" s="23">
        <v>40000</v>
      </c>
      <c r="H110" s="23">
        <f t="shared" si="3"/>
        <v>80000</v>
      </c>
    </row>
    <row r="111" spans="1:8" s="10" customFormat="1" ht="18.600000000000001" customHeight="1" x14ac:dyDescent="0.25">
      <c r="A111" s="4">
        <v>68</v>
      </c>
      <c r="B111" s="4"/>
      <c r="C111" s="22" t="s">
        <v>130</v>
      </c>
      <c r="D111" s="22" t="s">
        <v>143</v>
      </c>
      <c r="E111" s="22">
        <v>2956</v>
      </c>
      <c r="F111" s="22">
        <v>1</v>
      </c>
      <c r="G111" s="23">
        <v>30000</v>
      </c>
      <c r="H111" s="23">
        <f t="shared" si="3"/>
        <v>30000</v>
      </c>
    </row>
    <row r="112" spans="1:8" ht="18.600000000000001" customHeight="1" x14ac:dyDescent="0.25">
      <c r="A112" s="4">
        <v>69</v>
      </c>
      <c r="B112" s="15"/>
      <c r="C112" s="22" t="s">
        <v>126</v>
      </c>
      <c r="D112" s="22" t="s">
        <v>166</v>
      </c>
      <c r="E112" s="22">
        <v>2951</v>
      </c>
      <c r="F112" s="22">
        <v>3</v>
      </c>
      <c r="G112" s="23">
        <v>30000</v>
      </c>
      <c r="H112" s="23">
        <f t="shared" si="3"/>
        <v>90000</v>
      </c>
    </row>
    <row r="113" spans="1:8" ht="18.600000000000001" customHeight="1" x14ac:dyDescent="0.25">
      <c r="A113" s="4">
        <v>70</v>
      </c>
      <c r="B113" s="4"/>
      <c r="C113" s="22" t="s">
        <v>125</v>
      </c>
      <c r="D113" s="22" t="s">
        <v>214</v>
      </c>
      <c r="E113" s="22">
        <v>2959</v>
      </c>
      <c r="F113" s="22">
        <v>6</v>
      </c>
      <c r="G113" s="23">
        <v>40000</v>
      </c>
      <c r="H113" s="23">
        <f t="shared" si="3"/>
        <v>240000</v>
      </c>
    </row>
    <row r="119" spans="1:8" s="9" customFormat="1" ht="31.2" x14ac:dyDescent="0.3">
      <c r="A119" s="7" t="s">
        <v>2</v>
      </c>
      <c r="B119" s="7" t="s">
        <v>3</v>
      </c>
      <c r="C119" s="7" t="s">
        <v>5</v>
      </c>
      <c r="D119" s="7" t="s">
        <v>4</v>
      </c>
      <c r="E119" s="7" t="s">
        <v>6</v>
      </c>
      <c r="F119" s="7" t="s">
        <v>7</v>
      </c>
      <c r="G119" s="8" t="s">
        <v>9</v>
      </c>
      <c r="H119" s="7" t="s">
        <v>8</v>
      </c>
    </row>
    <row r="120" spans="1:8" s="13" customFormat="1" ht="18.600000000000001" customHeight="1" x14ac:dyDescent="0.3">
      <c r="A120" s="4">
        <v>71</v>
      </c>
      <c r="B120" s="15">
        <v>44763</v>
      </c>
      <c r="C120" s="22" t="s">
        <v>125</v>
      </c>
      <c r="D120" s="25" t="s">
        <v>423</v>
      </c>
      <c r="E120" s="22">
        <v>2976</v>
      </c>
      <c r="F120" s="22"/>
      <c r="G120" s="23"/>
      <c r="H120" s="23"/>
    </row>
    <row r="121" spans="1:8" s="13" customFormat="1" ht="18.600000000000001" customHeight="1" x14ac:dyDescent="0.3">
      <c r="A121" s="4">
        <v>72</v>
      </c>
      <c r="B121" s="4"/>
      <c r="C121" s="22" t="s">
        <v>125</v>
      </c>
      <c r="D121" s="22" t="s">
        <v>135</v>
      </c>
      <c r="E121" s="22"/>
      <c r="F121" s="22"/>
      <c r="G121" s="23"/>
      <c r="H121" s="23"/>
    </row>
    <row r="122" spans="1:8" s="13" customFormat="1" ht="18.600000000000001" customHeight="1" x14ac:dyDescent="0.3">
      <c r="A122" s="4">
        <v>73</v>
      </c>
      <c r="B122" s="15">
        <v>44764</v>
      </c>
      <c r="C122" s="22" t="s">
        <v>23</v>
      </c>
      <c r="D122" s="22" t="s">
        <v>166</v>
      </c>
      <c r="E122" s="22"/>
      <c r="F122" s="22"/>
      <c r="G122" s="23"/>
      <c r="H122" s="23"/>
    </row>
    <row r="123" spans="1:8" s="13" customFormat="1" ht="18.600000000000001" customHeight="1" x14ac:dyDescent="0.3">
      <c r="A123" s="4">
        <v>74</v>
      </c>
      <c r="B123" s="15"/>
      <c r="C123" s="22" t="s">
        <v>126</v>
      </c>
      <c r="D123" s="22" t="s">
        <v>170</v>
      </c>
      <c r="E123" s="22"/>
      <c r="F123" s="22"/>
      <c r="G123" s="23"/>
      <c r="H123" s="23"/>
    </row>
    <row r="124" spans="1:8" s="13" customFormat="1" ht="18.600000000000001" customHeight="1" x14ac:dyDescent="0.3">
      <c r="A124" s="4">
        <v>75</v>
      </c>
      <c r="B124" s="4"/>
      <c r="C124" s="22" t="s">
        <v>21</v>
      </c>
      <c r="D124" s="22" t="s">
        <v>90</v>
      </c>
      <c r="E124" s="22"/>
      <c r="F124" s="22"/>
      <c r="G124" s="23"/>
      <c r="H124" s="23"/>
    </row>
    <row r="125" spans="1:8" s="13" customFormat="1" ht="18.600000000000001" customHeight="1" x14ac:dyDescent="0.3">
      <c r="A125" s="4">
        <v>76</v>
      </c>
      <c r="B125" s="15"/>
      <c r="C125" s="22" t="s">
        <v>21</v>
      </c>
      <c r="D125" s="22"/>
      <c r="E125" s="22"/>
      <c r="F125" s="22"/>
      <c r="G125" s="23"/>
      <c r="H125" s="23"/>
    </row>
    <row r="126" spans="1:8" s="13" customFormat="1" ht="18.600000000000001" customHeight="1" x14ac:dyDescent="0.3">
      <c r="A126" s="4">
        <v>77</v>
      </c>
      <c r="B126" s="15"/>
      <c r="C126" s="22" t="s">
        <v>21</v>
      </c>
      <c r="D126" s="22"/>
      <c r="E126" s="22"/>
      <c r="F126" s="22"/>
      <c r="G126" s="23"/>
      <c r="H126" s="23"/>
    </row>
    <row r="127" spans="1:8" s="13" customFormat="1" ht="18.600000000000001" customHeight="1" x14ac:dyDescent="0.3">
      <c r="A127" s="4">
        <v>78</v>
      </c>
      <c r="B127" s="15">
        <v>44765</v>
      </c>
      <c r="C127" s="22" t="s">
        <v>125</v>
      </c>
      <c r="D127" s="22"/>
      <c r="E127" s="22"/>
      <c r="F127" s="22"/>
      <c r="G127" s="23"/>
      <c r="H127" s="23"/>
    </row>
    <row r="128" spans="1:8" s="13" customFormat="1" ht="18.600000000000001" customHeight="1" x14ac:dyDescent="0.3">
      <c r="A128" s="69"/>
      <c r="B128" s="68"/>
      <c r="C128" s="66" t="s">
        <v>125</v>
      </c>
      <c r="D128" s="66"/>
      <c r="E128" s="66"/>
      <c r="F128" s="66"/>
      <c r="G128" s="67"/>
      <c r="H128" s="67"/>
    </row>
    <row r="129" spans="1:8" s="13" customFormat="1" ht="18.600000000000001" customHeight="1" x14ac:dyDescent="0.3">
      <c r="A129" s="4"/>
      <c r="B129" s="15">
        <v>44767</v>
      </c>
      <c r="C129" s="22" t="s">
        <v>21</v>
      </c>
      <c r="D129" s="22"/>
      <c r="E129" s="22"/>
      <c r="F129" s="22"/>
      <c r="G129" s="23"/>
      <c r="H129" s="23"/>
    </row>
    <row r="130" spans="1:8" s="13" customFormat="1" ht="18.600000000000001" customHeight="1" x14ac:dyDescent="0.3">
      <c r="A130" s="4"/>
      <c r="B130" s="15"/>
      <c r="C130" s="22" t="s">
        <v>127</v>
      </c>
      <c r="D130" s="22"/>
      <c r="E130" s="22"/>
      <c r="F130" s="22"/>
      <c r="G130" s="23"/>
      <c r="H130" s="23"/>
    </row>
    <row r="131" spans="1:8" s="13" customFormat="1" ht="18.600000000000001" customHeight="1" x14ac:dyDescent="0.3">
      <c r="A131" s="4"/>
      <c r="B131" s="15"/>
      <c r="C131" s="22" t="s">
        <v>23</v>
      </c>
      <c r="D131" s="22"/>
      <c r="E131" s="22"/>
      <c r="F131" s="22"/>
      <c r="G131" s="23"/>
      <c r="H131" s="23"/>
    </row>
    <row r="132" spans="1:8" s="13" customFormat="1" ht="18.600000000000001" customHeight="1" x14ac:dyDescent="0.3">
      <c r="A132" s="4"/>
      <c r="B132" s="15"/>
      <c r="C132" s="22" t="s">
        <v>126</v>
      </c>
      <c r="D132" s="22"/>
      <c r="E132" s="22"/>
      <c r="F132" s="22"/>
      <c r="G132" s="23"/>
      <c r="H132" s="23"/>
    </row>
    <row r="133" spans="1:8" s="11" customFormat="1" ht="18.600000000000001" customHeight="1" x14ac:dyDescent="0.3">
      <c r="A133" s="4"/>
      <c r="B133" s="15"/>
      <c r="C133" s="22" t="s">
        <v>125</v>
      </c>
      <c r="D133" s="22"/>
      <c r="E133" s="22"/>
      <c r="F133" s="22"/>
      <c r="G133" s="23"/>
      <c r="H133" s="23"/>
    </row>
    <row r="134" spans="1:8" s="12" customFormat="1" ht="18.600000000000001" customHeight="1" x14ac:dyDescent="0.3">
      <c r="A134" s="4"/>
      <c r="B134" s="15">
        <v>44768</v>
      </c>
      <c r="C134" s="22" t="s">
        <v>21</v>
      </c>
      <c r="D134" s="22"/>
      <c r="E134" s="22"/>
      <c r="F134" s="22"/>
      <c r="G134" s="23"/>
      <c r="H134" s="23"/>
    </row>
    <row r="135" spans="1:8" s="11" customFormat="1" ht="18.600000000000001" customHeight="1" x14ac:dyDescent="0.3">
      <c r="A135" s="4"/>
      <c r="B135" s="15"/>
      <c r="C135" s="22" t="s">
        <v>23</v>
      </c>
      <c r="D135" s="22"/>
      <c r="E135" s="22"/>
      <c r="F135" s="22"/>
      <c r="G135" s="23"/>
      <c r="H135" s="23"/>
    </row>
    <row r="136" spans="1:8" s="11" customFormat="1" ht="18.600000000000001" customHeight="1" x14ac:dyDescent="0.3">
      <c r="A136" s="4"/>
      <c r="B136" s="4"/>
      <c r="C136" s="22" t="s">
        <v>129</v>
      </c>
      <c r="D136" s="22"/>
      <c r="E136" s="22"/>
      <c r="F136" s="22"/>
      <c r="G136" s="23"/>
      <c r="H136" s="23"/>
    </row>
    <row r="137" spans="1:8" s="11" customFormat="1" ht="18.600000000000001" customHeight="1" x14ac:dyDescent="0.3">
      <c r="A137" s="4"/>
      <c r="B137" s="4"/>
      <c r="C137" s="22" t="s">
        <v>130</v>
      </c>
      <c r="D137" s="22"/>
      <c r="E137" s="22"/>
      <c r="F137" s="22"/>
      <c r="G137" s="23"/>
      <c r="H137" s="23"/>
    </row>
    <row r="138" spans="1:8" s="12" customFormat="1" ht="18.600000000000001" customHeight="1" x14ac:dyDescent="0.3">
      <c r="A138" s="4"/>
      <c r="B138" s="15">
        <v>44769</v>
      </c>
      <c r="C138" s="22" t="s">
        <v>19</v>
      </c>
      <c r="D138" s="22"/>
      <c r="E138" s="22"/>
      <c r="F138" s="22"/>
      <c r="G138" s="23"/>
      <c r="H138" s="23"/>
    </row>
    <row r="139" spans="1:8" s="10" customFormat="1" ht="18.600000000000001" customHeight="1" x14ac:dyDescent="0.25">
      <c r="A139" s="4"/>
      <c r="B139" s="4"/>
      <c r="C139" s="22" t="s">
        <v>125</v>
      </c>
      <c r="D139" s="22"/>
      <c r="E139" s="22"/>
      <c r="F139" s="22"/>
      <c r="G139" s="23"/>
      <c r="H139" s="23"/>
    </row>
    <row r="140" spans="1:8" ht="18.600000000000001" customHeight="1" x14ac:dyDescent="0.25">
      <c r="A140" s="4"/>
      <c r="B140" s="15"/>
      <c r="C140" s="22" t="s">
        <v>21</v>
      </c>
      <c r="D140" s="22"/>
      <c r="E140" s="22"/>
      <c r="F140" s="22"/>
      <c r="G140" s="23"/>
      <c r="H140" s="23"/>
    </row>
    <row r="141" spans="1:8" ht="18.600000000000001" customHeight="1" x14ac:dyDescent="0.25">
      <c r="A141" s="4"/>
      <c r="B141" s="4"/>
      <c r="C141" s="22" t="s">
        <v>126</v>
      </c>
      <c r="D141" s="22"/>
      <c r="E141" s="22"/>
      <c r="F141" s="22"/>
      <c r="G141" s="23"/>
      <c r="H141" s="23"/>
    </row>
    <row r="142" spans="1:8" ht="18.600000000000001" customHeight="1" x14ac:dyDescent="0.25">
      <c r="A142" s="4"/>
      <c r="B142" s="4"/>
      <c r="C142" s="22" t="s">
        <v>128</v>
      </c>
      <c r="D142" s="22"/>
      <c r="E142" s="22"/>
      <c r="F142" s="22"/>
      <c r="G142" s="23"/>
      <c r="H142" s="23"/>
    </row>
    <row r="143" spans="1:8" ht="18" x14ac:dyDescent="0.25">
      <c r="A143" s="4"/>
      <c r="B143" s="4"/>
      <c r="C143" s="22" t="s">
        <v>21</v>
      </c>
      <c r="D143" s="22" t="s">
        <v>42</v>
      </c>
      <c r="E143" s="22">
        <v>3127</v>
      </c>
      <c r="F143" s="22">
        <v>1</v>
      </c>
      <c r="G143" s="23">
        <v>25000</v>
      </c>
      <c r="H143" s="23">
        <v>25000</v>
      </c>
    </row>
    <row r="148" spans="1:8" ht="21" customHeight="1" x14ac:dyDescent="0.25"/>
    <row r="149" spans="1:8" s="9" customFormat="1" ht="31.2" x14ac:dyDescent="0.3">
      <c r="A149" s="7" t="s">
        <v>2</v>
      </c>
      <c r="B149" s="7" t="s">
        <v>3</v>
      </c>
      <c r="C149" s="7" t="s">
        <v>5</v>
      </c>
      <c r="D149" s="7" t="s">
        <v>4</v>
      </c>
      <c r="E149" s="7" t="s">
        <v>6</v>
      </c>
      <c r="F149" s="7" t="s">
        <v>7</v>
      </c>
      <c r="G149" s="8" t="s">
        <v>9</v>
      </c>
      <c r="H149" s="7" t="s">
        <v>8</v>
      </c>
    </row>
    <row r="150" spans="1:8" s="13" customFormat="1" ht="18.600000000000001" customHeight="1" x14ac:dyDescent="0.3">
      <c r="A150" s="4">
        <v>95</v>
      </c>
      <c r="B150" s="15">
        <v>44740</v>
      </c>
      <c r="C150" s="22" t="s">
        <v>130</v>
      </c>
      <c r="D150" s="25" t="s">
        <v>146</v>
      </c>
      <c r="E150" s="22">
        <v>2438</v>
      </c>
      <c r="F150" s="22">
        <v>17</v>
      </c>
      <c r="G150" s="23">
        <v>35000</v>
      </c>
      <c r="H150" s="23">
        <f t="shared" ref="H150:H155" si="4">(F150*G150)</f>
        <v>595000</v>
      </c>
    </row>
    <row r="151" spans="1:8" s="13" customFormat="1" ht="18.600000000000001" customHeight="1" x14ac:dyDescent="0.3">
      <c r="A151" s="4">
        <v>96</v>
      </c>
      <c r="B151" s="15">
        <v>44741</v>
      </c>
      <c r="C151" s="22" t="s">
        <v>128</v>
      </c>
      <c r="D151" s="22" t="s">
        <v>186</v>
      </c>
      <c r="E151" s="22" t="s">
        <v>311</v>
      </c>
      <c r="F151" s="22">
        <v>12</v>
      </c>
      <c r="G151" s="23">
        <v>30000</v>
      </c>
      <c r="H151" s="23">
        <f t="shared" si="4"/>
        <v>360000</v>
      </c>
    </row>
    <row r="152" spans="1:8" s="13" customFormat="1" ht="18.600000000000001" customHeight="1" x14ac:dyDescent="0.3">
      <c r="A152" s="4">
        <v>97</v>
      </c>
      <c r="B152" s="4"/>
      <c r="C152" s="22" t="s">
        <v>21</v>
      </c>
      <c r="D152" s="22" t="s">
        <v>170</v>
      </c>
      <c r="E152" s="22">
        <v>2463</v>
      </c>
      <c r="F152" s="22">
        <v>1</v>
      </c>
      <c r="G152" s="23">
        <v>40000</v>
      </c>
      <c r="H152" s="23">
        <f t="shared" si="4"/>
        <v>40000</v>
      </c>
    </row>
    <row r="153" spans="1:8" s="13" customFormat="1" ht="18.600000000000001" customHeight="1" x14ac:dyDescent="0.3">
      <c r="A153" s="4">
        <v>98</v>
      </c>
      <c r="B153" s="15"/>
      <c r="C153" s="22" t="s">
        <v>129</v>
      </c>
      <c r="D153" s="22" t="s">
        <v>213</v>
      </c>
      <c r="E153" s="22" t="s">
        <v>312</v>
      </c>
      <c r="F153" s="22">
        <v>2</v>
      </c>
      <c r="G153" s="23">
        <v>30000</v>
      </c>
      <c r="H153" s="23">
        <f t="shared" si="4"/>
        <v>60000</v>
      </c>
    </row>
    <row r="154" spans="1:8" s="13" customFormat="1" ht="18.600000000000001" customHeight="1" x14ac:dyDescent="0.3">
      <c r="A154" s="4">
        <v>99</v>
      </c>
      <c r="B154" s="4"/>
      <c r="C154" s="22" t="s">
        <v>125</v>
      </c>
      <c r="D154" s="22" t="s">
        <v>214</v>
      </c>
      <c r="E154" s="22">
        <v>2442</v>
      </c>
      <c r="F154" s="22">
        <v>1</v>
      </c>
      <c r="G154" s="23">
        <v>30000</v>
      </c>
      <c r="H154" s="23">
        <f t="shared" si="4"/>
        <v>30000</v>
      </c>
    </row>
    <row r="155" spans="1:8" s="13" customFormat="1" ht="18.600000000000001" customHeight="1" x14ac:dyDescent="0.3">
      <c r="A155" s="4">
        <v>100</v>
      </c>
      <c r="B155" s="15"/>
      <c r="C155" s="22" t="s">
        <v>125</v>
      </c>
      <c r="D155" s="22" t="s">
        <v>135</v>
      </c>
      <c r="E155" s="22" t="s">
        <v>313</v>
      </c>
      <c r="F155" s="22">
        <v>2</v>
      </c>
      <c r="G155" s="23">
        <v>30000</v>
      </c>
      <c r="H155" s="23">
        <f t="shared" si="4"/>
        <v>60000</v>
      </c>
    </row>
    <row r="156" spans="1:8" ht="17.399999999999999" x14ac:dyDescent="0.25">
      <c r="G156" s="16" t="s">
        <v>158</v>
      </c>
      <c r="H156" s="16">
        <f>SUM(SUM(H33:H56)+SUM(H60:H84)+SUM(H90:H113)+SUM(H120:H142)+SUM(H150:H155))</f>
        <v>10040000</v>
      </c>
    </row>
    <row r="158" spans="1:8" ht="19.8" customHeight="1" x14ac:dyDescent="0.35">
      <c r="A158" s="75"/>
      <c r="B158" s="75"/>
      <c r="C158" s="75"/>
      <c r="D158" s="33"/>
      <c r="E158" s="33"/>
      <c r="F158" s="86" t="s">
        <v>305</v>
      </c>
      <c r="G158" s="86"/>
      <c r="H158" s="86"/>
    </row>
    <row r="159" spans="1:8" ht="9.6" customHeight="1" x14ac:dyDescent="0.35">
      <c r="A159" s="62"/>
      <c r="B159" s="62"/>
      <c r="C159" s="62"/>
      <c r="D159" s="33"/>
      <c r="E159" s="33"/>
      <c r="F159" s="63"/>
      <c r="G159" s="63"/>
      <c r="H159" s="63"/>
    </row>
    <row r="160" spans="1:8" ht="14.4" customHeight="1" x14ac:dyDescent="0.3">
      <c r="A160" s="73" t="s">
        <v>262</v>
      </c>
      <c r="B160" s="73"/>
      <c r="C160" s="73"/>
      <c r="D160" s="2" t="s">
        <v>263</v>
      </c>
      <c r="E160" s="2" t="s">
        <v>264</v>
      </c>
      <c r="F160" s="73" t="s">
        <v>261</v>
      </c>
      <c r="G160" s="73"/>
      <c r="H160" s="73"/>
    </row>
    <row r="161" spans="1:5" ht="15.6" x14ac:dyDescent="0.3">
      <c r="A161" s="34"/>
      <c r="B161" s="34"/>
      <c r="C161" s="34"/>
      <c r="D161" s="34"/>
      <c r="E161" s="34"/>
    </row>
    <row r="162" spans="1:5" ht="15.6" x14ac:dyDescent="0.3">
      <c r="A162" s="34"/>
      <c r="B162" s="34"/>
      <c r="C162" s="34"/>
      <c r="D162" s="34"/>
      <c r="E162" s="34"/>
    </row>
    <row r="163" spans="1:5" ht="15.6" x14ac:dyDescent="0.3">
      <c r="A163" s="34"/>
      <c r="B163" s="34"/>
      <c r="C163" s="34"/>
      <c r="D163" s="34"/>
      <c r="E163" s="34"/>
    </row>
    <row r="164" spans="1:5" ht="15.6" x14ac:dyDescent="0.3">
      <c r="A164" s="34"/>
      <c r="B164" s="34"/>
      <c r="C164" s="34"/>
      <c r="D164" s="34"/>
      <c r="E164" s="34"/>
    </row>
    <row r="165" spans="1:5" ht="15.6" x14ac:dyDescent="0.3">
      <c r="A165" s="72" t="s">
        <v>306</v>
      </c>
      <c r="B165" s="72"/>
      <c r="C165" s="72"/>
      <c r="D165" s="73" t="s">
        <v>307</v>
      </c>
      <c r="E165" s="73"/>
    </row>
  </sheetData>
  <mergeCells count="16">
    <mergeCell ref="A2:H2"/>
    <mergeCell ref="A30:H30"/>
    <mergeCell ref="A64:A65"/>
    <mergeCell ref="B64:B65"/>
    <mergeCell ref="C64:C65"/>
    <mergeCell ref="D64:D65"/>
    <mergeCell ref="E64:E65"/>
    <mergeCell ref="F64:F65"/>
    <mergeCell ref="G64:G65"/>
    <mergeCell ref="H64:H65"/>
    <mergeCell ref="A165:C165"/>
    <mergeCell ref="D165:E165"/>
    <mergeCell ref="A158:C158"/>
    <mergeCell ref="F158:H158"/>
    <mergeCell ref="A160:C160"/>
    <mergeCell ref="F160:H160"/>
  </mergeCells>
  <pageMargins left="0.7" right="0.7" top="0.25" bottom="0.2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5" workbookViewId="0">
      <selection activeCell="G8" sqref="G8"/>
    </sheetView>
  </sheetViews>
  <sheetFormatPr defaultRowHeight="14.4" x14ac:dyDescent="0.25"/>
  <cols>
    <col min="1" max="1" width="6.77734375" style="1" customWidth="1"/>
    <col min="2" max="2" width="18.44140625" style="1" customWidth="1"/>
    <col min="3" max="3" width="22.3320312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74" t="s">
        <v>10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314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5" customFormat="1" ht="18" customHeight="1" x14ac:dyDescent="0.3">
      <c r="A5" s="22">
        <v>1</v>
      </c>
      <c r="B5" s="26">
        <v>44747</v>
      </c>
      <c r="C5" s="22" t="s">
        <v>277</v>
      </c>
      <c r="D5" s="22" t="s">
        <v>70</v>
      </c>
      <c r="E5" s="22" t="s">
        <v>422</v>
      </c>
      <c r="F5" s="22">
        <v>1</v>
      </c>
      <c r="G5" s="23">
        <v>30000</v>
      </c>
      <c r="H5" s="23">
        <f>(F5*G5)</f>
        <v>30000</v>
      </c>
    </row>
    <row r="6" spans="1:15" s="5" customFormat="1" ht="18" customHeight="1" x14ac:dyDescent="0.3">
      <c r="A6" s="22">
        <v>2</v>
      </c>
      <c r="B6" s="22"/>
      <c r="C6" s="22" t="s">
        <v>266</v>
      </c>
      <c r="D6" s="22" t="s">
        <v>282</v>
      </c>
      <c r="E6" s="22">
        <v>2558</v>
      </c>
      <c r="F6" s="22">
        <v>4</v>
      </c>
      <c r="G6" s="23">
        <v>30000</v>
      </c>
      <c r="H6" s="23">
        <f t="shared" ref="H6:H27" si="0">(F6*G6)</f>
        <v>120000</v>
      </c>
    </row>
    <row r="7" spans="1:15" s="5" customFormat="1" ht="18" customHeight="1" x14ac:dyDescent="0.3">
      <c r="A7" s="22">
        <v>3</v>
      </c>
      <c r="B7" s="26">
        <v>44758</v>
      </c>
      <c r="C7" s="22" t="s">
        <v>266</v>
      </c>
      <c r="D7" s="22" t="s">
        <v>288</v>
      </c>
      <c r="E7" s="22">
        <v>2565</v>
      </c>
      <c r="F7" s="22">
        <v>1</v>
      </c>
      <c r="G7" s="23">
        <v>50000</v>
      </c>
      <c r="H7" s="23">
        <f t="shared" si="0"/>
        <v>50000</v>
      </c>
    </row>
    <row r="8" spans="1:15" s="5" customFormat="1" ht="18" customHeight="1" x14ac:dyDescent="0.3">
      <c r="A8" s="22">
        <v>4</v>
      </c>
      <c r="B8" s="22"/>
      <c r="C8" s="22" t="s">
        <v>266</v>
      </c>
      <c r="D8" s="22" t="s">
        <v>291</v>
      </c>
      <c r="E8" s="22">
        <v>2878</v>
      </c>
      <c r="F8" s="22">
        <v>2</v>
      </c>
      <c r="G8" s="23">
        <v>30000</v>
      </c>
      <c r="H8" s="23">
        <f t="shared" si="0"/>
        <v>60000</v>
      </c>
    </row>
    <row r="9" spans="1:15" s="5" customFormat="1" ht="18" customHeight="1" x14ac:dyDescent="0.3">
      <c r="A9" s="22">
        <v>5</v>
      </c>
      <c r="B9" s="22"/>
      <c r="C9" s="22"/>
      <c r="D9" s="22"/>
      <c r="E9" s="22"/>
      <c r="F9" s="22"/>
      <c r="G9" s="23"/>
      <c r="H9" s="23"/>
    </row>
    <row r="10" spans="1:15" s="5" customFormat="1" ht="18" customHeight="1" x14ac:dyDescent="0.3">
      <c r="A10" s="22">
        <v>6</v>
      </c>
      <c r="B10" s="22"/>
      <c r="C10" s="22"/>
      <c r="D10" s="22"/>
      <c r="E10" s="22"/>
      <c r="F10" s="22"/>
      <c r="G10" s="23"/>
      <c r="H10" s="23"/>
    </row>
    <row r="11" spans="1:15" s="5" customFormat="1" ht="18" customHeight="1" x14ac:dyDescent="0.3">
      <c r="A11" s="22">
        <v>7</v>
      </c>
      <c r="B11" s="26"/>
      <c r="C11" s="22"/>
      <c r="D11" s="22"/>
      <c r="E11" s="22"/>
      <c r="F11" s="22"/>
      <c r="G11" s="23"/>
      <c r="H11" s="23"/>
    </row>
    <row r="12" spans="1:15" s="5" customFormat="1" ht="18" customHeight="1" x14ac:dyDescent="0.3">
      <c r="A12" s="22">
        <v>8</v>
      </c>
      <c r="B12" s="26"/>
      <c r="C12" s="22"/>
      <c r="D12" s="22"/>
      <c r="E12" s="22"/>
      <c r="F12" s="22"/>
      <c r="G12" s="23"/>
      <c r="H12" s="23"/>
    </row>
    <row r="13" spans="1:15" s="5" customFormat="1" ht="18" customHeight="1" x14ac:dyDescent="0.3">
      <c r="A13" s="22">
        <v>9</v>
      </c>
      <c r="B13" s="26"/>
      <c r="C13" s="22"/>
      <c r="D13" s="22"/>
      <c r="E13" s="22"/>
      <c r="F13" s="22"/>
      <c r="G13" s="23"/>
      <c r="H13" s="23"/>
    </row>
    <row r="14" spans="1:15" s="5" customFormat="1" ht="18" customHeight="1" x14ac:dyDescent="0.3">
      <c r="A14" s="22">
        <v>10</v>
      </c>
      <c r="B14" s="22"/>
      <c r="C14" s="22"/>
      <c r="D14" s="22"/>
      <c r="E14" s="22"/>
      <c r="F14" s="22"/>
      <c r="G14" s="23"/>
      <c r="H14" s="23"/>
    </row>
    <row r="15" spans="1:15" s="5" customFormat="1" ht="18" customHeight="1" x14ac:dyDescent="0.3">
      <c r="A15" s="22">
        <v>11</v>
      </c>
      <c r="B15" s="26"/>
      <c r="C15" s="22"/>
      <c r="D15" s="22"/>
      <c r="E15" s="22"/>
      <c r="F15" s="22"/>
      <c r="G15" s="23"/>
      <c r="H15" s="23"/>
    </row>
    <row r="16" spans="1:15" s="5" customFormat="1" ht="18" customHeight="1" x14ac:dyDescent="0.3">
      <c r="A16" s="22">
        <v>12</v>
      </c>
      <c r="B16" s="22"/>
      <c r="C16" s="22"/>
      <c r="D16" s="22"/>
      <c r="E16" s="22"/>
      <c r="F16" s="22"/>
      <c r="G16" s="23"/>
      <c r="H16" s="23"/>
    </row>
    <row r="17" spans="1:8" s="5" customFormat="1" ht="18" customHeight="1" x14ac:dyDescent="0.3">
      <c r="A17" s="22">
        <v>13</v>
      </c>
      <c r="B17" s="22"/>
      <c r="C17" s="22"/>
      <c r="D17" s="22"/>
      <c r="E17" s="22"/>
      <c r="F17" s="22"/>
      <c r="G17" s="23"/>
      <c r="H17" s="23"/>
    </row>
    <row r="18" spans="1:8" s="5" customFormat="1" ht="18" customHeight="1" x14ac:dyDescent="0.3">
      <c r="A18" s="22">
        <v>14</v>
      </c>
      <c r="B18" s="26"/>
      <c r="C18" s="22"/>
      <c r="D18" s="22"/>
      <c r="E18" s="22"/>
      <c r="F18" s="22"/>
      <c r="G18" s="23"/>
      <c r="H18" s="23"/>
    </row>
    <row r="19" spans="1:8" s="5" customFormat="1" ht="18" customHeight="1" x14ac:dyDescent="0.3">
      <c r="A19" s="22">
        <v>15</v>
      </c>
      <c r="B19" s="26"/>
      <c r="C19" s="22"/>
      <c r="D19" s="22"/>
      <c r="E19" s="22"/>
      <c r="F19" s="22"/>
      <c r="G19" s="23"/>
      <c r="H19" s="23"/>
    </row>
    <row r="20" spans="1:8" s="5" customFormat="1" ht="18" customHeight="1" x14ac:dyDescent="0.3">
      <c r="A20" s="22">
        <v>16</v>
      </c>
      <c r="B20" s="22"/>
      <c r="C20" s="22"/>
      <c r="D20" s="22"/>
      <c r="E20" s="22"/>
      <c r="F20" s="22"/>
      <c r="G20" s="23"/>
      <c r="H20" s="23"/>
    </row>
    <row r="21" spans="1:8" s="5" customFormat="1" ht="18" customHeight="1" x14ac:dyDescent="0.3">
      <c r="A21" s="22">
        <v>17</v>
      </c>
      <c r="B21" s="26"/>
      <c r="C21" s="22"/>
      <c r="D21" s="22"/>
      <c r="E21" s="22"/>
      <c r="F21" s="22"/>
      <c r="G21" s="23"/>
      <c r="H21" s="23"/>
    </row>
    <row r="22" spans="1:8" s="11" customFormat="1" ht="18" customHeight="1" x14ac:dyDescent="0.3">
      <c r="A22" s="22">
        <v>18</v>
      </c>
      <c r="B22" s="22"/>
      <c r="C22" s="22"/>
      <c r="D22" s="22"/>
      <c r="E22" s="22"/>
      <c r="F22" s="22"/>
      <c r="G22" s="23"/>
      <c r="H22" s="23"/>
    </row>
    <row r="23" spans="1:8" s="12" customFormat="1" ht="18" customHeight="1" x14ac:dyDescent="0.3">
      <c r="A23" s="22">
        <v>19</v>
      </c>
      <c r="B23" s="22"/>
      <c r="C23" s="22"/>
      <c r="D23" s="22"/>
      <c r="E23" s="22"/>
      <c r="F23" s="22"/>
      <c r="G23" s="23"/>
      <c r="H23" s="23"/>
    </row>
    <row r="24" spans="1:8" s="11" customFormat="1" ht="18" customHeight="1" x14ac:dyDescent="0.3">
      <c r="A24" s="22">
        <v>20</v>
      </c>
      <c r="B24" s="26"/>
      <c r="C24" s="22"/>
      <c r="D24" s="22"/>
      <c r="E24" s="22"/>
      <c r="F24" s="22"/>
      <c r="G24" s="23"/>
      <c r="H24" s="23"/>
    </row>
    <row r="25" spans="1:8" s="11" customFormat="1" ht="18" customHeight="1" x14ac:dyDescent="0.3">
      <c r="A25" s="22">
        <v>21</v>
      </c>
      <c r="B25" s="26"/>
      <c r="C25" s="22"/>
      <c r="D25" s="22"/>
      <c r="E25" s="22"/>
      <c r="F25" s="22"/>
      <c r="G25" s="23"/>
      <c r="H25" s="23"/>
    </row>
    <row r="26" spans="1:8" s="11" customFormat="1" ht="18" customHeight="1" x14ac:dyDescent="0.3">
      <c r="A26" s="22">
        <v>22</v>
      </c>
      <c r="B26" s="22"/>
      <c r="C26" s="22"/>
      <c r="D26" s="22"/>
      <c r="E26" s="22"/>
      <c r="F26" s="22"/>
      <c r="G26" s="23"/>
      <c r="H26" s="23"/>
    </row>
    <row r="27" spans="1:8" s="12" customFormat="1" ht="18" customHeight="1" x14ac:dyDescent="0.3">
      <c r="A27" s="22">
        <v>23</v>
      </c>
      <c r="B27" s="26"/>
      <c r="C27" s="22"/>
      <c r="D27" s="22"/>
      <c r="E27" s="22"/>
      <c r="F27" s="22"/>
      <c r="G27" s="23"/>
      <c r="H27" s="23"/>
    </row>
    <row r="28" spans="1:8" ht="17.399999999999999" x14ac:dyDescent="0.25">
      <c r="G28" s="16" t="s">
        <v>62</v>
      </c>
      <c r="H28" s="16">
        <f>SUM(H5:H27)</f>
        <v>260000</v>
      </c>
    </row>
    <row r="29" spans="1:8" ht="17.399999999999999" x14ac:dyDescent="0.25">
      <c r="G29" s="20"/>
      <c r="H29" s="20"/>
    </row>
    <row r="30" spans="1:8" ht="17.399999999999999" x14ac:dyDescent="0.25">
      <c r="G30" s="20"/>
      <c r="H30" s="20"/>
    </row>
    <row r="31" spans="1:8" ht="18" x14ac:dyDescent="0.35">
      <c r="A31" s="75"/>
      <c r="B31" s="75"/>
      <c r="C31" s="75"/>
      <c r="D31" s="33"/>
      <c r="E31" s="71" t="s">
        <v>300</v>
      </c>
      <c r="F31" s="71"/>
      <c r="G31" s="71"/>
      <c r="H31" s="71"/>
    </row>
    <row r="32" spans="1:8" ht="24.6" customHeight="1" x14ac:dyDescent="0.3">
      <c r="A32" s="64"/>
      <c r="B32" s="64"/>
      <c r="C32" s="64"/>
      <c r="D32" s="33"/>
      <c r="E32" s="33"/>
      <c r="F32" s="35"/>
      <c r="G32" s="35"/>
      <c r="H32" s="35"/>
    </row>
    <row r="33" spans="1:8" ht="14.4" customHeight="1" x14ac:dyDescent="0.3">
      <c r="A33" s="73" t="s">
        <v>262</v>
      </c>
      <c r="B33" s="73"/>
      <c r="C33" s="73"/>
      <c r="D33" s="2" t="s">
        <v>263</v>
      </c>
      <c r="E33" s="2" t="s">
        <v>264</v>
      </c>
      <c r="F33" s="73" t="s">
        <v>261</v>
      </c>
      <c r="G33" s="73"/>
      <c r="H33" s="73"/>
    </row>
    <row r="34" spans="1:8" ht="15.6" x14ac:dyDescent="0.3">
      <c r="A34" s="34"/>
      <c r="B34" s="34"/>
      <c r="C34" s="34"/>
      <c r="D34" s="34"/>
      <c r="E34" s="34"/>
    </row>
    <row r="35" spans="1:8" ht="15.6" x14ac:dyDescent="0.3">
      <c r="A35" s="34"/>
      <c r="B35" s="34"/>
      <c r="C35" s="34"/>
      <c r="D35" s="34"/>
      <c r="E35" s="34"/>
    </row>
    <row r="36" spans="1:8" ht="15.6" x14ac:dyDescent="0.3">
      <c r="A36" s="34"/>
      <c r="B36" s="34"/>
      <c r="C36" s="34"/>
      <c r="D36" s="34"/>
      <c r="E36" s="34"/>
    </row>
    <row r="37" spans="1:8" ht="15.6" x14ac:dyDescent="0.3">
      <c r="A37" s="34"/>
      <c r="B37" s="34"/>
      <c r="C37" s="34"/>
      <c r="D37" s="34"/>
      <c r="E37" s="34"/>
    </row>
    <row r="38" spans="1:8" ht="15.6" x14ac:dyDescent="0.3">
      <c r="A38" s="72" t="s">
        <v>299</v>
      </c>
      <c r="B38" s="72"/>
      <c r="C38" s="72"/>
      <c r="D38" s="73" t="s">
        <v>265</v>
      </c>
      <c r="E38" s="73"/>
    </row>
  </sheetData>
  <mergeCells count="7">
    <mergeCell ref="A2:H2"/>
    <mergeCell ref="A31:C31"/>
    <mergeCell ref="E31:H31"/>
    <mergeCell ref="A33:C33"/>
    <mergeCell ref="F33:H33"/>
    <mergeCell ref="A38:C38"/>
    <mergeCell ref="D38:E3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D4" sqref="D4"/>
    </sheetView>
  </sheetViews>
  <sheetFormatPr defaultRowHeight="14.4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74" t="s">
        <v>1</v>
      </c>
      <c r="B2" s="74"/>
      <c r="C2" s="74"/>
      <c r="D2" s="74"/>
      <c r="E2" s="74"/>
      <c r="F2" s="74"/>
      <c r="G2" s="74"/>
      <c r="H2" s="74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38" t="s">
        <v>314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22">
        <v>1</v>
      </c>
      <c r="B5" s="26">
        <v>44713</v>
      </c>
      <c r="C5" s="22" t="s">
        <v>266</v>
      </c>
      <c r="D5" s="22" t="s">
        <v>267</v>
      </c>
      <c r="E5" s="22" t="s">
        <v>270</v>
      </c>
      <c r="F5" s="22">
        <v>1</v>
      </c>
      <c r="G5" s="23">
        <v>30000</v>
      </c>
      <c r="H5" s="23">
        <f>(F5*G5)</f>
        <v>30000</v>
      </c>
    </row>
    <row r="6" spans="1:15" s="13" customFormat="1" ht="18.600000000000001" customHeight="1" x14ac:dyDescent="0.3">
      <c r="A6" s="22">
        <v>2</v>
      </c>
      <c r="B6" s="26">
        <v>44715</v>
      </c>
      <c r="C6" s="22" t="s">
        <v>266</v>
      </c>
      <c r="D6" s="22" t="s">
        <v>267</v>
      </c>
      <c r="E6" s="22">
        <v>1754</v>
      </c>
      <c r="F6" s="22">
        <v>1</v>
      </c>
      <c r="G6" s="23">
        <v>30000</v>
      </c>
      <c r="H6" s="23">
        <f t="shared" ref="H6:H17" si="0">(F6*G6)</f>
        <v>30000</v>
      </c>
    </row>
    <row r="7" spans="1:15" s="13" customFormat="1" ht="18.600000000000001" customHeight="1" x14ac:dyDescent="0.3">
      <c r="A7" s="22">
        <v>3</v>
      </c>
      <c r="B7" s="26">
        <v>44719</v>
      </c>
      <c r="C7" s="22" t="s">
        <v>266</v>
      </c>
      <c r="D7" s="22" t="s">
        <v>267</v>
      </c>
      <c r="E7" s="22">
        <v>1853</v>
      </c>
      <c r="F7" s="22">
        <v>2</v>
      </c>
      <c r="G7" s="23">
        <v>30000</v>
      </c>
      <c r="H7" s="23">
        <f t="shared" si="0"/>
        <v>60000</v>
      </c>
    </row>
    <row r="8" spans="1:15" s="13" customFormat="1" ht="18.600000000000001" customHeight="1" x14ac:dyDescent="0.3">
      <c r="A8" s="22">
        <v>4</v>
      </c>
      <c r="B8" s="26">
        <v>44721</v>
      </c>
      <c r="C8" s="22" t="s">
        <v>266</v>
      </c>
      <c r="D8" s="22" t="s">
        <v>267</v>
      </c>
      <c r="E8" s="22" t="s">
        <v>271</v>
      </c>
      <c r="F8" s="22">
        <v>1</v>
      </c>
      <c r="G8" s="23">
        <v>30000</v>
      </c>
      <c r="H8" s="23">
        <f t="shared" si="0"/>
        <v>30000</v>
      </c>
    </row>
    <row r="9" spans="1:15" s="13" customFormat="1" ht="18.600000000000001" customHeight="1" x14ac:dyDescent="0.3">
      <c r="A9" s="22">
        <v>5</v>
      </c>
      <c r="B9" s="26">
        <v>44726</v>
      </c>
      <c r="C9" s="22" t="s">
        <v>266</v>
      </c>
      <c r="D9" s="22" t="s">
        <v>267</v>
      </c>
      <c r="E9" s="22">
        <v>2040</v>
      </c>
      <c r="F9" s="22">
        <v>3</v>
      </c>
      <c r="G9" s="23">
        <v>30000</v>
      </c>
      <c r="H9" s="23">
        <f t="shared" si="0"/>
        <v>90000</v>
      </c>
    </row>
    <row r="10" spans="1:15" s="13" customFormat="1" ht="18.600000000000001" customHeight="1" x14ac:dyDescent="0.3">
      <c r="A10" s="22">
        <v>8</v>
      </c>
      <c r="B10" s="26">
        <v>44728</v>
      </c>
      <c r="C10" s="22" t="s">
        <v>266</v>
      </c>
      <c r="D10" s="22" t="s">
        <v>267</v>
      </c>
      <c r="E10" s="22">
        <v>2089</v>
      </c>
      <c r="F10" s="22">
        <v>6</v>
      </c>
      <c r="G10" s="23">
        <v>30000</v>
      </c>
      <c r="H10" s="23">
        <f t="shared" si="0"/>
        <v>180000</v>
      </c>
    </row>
    <row r="11" spans="1:15" s="13" customFormat="1" ht="18.600000000000001" customHeight="1" x14ac:dyDescent="0.3">
      <c r="A11" s="22">
        <v>9</v>
      </c>
      <c r="B11" s="26">
        <v>44733</v>
      </c>
      <c r="C11" s="22" t="s">
        <v>266</v>
      </c>
      <c r="D11" s="22" t="s">
        <v>267</v>
      </c>
      <c r="E11" s="22" t="s">
        <v>272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.600000000000001" customHeight="1" x14ac:dyDescent="0.3">
      <c r="A12" s="22">
        <v>10</v>
      </c>
      <c r="B12" s="26">
        <v>44734</v>
      </c>
      <c r="C12" s="22" t="s">
        <v>266</v>
      </c>
      <c r="D12" s="22" t="s">
        <v>267</v>
      </c>
      <c r="E12" s="22">
        <v>2264</v>
      </c>
      <c r="F12" s="22">
        <v>1</v>
      </c>
      <c r="G12" s="23">
        <v>30000</v>
      </c>
      <c r="H12" s="23">
        <f t="shared" si="0"/>
        <v>30000</v>
      </c>
    </row>
    <row r="13" spans="1:15" s="13" customFormat="1" ht="18.600000000000001" customHeight="1" x14ac:dyDescent="0.3">
      <c r="A13" s="22">
        <v>11</v>
      </c>
      <c r="B13" s="26">
        <v>44735</v>
      </c>
      <c r="C13" s="22" t="s">
        <v>266</v>
      </c>
      <c r="D13" s="22" t="s">
        <v>267</v>
      </c>
      <c r="E13" s="22">
        <v>2286</v>
      </c>
      <c r="F13" s="22">
        <v>1</v>
      </c>
      <c r="G13" s="23">
        <v>30000</v>
      </c>
      <c r="H13" s="23">
        <f t="shared" si="0"/>
        <v>30000</v>
      </c>
    </row>
    <row r="14" spans="1:15" s="13" customFormat="1" ht="18.600000000000001" customHeight="1" x14ac:dyDescent="0.3">
      <c r="A14" s="22">
        <v>12</v>
      </c>
      <c r="B14" s="22"/>
      <c r="C14" s="22" t="s">
        <v>266</v>
      </c>
      <c r="D14" s="22" t="s">
        <v>268</v>
      </c>
      <c r="E14" s="22">
        <v>2284</v>
      </c>
      <c r="F14" s="22">
        <v>1</v>
      </c>
      <c r="G14" s="23">
        <v>30000</v>
      </c>
      <c r="H14" s="23">
        <f t="shared" si="0"/>
        <v>30000</v>
      </c>
    </row>
    <row r="15" spans="1:15" s="13" customFormat="1" ht="18.600000000000001" customHeight="1" x14ac:dyDescent="0.3">
      <c r="A15" s="22">
        <v>13</v>
      </c>
      <c r="B15" s="22"/>
      <c r="C15" s="22" t="s">
        <v>266</v>
      </c>
      <c r="D15" s="22" t="s">
        <v>269</v>
      </c>
      <c r="E15" s="22">
        <v>2281</v>
      </c>
      <c r="F15" s="22">
        <v>2</v>
      </c>
      <c r="G15" s="23">
        <v>40000</v>
      </c>
      <c r="H15" s="23">
        <f t="shared" si="0"/>
        <v>80000</v>
      </c>
    </row>
    <row r="16" spans="1:15" s="13" customFormat="1" ht="18.600000000000001" customHeight="1" x14ac:dyDescent="0.3">
      <c r="A16" s="22">
        <v>14</v>
      </c>
      <c r="B16" s="26">
        <v>44736</v>
      </c>
      <c r="C16" s="22" t="s">
        <v>266</v>
      </c>
      <c r="D16" s="22" t="s">
        <v>267</v>
      </c>
      <c r="E16" s="22" t="s">
        <v>273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.600000000000001" customHeight="1" x14ac:dyDescent="0.3">
      <c r="A17" s="22">
        <v>15</v>
      </c>
      <c r="B17" s="26">
        <v>44742</v>
      </c>
      <c r="C17" s="22" t="s">
        <v>266</v>
      </c>
      <c r="D17" s="22" t="s">
        <v>267</v>
      </c>
      <c r="E17" s="22"/>
      <c r="F17" s="22">
        <v>3</v>
      </c>
      <c r="G17" s="23">
        <v>30000</v>
      </c>
      <c r="H17" s="23">
        <f t="shared" si="0"/>
        <v>90000</v>
      </c>
    </row>
    <row r="18" spans="1:8" ht="17.399999999999999" x14ac:dyDescent="0.25">
      <c r="G18" s="16" t="s">
        <v>274</v>
      </c>
      <c r="H18" s="16">
        <f>SUM(H5:H17)</f>
        <v>800000</v>
      </c>
    </row>
    <row r="21" spans="1:8" ht="16.2" x14ac:dyDescent="0.35">
      <c r="A21" s="75"/>
      <c r="B21" s="75"/>
      <c r="C21" s="75"/>
      <c r="D21" s="33"/>
      <c r="E21" s="33"/>
      <c r="F21" s="76" t="s">
        <v>260</v>
      </c>
      <c r="G21" s="76"/>
      <c r="H21" s="76"/>
    </row>
    <row r="22" spans="1:8" ht="9" customHeight="1" x14ac:dyDescent="0.3">
      <c r="A22" s="64"/>
      <c r="B22" s="64"/>
      <c r="C22" s="64"/>
      <c r="D22" s="33"/>
      <c r="E22" s="33"/>
      <c r="F22" s="35"/>
      <c r="G22" s="35"/>
      <c r="H22" s="35"/>
    </row>
    <row r="23" spans="1:8" ht="14.4" customHeight="1" x14ac:dyDescent="0.3">
      <c r="A23" s="73" t="s">
        <v>262</v>
      </c>
      <c r="B23" s="73"/>
      <c r="C23" s="73"/>
      <c r="D23" s="2" t="s">
        <v>263</v>
      </c>
      <c r="E23" s="2" t="s">
        <v>264</v>
      </c>
      <c r="F23" s="73" t="s">
        <v>261</v>
      </c>
      <c r="G23" s="73"/>
      <c r="H23" s="73"/>
    </row>
    <row r="24" spans="1:8" ht="15.6" x14ac:dyDescent="0.3">
      <c r="A24" s="34"/>
      <c r="B24" s="34"/>
      <c r="C24" s="34"/>
      <c r="D24" s="34"/>
      <c r="E24" s="34"/>
    </row>
    <row r="25" spans="1:8" ht="15.6" x14ac:dyDescent="0.3">
      <c r="A25" s="34"/>
      <c r="B25" s="34"/>
      <c r="C25" s="34"/>
      <c r="D25" s="34"/>
      <c r="E25" s="34"/>
    </row>
    <row r="26" spans="1:8" ht="15.6" x14ac:dyDescent="0.3">
      <c r="A26" s="34"/>
      <c r="B26" s="34"/>
      <c r="C26" s="34"/>
      <c r="D26" s="34"/>
      <c r="E26" s="34"/>
    </row>
    <row r="27" spans="1:8" ht="15.6" x14ac:dyDescent="0.3">
      <c r="A27" s="34"/>
      <c r="B27" s="34"/>
      <c r="C27" s="34"/>
      <c r="D27" s="34"/>
      <c r="E27" s="34"/>
    </row>
    <row r="28" spans="1:8" ht="15.6" x14ac:dyDescent="0.3">
      <c r="A28" s="72" t="s">
        <v>275</v>
      </c>
      <c r="B28" s="72"/>
      <c r="C28" s="72"/>
      <c r="D28" s="73" t="s">
        <v>276</v>
      </c>
      <c r="E28" s="73"/>
    </row>
    <row r="31" spans="1:8" ht="18" x14ac:dyDescent="0.35">
      <c r="E31" s="37"/>
    </row>
  </sheetData>
  <mergeCells count="7">
    <mergeCell ref="A2:H2"/>
    <mergeCell ref="A21:C21"/>
    <mergeCell ref="F21:H21"/>
    <mergeCell ref="A23:C23"/>
    <mergeCell ref="F23:H23"/>
    <mergeCell ref="A28:C28"/>
    <mergeCell ref="D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HUYỀN LINH</vt:lpstr>
      <vt:lpstr>AZENCA</vt:lpstr>
      <vt:lpstr>CHÀNH KHÁC</vt:lpstr>
      <vt:lpstr>KIM HƯƠNG</vt:lpstr>
      <vt:lpstr>RỒNG VIỆT</vt:lpstr>
      <vt:lpstr>RV T7</vt:lpstr>
      <vt:lpstr>KH T7</vt:lpstr>
      <vt:lpstr>HUYENLINH_T7</vt:lpstr>
      <vt:lpstr>AZENCA_T7</vt:lpstr>
      <vt:lpstr>CHANHKHAC_T7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2022-08-03T04:55:35Z</dcterms:modified>
</cp:coreProperties>
</file>