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DA\ASSIG\EXCEL\"/>
    </mc:Choice>
  </mc:AlternateContent>
  <xr:revisionPtr revIDLastSave="0" documentId="8_{C4215D5E-74B4-4C22-BA16-844E1F77A375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1" sheetId="1" r:id="rId1"/>
    <sheet name="Sheet4" sheetId="8" r:id="rId2"/>
    <sheet name="2" sheetId="2" r:id="rId3"/>
    <sheet name="Sheet1" sheetId="3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8" l="1"/>
  <c r="H38" i="8"/>
  <c r="J37" i="8"/>
  <c r="H37" i="8"/>
  <c r="J36" i="8"/>
  <c r="H36" i="8"/>
  <c r="J35" i="8"/>
  <c r="H35" i="8"/>
  <c r="J34" i="8"/>
  <c r="H34" i="8"/>
  <c r="J33" i="8"/>
  <c r="H33" i="8"/>
  <c r="J32" i="8"/>
  <c r="H32" i="8"/>
  <c r="J31" i="8"/>
  <c r="H31" i="8"/>
  <c r="J30" i="8"/>
  <c r="H30" i="8"/>
  <c r="J29" i="8"/>
  <c r="H29" i="8"/>
  <c r="J28" i="8"/>
  <c r="H28" i="8"/>
  <c r="J27" i="8"/>
  <c r="H27" i="8"/>
  <c r="J26" i="8"/>
  <c r="H26" i="8"/>
  <c r="J25" i="8"/>
  <c r="H25" i="8"/>
  <c r="J24" i="8"/>
  <c r="H24" i="8"/>
  <c r="J23" i="8"/>
  <c r="H23" i="8"/>
  <c r="J22" i="8"/>
  <c r="H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H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I23" i="3"/>
</calcChain>
</file>

<file path=xl/sharedStrings.xml><?xml version="1.0" encoding="utf-8"?>
<sst xmlns="http://schemas.openxmlformats.org/spreadsheetml/2006/main" count="159" uniqueCount="55">
  <si>
    <t>Record a Macro to format the table of any size, with proper Number Formatting</t>
  </si>
  <si>
    <t>And Profit , Profit % calculation</t>
  </si>
  <si>
    <t>Create a form which captures New Joinee Details and save it in a proper dataset in excel.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</si>
  <si>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</si>
  <si>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</si>
  <si>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</si>
  <si>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</si>
  <si>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</si>
  <si>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</si>
  <si>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</si>
  <si>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</si>
  <si>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</si>
  <si>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</si>
  <si>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</si>
  <si>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</si>
  <si>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</si>
  <si>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</si>
  <si>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</si>
  <si>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</si>
  <si>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</si>
  <si>
    <t>Note: Assign a Macro to a 'Submit' Button</t>
  </si>
  <si>
    <t xml:space="preserve">NAME(FULL NAME ) - </t>
  </si>
  <si>
    <t>ADDRESS -</t>
  </si>
  <si>
    <t>CONTACT NO. -</t>
  </si>
  <si>
    <t>DEPERTMENT -</t>
  </si>
  <si>
    <t>DATE OF BIRTH -</t>
  </si>
  <si>
    <t>GENDER -</t>
  </si>
  <si>
    <t>DATE OF JOIN -</t>
  </si>
  <si>
    <t>PERMANENT ADDRESS-</t>
  </si>
  <si>
    <t>E-MAIL -</t>
  </si>
  <si>
    <t>NAME OF GOVERNMENT ID PROOF -</t>
  </si>
  <si>
    <t>ID NO. -</t>
  </si>
  <si>
    <t>YEAR OF EXPERANCE -</t>
  </si>
  <si>
    <t>BLOOD GROUP -</t>
  </si>
  <si>
    <t>GRADUTION -</t>
  </si>
  <si>
    <r>
      <t>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-</t>
    </r>
  </si>
  <si>
    <r>
      <t>12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OR DIPLOMA -</t>
    </r>
  </si>
  <si>
    <t xml:space="preserve">EDUCTIONAL DETAILS </t>
  </si>
  <si>
    <t>STATE</t>
  </si>
  <si>
    <t>DISTRICT</t>
  </si>
  <si>
    <t>PIN CODE</t>
  </si>
  <si>
    <t>NEW JOINEE DETAILS</t>
  </si>
  <si>
    <t>PASSING YEAR'S</t>
  </si>
  <si>
    <t>10TH -</t>
  </si>
  <si>
    <t>12TH OR DIPLOMA -</t>
  </si>
  <si>
    <t>PUSHPAK DILIP KHANKE</t>
  </si>
  <si>
    <t>khankepushpak@gmail.com</t>
  </si>
  <si>
    <t xml:space="preserve">J.B. nagar datala road vishvakarma coloney </t>
  </si>
  <si>
    <t>chandrapur</t>
  </si>
  <si>
    <t xml:space="preserve">maharashtra </t>
  </si>
  <si>
    <t>sales</t>
  </si>
  <si>
    <t>MALE</t>
  </si>
  <si>
    <t xml:space="preserve">"+A" </t>
  </si>
  <si>
    <t xml:space="preserve">PAN CARD </t>
  </si>
  <si>
    <t>DYOPK3293N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</si>
</sst>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+\9\10000000000"/>
    <numFmt numFmtId="165" formatCode="[$-F800]dddd\,\ mmmm\ dd\,\ yyyy"/>
    <numFmt numFmtId="166" formatCode="yyyy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24"/>
      <color theme="1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/>
    <xf numFmtId="49" fontId="0" fillId="3" borderId="0" xfId="0" applyNumberFormat="1" applyFill="1" applyAlignment="1">
      <alignment vertical="center"/>
    </xf>
    <xf numFmtId="164" fontId="0" fillId="3" borderId="0" xfId="0" applyNumberFormat="1" applyFill="1" applyAlignment="1">
      <alignment vertical="center"/>
    </xf>
    <xf numFmtId="1" fontId="0" fillId="3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166" fontId="0" fillId="3" borderId="0" xfId="0" applyNumberFormat="1" applyFill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14" xfId="0" applyBorder="1"/>
    <xf numFmtId="0" fontId="5" fillId="4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5" xfId="0" applyBorder="1"/>
    <xf numFmtId="0" fontId="0" fillId="0" borderId="15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200026</xdr:colOff>
          <xdr:row>1</xdr:row>
          <xdr:rowOff>38100</xdr:rowOff>
        </xdr:from>
        <xdr:to>
          <xdr:col>2</xdr:col>
          <xdr:colOff>200026</xdr:colOff>
          <xdr:row>2</xdr:row>
          <xdr:rowOff>123825</xdr:rowOff>
        </xdr:to>
        <xdr:sp macro="" textlink="">
          <xdr:nvSpPr>
            <xdr:cNvPr id="9218" name="Butto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1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Custom Tab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942975</xdr:colOff>
          <xdr:row>30</xdr:row>
          <xdr:rowOff>152400</xdr:rowOff>
        </xdr:from>
        <xdr:to>
          <xdr:col>8</xdr:col>
          <xdr:colOff>3800475</xdr:colOff>
          <xdr:row>30</xdr:row>
          <xdr:rowOff>514350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khankepushpak@gmail.com" TargetMode="Externa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C2:J41"/>
  <sheetViews>
    <sheetView workbookViewId="0">
      <selection activeCell="C8" sqref="C8:J41"/>
    </sheetView>
  </sheetViews>
  <sheetFormatPr defaultRowHeight="15" x14ac:dyDescent="0.25"/>
  <cols>
    <col min="4" max="4" width="12" bestFit="1" customWidth="1"/>
    <col min="5" max="5" width="18" bestFit="1" customWidth="1"/>
    <col min="7" max="7" width="11.7109375" bestFit="1" customWidth="1"/>
    <col min="8" max="8" width="18" bestFit="1" customWidth="1"/>
    <col min="9" max="9" width="20.28515625" bestFit="1" customWidth="1"/>
  </cols>
  <sheetData>
    <row r="2" spans="3:10" x14ac:dyDescent="0.25">
      <c r="C2" s="1" t="s">
        <v>0</v>
      </c>
      <c r="I2" s="1" t="s">
        <v>19</v>
      </c>
    </row>
    <row r="3" spans="3:10" x14ac:dyDescent="0.25">
      <c r="C3" s="1" t="s">
        <v>1</v>
      </c>
    </row>
    <row r="4" spans="3:10" x14ac:dyDescent="0.25">
      <c r="C4" s="1" t="s">
        <v>16</v>
      </c>
    </row>
    <row r="5" spans="3:10" x14ac:dyDescent="0.25">
      <c r="C5" s="1" t="s">
        <v>17</v>
      </c>
    </row>
    <row r="6" spans="3:10" x14ac:dyDescent="0.25">
      <c r="C6" s="1" t="s">
        <v>18</v>
      </c>
    </row>
    <row r="8" spans="3:10" x14ac:dyDescent="0.25">
      <c r="C8" t="s">
        <v>3</v>
      </c>
      <c r="D8" t="s">
        <v>4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10</v>
      </c>
    </row>
    <row r="9" spans="3:10" x14ac:dyDescent="0.25">
      <c r="C9">
        <v>20847</v>
      </c>
      <c r="D9" t="s">
        <v>5</v>
      </c>
      <c r="E9">
        <v>4</v>
      </c>
      <c r="F9">
        <v>2.84</v>
      </c>
      <c r="G9">
        <v>0.93</v>
      </c>
      <c r="H9">
        <f t="shared" ref="H9:H41" si="0">(E9*F9)+G9</f>
        <v>12.29</v>
      </c>
      <c r="I9">
        <v>0.54</v>
      </c>
      <c r="J9">
        <f t="shared" ref="J9:J41" si="1">(I9*E9)-G9</f>
        <v>1.23</v>
      </c>
    </row>
    <row r="10" spans="3:10" x14ac:dyDescent="0.25">
      <c r="C10">
        <v>20228</v>
      </c>
      <c r="D10" t="s">
        <v>6</v>
      </c>
      <c r="E10">
        <v>12</v>
      </c>
      <c r="F10">
        <v>500.98</v>
      </c>
      <c r="G10">
        <v>26</v>
      </c>
      <c r="H10">
        <f t="shared" si="0"/>
        <v>6037.76</v>
      </c>
      <c r="I10">
        <v>0.6</v>
      </c>
      <c r="J10">
        <f t="shared" si="1"/>
        <v>-18.8</v>
      </c>
    </row>
    <row r="11" spans="3:10" x14ac:dyDescent="0.25">
      <c r="C11">
        <v>21776</v>
      </c>
      <c r="D11" t="s">
        <v>7</v>
      </c>
      <c r="E11">
        <v>22</v>
      </c>
      <c r="F11">
        <v>9.48</v>
      </c>
      <c r="G11">
        <v>7.29</v>
      </c>
      <c r="H11">
        <f t="shared" si="0"/>
        <v>215.85</v>
      </c>
      <c r="I11">
        <v>0.45</v>
      </c>
      <c r="J11">
        <f t="shared" si="1"/>
        <v>2.6100000000000003</v>
      </c>
    </row>
    <row r="12" spans="3:10" x14ac:dyDescent="0.25">
      <c r="C12">
        <v>24844</v>
      </c>
      <c r="D12" t="s">
        <v>8</v>
      </c>
      <c r="E12">
        <v>16</v>
      </c>
      <c r="F12">
        <v>78.69</v>
      </c>
      <c r="G12">
        <v>19.989999999999998</v>
      </c>
      <c r="H12">
        <f t="shared" si="0"/>
        <v>1279.03</v>
      </c>
      <c r="I12">
        <v>0.43</v>
      </c>
      <c r="J12">
        <f t="shared" si="1"/>
        <v>-13.11</v>
      </c>
    </row>
    <row r="13" spans="3:10" x14ac:dyDescent="0.25">
      <c r="C13">
        <v>24846</v>
      </c>
      <c r="D13" t="s">
        <v>8</v>
      </c>
      <c r="E13">
        <v>7</v>
      </c>
      <c r="F13">
        <v>3.28</v>
      </c>
      <c r="G13">
        <v>2.31</v>
      </c>
      <c r="H13">
        <f t="shared" si="0"/>
        <v>25.269999999999996</v>
      </c>
      <c r="I13">
        <v>0.56000000000000005</v>
      </c>
      <c r="J13">
        <f t="shared" si="1"/>
        <v>1.6100000000000003</v>
      </c>
    </row>
    <row r="14" spans="3:10" x14ac:dyDescent="0.25">
      <c r="C14">
        <v>24847</v>
      </c>
      <c r="D14" t="s">
        <v>8</v>
      </c>
      <c r="E14">
        <v>4</v>
      </c>
      <c r="F14">
        <v>3.28</v>
      </c>
      <c r="G14">
        <v>4.2</v>
      </c>
      <c r="H14">
        <f t="shared" si="0"/>
        <v>17.32</v>
      </c>
      <c r="I14">
        <v>0.56000000000000005</v>
      </c>
      <c r="J14">
        <f t="shared" si="1"/>
        <v>-1.96</v>
      </c>
    </row>
    <row r="15" spans="3:10" x14ac:dyDescent="0.25">
      <c r="C15">
        <v>24848</v>
      </c>
      <c r="D15" t="s">
        <v>8</v>
      </c>
      <c r="E15">
        <v>4</v>
      </c>
      <c r="F15">
        <v>3.58</v>
      </c>
      <c r="G15">
        <v>1.63</v>
      </c>
      <c r="H15">
        <f t="shared" si="0"/>
        <v>15.95</v>
      </c>
      <c r="I15">
        <v>0.36</v>
      </c>
      <c r="J15">
        <f t="shared" si="1"/>
        <v>-0.18999999999999995</v>
      </c>
    </row>
    <row r="16" spans="3:10" x14ac:dyDescent="0.25">
      <c r="C16">
        <v>18181</v>
      </c>
      <c r="D16" t="s">
        <v>7</v>
      </c>
      <c r="E16">
        <v>7</v>
      </c>
      <c r="F16">
        <v>4.42</v>
      </c>
      <c r="G16">
        <v>4.99</v>
      </c>
      <c r="H16">
        <f t="shared" si="0"/>
        <v>35.93</v>
      </c>
      <c r="I16">
        <v>0.38</v>
      </c>
      <c r="J16">
        <f t="shared" si="1"/>
        <v>-2.33</v>
      </c>
    </row>
    <row r="17" spans="3:10" x14ac:dyDescent="0.25">
      <c r="C17">
        <v>20925</v>
      </c>
      <c r="D17" t="s">
        <v>8</v>
      </c>
      <c r="E17">
        <v>10</v>
      </c>
      <c r="F17">
        <v>35.94</v>
      </c>
      <c r="G17">
        <v>6.66</v>
      </c>
      <c r="H17">
        <f t="shared" si="0"/>
        <v>366.06</v>
      </c>
      <c r="I17">
        <v>0.4</v>
      </c>
      <c r="J17">
        <f t="shared" si="1"/>
        <v>-2.66</v>
      </c>
    </row>
    <row r="18" spans="3:10" x14ac:dyDescent="0.25">
      <c r="C18">
        <v>26267</v>
      </c>
      <c r="D18" t="s">
        <v>5</v>
      </c>
      <c r="E18">
        <v>6</v>
      </c>
      <c r="F18">
        <v>2.98</v>
      </c>
      <c r="G18">
        <v>1.58</v>
      </c>
      <c r="H18">
        <f t="shared" si="0"/>
        <v>19.46</v>
      </c>
      <c r="I18">
        <v>0.39</v>
      </c>
      <c r="J18">
        <f t="shared" si="1"/>
        <v>0.75999999999999979</v>
      </c>
    </row>
    <row r="19" spans="3:10" x14ac:dyDescent="0.25">
      <c r="C19">
        <v>26268</v>
      </c>
      <c r="D19" t="s">
        <v>5</v>
      </c>
      <c r="E19">
        <v>10</v>
      </c>
      <c r="F19">
        <v>115.99</v>
      </c>
      <c r="G19">
        <v>2.5</v>
      </c>
      <c r="H19">
        <f t="shared" si="0"/>
        <v>1162.3999999999999</v>
      </c>
      <c r="I19">
        <v>0.55000000000000004</v>
      </c>
      <c r="J19">
        <f t="shared" si="1"/>
        <v>3</v>
      </c>
    </row>
    <row r="20" spans="3:10" x14ac:dyDescent="0.25">
      <c r="C20">
        <v>23890</v>
      </c>
      <c r="D20" t="s">
        <v>5</v>
      </c>
      <c r="E20">
        <v>17</v>
      </c>
      <c r="F20">
        <v>26.48</v>
      </c>
      <c r="G20">
        <v>6.93</v>
      </c>
      <c r="H20">
        <f t="shared" si="0"/>
        <v>457.09000000000003</v>
      </c>
      <c r="I20">
        <v>0.49</v>
      </c>
      <c r="J20">
        <f t="shared" si="1"/>
        <v>1.4000000000000004</v>
      </c>
    </row>
    <row r="21" spans="3:10" x14ac:dyDescent="0.25">
      <c r="C21">
        <v>24063</v>
      </c>
      <c r="D21" t="s">
        <v>6</v>
      </c>
      <c r="E21">
        <v>18</v>
      </c>
      <c r="F21">
        <v>12.99</v>
      </c>
      <c r="G21">
        <v>9.44</v>
      </c>
      <c r="H21">
        <f t="shared" si="0"/>
        <v>243.26</v>
      </c>
      <c r="I21">
        <v>0.39</v>
      </c>
      <c r="J21">
        <f t="shared" si="1"/>
        <v>-2.419999999999999</v>
      </c>
    </row>
    <row r="22" spans="3:10" x14ac:dyDescent="0.25">
      <c r="C22">
        <v>5890</v>
      </c>
      <c r="D22" t="s">
        <v>5</v>
      </c>
      <c r="E22">
        <v>70</v>
      </c>
      <c r="F22">
        <v>26.48</v>
      </c>
      <c r="G22">
        <v>6.93</v>
      </c>
      <c r="H22">
        <f t="shared" si="0"/>
        <v>1860.5300000000002</v>
      </c>
      <c r="I22">
        <v>0.49</v>
      </c>
      <c r="J22">
        <f t="shared" si="1"/>
        <v>27.369999999999997</v>
      </c>
    </row>
    <row r="23" spans="3:10" x14ac:dyDescent="0.25">
      <c r="C23">
        <v>6062</v>
      </c>
      <c r="D23" t="s">
        <v>6</v>
      </c>
      <c r="E23">
        <v>58</v>
      </c>
      <c r="F23">
        <v>5</v>
      </c>
      <c r="G23">
        <v>3.39</v>
      </c>
      <c r="H23">
        <f t="shared" si="0"/>
        <v>293.39</v>
      </c>
      <c r="I23">
        <v>0.37</v>
      </c>
      <c r="J23">
        <f t="shared" si="1"/>
        <v>18.07</v>
      </c>
    </row>
    <row r="24" spans="3:10" x14ac:dyDescent="0.25">
      <c r="C24">
        <v>6063</v>
      </c>
      <c r="D24" t="s">
        <v>6</v>
      </c>
      <c r="E24">
        <v>71</v>
      </c>
      <c r="F24">
        <v>12.99</v>
      </c>
      <c r="G24">
        <v>9.44</v>
      </c>
      <c r="H24">
        <f t="shared" si="0"/>
        <v>931.73</v>
      </c>
      <c r="I24">
        <v>0.39</v>
      </c>
      <c r="J24">
        <f t="shared" si="1"/>
        <v>18.25</v>
      </c>
    </row>
    <row r="25" spans="3:10" x14ac:dyDescent="0.25">
      <c r="C25">
        <v>20631</v>
      </c>
      <c r="D25" t="s">
        <v>5</v>
      </c>
      <c r="E25">
        <v>1</v>
      </c>
      <c r="F25">
        <v>55.48</v>
      </c>
      <c r="G25">
        <v>14.3</v>
      </c>
      <c r="H25">
        <f t="shared" si="0"/>
        <v>69.78</v>
      </c>
      <c r="I25">
        <v>0.37</v>
      </c>
      <c r="J25">
        <f t="shared" si="1"/>
        <v>-13.930000000000001</v>
      </c>
    </row>
    <row r="26" spans="3:10" x14ac:dyDescent="0.25">
      <c r="C26">
        <v>20632</v>
      </c>
      <c r="D26" t="s">
        <v>5</v>
      </c>
      <c r="E26">
        <v>1</v>
      </c>
      <c r="F26">
        <v>1.68</v>
      </c>
      <c r="G26">
        <v>1.57</v>
      </c>
      <c r="H26">
        <f t="shared" si="0"/>
        <v>3.25</v>
      </c>
      <c r="I26">
        <v>0.59</v>
      </c>
      <c r="J26">
        <f t="shared" si="1"/>
        <v>-0.98000000000000009</v>
      </c>
    </row>
    <row r="27" spans="3:10" x14ac:dyDescent="0.25">
      <c r="C27">
        <v>23967</v>
      </c>
      <c r="D27" t="s">
        <v>6</v>
      </c>
      <c r="E27">
        <v>12</v>
      </c>
      <c r="F27">
        <v>4.1399999999999997</v>
      </c>
      <c r="G27">
        <v>6.6</v>
      </c>
      <c r="H27">
        <f t="shared" si="0"/>
        <v>56.279999999999994</v>
      </c>
      <c r="I27">
        <v>0.49</v>
      </c>
      <c r="J27">
        <f t="shared" si="1"/>
        <v>-0.71999999999999975</v>
      </c>
    </row>
    <row r="28" spans="3:10" x14ac:dyDescent="0.25">
      <c r="C28">
        <v>23509</v>
      </c>
      <c r="D28" t="s">
        <v>5</v>
      </c>
      <c r="E28">
        <v>13</v>
      </c>
      <c r="F28">
        <v>34.99</v>
      </c>
      <c r="G28">
        <v>7.73</v>
      </c>
      <c r="H28">
        <f t="shared" si="0"/>
        <v>462.6</v>
      </c>
      <c r="I28">
        <v>0.59</v>
      </c>
      <c r="J28">
        <f t="shared" si="1"/>
        <v>-6.0000000000000497E-2</v>
      </c>
    </row>
    <row r="29" spans="3:10" x14ac:dyDescent="0.25">
      <c r="C29">
        <v>23612</v>
      </c>
      <c r="D29" t="s">
        <v>5</v>
      </c>
      <c r="E29">
        <v>2</v>
      </c>
      <c r="F29">
        <v>17.98</v>
      </c>
      <c r="G29">
        <v>8.51</v>
      </c>
      <c r="H29">
        <f t="shared" si="0"/>
        <v>44.47</v>
      </c>
      <c r="I29">
        <v>0.4</v>
      </c>
      <c r="J29">
        <f t="shared" si="1"/>
        <v>-7.71</v>
      </c>
    </row>
    <row r="30" spans="3:10" x14ac:dyDescent="0.25">
      <c r="C30">
        <v>23278</v>
      </c>
      <c r="D30" t="s">
        <v>8</v>
      </c>
      <c r="E30">
        <v>8</v>
      </c>
      <c r="F30">
        <v>125.99</v>
      </c>
      <c r="G30">
        <v>7.69</v>
      </c>
      <c r="H30">
        <f t="shared" si="0"/>
        <v>1015.61</v>
      </c>
      <c r="I30">
        <v>0.59</v>
      </c>
      <c r="J30">
        <f t="shared" si="1"/>
        <v>-2.9700000000000006</v>
      </c>
    </row>
    <row r="31" spans="3:10" x14ac:dyDescent="0.25">
      <c r="C31">
        <v>19355</v>
      </c>
      <c r="D31" t="s">
        <v>9</v>
      </c>
      <c r="E31">
        <v>22</v>
      </c>
      <c r="F31">
        <v>205.99</v>
      </c>
      <c r="G31">
        <v>8.99</v>
      </c>
      <c r="H31">
        <f t="shared" si="0"/>
        <v>4540.7700000000004</v>
      </c>
      <c r="I31">
        <v>0.56000000000000005</v>
      </c>
      <c r="J31">
        <f t="shared" si="1"/>
        <v>3.33</v>
      </c>
    </row>
    <row r="32" spans="3:10" x14ac:dyDescent="0.25">
      <c r="C32">
        <v>23654</v>
      </c>
      <c r="D32" t="s">
        <v>6</v>
      </c>
      <c r="E32">
        <v>13</v>
      </c>
      <c r="F32">
        <v>4.24</v>
      </c>
      <c r="G32">
        <v>5.41</v>
      </c>
      <c r="H32">
        <f t="shared" si="0"/>
        <v>60.53</v>
      </c>
      <c r="I32">
        <v>0.35</v>
      </c>
      <c r="J32">
        <f t="shared" si="1"/>
        <v>-0.86000000000000032</v>
      </c>
    </row>
    <row r="33" spans="3:10" x14ac:dyDescent="0.25">
      <c r="C33">
        <v>23655</v>
      </c>
      <c r="D33" t="s">
        <v>6</v>
      </c>
      <c r="E33">
        <v>18</v>
      </c>
      <c r="F33">
        <v>2.94</v>
      </c>
      <c r="G33">
        <v>0.7</v>
      </c>
      <c r="H33">
        <f t="shared" si="0"/>
        <v>53.620000000000005</v>
      </c>
      <c r="I33">
        <v>0.57999999999999996</v>
      </c>
      <c r="J33">
        <f t="shared" si="1"/>
        <v>9.74</v>
      </c>
    </row>
    <row r="34" spans="3:10" x14ac:dyDescent="0.25">
      <c r="C34">
        <v>25933</v>
      </c>
      <c r="D34" t="s">
        <v>5</v>
      </c>
      <c r="E34">
        <v>6</v>
      </c>
      <c r="F34">
        <v>99.99</v>
      </c>
      <c r="G34">
        <v>19.989999999999998</v>
      </c>
      <c r="H34">
        <f t="shared" si="0"/>
        <v>619.92999999999995</v>
      </c>
      <c r="I34">
        <v>0.52</v>
      </c>
      <c r="J34">
        <f t="shared" si="1"/>
        <v>-16.869999999999997</v>
      </c>
    </row>
    <row r="35" spans="3:10" x14ac:dyDescent="0.25">
      <c r="C35">
        <v>20697</v>
      </c>
      <c r="D35" t="s">
        <v>8</v>
      </c>
      <c r="E35">
        <v>6</v>
      </c>
      <c r="F35">
        <v>115.99</v>
      </c>
      <c r="G35">
        <v>2.5</v>
      </c>
      <c r="H35">
        <f t="shared" si="0"/>
        <v>698.43999999999994</v>
      </c>
      <c r="I35">
        <v>0.56999999999999995</v>
      </c>
      <c r="J35">
        <f t="shared" si="1"/>
        <v>0.91999999999999993</v>
      </c>
    </row>
    <row r="36" spans="3:10" x14ac:dyDescent="0.25">
      <c r="C36">
        <v>20698</v>
      </c>
      <c r="D36" t="s">
        <v>8</v>
      </c>
      <c r="E36">
        <v>1</v>
      </c>
      <c r="F36">
        <v>3502.14</v>
      </c>
      <c r="G36">
        <v>8.73</v>
      </c>
      <c r="H36">
        <f t="shared" si="0"/>
        <v>3510.87</v>
      </c>
      <c r="I36">
        <v>0.56999999999999995</v>
      </c>
      <c r="J36">
        <f t="shared" si="1"/>
        <v>-8.16</v>
      </c>
    </row>
    <row r="37" spans="3:10" x14ac:dyDescent="0.25">
      <c r="C37">
        <v>22890</v>
      </c>
      <c r="D37" t="s">
        <v>5</v>
      </c>
      <c r="E37">
        <v>17</v>
      </c>
      <c r="F37">
        <v>175.99</v>
      </c>
      <c r="G37">
        <v>5.79</v>
      </c>
      <c r="H37">
        <f t="shared" si="0"/>
        <v>2997.62</v>
      </c>
      <c r="I37">
        <v>0.36</v>
      </c>
      <c r="J37">
        <f t="shared" si="1"/>
        <v>0.33000000000000007</v>
      </c>
    </row>
    <row r="38" spans="3:10" x14ac:dyDescent="0.25">
      <c r="C38">
        <v>25354</v>
      </c>
      <c r="D38" t="s">
        <v>5</v>
      </c>
      <c r="E38">
        <v>20</v>
      </c>
      <c r="F38">
        <v>155.06</v>
      </c>
      <c r="G38">
        <v>1.49</v>
      </c>
      <c r="H38">
        <f t="shared" si="0"/>
        <v>3102.6899999999996</v>
      </c>
      <c r="I38">
        <v>0.38</v>
      </c>
      <c r="J38">
        <f t="shared" si="1"/>
        <v>6.1099999999999994</v>
      </c>
    </row>
    <row r="39" spans="3:10" x14ac:dyDescent="0.25">
      <c r="C39">
        <v>21017</v>
      </c>
      <c r="D39" t="s">
        <v>6</v>
      </c>
      <c r="E39">
        <v>17</v>
      </c>
      <c r="F39">
        <v>5.98</v>
      </c>
      <c r="G39">
        <v>0.7</v>
      </c>
      <c r="H39">
        <f t="shared" si="0"/>
        <v>102.36000000000001</v>
      </c>
      <c r="I39">
        <v>0.56000000000000005</v>
      </c>
      <c r="J39">
        <f t="shared" si="1"/>
        <v>8.8200000000000021</v>
      </c>
    </row>
    <row r="40" spans="3:10" x14ac:dyDescent="0.25">
      <c r="C40">
        <v>21019</v>
      </c>
      <c r="D40" t="s">
        <v>6</v>
      </c>
      <c r="E40">
        <v>3</v>
      </c>
      <c r="F40">
        <v>29.14</v>
      </c>
      <c r="G40">
        <v>5.15</v>
      </c>
      <c r="H40">
        <f t="shared" si="0"/>
        <v>92.570000000000007</v>
      </c>
      <c r="I40">
        <v>0.36</v>
      </c>
      <c r="J40">
        <f t="shared" si="1"/>
        <v>-4.07</v>
      </c>
    </row>
    <row r="41" spans="3:10" x14ac:dyDescent="0.25">
      <c r="C41">
        <v>23274</v>
      </c>
      <c r="D41" t="s">
        <v>9</v>
      </c>
      <c r="E41">
        <v>17</v>
      </c>
      <c r="F41">
        <v>3.69</v>
      </c>
      <c r="G41">
        <v>4.8600000000000003</v>
      </c>
      <c r="H41">
        <f t="shared" si="0"/>
        <v>67.59</v>
      </c>
      <c r="I41">
        <v>0.38</v>
      </c>
      <c r="J41">
        <f t="shared" si="1"/>
        <v>1.5999999999999996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8BA83-4154-474C-9900-A90BDB9342B8}">
  <dimension ref="C5:J38"/>
  <sheetViews>
    <sheetView workbookViewId="0">
      <selection activeCell="L8" sqref="L8"/>
    </sheetView>
  </sheetViews>
  <sheetFormatPr defaultRowHeight="15" x14ac:dyDescent="0.25"/>
  <cols>
    <col min="1" max="2" width="9.140625" style="42"/>
    <col min="3" max="3" width="12.7109375" style="42" customWidth="1"/>
    <col min="4" max="4" width="15.85546875" style="42" customWidth="1"/>
    <col min="5" max="5" width="20.7109375" style="42" customWidth="1"/>
    <col min="6" max="6" width="14.7109375" style="42" customWidth="1"/>
    <col min="7" max="7" width="18.42578125" style="42" customWidth="1"/>
    <col min="8" max="8" width="13.7109375" style="42" customWidth="1"/>
    <col min="9" max="9" width="23.5703125" style="42" customWidth="1"/>
    <col min="10" max="10" width="9.140625" style="42" customWidth="1"/>
    <col min="11" max="16384" width="9.140625" style="42"/>
  </cols>
  <sheetData>
    <row r="5" spans="3:10" x14ac:dyDescent="0.25">
      <c r="C5" s="41" t="s">
        <v>3</v>
      </c>
      <c r="D5" s="41" t="s">
        <v>4</v>
      </c>
      <c r="E5" s="41" t="s">
        <v>11</v>
      </c>
      <c r="F5" s="41" t="s">
        <v>12</v>
      </c>
      <c r="G5" s="41" t="s">
        <v>13</v>
      </c>
      <c r="H5" s="41" t="s">
        <v>14</v>
      </c>
      <c r="I5" s="41" t="s">
        <v>15</v>
      </c>
      <c r="J5" s="41" t="s">
        <v>10</v>
      </c>
    </row>
    <row r="6" spans="3:10" x14ac:dyDescent="0.25">
      <c r="C6" s="43">
        <v>20847</v>
      </c>
      <c r="D6" s="43" t="s">
        <v>5</v>
      </c>
      <c r="E6" s="43">
        <v>4</v>
      </c>
      <c r="F6" s="43">
        <v>2.84</v>
      </c>
      <c r="G6" s="43">
        <v>0.93</v>
      </c>
      <c r="H6" s="43">
        <f t="shared" ref="H6:H38" si="0">(E6*F6)+G6</f>
        <v>12.29</v>
      </c>
      <c r="I6" s="43">
        <v>0.54</v>
      </c>
      <c r="J6" s="43">
        <f t="shared" ref="J6:J38" si="1">(I6*E6)-G6</f>
        <v>1.23</v>
      </c>
    </row>
    <row r="7" spans="3:10" x14ac:dyDescent="0.25">
      <c r="C7" s="43">
        <v>20228</v>
      </c>
      <c r="D7" s="43" t="s">
        <v>6</v>
      </c>
      <c r="E7" s="43">
        <v>12</v>
      </c>
      <c r="F7" s="43">
        <v>500.98</v>
      </c>
      <c r="G7" s="43">
        <v>26</v>
      </c>
      <c r="H7" s="43">
        <f t="shared" si="0"/>
        <v>6037.76</v>
      </c>
      <c r="I7" s="43">
        <v>0.6</v>
      </c>
      <c r="J7" s="43">
        <f t="shared" si="1"/>
        <v>-18.8</v>
      </c>
    </row>
    <row r="8" spans="3:10" x14ac:dyDescent="0.25">
      <c r="C8" s="43">
        <v>21776</v>
      </c>
      <c r="D8" s="43" t="s">
        <v>7</v>
      </c>
      <c r="E8" s="43">
        <v>22</v>
      </c>
      <c r="F8" s="43">
        <v>9.48</v>
      </c>
      <c r="G8" s="43">
        <v>7.29</v>
      </c>
      <c r="H8" s="43">
        <f t="shared" si="0"/>
        <v>215.85</v>
      </c>
      <c r="I8" s="43">
        <v>0.45</v>
      </c>
      <c r="J8" s="43">
        <f t="shared" si="1"/>
        <v>2.6100000000000003</v>
      </c>
    </row>
    <row r="9" spans="3:10" x14ac:dyDescent="0.25">
      <c r="C9" s="43">
        <v>24844</v>
      </c>
      <c r="D9" s="43" t="s">
        <v>8</v>
      </c>
      <c r="E9" s="43">
        <v>16</v>
      </c>
      <c r="F9" s="43">
        <v>78.69</v>
      </c>
      <c r="G9" s="43">
        <v>19.989999999999998</v>
      </c>
      <c r="H9" s="43">
        <f t="shared" si="0"/>
        <v>1279.03</v>
      </c>
      <c r="I9" s="43">
        <v>0.43</v>
      </c>
      <c r="J9" s="43">
        <f t="shared" si="1"/>
        <v>-13.11</v>
      </c>
    </row>
    <row r="10" spans="3:10" x14ac:dyDescent="0.25">
      <c r="C10" s="43">
        <v>24846</v>
      </c>
      <c r="D10" s="43" t="s">
        <v>8</v>
      </c>
      <c r="E10" s="43">
        <v>7</v>
      </c>
      <c r="F10" s="43">
        <v>3.28</v>
      </c>
      <c r="G10" s="43">
        <v>2.31</v>
      </c>
      <c r="H10" s="43">
        <f t="shared" si="0"/>
        <v>25.269999999999996</v>
      </c>
      <c r="I10" s="43">
        <v>0.56000000000000005</v>
      </c>
      <c r="J10" s="43">
        <f t="shared" si="1"/>
        <v>1.6100000000000003</v>
      </c>
    </row>
    <row r="11" spans="3:10" x14ac:dyDescent="0.25">
      <c r="C11" s="43">
        <v>24847</v>
      </c>
      <c r="D11" s="43" t="s">
        <v>8</v>
      </c>
      <c r="E11" s="43">
        <v>4</v>
      </c>
      <c r="F11" s="43">
        <v>3.28</v>
      </c>
      <c r="G11" s="43">
        <v>4.2</v>
      </c>
      <c r="H11" s="43">
        <f t="shared" si="0"/>
        <v>17.32</v>
      </c>
      <c r="I11" s="43">
        <v>0.56000000000000005</v>
      </c>
      <c r="J11" s="43">
        <f t="shared" si="1"/>
        <v>-1.96</v>
      </c>
    </row>
    <row r="12" spans="3:10" x14ac:dyDescent="0.25">
      <c r="C12" s="43">
        <v>24848</v>
      </c>
      <c r="D12" s="43" t="s">
        <v>8</v>
      </c>
      <c r="E12" s="43">
        <v>4</v>
      </c>
      <c r="F12" s="43">
        <v>3.58</v>
      </c>
      <c r="G12" s="43">
        <v>1.63</v>
      </c>
      <c r="H12" s="43">
        <f t="shared" si="0"/>
        <v>15.95</v>
      </c>
      <c r="I12" s="43">
        <v>0.36</v>
      </c>
      <c r="J12" s="43">
        <f t="shared" si="1"/>
        <v>-0.18999999999999995</v>
      </c>
    </row>
    <row r="13" spans="3:10" x14ac:dyDescent="0.25">
      <c r="C13" s="43">
        <v>18181</v>
      </c>
      <c r="D13" s="43" t="s">
        <v>7</v>
      </c>
      <c r="E13" s="43">
        <v>7</v>
      </c>
      <c r="F13" s="43">
        <v>4.42</v>
      </c>
      <c r="G13" s="43">
        <v>4.99</v>
      </c>
      <c r="H13" s="43">
        <f t="shared" si="0"/>
        <v>35.93</v>
      </c>
      <c r="I13" s="43">
        <v>0.38</v>
      </c>
      <c r="J13" s="43">
        <f t="shared" si="1"/>
        <v>-2.33</v>
      </c>
    </row>
    <row r="14" spans="3:10" x14ac:dyDescent="0.25">
      <c r="C14" s="43">
        <v>20925</v>
      </c>
      <c r="D14" s="43" t="s">
        <v>8</v>
      </c>
      <c r="E14" s="43">
        <v>10</v>
      </c>
      <c r="F14" s="43">
        <v>35.94</v>
      </c>
      <c r="G14" s="43">
        <v>6.66</v>
      </c>
      <c r="H14" s="43">
        <f t="shared" si="0"/>
        <v>366.06</v>
      </c>
      <c r="I14" s="43">
        <v>0.4</v>
      </c>
      <c r="J14" s="43">
        <f t="shared" si="1"/>
        <v>-2.66</v>
      </c>
    </row>
    <row r="15" spans="3:10" x14ac:dyDescent="0.25">
      <c r="C15" s="43">
        <v>26267</v>
      </c>
      <c r="D15" s="43" t="s">
        <v>5</v>
      </c>
      <c r="E15" s="43">
        <v>6</v>
      </c>
      <c r="F15" s="43">
        <v>2.98</v>
      </c>
      <c r="G15" s="43">
        <v>1.58</v>
      </c>
      <c r="H15" s="43">
        <f t="shared" si="0"/>
        <v>19.46</v>
      </c>
      <c r="I15" s="43">
        <v>0.39</v>
      </c>
      <c r="J15" s="43">
        <f t="shared" si="1"/>
        <v>0.75999999999999979</v>
      </c>
    </row>
    <row r="16" spans="3:10" x14ac:dyDescent="0.25">
      <c r="C16" s="43">
        <v>26268</v>
      </c>
      <c r="D16" s="43" t="s">
        <v>5</v>
      </c>
      <c r="E16" s="43">
        <v>10</v>
      </c>
      <c r="F16" s="43">
        <v>115.99</v>
      </c>
      <c r="G16" s="43">
        <v>2.5</v>
      </c>
      <c r="H16" s="43">
        <f t="shared" si="0"/>
        <v>1162.3999999999999</v>
      </c>
      <c r="I16" s="43">
        <v>0.55000000000000004</v>
      </c>
      <c r="J16" s="43">
        <f t="shared" si="1"/>
        <v>3</v>
      </c>
    </row>
    <row r="17" spans="3:10" x14ac:dyDescent="0.25">
      <c r="C17" s="43">
        <v>23890</v>
      </c>
      <c r="D17" s="43" t="s">
        <v>5</v>
      </c>
      <c r="E17" s="43">
        <v>17</v>
      </c>
      <c r="F17" s="43">
        <v>26.48</v>
      </c>
      <c r="G17" s="43">
        <v>6.93</v>
      </c>
      <c r="H17" s="43">
        <f t="shared" si="0"/>
        <v>457.09000000000003</v>
      </c>
      <c r="I17" s="43">
        <v>0.49</v>
      </c>
      <c r="J17" s="43">
        <f t="shared" si="1"/>
        <v>1.4000000000000004</v>
      </c>
    </row>
    <row r="18" spans="3:10" x14ac:dyDescent="0.25">
      <c r="C18" s="43">
        <v>24063</v>
      </c>
      <c r="D18" s="43" t="s">
        <v>6</v>
      </c>
      <c r="E18" s="43">
        <v>18</v>
      </c>
      <c r="F18" s="43">
        <v>12.99</v>
      </c>
      <c r="G18" s="43">
        <v>9.44</v>
      </c>
      <c r="H18" s="43">
        <f t="shared" si="0"/>
        <v>243.26</v>
      </c>
      <c r="I18" s="43">
        <v>0.39</v>
      </c>
      <c r="J18" s="43">
        <f t="shared" si="1"/>
        <v>-2.419999999999999</v>
      </c>
    </row>
    <row r="19" spans="3:10" x14ac:dyDescent="0.25">
      <c r="C19" s="43">
        <v>5890</v>
      </c>
      <c r="D19" s="43" t="s">
        <v>5</v>
      </c>
      <c r="E19" s="43">
        <v>70</v>
      </c>
      <c r="F19" s="43">
        <v>26.48</v>
      </c>
      <c r="G19" s="43">
        <v>6.93</v>
      </c>
      <c r="H19" s="43">
        <f t="shared" si="0"/>
        <v>1860.5300000000002</v>
      </c>
      <c r="I19" s="43">
        <v>0.49</v>
      </c>
      <c r="J19" s="43">
        <f t="shared" si="1"/>
        <v>27.369999999999997</v>
      </c>
    </row>
    <row r="20" spans="3:10" x14ac:dyDescent="0.25">
      <c r="C20" s="43">
        <v>6062</v>
      </c>
      <c r="D20" s="43" t="s">
        <v>6</v>
      </c>
      <c r="E20" s="43">
        <v>58</v>
      </c>
      <c r="F20" s="43">
        <v>5</v>
      </c>
      <c r="G20" s="43">
        <v>3.39</v>
      </c>
      <c r="H20" s="43">
        <f t="shared" si="0"/>
        <v>293.39</v>
      </c>
      <c r="I20" s="43">
        <v>0.37</v>
      </c>
      <c r="J20" s="43">
        <f t="shared" si="1"/>
        <v>18.07</v>
      </c>
    </row>
    <row r="21" spans="3:10" x14ac:dyDescent="0.25">
      <c r="C21" s="43">
        <v>6063</v>
      </c>
      <c r="D21" s="43" t="s">
        <v>6</v>
      </c>
      <c r="E21" s="43">
        <v>71</v>
      </c>
      <c r="F21" s="43">
        <v>12.99</v>
      </c>
      <c r="G21" s="43">
        <v>9.44</v>
      </c>
      <c r="H21" s="43">
        <f t="shared" si="0"/>
        <v>931.73</v>
      </c>
      <c r="I21" s="43">
        <v>0.39</v>
      </c>
      <c r="J21" s="43">
        <f t="shared" si="1"/>
        <v>18.25</v>
      </c>
    </row>
    <row r="22" spans="3:10" x14ac:dyDescent="0.25">
      <c r="C22" s="43">
        <v>20631</v>
      </c>
      <c r="D22" s="43" t="s">
        <v>5</v>
      </c>
      <c r="E22" s="43">
        <v>1</v>
      </c>
      <c r="F22" s="43">
        <v>55.48</v>
      </c>
      <c r="G22" s="43">
        <v>14.3</v>
      </c>
      <c r="H22" s="43">
        <f t="shared" si="0"/>
        <v>69.78</v>
      </c>
      <c r="I22" s="43">
        <v>0.37</v>
      </c>
      <c r="J22" s="43">
        <f t="shared" si="1"/>
        <v>-13.930000000000001</v>
      </c>
    </row>
    <row r="23" spans="3:10" x14ac:dyDescent="0.25">
      <c r="C23" s="43">
        <v>20632</v>
      </c>
      <c r="D23" s="43" t="s">
        <v>5</v>
      </c>
      <c r="E23" s="43">
        <v>1</v>
      </c>
      <c r="F23" s="43">
        <v>1.68</v>
      </c>
      <c r="G23" s="43">
        <v>1.57</v>
      </c>
      <c r="H23" s="43">
        <f t="shared" si="0"/>
        <v>3.25</v>
      </c>
      <c r="I23" s="43">
        <v>0.59</v>
      </c>
      <c r="J23" s="43">
        <f t="shared" si="1"/>
        <v>-0.98000000000000009</v>
      </c>
    </row>
    <row r="24" spans="3:10" x14ac:dyDescent="0.25">
      <c r="C24" s="43">
        <v>23967</v>
      </c>
      <c r="D24" s="43" t="s">
        <v>6</v>
      </c>
      <c r="E24" s="43">
        <v>12</v>
      </c>
      <c r="F24" s="43">
        <v>4.1399999999999997</v>
      </c>
      <c r="G24" s="43">
        <v>6.6</v>
      </c>
      <c r="H24" s="43">
        <f t="shared" si="0"/>
        <v>56.279999999999994</v>
      </c>
      <c r="I24" s="43">
        <v>0.49</v>
      </c>
      <c r="J24" s="43">
        <f t="shared" si="1"/>
        <v>-0.71999999999999975</v>
      </c>
    </row>
    <row r="25" spans="3:10" x14ac:dyDescent="0.25">
      <c r="C25" s="43">
        <v>23509</v>
      </c>
      <c r="D25" s="43" t="s">
        <v>5</v>
      </c>
      <c r="E25" s="43">
        <v>13</v>
      </c>
      <c r="F25" s="43">
        <v>34.99</v>
      </c>
      <c r="G25" s="43">
        <v>7.73</v>
      </c>
      <c r="H25" s="43">
        <f t="shared" si="0"/>
        <v>462.6</v>
      </c>
      <c r="I25" s="43">
        <v>0.59</v>
      </c>
      <c r="J25" s="43">
        <f t="shared" si="1"/>
        <v>-6.0000000000000497E-2</v>
      </c>
    </row>
    <row r="26" spans="3:10" x14ac:dyDescent="0.25">
      <c r="C26" s="43">
        <v>23612</v>
      </c>
      <c r="D26" s="43" t="s">
        <v>5</v>
      </c>
      <c r="E26" s="43">
        <v>2</v>
      </c>
      <c r="F26" s="43">
        <v>17.98</v>
      </c>
      <c r="G26" s="43">
        <v>8.51</v>
      </c>
      <c r="H26" s="43">
        <f t="shared" si="0"/>
        <v>44.47</v>
      </c>
      <c r="I26" s="43">
        <v>0.4</v>
      </c>
      <c r="J26" s="43">
        <f t="shared" si="1"/>
        <v>-7.71</v>
      </c>
    </row>
    <row r="27" spans="3:10" x14ac:dyDescent="0.25">
      <c r="C27" s="43">
        <v>23278</v>
      </c>
      <c r="D27" s="43" t="s">
        <v>8</v>
      </c>
      <c r="E27" s="43">
        <v>8</v>
      </c>
      <c r="F27" s="43">
        <v>125.99</v>
      </c>
      <c r="G27" s="43">
        <v>7.69</v>
      </c>
      <c r="H27" s="43">
        <f t="shared" si="0"/>
        <v>1015.61</v>
      </c>
      <c r="I27" s="43">
        <v>0.59</v>
      </c>
      <c r="J27" s="43">
        <f t="shared" si="1"/>
        <v>-2.9700000000000006</v>
      </c>
    </row>
    <row r="28" spans="3:10" x14ac:dyDescent="0.25">
      <c r="C28" s="43">
        <v>19355</v>
      </c>
      <c r="D28" s="43" t="s">
        <v>9</v>
      </c>
      <c r="E28" s="43">
        <v>22</v>
      </c>
      <c r="F28" s="43">
        <v>205.99</v>
      </c>
      <c r="G28" s="43">
        <v>8.99</v>
      </c>
      <c r="H28" s="43">
        <f t="shared" si="0"/>
        <v>4540.7700000000004</v>
      </c>
      <c r="I28" s="43">
        <v>0.56000000000000005</v>
      </c>
      <c r="J28" s="43">
        <f t="shared" si="1"/>
        <v>3.33</v>
      </c>
    </row>
    <row r="29" spans="3:10" x14ac:dyDescent="0.25">
      <c r="C29" s="43">
        <v>23654</v>
      </c>
      <c r="D29" s="43" t="s">
        <v>6</v>
      </c>
      <c r="E29" s="43">
        <v>13</v>
      </c>
      <c r="F29" s="43">
        <v>4.24</v>
      </c>
      <c r="G29" s="43">
        <v>5.41</v>
      </c>
      <c r="H29" s="43">
        <f t="shared" si="0"/>
        <v>60.53</v>
      </c>
      <c r="I29" s="43">
        <v>0.35</v>
      </c>
      <c r="J29" s="43">
        <f t="shared" si="1"/>
        <v>-0.86000000000000032</v>
      </c>
    </row>
    <row r="30" spans="3:10" x14ac:dyDescent="0.25">
      <c r="C30" s="43">
        <v>23655</v>
      </c>
      <c r="D30" s="43" t="s">
        <v>6</v>
      </c>
      <c r="E30" s="43">
        <v>18</v>
      </c>
      <c r="F30" s="43">
        <v>2.94</v>
      </c>
      <c r="G30" s="43">
        <v>0.7</v>
      </c>
      <c r="H30" s="43">
        <f t="shared" si="0"/>
        <v>53.620000000000005</v>
      </c>
      <c r="I30" s="43">
        <v>0.57999999999999996</v>
      </c>
      <c r="J30" s="43">
        <f t="shared" si="1"/>
        <v>9.74</v>
      </c>
    </row>
    <row r="31" spans="3:10" x14ac:dyDescent="0.25">
      <c r="C31" s="43">
        <v>25933</v>
      </c>
      <c r="D31" s="43" t="s">
        <v>5</v>
      </c>
      <c r="E31" s="43">
        <v>6</v>
      </c>
      <c r="F31" s="43">
        <v>99.99</v>
      </c>
      <c r="G31" s="43">
        <v>19.989999999999998</v>
      </c>
      <c r="H31" s="43">
        <f t="shared" si="0"/>
        <v>619.92999999999995</v>
      </c>
      <c r="I31" s="43">
        <v>0.52</v>
      </c>
      <c r="J31" s="43">
        <f t="shared" si="1"/>
        <v>-16.869999999999997</v>
      </c>
    </row>
    <row r="32" spans="3:10" x14ac:dyDescent="0.25">
      <c r="C32" s="43">
        <v>20697</v>
      </c>
      <c r="D32" s="43" t="s">
        <v>8</v>
      </c>
      <c r="E32" s="43">
        <v>6</v>
      </c>
      <c r="F32" s="43">
        <v>115.99</v>
      </c>
      <c r="G32" s="43">
        <v>2.5</v>
      </c>
      <c r="H32" s="43">
        <f t="shared" si="0"/>
        <v>698.43999999999994</v>
      </c>
      <c r="I32" s="43">
        <v>0.56999999999999995</v>
      </c>
      <c r="J32" s="43">
        <f t="shared" si="1"/>
        <v>0.91999999999999993</v>
      </c>
    </row>
    <row r="33" spans="3:10" x14ac:dyDescent="0.25">
      <c r="C33" s="43">
        <v>20698</v>
      </c>
      <c r="D33" s="43" t="s">
        <v>8</v>
      </c>
      <c r="E33" s="43">
        <v>1</v>
      </c>
      <c r="F33" s="43">
        <v>3502.14</v>
      </c>
      <c r="G33" s="43">
        <v>8.73</v>
      </c>
      <c r="H33" s="43">
        <f t="shared" si="0"/>
        <v>3510.87</v>
      </c>
      <c r="I33" s="43">
        <v>0.56999999999999995</v>
      </c>
      <c r="J33" s="43">
        <f t="shared" si="1"/>
        <v>-8.16</v>
      </c>
    </row>
    <row r="34" spans="3:10" x14ac:dyDescent="0.25">
      <c r="C34" s="43">
        <v>22890</v>
      </c>
      <c r="D34" s="43" t="s">
        <v>5</v>
      </c>
      <c r="E34" s="43">
        <v>17</v>
      </c>
      <c r="F34" s="43">
        <v>175.99</v>
      </c>
      <c r="G34" s="43">
        <v>5.79</v>
      </c>
      <c r="H34" s="43">
        <f t="shared" si="0"/>
        <v>2997.62</v>
      </c>
      <c r="I34" s="43">
        <v>0.36</v>
      </c>
      <c r="J34" s="43">
        <f t="shared" si="1"/>
        <v>0.33000000000000007</v>
      </c>
    </row>
    <row r="35" spans="3:10" x14ac:dyDescent="0.25">
      <c r="C35" s="43">
        <v>25354</v>
      </c>
      <c r="D35" s="43" t="s">
        <v>5</v>
      </c>
      <c r="E35" s="43">
        <v>20</v>
      </c>
      <c r="F35" s="43">
        <v>155.06</v>
      </c>
      <c r="G35" s="43">
        <v>1.49</v>
      </c>
      <c r="H35" s="43">
        <f t="shared" si="0"/>
        <v>3102.6899999999996</v>
      </c>
      <c r="I35" s="43">
        <v>0.38</v>
      </c>
      <c r="J35" s="43">
        <f t="shared" si="1"/>
        <v>6.1099999999999994</v>
      </c>
    </row>
    <row r="36" spans="3:10" x14ac:dyDescent="0.25">
      <c r="C36" s="43">
        <v>21017</v>
      </c>
      <c r="D36" s="43" t="s">
        <v>6</v>
      </c>
      <c r="E36" s="43">
        <v>17</v>
      </c>
      <c r="F36" s="43">
        <v>5.98</v>
      </c>
      <c r="G36" s="43">
        <v>0.7</v>
      </c>
      <c r="H36" s="43">
        <f t="shared" si="0"/>
        <v>102.36000000000001</v>
      </c>
      <c r="I36" s="43">
        <v>0.56000000000000005</v>
      </c>
      <c r="J36" s="43">
        <f t="shared" si="1"/>
        <v>8.8200000000000021</v>
      </c>
    </row>
    <row r="37" spans="3:10" x14ac:dyDescent="0.25">
      <c r="C37" s="43">
        <v>21019</v>
      </c>
      <c r="D37" s="43" t="s">
        <v>6</v>
      </c>
      <c r="E37" s="43">
        <v>3</v>
      </c>
      <c r="F37" s="43">
        <v>29.14</v>
      </c>
      <c r="G37" s="43">
        <v>5.15</v>
      </c>
      <c r="H37" s="43">
        <f t="shared" si="0"/>
        <v>92.570000000000007</v>
      </c>
      <c r="I37" s="43">
        <v>0.36</v>
      </c>
      <c r="J37" s="43">
        <f t="shared" si="1"/>
        <v>-4.07</v>
      </c>
    </row>
    <row r="38" spans="3:10" x14ac:dyDescent="0.25">
      <c r="C38" s="43">
        <v>23274</v>
      </c>
      <c r="D38" s="43" t="s">
        <v>9</v>
      </c>
      <c r="E38" s="43">
        <v>17</v>
      </c>
      <c r="F38" s="43">
        <v>3.69</v>
      </c>
      <c r="G38" s="43">
        <v>4.8600000000000003</v>
      </c>
      <c r="H38" s="43">
        <f t="shared" si="0"/>
        <v>67.59</v>
      </c>
      <c r="I38" s="43">
        <v>0.38</v>
      </c>
      <c r="J38" s="43">
        <f t="shared" si="1"/>
        <v>1.5999999999999996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8" r:id="rId3" name="Button 2">
              <controlPr defaultSize="0" print="0" autoFill="0" autoPict="0" macro="[0]!Macro3">
                <anchor moveWithCells="1" sizeWithCells="1">
                  <from>
                    <xdr:col>0</xdr:col>
                    <xdr:colOff>200025</xdr:colOff>
                    <xdr:row>1</xdr:row>
                    <xdr:rowOff>38100</xdr:rowOff>
                  </from>
                  <to>
                    <xdr:col>2</xdr:col>
                    <xdr:colOff>200025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CDAA-3DEF-42FA-B246-DE3283186E32}">
  <sheetPr codeName="Sheet1"/>
  <dimension ref="C3:C33"/>
  <sheetViews>
    <sheetView workbookViewId="0">
      <selection activeCell="C7" sqref="C7:L33"/>
    </sheetView>
  </sheetViews>
  <sheetFormatPr defaultRowHeight="15" x14ac:dyDescent="0.25"/>
  <cols>
    <col min="3" max="3" width="10" customWidth="1"/>
  </cols>
  <sheetData>
    <row r="3" spans="3:3" x14ac:dyDescent="0.25">
      <c r="C3" s="1" t="s">
        <v>2</v>
      </c>
    </row>
    <row r="4" spans="3:3" x14ac:dyDescent="0.25">
      <c r="C4" s="1" t="s">
        <v>20</v>
      </c>
    </row>
    <row r="6" spans="3:3" ht="1.5" customHeight="1" x14ac:dyDescent="0.25"/>
    <row r="7" spans="3:3" ht="31.5" customHeight="1" x14ac:dyDescent="0.25"/>
    <row r="9" spans="3:3" ht="28.5" customHeight="1" x14ac:dyDescent="0.25"/>
    <row r="10" spans="3:3" ht="28.5" customHeight="1" x14ac:dyDescent="0.25"/>
    <row r="11" spans="3:3" ht="28.5" customHeight="1" x14ac:dyDescent="0.25"/>
    <row r="12" spans="3:3" ht="28.5" customHeight="1" x14ac:dyDescent="0.25"/>
    <row r="13" spans="3:3" ht="28.5" customHeight="1" x14ac:dyDescent="0.25"/>
    <row r="14" spans="3:3" ht="28.5" customHeight="1" x14ac:dyDescent="0.25"/>
    <row r="15" spans="3:3" ht="28.5" customHeight="1" x14ac:dyDescent="0.25"/>
    <row r="16" spans="3:3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48.75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926B-4F4E-4C70-A409-52A386C4A6E0}">
  <sheetPr codeName="Sheet4"/>
  <dimension ref="C1:P38"/>
  <sheetViews>
    <sheetView topLeftCell="B1" zoomScale="90" zoomScaleNormal="90" workbookViewId="0">
      <selection activeCell="I7" sqref="I7:I30"/>
    </sheetView>
  </sheetViews>
  <sheetFormatPr defaultRowHeight="15" x14ac:dyDescent="0.25"/>
  <cols>
    <col min="9" max="9" width="74" customWidth="1"/>
  </cols>
  <sheetData>
    <row r="1" spans="3:16" x14ac:dyDescent="0.25"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3:16" x14ac:dyDescent="0.25"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3:16" x14ac:dyDescent="0.25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3:16" x14ac:dyDescent="0.25"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3:16" ht="36.75" x14ac:dyDescent="0.25">
      <c r="C5" s="11"/>
      <c r="D5" s="11"/>
      <c r="E5" s="35" t="s">
        <v>41</v>
      </c>
      <c r="F5" s="35"/>
      <c r="G5" s="35"/>
      <c r="H5" s="35"/>
      <c r="I5" s="35"/>
      <c r="J5" s="10"/>
      <c r="K5" s="10"/>
      <c r="L5" s="10"/>
      <c r="M5" s="10"/>
      <c r="N5" s="10"/>
      <c r="O5" s="11"/>
      <c r="P5" s="11"/>
    </row>
    <row r="6" spans="3:16" x14ac:dyDescent="0.25">
      <c r="C6" s="11"/>
      <c r="D6" s="11"/>
      <c r="E6" s="20"/>
      <c r="F6" s="21"/>
      <c r="G6" s="21"/>
      <c r="H6" s="22"/>
      <c r="I6" s="19"/>
      <c r="J6" s="11"/>
      <c r="K6" s="11"/>
      <c r="L6" s="11"/>
      <c r="M6" s="11"/>
      <c r="N6" s="11"/>
      <c r="O6" s="11"/>
      <c r="P6" s="11"/>
    </row>
    <row r="7" spans="3:16" x14ac:dyDescent="0.25">
      <c r="C7" s="11"/>
      <c r="D7" s="11"/>
      <c r="E7" s="37" t="s">
        <v>21</v>
      </c>
      <c r="F7" s="37"/>
      <c r="G7" s="37"/>
      <c r="H7" s="37"/>
      <c r="I7" s="3" t="s">
        <v>45</v>
      </c>
      <c r="J7" s="12"/>
      <c r="K7" s="12"/>
      <c r="L7" s="12"/>
      <c r="M7" s="12"/>
      <c r="N7" s="12"/>
      <c r="O7" s="11"/>
      <c r="P7" s="11"/>
    </row>
    <row r="8" spans="3:16" x14ac:dyDescent="0.25">
      <c r="C8" s="11"/>
      <c r="D8" s="11"/>
      <c r="E8" s="37" t="s">
        <v>23</v>
      </c>
      <c r="F8" s="37"/>
      <c r="G8" s="37"/>
      <c r="H8" s="37"/>
      <c r="I8" s="4">
        <v>8483007368</v>
      </c>
      <c r="J8" s="13"/>
      <c r="K8" s="13"/>
      <c r="L8" s="13"/>
      <c r="M8" s="13"/>
      <c r="N8" s="13"/>
      <c r="O8" s="11"/>
      <c r="P8" s="11"/>
    </row>
    <row r="9" spans="3:16" x14ac:dyDescent="0.25">
      <c r="C9" s="11"/>
      <c r="D9" s="11"/>
      <c r="E9" s="37" t="s">
        <v>29</v>
      </c>
      <c r="F9" s="37"/>
      <c r="G9" s="37"/>
      <c r="H9" s="37"/>
      <c r="I9" s="8" t="s">
        <v>46</v>
      </c>
      <c r="J9" s="10"/>
      <c r="K9" s="10"/>
      <c r="L9" s="10"/>
      <c r="M9" s="10"/>
      <c r="N9" s="10"/>
      <c r="O9" s="11"/>
      <c r="P9" s="11"/>
    </row>
    <row r="10" spans="3:16" x14ac:dyDescent="0.25">
      <c r="C10" s="11"/>
      <c r="D10" s="11"/>
      <c r="E10" s="26" t="s">
        <v>22</v>
      </c>
      <c r="F10" s="27"/>
      <c r="G10" s="27"/>
      <c r="H10" s="28"/>
      <c r="I10" s="2" t="s">
        <v>47</v>
      </c>
      <c r="J10" s="10"/>
      <c r="K10" s="10"/>
      <c r="L10" s="10"/>
      <c r="M10" s="10"/>
      <c r="N10" s="10"/>
      <c r="O10" s="11"/>
      <c r="P10" s="11"/>
    </row>
    <row r="11" spans="3:16" x14ac:dyDescent="0.25">
      <c r="C11" s="11"/>
      <c r="D11" s="11"/>
      <c r="E11" s="29"/>
      <c r="F11" s="30"/>
      <c r="G11" s="30"/>
      <c r="H11" s="31"/>
      <c r="I11" s="2" t="s">
        <v>48</v>
      </c>
      <c r="J11" s="10"/>
      <c r="K11" s="10"/>
      <c r="L11" s="10"/>
      <c r="M11" s="10"/>
      <c r="N11" s="10"/>
      <c r="O11" s="11"/>
      <c r="P11" s="11"/>
    </row>
    <row r="12" spans="3:16" x14ac:dyDescent="0.25">
      <c r="C12" s="11"/>
      <c r="D12" s="11"/>
      <c r="E12" s="32"/>
      <c r="F12" s="33"/>
      <c r="G12" s="33"/>
      <c r="H12" s="34"/>
      <c r="I12" s="2"/>
      <c r="J12" s="10"/>
      <c r="K12" s="10"/>
      <c r="L12" s="10"/>
      <c r="M12" s="10"/>
      <c r="N12" s="10"/>
      <c r="O12" s="11"/>
      <c r="P12" s="11"/>
    </row>
    <row r="13" spans="3:16" x14ac:dyDescent="0.25">
      <c r="C13" s="11"/>
      <c r="D13" s="11"/>
      <c r="E13" s="26" t="s">
        <v>28</v>
      </c>
      <c r="F13" s="27"/>
      <c r="G13" s="27"/>
      <c r="H13" s="28"/>
      <c r="I13" s="2" t="s">
        <v>47</v>
      </c>
      <c r="J13" s="10"/>
      <c r="K13" s="10"/>
      <c r="L13" s="10"/>
      <c r="M13" s="10"/>
      <c r="N13" s="10"/>
      <c r="O13" s="11"/>
      <c r="P13" s="11"/>
    </row>
    <row r="14" spans="3:16" x14ac:dyDescent="0.25">
      <c r="C14" s="11"/>
      <c r="D14" s="11"/>
      <c r="E14" s="29"/>
      <c r="F14" s="30"/>
      <c r="G14" s="30"/>
      <c r="H14" s="31"/>
      <c r="I14" s="2" t="s">
        <v>48</v>
      </c>
      <c r="J14" s="10"/>
      <c r="K14" s="10"/>
      <c r="L14" s="10"/>
      <c r="M14" s="10"/>
      <c r="N14" s="10"/>
      <c r="O14" s="11"/>
      <c r="P14" s="11"/>
    </row>
    <row r="15" spans="3:16" x14ac:dyDescent="0.25">
      <c r="C15" s="11"/>
      <c r="D15" s="11"/>
      <c r="E15" s="32"/>
      <c r="F15" s="33"/>
      <c r="G15" s="33"/>
      <c r="H15" s="34"/>
      <c r="I15" s="2"/>
      <c r="J15" s="10"/>
      <c r="K15" s="10"/>
      <c r="L15" s="10"/>
      <c r="M15" s="10"/>
      <c r="N15" s="10"/>
      <c r="O15" s="11"/>
      <c r="P15" s="11"/>
    </row>
    <row r="16" spans="3:16" x14ac:dyDescent="0.25">
      <c r="C16" s="11"/>
      <c r="D16" s="11"/>
      <c r="E16" s="23" t="s">
        <v>40</v>
      </c>
      <c r="F16" s="24"/>
      <c r="G16" s="24"/>
      <c r="H16" s="25"/>
      <c r="I16" s="9">
        <v>442401</v>
      </c>
      <c r="J16" s="14"/>
      <c r="K16" s="14"/>
      <c r="L16" s="14"/>
      <c r="M16" s="14"/>
      <c r="N16" s="14"/>
      <c r="O16" s="11"/>
      <c r="P16" s="11"/>
    </row>
    <row r="17" spans="3:16" x14ac:dyDescent="0.25">
      <c r="C17" s="11"/>
      <c r="D17" s="11"/>
      <c r="E17" s="23" t="s">
        <v>39</v>
      </c>
      <c r="F17" s="24"/>
      <c r="G17" s="24"/>
      <c r="H17" s="25"/>
      <c r="I17" s="3" t="s">
        <v>48</v>
      </c>
      <c r="J17" s="12"/>
      <c r="K17" s="12"/>
      <c r="L17" s="12"/>
      <c r="M17" s="12"/>
      <c r="N17" s="12"/>
      <c r="O17" s="11"/>
      <c r="P17" s="11"/>
    </row>
    <row r="18" spans="3:16" x14ac:dyDescent="0.25">
      <c r="C18" s="11"/>
      <c r="D18" s="11"/>
      <c r="E18" s="23" t="s">
        <v>38</v>
      </c>
      <c r="F18" s="24"/>
      <c r="G18" s="24"/>
      <c r="H18" s="25"/>
      <c r="I18" s="3" t="s">
        <v>49</v>
      </c>
      <c r="J18" s="12"/>
      <c r="K18" s="12"/>
      <c r="L18" s="12"/>
      <c r="M18" s="12"/>
      <c r="N18" s="12"/>
      <c r="O18" s="11"/>
      <c r="P18" s="11"/>
    </row>
    <row r="19" spans="3:16" x14ac:dyDescent="0.25">
      <c r="C19" s="11"/>
      <c r="D19" s="11"/>
      <c r="E19" s="37" t="s">
        <v>24</v>
      </c>
      <c r="F19" s="37"/>
      <c r="G19" s="37"/>
      <c r="H19" s="37"/>
      <c r="I19" s="3" t="s">
        <v>50</v>
      </c>
      <c r="J19" s="12"/>
      <c r="K19" s="12"/>
      <c r="L19" s="12"/>
      <c r="M19" s="12"/>
      <c r="N19" s="12"/>
      <c r="O19" s="11"/>
      <c r="P19" s="11"/>
    </row>
    <row r="20" spans="3:16" x14ac:dyDescent="0.25">
      <c r="C20" s="11"/>
      <c r="D20" s="11"/>
      <c r="E20" s="37" t="s">
        <v>25</v>
      </c>
      <c r="F20" s="37"/>
      <c r="G20" s="37"/>
      <c r="H20" s="37"/>
      <c r="I20" s="5">
        <v>35280</v>
      </c>
      <c r="J20" s="15"/>
      <c r="K20" s="15"/>
      <c r="L20" s="15"/>
      <c r="M20" s="15"/>
      <c r="N20" s="15"/>
      <c r="O20" s="11"/>
      <c r="P20" s="11"/>
    </row>
    <row r="21" spans="3:16" x14ac:dyDescent="0.25">
      <c r="C21" s="11"/>
      <c r="D21" s="11"/>
      <c r="E21" s="37" t="s">
        <v>26</v>
      </c>
      <c r="F21" s="37"/>
      <c r="G21" s="37"/>
      <c r="H21" s="37"/>
      <c r="I21" s="2" t="s">
        <v>51</v>
      </c>
      <c r="J21" s="10"/>
      <c r="K21" s="10"/>
      <c r="L21" s="10"/>
      <c r="M21" s="10"/>
      <c r="N21" s="10"/>
      <c r="O21" s="11"/>
      <c r="P21" s="11"/>
    </row>
    <row r="22" spans="3:16" x14ac:dyDescent="0.25">
      <c r="C22" s="11"/>
      <c r="D22" s="11"/>
      <c r="E22" s="37" t="s">
        <v>33</v>
      </c>
      <c r="F22" s="37"/>
      <c r="G22" s="37"/>
      <c r="H22" s="37"/>
      <c r="I22" s="2" t="s">
        <v>52</v>
      </c>
      <c r="J22" s="10"/>
      <c r="K22" s="10"/>
      <c r="L22" s="10"/>
      <c r="M22" s="10"/>
      <c r="N22" s="10"/>
      <c r="O22" s="11"/>
      <c r="P22" s="11"/>
    </row>
    <row r="23" spans="3:16" x14ac:dyDescent="0.25">
      <c r="C23" s="11"/>
      <c r="D23" s="11"/>
      <c r="E23" s="37" t="s">
        <v>27</v>
      </c>
      <c r="F23" s="37"/>
      <c r="G23" s="37"/>
      <c r="H23" s="37"/>
      <c r="I23" s="6">
        <f ca="1">TODAY()</f>
        <v>45041</v>
      </c>
      <c r="J23" s="10"/>
      <c r="K23" s="10"/>
      <c r="L23" s="10"/>
      <c r="M23" s="10"/>
      <c r="N23" s="10"/>
      <c r="O23" s="11"/>
      <c r="P23" s="11"/>
    </row>
    <row r="24" spans="3:16" x14ac:dyDescent="0.25">
      <c r="C24" s="11"/>
      <c r="D24" s="11"/>
      <c r="E24" s="37" t="s">
        <v>30</v>
      </c>
      <c r="F24" s="37"/>
      <c r="G24" s="37"/>
      <c r="H24" s="37"/>
      <c r="I24" s="2" t="s">
        <v>53</v>
      </c>
      <c r="J24" s="10"/>
      <c r="K24" s="10"/>
      <c r="L24" s="10"/>
      <c r="M24" s="10"/>
      <c r="N24" s="10"/>
      <c r="O24" s="11"/>
      <c r="P24" s="11"/>
    </row>
    <row r="25" spans="3:16" x14ac:dyDescent="0.25">
      <c r="C25" s="11"/>
      <c r="D25" s="11"/>
      <c r="E25" s="37" t="s">
        <v>31</v>
      </c>
      <c r="F25" s="37"/>
      <c r="G25" s="37"/>
      <c r="H25" s="37"/>
      <c r="I25" s="2" t="s">
        <v>54</v>
      </c>
      <c r="J25" s="10"/>
      <c r="K25" s="10"/>
      <c r="L25" s="10"/>
      <c r="M25" s="10"/>
      <c r="N25" s="10"/>
      <c r="O25" s="11"/>
      <c r="P25" s="11"/>
    </row>
    <row r="26" spans="3:16" x14ac:dyDescent="0.25">
      <c r="C26" s="11"/>
      <c r="D26" s="11"/>
      <c r="E26" s="37" t="s">
        <v>32</v>
      </c>
      <c r="F26" s="37"/>
      <c r="G26" s="37"/>
      <c r="H26" s="37"/>
      <c r="I26" s="7">
        <v>0</v>
      </c>
      <c r="J26" s="16"/>
      <c r="K26" s="16"/>
      <c r="L26" s="16"/>
      <c r="M26" s="16"/>
      <c r="N26" s="16"/>
      <c r="O26" s="11"/>
      <c r="P26" s="11"/>
    </row>
    <row r="27" spans="3:16" x14ac:dyDescent="0.25">
      <c r="C27" s="11"/>
      <c r="D27" s="11"/>
      <c r="E27" s="37" t="s">
        <v>37</v>
      </c>
      <c r="F27" s="37"/>
      <c r="G27" s="37"/>
      <c r="H27" s="37"/>
      <c r="I27" s="2" t="s">
        <v>42</v>
      </c>
      <c r="J27" s="10"/>
      <c r="K27" s="10"/>
      <c r="L27" s="10"/>
      <c r="M27" s="10"/>
      <c r="N27" s="10"/>
      <c r="O27" s="11"/>
      <c r="P27" s="11"/>
    </row>
    <row r="28" spans="3:16" ht="17.25" x14ac:dyDescent="0.25">
      <c r="C28" s="11"/>
      <c r="D28" s="11"/>
      <c r="E28" s="36" t="s">
        <v>35</v>
      </c>
      <c r="F28" s="36"/>
      <c r="G28" s="36"/>
      <c r="H28" s="36"/>
      <c r="I28" s="18">
        <v>40971</v>
      </c>
      <c r="J28" s="17"/>
      <c r="K28" s="17"/>
      <c r="L28" s="12"/>
      <c r="M28" s="12"/>
      <c r="N28" s="12"/>
      <c r="O28" s="11"/>
      <c r="P28" s="11"/>
    </row>
    <row r="29" spans="3:16" ht="17.25" x14ac:dyDescent="0.25">
      <c r="C29" s="11"/>
      <c r="D29" s="11"/>
      <c r="E29" s="36" t="s">
        <v>36</v>
      </c>
      <c r="F29" s="36"/>
      <c r="G29" s="36"/>
      <c r="H29" s="36"/>
      <c r="I29" s="18">
        <v>43257</v>
      </c>
      <c r="J29" s="17"/>
      <c r="K29" s="17"/>
      <c r="L29" s="12"/>
      <c r="M29" s="12"/>
      <c r="N29" s="12"/>
      <c r="O29" s="11"/>
      <c r="P29" s="11"/>
    </row>
    <row r="30" spans="3:16" x14ac:dyDescent="0.25">
      <c r="C30" s="11"/>
      <c r="D30" s="11"/>
      <c r="E30" s="36" t="s">
        <v>34</v>
      </c>
      <c r="F30" s="36"/>
      <c r="G30" s="36"/>
      <c r="H30" s="36"/>
      <c r="I30" s="18">
        <v>44418</v>
      </c>
      <c r="J30" s="17"/>
      <c r="K30" s="17"/>
      <c r="L30" s="12"/>
      <c r="M30" s="12"/>
      <c r="N30" s="12"/>
      <c r="O30" s="11"/>
      <c r="P30" s="11"/>
    </row>
    <row r="31" spans="3:16" ht="47.25" customHeight="1" x14ac:dyDescent="0.25">
      <c r="C31" s="11"/>
      <c r="D31" s="11"/>
      <c r="E31" s="20"/>
      <c r="F31" s="21"/>
      <c r="G31" s="21"/>
      <c r="H31" s="22"/>
      <c r="I31" s="19"/>
      <c r="J31" s="11"/>
      <c r="K31" s="11"/>
      <c r="L31" s="11"/>
      <c r="M31" s="11"/>
      <c r="N31" s="11"/>
      <c r="O31" s="11"/>
      <c r="P31" s="11"/>
    </row>
    <row r="32" spans="3:16" x14ac:dyDescent="0.25"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3:16" x14ac:dyDescent="0.25"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3:16" x14ac:dyDescent="0.25"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3:16" x14ac:dyDescent="0.25"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3:16" x14ac:dyDescent="0.25"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3:16" x14ac:dyDescent="0.25"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3:16" x14ac:dyDescent="0.25"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</sheetData>
  <mergeCells count="23">
    <mergeCell ref="E10:H12"/>
    <mergeCell ref="E5:I5"/>
    <mergeCell ref="E6:H6"/>
    <mergeCell ref="E30:H30"/>
    <mergeCell ref="E24:H24"/>
    <mergeCell ref="E25:H25"/>
    <mergeCell ref="E28:H28"/>
    <mergeCell ref="E29:H29"/>
    <mergeCell ref="E19:H19"/>
    <mergeCell ref="E20:H20"/>
    <mergeCell ref="E21:H21"/>
    <mergeCell ref="E22:H22"/>
    <mergeCell ref="E23:H23"/>
    <mergeCell ref="E7:H7"/>
    <mergeCell ref="E8:H8"/>
    <mergeCell ref="E9:H9"/>
    <mergeCell ref="E31:H31"/>
    <mergeCell ref="E17:H17"/>
    <mergeCell ref="E18:H18"/>
    <mergeCell ref="E16:H16"/>
    <mergeCell ref="E13:H15"/>
    <mergeCell ref="E26:H26"/>
    <mergeCell ref="E27:H27"/>
  </mergeCells>
  <dataValidations count="4">
    <dataValidation type="list" allowBlank="1" showInputMessage="1" showErrorMessage="1" sqref="I22:N22" xr:uid="{748F6F3D-BCB7-4C89-BAFE-3ED6FEE14D03}">
      <formula1>"""+A"" ,"" -A"", ""+B"","" -B"", ""+AB"", ""-AB"","" +O"","" -O"""</formula1>
    </dataValidation>
    <dataValidation type="date" allowBlank="1" showInputMessage="1" showErrorMessage="1" sqref="I20:N20" xr:uid="{6A05C820-239C-4FCE-80AA-1A0E04443313}">
      <formula1>20149</formula1>
      <formula2>38047</formula2>
    </dataValidation>
    <dataValidation type="list" allowBlank="1" showInputMessage="1" showErrorMessage="1" sqref="I21:N21" xr:uid="{74089F73-2CC7-41E2-84AE-5749D52601D8}">
      <formula1>"MALE, FEMALE , TANGENDER"</formula1>
    </dataValidation>
    <dataValidation type="list" allowBlank="1" showInputMessage="1" showErrorMessage="1" sqref="I24" xr:uid="{62959BBC-64ED-4C6C-9644-69F468E8AD5E}">
      <formula1>"AADHAR , PAN CARD , VOTER ID , PASSPORT "</formula1>
    </dataValidation>
  </dataValidations>
  <hyperlinks>
    <hyperlink ref="I9" r:id="rId1" xr:uid="{8264CA3C-CB0A-4137-9C48-8A3476E5F5B6}"/>
  </hyperlinks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Macro4">
                <anchor moveWithCells="1" sizeWithCells="1">
                  <from>
                    <xdr:col>8</xdr:col>
                    <xdr:colOff>942975</xdr:colOff>
                    <xdr:row>30</xdr:row>
                    <xdr:rowOff>152400</xdr:rowOff>
                  </from>
                  <to>
                    <xdr:col>8</xdr:col>
                    <xdr:colOff>3800475</xdr:colOff>
                    <xdr:row>30</xdr:row>
                    <xdr:rowOff>514350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6A456-93EA-4804-8FFC-8DB93FC0354F}">
  <sheetPr codeName="Sheet5"/>
  <dimension ref="B1:Z5"/>
  <sheetViews>
    <sheetView tabSelected="1" workbookViewId="0">
      <selection activeCell="A4" sqref="A4:XFD4"/>
    </sheetView>
  </sheetViews>
  <sheetFormatPr defaultRowHeight="15" x14ac:dyDescent="0.25"/>
  <cols>
    <col min="2" max="2" width="32.42578125" customWidth="1"/>
    <col min="3" max="3" width="14.28515625" customWidth="1"/>
    <col min="4" max="4" width="16.42578125" customWidth="1"/>
    <col min="14" max="14" width="14" bestFit="1" customWidth="1"/>
    <col min="15" max="15" width="15.28515625" bestFit="1" customWidth="1"/>
    <col min="18" max="18" width="15.28515625" customWidth="1"/>
    <col min="20" max="20" width="9.28515625" customWidth="1"/>
    <col min="21" max="21" width="13.140625" customWidth="1"/>
  </cols>
  <sheetData>
    <row r="1" spans="2:26" x14ac:dyDescent="0.25">
      <c r="B1" s="44" t="s">
        <v>21</v>
      </c>
      <c r="C1" s="44" t="s">
        <v>23</v>
      </c>
      <c r="D1" s="44" t="s">
        <v>29</v>
      </c>
      <c r="E1" s="45" t="s">
        <v>22</v>
      </c>
      <c r="F1" s="45"/>
      <c r="G1" s="45"/>
      <c r="H1" s="45" t="s">
        <v>28</v>
      </c>
      <c r="I1" s="45"/>
      <c r="J1" s="45"/>
      <c r="K1" s="44" t="s">
        <v>40</v>
      </c>
      <c r="L1" s="44" t="s">
        <v>39</v>
      </c>
      <c r="M1" s="44" t="s">
        <v>38</v>
      </c>
      <c r="N1" s="44" t="s">
        <v>24</v>
      </c>
      <c r="O1" s="44" t="s">
        <v>25</v>
      </c>
      <c r="P1" s="44" t="s">
        <v>26</v>
      </c>
      <c r="Q1" s="44" t="s">
        <v>33</v>
      </c>
      <c r="R1" s="44" t="s">
        <v>27</v>
      </c>
      <c r="S1" s="44" t="s">
        <v>30</v>
      </c>
      <c r="T1" s="44" t="s">
        <v>31</v>
      </c>
      <c r="U1" s="44" t="s">
        <v>32</v>
      </c>
      <c r="V1" s="44" t="s">
        <v>37</v>
      </c>
      <c r="W1" s="44" t="s">
        <v>43</v>
      </c>
      <c r="X1" s="44" t="s">
        <v>44</v>
      </c>
      <c r="Y1" s="44" t="s">
        <v>34</v>
      </c>
      <c r="Z1" s="19"/>
    </row>
    <row r="2" spans="2:26" x14ac:dyDescent="0.25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2:26" x14ac:dyDescent="0.25">
      <c r="B3" s="40" t="s">
        <v>45</v>
      </c>
      <c r="C3" s="40">
        <v>8483007368</v>
      </c>
      <c r="D3" s="40" t="s">
        <v>46</v>
      </c>
      <c r="E3" s="40" t="s">
        <v>47</v>
      </c>
      <c r="F3" s="40" t="s">
        <v>48</v>
      </c>
      <c r="G3" s="40"/>
      <c r="H3" s="40" t="s">
        <v>47</v>
      </c>
      <c r="I3" s="40" t="s">
        <v>48</v>
      </c>
      <c r="J3" s="40"/>
      <c r="K3" s="40">
        <v>442401</v>
      </c>
      <c r="L3" s="40" t="s">
        <v>48</v>
      </c>
      <c r="M3" s="40" t="s">
        <v>49</v>
      </c>
      <c r="N3" s="40" t="s">
        <v>50</v>
      </c>
      <c r="O3" s="40">
        <v>35280</v>
      </c>
      <c r="P3" s="40" t="s">
        <v>51</v>
      </c>
      <c r="Q3" s="40" t="s">
        <v>52</v>
      </c>
      <c r="R3" s="40">
        <v>45041</v>
      </c>
      <c r="S3" s="40" t="s">
        <v>53</v>
      </c>
      <c r="T3" s="40" t="s">
        <v>54</v>
      </c>
      <c r="U3" s="40">
        <v>0</v>
      </c>
      <c r="V3" s="40" t="s">
        <v>42</v>
      </c>
      <c r="W3" s="40">
        <v>40971</v>
      </c>
      <c r="X3" s="40">
        <v>43257</v>
      </c>
      <c r="Y3" s="40">
        <v>44418</v>
      </c>
      <c r="Z3" s="39"/>
    </row>
    <row r="4" spans="2:26" x14ac:dyDescent="0.25">
      <c r="E4" s="38"/>
      <c r="F4" s="38"/>
      <c r="G4" s="38"/>
      <c r="H4" s="38"/>
      <c r="I4" s="38"/>
      <c r="J4" s="38"/>
    </row>
    <row r="5" spans="2:26" x14ac:dyDescent="0.25">
      <c r="E5" s="38"/>
      <c r="F5" s="38"/>
      <c r="G5" s="38"/>
      <c r="H5" s="38"/>
      <c r="I5" s="38"/>
      <c r="J5" s="38"/>
    </row>
  </sheetData>
  <mergeCells count="6">
    <mergeCell ref="E1:G1"/>
    <mergeCell ref="E4:G4"/>
    <mergeCell ref="E5:G5"/>
    <mergeCell ref="H1:J1"/>
    <mergeCell ref="H4:J4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Sheet4</vt:lpstr>
      <vt:lpstr>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Pushpak Khanke</cp:lastModifiedBy>
  <dcterms:created xsi:type="dcterms:W3CDTF">2015-06-05T18:17:20Z</dcterms:created>
  <dcterms:modified xsi:type="dcterms:W3CDTF">2023-04-25T09:26:37Z</dcterms:modified>
</cp:coreProperties>
</file>