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4C659AC7-4E1B-44E0-8468-204F83338638}" xr6:coauthVersionLast="36" xr6:coauthVersionMax="47" xr10:uidLastSave="{00000000-0000-0000-0000-000000000000}"/>
  <bookViews>
    <workbookView xWindow="-105" yWindow="-105" windowWidth="23250" windowHeight="13170" firstSheet="1" activeTab="2"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externalReferences>
    <externalReference r:id="rId6"/>
    <externalReference r:id="rId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21" l="1"/>
  <c r="C13" i="21"/>
  <c r="G10" i="21"/>
  <c r="G11" i="21"/>
  <c r="M46" i="21" l="1"/>
  <c r="I46" i="21"/>
  <c r="M45" i="21"/>
  <c r="I45" i="21"/>
  <c r="M44" i="21"/>
  <c r="I44" i="21"/>
  <c r="M43" i="21"/>
  <c r="I43" i="21"/>
  <c r="M42" i="21"/>
  <c r="I42" i="21"/>
  <c r="M41" i="21"/>
  <c r="I41" i="21"/>
  <c r="M40" i="21"/>
  <c r="I40" i="21"/>
  <c r="M39" i="21"/>
  <c r="I39" i="21"/>
  <c r="M38" i="21"/>
  <c r="I38" i="21"/>
  <c r="M37" i="21"/>
  <c r="D37" i="21"/>
  <c r="I37" i="21" s="1"/>
  <c r="D35" i="21" l="1"/>
  <c r="I35" i="21" s="1"/>
  <c r="M35" i="21"/>
  <c r="D36" i="21"/>
  <c r="I36" i="21" s="1"/>
  <c r="M36" i="21"/>
  <c r="M22" i="21"/>
  <c r="M23" i="21"/>
  <c r="M24" i="21"/>
  <c r="M25" i="21"/>
  <c r="M26" i="21"/>
  <c r="M27" i="21"/>
  <c r="M28" i="21"/>
  <c r="M29" i="21"/>
  <c r="M30" i="21"/>
  <c r="M31" i="21"/>
  <c r="M32" i="21"/>
  <c r="M33" i="21"/>
  <c r="M34" i="21"/>
  <c r="M21" i="21"/>
  <c r="D22" i="21"/>
  <c r="I22" i="21" s="1"/>
  <c r="D23" i="21"/>
  <c r="I23" i="21" s="1"/>
  <c r="D24" i="21"/>
  <c r="I24" i="21" s="1"/>
  <c r="D25" i="21"/>
  <c r="I25" i="21" s="1"/>
  <c r="D26" i="21"/>
  <c r="I26" i="21" s="1"/>
  <c r="D27" i="21"/>
  <c r="I27" i="21" s="1"/>
  <c r="D28" i="21"/>
  <c r="I28" i="21" s="1"/>
  <c r="D29" i="21"/>
  <c r="I29" i="21" s="1"/>
  <c r="D30" i="21"/>
  <c r="I30" i="21" s="1"/>
  <c r="D31" i="21"/>
  <c r="I31" i="21" s="1"/>
  <c r="D32" i="21"/>
  <c r="I32" i="21" s="1"/>
  <c r="D33" i="21"/>
  <c r="I33" i="21" s="1"/>
  <c r="D34" i="21"/>
  <c r="I34" i="21" s="1"/>
  <c r="D21" i="21"/>
  <c r="I21" i="21" s="1"/>
  <c r="G16" i="21"/>
  <c r="G12" i="21" l="1"/>
  <c r="C9"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<sst xmlns="http://schemas.openxmlformats.org/spreadsheetml/2006/main" count="787" uniqueCount="357">
  <si>
    <t>Practical Software Engineering Series</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</si>
  <si>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</si>
  <si>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</si>
  <si>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</si>
  <si>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</si>
  <si>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</si>
  <si>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</si>
  <si>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</si>
  <si>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</si>
  <si>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</si>
  <si>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</si>
  <si>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</si>
  <si>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</si>
  <si>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Status</t>
  </si>
  <si>
    <t>Issue Date</t>
  </si>
  <si>
    <t>Project Information</t>
  </si>
  <si>
    <t>Project Name</t>
  </si>
  <si>
    <t>Author</t>
  </si>
  <si>
    <t>Reviewer Information</t>
  </si>
  <si>
    <t>Name</t>
  </si>
  <si>
    <t>Department</t>
  </si>
  <si>
    <t>Position</t>
  </si>
  <si>
    <t>Approver Information</t>
  </si>
  <si>
    <t>On time</t>
  </si>
  <si>
    <t>Delayed</t>
  </si>
  <si>
    <t>Stopped</t>
  </si>
  <si>
    <t>Number of testers</t>
  </si>
  <si>
    <t>Test Purpose</t>
  </si>
  <si>
    <t>Test Subject</t>
  </si>
  <si>
    <t>Total Test Cases</t>
  </si>
  <si>
    <t>Passed</t>
  </si>
  <si>
    <t>Failed</t>
  </si>
  <si>
    <t>Fail Rate</t>
  </si>
  <si>
    <t>Critical</t>
  </si>
  <si>
    <t>Total Defects</t>
  </si>
  <si>
    <t>High</t>
  </si>
  <si>
    <t>Medium</t>
  </si>
  <si>
    <t>Defects</t>
  </si>
  <si>
    <t>Executed</t>
  </si>
  <si>
    <t>Not Executed</t>
  </si>
  <si>
    <t>Total Number of Test Cases</t>
  </si>
  <si>
    <t>Number of Defects</t>
  </si>
  <si>
    <t>OVERALL INFORMATION</t>
  </si>
  <si>
    <t>OVERALL STATUS</t>
  </si>
  <si>
    <t>Overall Progress</t>
  </si>
  <si>
    <t>Test Run Status</t>
  </si>
  <si>
    <t>Login</t>
  </si>
  <si>
    <t>Add Product</t>
  </si>
  <si>
    <t>Update Product</t>
  </si>
  <si>
    <t>Add Shopping Cart</t>
  </si>
  <si>
    <t>Delete Product</t>
  </si>
  <si>
    <t>Add Order</t>
  </si>
  <si>
    <t>Update Order</t>
  </si>
  <si>
    <t>Delete Order</t>
  </si>
  <si>
    <t>Update Shopping Cart</t>
  </si>
  <si>
    <t>Create Order</t>
  </si>
  <si>
    <t>Test Runs</t>
  </si>
  <si>
    <t>Defect ID</t>
  </si>
  <si>
    <t>Steps to Reproduce</t>
  </si>
  <si>
    <t>Severity</t>
  </si>
  <si>
    <t>Raised Date</t>
  </si>
  <si>
    <t>Total Tests Executed 
(Passed + Failed)</t>
  </si>
  <si>
    <t>Total Defects
(Critical + High + Medium)</t>
  </si>
  <si>
    <t>DEFECTS REPORT</t>
  </si>
  <si>
    <t>TEST SUMMARY REPORT</t>
  </si>
  <si>
    <t>Blocked</t>
  </si>
  <si>
    <t>Priority</t>
  </si>
  <si>
    <t>Low</t>
  </si>
  <si>
    <t>Line of code
(LOC)</t>
  </si>
  <si>
    <t>Defects fixed</t>
  </si>
  <si>
    <t>Fixed Rate</t>
  </si>
  <si>
    <t>Comments</t>
  </si>
  <si>
    <t>Tested on build version</t>
  </si>
  <si>
    <t>Raised By</t>
  </si>
  <si>
    <t>New</t>
  </si>
  <si>
    <t>Title</t>
  </si>
  <si>
    <t>Evidences</t>
  </si>
  <si>
    <t>Expected Result</t>
  </si>
  <si>
    <t>Actual Result</t>
  </si>
  <si>
    <t>No.</t>
  </si>
  <si>
    <t>Sửa tất cả</t>
  </si>
  <si>
    <t>DF_LG_CBGV_01</t>
  </si>
  <si>
    <t>Hệ thống tự động cập nhật tất cả cấp bậc GV sau khi người dùng bấm lưu và bấm hủy để ngăn hành động lưu và ngay lập tức mở lại giao diện quản lý cấp bậc GV</t>
  </si>
  <si>
    <t xml:space="preserve">1. Login với vai trò BCN khoa
2. chọn cấp bậc GV tại mục Thù lao
3. Chọn Sửa tất cả
4. Chọn cấp bậc GV để thay đổi
5. Chọn lưu 
6. Chọn Hủy để hệ thống Cancel hành động thay đổi
7. Mở lại Form thay đổi CBGV 
</t>
  </si>
  <si>
    <t>Hệ thống tự động cập nhật tất cả CB khi mà người dùng vẫn chưa chọn CB</t>
  </si>
  <si>
    <t>Hệ thống mở Form lên để người dùng có thể thay đổi cấp bậc GV</t>
  </si>
  <si>
    <t>Hệ thống tự động cập nhật CBGV và người dùng đã hủy trước đó</t>
  </si>
  <si>
    <t>Lê Tấn Đạt</t>
  </si>
  <si>
    <t>1.8</t>
  </si>
  <si>
    <t>TC_LG_CBGV_05</t>
  </si>
  <si>
    <t>Login và cấp bậc GV</t>
  </si>
  <si>
    <t>Cấp Bậc và Cấp Bậc GV</t>
  </si>
  <si>
    <t>Đơn giá, Hệ số và Năm học</t>
  </si>
  <si>
    <t>Năm hoc</t>
  </si>
  <si>
    <t>DF_DGHS_NH_01</t>
  </si>
  <si>
    <t>Hệ thống không cập nhật năm học tại giao diện Đơn giá hệ số, nếu năm học học kỳ được thêm trùng với năm học của 1 học kỳ khác</t>
  </si>
  <si>
    <t>1. Truy cập trang web tại địa chỉ
2. Đăng nhập vào bằng tài khoản của vai trò Faculty
3. Chọn Mục học kỳ và ngành ở menu bên trái
4. Chọn Tab học kỳ
5. Chọn thêm học kỳ mới
6. Nhập dữ liệu về học kỳ và năm học
7. Chọn lưu
8. Chọn mục Thù lao ở menu bên trái và chọn Đơn giá và hệ số
9. Nhấn vào box năm học
10 Tìm kiếm năm học đã thêm vào ở bước 5</t>
  </si>
  <si>
    <t>Hệ thống không hiển thị năm học trùng nhau của 2 học kỳ khác nhau</t>
  </si>
  <si>
    <t>TC_DGHS_NH_01</t>
  </si>
  <si>
    <t>Hệ thống hiển thị năm học trùng nhau của 2 học kỳ khác nhau</t>
  </si>
  <si>
    <t>Hệ thống chỉ hiển thị năm học của 1 học kỳ</t>
  </si>
  <si>
    <t>Đơn giá, Hệ số và Login</t>
  </si>
  <si>
    <t>Đơn giá, Hệ số và Cấp Bậc</t>
  </si>
  <si>
    <t>HHHV và Login</t>
  </si>
  <si>
    <t>Thêm HH,HV Mới</t>
  </si>
  <si>
    <t>DF_LG_HHHV_01</t>
  </si>
  <si>
    <t>TCLG_HHHV_02</t>
  </si>
  <si>
    <t>Hệ thống nhận khoảng trắng làm tên học hàm học vị mà không có bất kì ký tự, chữ số nào, nhưng lại không thể tìm kiếm học hàm học vị với tên toàn khoảng trắng</t>
  </si>
  <si>
    <t>Truy cập trang web tại địa chỉ
Đăng nhập vào bằng tài khoản của vai trò Faculty
Chọn học hàm học vị từ mục thù lao tại menu bên trái
Chọn thêm học hàm học vị 
Nhập thông tin 
Bấm lưu
Tìm thông tin HHHV vừa được thêm</t>
  </si>
  <si>
    <t>Lỗi tên khoảng trắng và tìm kiếm khoảng trắng</t>
  </si>
  <si>
    <t>Hệ thống phải hiển kết quả với nhưng hàm học học vị có tên toàn khoản trắng</t>
  </si>
  <si>
    <t>Nhập khoảng trắng vào thanh tìm kiếm nhưng hệ thống không trả lại kết quả nào</t>
  </si>
  <si>
    <t>Học hàm, Học vị và Cấp bậc</t>
  </si>
  <si>
    <t>Môn học và Học kỳ &amp; Ngành</t>
  </si>
  <si>
    <t>Môn học và Login</t>
  </si>
  <si>
    <t>Môn học và Import tKB</t>
  </si>
  <si>
    <t>Thù lao GV và người dùng</t>
  </si>
  <si>
    <t>Thù lao GV và Phân công</t>
  </si>
  <si>
    <t>Xem TKB và Học kỳ</t>
  </si>
  <si>
    <t>Xem TKB và Người dùng</t>
  </si>
  <si>
    <t xml:space="preserve">Lỗi không thể tìm kiếm người dùng có dấu sau khi đã thêm trên giao diện xem TKB cá nhân </t>
  </si>
  <si>
    <t>Tìm kiếm người dùng</t>
  </si>
  <si>
    <t>DF_XemTKB_USER_01</t>
  </si>
  <si>
    <t>Hệ thống không cho phép tìm kiếm người dùng có dấu tại giao diện xem TKB cá nhân sau khi đã thêm người dùng tại giao diện quản lý người dùng</t>
  </si>
  <si>
    <t>Truy cập trang web tại địa chỉ
Đăng nhập vào bằng tài khoản của vai trò Faculty
Chọn người dùng ở menu bên trái
Chọn thêm người dùng
Nhập thông tin
Chọn lưu
Chọn xem thời khóa biểu tại mục thời khóa biểu ở menu bên trái
Nhấn vào box giảng viên
Tìm kiếm người dùng mới đã thêm</t>
  </si>
  <si>
    <t>TC_ND_XTKB_01</t>
  </si>
  <si>
    <t>Hệ thống hiển thị kế quả người dùng ngay lập tức</t>
  </si>
  <si>
    <t>Hệ thống thông báo "Không tìm thấy kết quả"</t>
  </si>
  <si>
    <t>Xem TKB và Phân công</t>
  </si>
  <si>
    <t>DF_PhanCong_User</t>
  </si>
  <si>
    <t>Hệ thống không cho phép tìm kiếm người dùng có dấu tại giao diện phân công sau khi đã thêm người dùng tại giao diện quản lý người dùng</t>
  </si>
  <si>
    <t>Truy cập trang web tại địa chỉ
Đăng nhập vào bằng tài khoản của vai trò Faculty
Chọn người dùng ở menu bên trái
Chọn thêm người dùng
Nhập thông tin
Chọn lưu
Chọn Phan công tại mục thời khóa biểu ở menu bên trái
Nhấn lớp học bất kỳ
Tìm kiếm người dùng mới đã thêm</t>
  </si>
  <si>
    <t>Lỗi không thể tìm kiếm người dùng có dấu sau khi đã thêm trên giao diện Phân công</t>
  </si>
  <si>
    <t>Học kì và ngành - giáo viên thỉnh giãn</t>
  </si>
  <si>
    <t>Học kì và ngành - lịch giãn dạy</t>
  </si>
  <si>
    <t>Phân công - lịch giãn dạy</t>
  </si>
  <si>
    <t>Login - giáo viên thỉnh giãn</t>
  </si>
  <si>
    <t>Login - lịch giãn dạy</t>
  </si>
  <si>
    <t>Login - số giờ cá nhân</t>
  </si>
  <si>
    <t>Login - số giờ giãn viên</t>
  </si>
  <si>
    <t>Login - số giờ quy đổi</t>
  </si>
  <si>
    <t>Học kì và ngành - số giờ cá nhân</t>
  </si>
  <si>
    <t>Login - phân công</t>
  </si>
  <si>
    <t>DF_LG&amp;PC_01</t>
  </si>
  <si>
    <t>Hệ thống bị lỗi chưa phân 
công nhưng khi bấm vào dấu tích nhưng vẫn hiển thị thông báo thành công</t>
  </si>
  <si>
    <t>1. Đăng nhập vào bằng tài khoản của Faculty và chọn thêm khóa mới
2. Vào thời khóa biểu chọn mục phân công từ menu bên trái 
3. Chọn học kì và ngành có dữ liệu
4. Chọn một lớp trống không có giản viên
5. Click vào dấu tích xanh</t>
  </si>
  <si>
    <t>rp\Screenshot1.png</t>
  </si>
  <si>
    <t>Sau khi thực hiện 
bước 5, hệ thống phải thông báo lỗi chưa phân công giãn viên</t>
  </si>
  <si>
    <t>sau khi thực hiện 
bước 5, Hệ thống thông báo thành công</t>
  </si>
  <si>
    <t>Phan Hoàng Khang</t>
  </si>
  <si>
    <t>23/7/2023</t>
  </si>
  <si>
    <t>DF_LG&amp;PC_02</t>
  </si>
  <si>
    <t xml:space="preserve">Hệ thống bị lỗi giao diện khi 
click vào popup khi cuộn chuột không biến mất </t>
  </si>
  <si>
    <t>1. Đăng nhập vào bằng tài khoản của Faculty và chọn thêm khóa mới
2. Vào thời khóa biểu chọn mục phân công từ menu bên trái 
3. Chọn học kì và ngành có dữ liệu
4. Chọn một lớp trống không có giản viên
5. Cuộn chuột</t>
  </si>
  <si>
    <t>rp\Screenshot2.png</t>
  </si>
  <si>
    <t>Sau khi thực hiện 
bước 5, hệ thống chỉ hiển thị thành công 1 lần</t>
  </si>
  <si>
    <t>Sau khi thực hiện bước 5,cuộn chuột không biến mất popup</t>
  </si>
  <si>
    <t>23/7/2024</t>
  </si>
  <si>
    <t>DF_LG&amp;PC_03</t>
  </si>
  <si>
    <t>Hệ thống bị lỗi thông báo
thành công quá nhiều</t>
  </si>
  <si>
    <t>rp\Screenshot.png</t>
  </si>
  <si>
    <t>Sau khi thực hiện 
bước 5, hệ thống phải lỗi hiển thị thông báo thành công nhiều</t>
  </si>
  <si>
    <t>Sau khi thực hiện bước 5 nhiều lần,hệ thống thông báo hiển thị thành công nhiều lần</t>
  </si>
  <si>
    <t>23/7/2025</t>
  </si>
  <si>
    <t>Menu - đơn giá &amp; hệ số</t>
  </si>
  <si>
    <t>DF_Menu_ĐG&amp;HS_01</t>
  </si>
  <si>
    <t>Hệ thống bị lỗi trường năm 
học đè chỉnh sửa</t>
  </si>
  <si>
    <t xml:space="preserve">1. Đăng nhập vào bằng tài khoản của Faculty và chọn thêm khóa mới
2. Vào thù lao chọn đơn giá &amp; hệ số từ menu bên trái
3. Chọn học kì và ngành có dữ liệu
4. click vào chỉnh sửa và click vào chọn năm học
</t>
  </si>
  <si>
    <t>rp\Screenshot3.png</t>
  </si>
  <si>
    <t>Sau khi thực hiện 
bước 4, hệ thống phải mất popup chỉnh sửa và hiện popup năm học</t>
  </si>
  <si>
    <t>Sau khi thực hiện 
bước 4, các trường bị đè lên nhau</t>
  </si>
  <si>
    <t>23/7/2026</t>
  </si>
  <si>
    <t>Phân công - Số giờ quy đổi</t>
  </si>
  <si>
    <t>Import TKB - Học kỳ và ngành</t>
  </si>
  <si>
    <t>Import TKB - Login</t>
  </si>
  <si>
    <t>Import TKB - Người Dùng</t>
  </si>
  <si>
    <t>Phân công - Học kỳ và ngành</t>
  </si>
  <si>
    <t>Phân công - Import TKB</t>
  </si>
  <si>
    <t>Phân công - Login</t>
  </si>
  <si>
    <t>Phân công - Người dùng</t>
  </si>
  <si>
    <t>Login - mục menu</t>
  </si>
  <si>
    <t>Phân công &amp; Số giờ quy đổi - học kỳ</t>
  </si>
  <si>
    <t>DF_PC&amp;GQĐHK_01</t>
  </si>
  <si>
    <t xml:space="preserve">Hệ thống hiển thị tên ,Số giờ giảng viên và Số giờ quy đổi  trong mục bảng biểu sau khi tìm kiếm dữ liệu tại chức năng Số giờ quy đổi sau khi chọn  phân công giảng viên phân công tại chức năng Phân công giảng dạy </t>
  </si>
  <si>
    <t xml:space="preserve">1.Truy cập trang web tại địa chỉ
2.Đăng nhập vào bằng tài khoản của vai trò Faculty
3.Chọn Thời Khóa Biểu
3.Chọn chức năng phân công
4.Chọn học kỳ và ngành bất kỳ
5.Chọn lớp chưa phân công
6.Chọn tên giảng viên cần phân công
7.Chọn nút tick để lưu
8.Chọn chức năng Số giờ quy đổi
9.Chọn mục bảng biểu
10.Tìm kiếm tên giảng viên hoặc mã số giảng viên
11.Chọn trường Thống kê Học kỳ,Học kỳ(999), &amp; quan sát kết </t>
  </si>
  <si>
    <t>hình\TC_PC_SGQĐHK_25.png</t>
  </si>
  <si>
    <t>Sau khi thực hiện bước 8, hệ thống hiển thị thống kê Số giờ quy đổi</t>
  </si>
  <si>
    <t xml:space="preserve">Sau khi thực hiện bước 8, hệ thống hiển thị "Chưa có dữ liệu hệ số cho năm học này" 
</t>
  </si>
  <si>
    <t>Hoàng Phạm</t>
  </si>
  <si>
    <t>22/07/2023</t>
  </si>
  <si>
    <t>TC_PC_SGQĐHK_25</t>
  </si>
  <si>
    <t>DF_PC&amp;GQĐHK_02</t>
  </si>
  <si>
    <t xml:space="preserve">1.Truy cập trang web tại địa chỉ
2.Đăng nhập vào bằng tài khoản của vai trò Faculty
3.Chọn Thời Khóa Biểu
4.chọn chức năng phân công
5.Chọn học kỳ và ngành bất kỳ
6.Chọn lớp chưa phân công
7.Chọn tên giảng viên cần phân công
8.Click ra bên ngoài Popup
9.Chọn chức năng Số giờ quy đổi
10.Chọn mục bảng biểu
11.Tìm kiếm tên giảng viên hoặc mã số giảng viên
12.Chọn trường Thống kê Học kỳ,Học kỳ(999), &amp; quan sát kết quả
quả
</t>
  </si>
  <si>
    <t>TC_PC_SGQĐHK_26</t>
  </si>
  <si>
    <t>DF_PC&amp;GQĐHK_03</t>
  </si>
  <si>
    <t>Hệ thống không hiển thị tên ,Số giờ giảng viên và Số giờ quy đổi sau khi tìm kiếm dữ liệu trong mục bảng biểu tại chức năng Số giờ quy đổi sau khi chọn xóa  phân công giảng viên phân công tại chức năng Phân công giảng dạy</t>
  </si>
  <si>
    <t xml:space="preserve">1.Truy cập trang web tại địa chỉ
2.Đăng nhập vào bằng tài khoản của vai trò Faculty
3.Chọn Thời Khóa Biểu
4.Chọn chức năng phân công
5.Chọn học kỳ và ngành bất kỳ
6.Chọn một lớp đã có giảng viên phân công
7.Chọn nút thùng rác để Xóa
8.Nhập đúng Mã HP và chọn Xóa
9.Chọn chức năng Số giờ quy đổi
10.Chọn mục bảng biểu
11.Tìm kiếm tên giảng viên hoặc mã số giảng viên
12.Chọn trường Thống kê Học kỳ,Học kỳ(999), &amp; quan sát kết quả
quả
</t>
  </si>
  <si>
    <t>TC_PC_SGQĐHK_27</t>
  </si>
  <si>
    <t>DF_PC&amp;GQĐHK_04</t>
  </si>
  <si>
    <t>Hệ thống giữ nguyên tên ,Số giờ giảng viên và Số giờ quy đổi sau khi tìm kiếm dữ liệu trong mục bảng biểu tại chức năng Số giờ quy đổi sau khi chọn Hủy tại chức năng Xóa phân công giảng viên phân công tại chức năng Phân công giảng dạy</t>
  </si>
  <si>
    <t xml:space="preserve">1.Truy cập trang web tại địa chỉ
2.Đăng nhập vào bằng tài khoản của vai trò Faculty
3.Chọn Thời Khóa Biểu
4.Chọn chức năng phân công
5.Chọn học kỳ và ngành bất kỳ
6.Chọn một lớp đã có giảng viên phân công
7.Chọn nút thùng rác để Xóa
8.Nhập đúng Mã HP và chọn Hủy
9.Chọn chức năng Số giờ quy đổi
10.Chọn mục bảng biểu
11.Tìm kiếm giảng viên hoặc mã số giảng viên
12.Chọn trường Thống kê Học kỳ,Học kỳ(999), &amp; quan sát kết quả
</t>
  </si>
  <si>
    <t>Sau khi thực hiện bước 9, hệ thống hiển thị thống kê Số giờ quy đổi</t>
  </si>
  <si>
    <t xml:space="preserve">Sau khi thực hiện bước 9, hệ thống hiển thị "Chưa có dữ liệu hệ số cho năm học này" 
</t>
  </si>
  <si>
    <t>TC_PC_SGQĐHK_28</t>
  </si>
  <si>
    <t>DF_PC&amp;GQĐHK_05</t>
  </si>
  <si>
    <t xml:space="preserve">Hệ thống hiển thị tên ,Số giờ giảng viên và Số giờ quy đổi  trong mục chi tiết sau khi tìm kiếm dữ liệu tại chức năng Số giờ quy đổi sau khi chọn  phân công giảng viên phân công tại chức năng Phân công giảng dạy </t>
  </si>
  <si>
    <t xml:space="preserve">1 Truy cập trang web tại địa chỉ
2 Đăng nhập vào bằng tài khoản của vai trò Faculty
3 Chọn Thời Khóa Biểu
4 Chọn chức năng phân công
5 Chọn học kỳ và ngành bất kỳ
6 Chọn lớp chưa phân công
7 Chọn tên giảng viên cần phân công
8 Chọn nút tick để lưu
9 Chọn chức năng Số giờ quy đổi
10 Chọn mục chi tiết
11 Tìm kiếm tên giảng viên hoặc mã số giảng viên
12 Chọn trường Thống kê Học kỳ,Học kỳ(999), &amp; quan sát kết quả
</t>
  </si>
  <si>
    <t>TC_PC_SGQĐHK_29</t>
  </si>
  <si>
    <t>DF_PC&amp;GQĐHK_06</t>
  </si>
  <si>
    <t xml:space="preserve">Hệ thống không hiển thị tên ,Số giờ giảng viên và Số giờ quy đổi trong mục chi tiết sau khi tìm kiếm dữ liệu tại chức năng Số giờ quy đổi sau khi click bên ngoài phân công giảng viên phân công tại chức năng Phân công giảng dạy </t>
  </si>
  <si>
    <t xml:space="preserve">1 Truy cập trang web tại địa chỉ
2 Đăng nhập vào bằng tài khoản của vai trò Faculty
3 Chọn Thời Khóa Biểu
4 Chọn chức năng phân công
5 Chọn học kỳ và ngành bất kỳ
6 Chọn lớp chưa phân công
7 Chọn tên giảng viên cần phân công
8 Click ra bên ngoài Popup
9 Chọn chức năng Số giờ quy đổi
10 Chọn mục chi tiết
11 Tìm kiếm tên giảng viên hoặc mã số giảng viên
12 Chọn trường Thống kê Học kỳ,Học kỳ(999), &amp; quan sát kết quả
</t>
  </si>
  <si>
    <t>TC_PC_SGQĐHK_30</t>
  </si>
  <si>
    <t>DF_PC&amp;GQĐHK_07</t>
  </si>
  <si>
    <t>Hệ thống không hiển thị tên ,Số giờ giảng viên và Số giờ quy đổi sau khi tìm kiếm dữ liệu trong mục chi tiết tại chức năng Số giờ quy đổi sau khi chọn xóa  phân công giảng viên phân công tại chức năng Phân công giảng dạy</t>
  </si>
  <si>
    <t xml:space="preserve">1 Truy cập trang web tại địa chỉ
2 Đăng nhập vào bằng tài khoản của vai trò Faculty
3 Chọn Thời Khóa Biểu
3 Chọn chức năng phân công
4 Chọn học kỳ và ngành bất kỳ
5 Chọn một lớp đã có giảng viên phân công
7 Chọn nút thùng rác để Xóa
8 Nhập đúng Mã HP và chọn Xóa
8 Chọn chức năng Số giờ quy đổi
9 Chọn mục chi tiết
10 Tìm kiếm tên giảng viên hoặc mã số giảng viên
12 Chọn trường Thống kê Học kỳ,Học kỳ(999), &amp; quan sát kết quả
</t>
  </si>
  <si>
    <t>TC_PC_SGQĐHK_31</t>
  </si>
  <si>
    <t>DF_PC&amp;GQĐHK_08</t>
  </si>
  <si>
    <t>Hệ thống giữ nguyên tên và số giờ chi tiết tại chức năng Số giờ quy đổi sau khi chọn Hủy tại chức năng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</si>
  <si>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Hủy
9 Chọn chức năng Số giờ quy đổi
10 Chọn mục bảng biểu
11 Tìm kiếm giảng viên hoặc mã số giảng viên
12 Chọn trường Thống kê Học kỳ,Học kỳ(999), &amp; quan sát kết quả
</t>
  </si>
  <si>
    <t>TC_PC_SGQĐHK_32</t>
  </si>
  <si>
    <t>DF_PC&amp;GQĐHK_09</t>
  </si>
  <si>
    <t>Hệ thống hiển thị số ca quy đổi trong chế độ xem theo ca giảng trong mục biểu đồ tại chức năng Số giờ quy đổi sau khi chọn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</si>
  <si>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Chọn nút tick để lưu
9 Chọn chức năng Số giờ quy đổi
10 Chọn chế độ xem theo ca giảng
11 Chọn trường Thống kê Học kỳ,Học kỳ(999), &amp; quan sát kết quả
</t>
  </si>
  <si>
    <t>TC_PC_SGQĐHK_33</t>
  </si>
  <si>
    <t>DF_PC&amp;GQĐHK_10</t>
  </si>
  <si>
    <t>Hệ thống không hiển thị số ca quy đổi trong chế độ xem theo ca giảng trong mục biểu đồ tại chức năng Số giờ quy đổi sau khi click bên ngoài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</si>
  <si>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Click bên ngoài
9 Chọn chức năng Số giờ quy đổi
10 Chọn chế độ xem theo ca giảng
11 Chọn trường Thống kê Học kỳ,Học kỳ(999), &amp; quan sát kết quả
</t>
  </si>
  <si>
    <t>TC_PC_SGQĐHK_34</t>
  </si>
  <si>
    <t>DF_PC&amp;GQĐHK_11</t>
  </si>
  <si>
    <t>Hệ thống không hiển thị số ca quy đổi trong chế độ xem theo ca giảng tại mục biểu đồ tại chức năng Số giờ quy đổi sau khi chọn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</si>
  <si>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Xóa
9 Chọn chức năng Số giờ quy đổi
10 Chọn chế độ xem theo ca giảng
11 Chọn trường Thống kê Học kỳ,Học kỳ(999), &amp; quan sát kết quả
</t>
  </si>
  <si>
    <t>TC_PC_SGQĐHK_35</t>
  </si>
  <si>
    <t>DF_PC&amp;GQĐHK_12</t>
  </si>
  <si>
    <t>Hệ thống giữ nguyên số ca quy đổi trong chế độ xem theo ca đổi trong mục biểu đồ tại chức năng Số giờ quy đổi sau khi chọn Hủy tại chức năng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</si>
  <si>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Hủy
9 Chọn chức năng Số giờ quy đổi
10 Chọn chế độ xem theo ca giảng
11 Chọn trường Thống kê Học kỳ,Học kỳ(999), &amp; quan sát kết quả
</t>
  </si>
  <si>
    <t>TC_PC_SGQĐHK_36</t>
  </si>
  <si>
    <t>DF_PC&amp;GQĐHK_13</t>
  </si>
  <si>
    <t>Hệ thống hiển thị số ca quy đổi trong chế độ xem theo ca giảng trong mục bảng biểu tại chức năng Số giờ quy đổi sau khi chọn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</si>
  <si>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Chọn nút tick để lưu
9 Chọn chức năng Số giờ quy đổi
10 Chọn mục bảng biểu
11 Chọn chế độ xem theo ca giảng
12 Chọn trường Thống kê Học kỳ,Học kỳ(999), &amp; quan sát kết quả
</t>
  </si>
  <si>
    <t>TC_PC_SGQĐHK_37</t>
  </si>
  <si>
    <t>DF_PC&amp;GQĐHK_14</t>
  </si>
  <si>
    <t>Hệ thống không hiển thị số ca quy đổi trong chế độ xem theo ca giảng trong mục bảng biểu tại chức năng Số giờ quy đổi sau khi click bên ngoài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</si>
  <si>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Click bên ngoài
9 Chọn chức năng Số giờ quy đổi
10 Chọn mục bảng biểu
11 Chọn chế độ xem theo ca giảng
12 Chọn trường Thống kê Học kỳ,Học kỳ(999), &amp; quan sát kết quả
</t>
  </si>
  <si>
    <t>TC_PC_SGQĐHK_38</t>
  </si>
  <si>
    <t>DF_PC&amp;GQĐHK_15</t>
  </si>
  <si>
    <t>Hệ thống không hiển thị số ca quy đổi trong chế độ xem theo ca giảng tại mục bảng biểu tại chức năng Số giờ quy đổi sau khi chọn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</si>
  <si>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Xóa
9 Chọn chức năng Số giờ quy đổi
10 Chọn mục bảng biểu
11 Chọn chế độ xem theo ca giảng
12 Chọn trường Thống kê Học kỳ,Học kỳ(999), &amp; quan sát kết quả
</t>
  </si>
  <si>
    <t>TC_PC_SGQĐHK_39</t>
  </si>
  <si>
    <t>DF_PC&amp;GQĐHK_16</t>
  </si>
  <si>
    <t>Hệ thống giữ nguyên số ca quy đổi trong chế độ xem theo ca đổi trong mục bảng biểu tại chức năng Số giờ quy đổi sau khi chọn Hủy tại chức năng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</si>
  <si>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Hủy
9 Chọn chức năng Số giờ quy đổi
10 Chọn mục bảng biểu
11 Chọn chế độ xem theo ca giảng
12 Chọn trường Thống kê Học kỳ,Học kỳ(999), &amp; quan sát kết quả
</t>
  </si>
  <si>
    <t>TC_PC_SGQĐHK_40</t>
  </si>
  <si>
    <t>DF_PC&amp;GQĐHK_17</t>
  </si>
  <si>
    <t>Hệ thống hiển thị số ca quy đổi trong chế độ xem theo ca giảng trong mục chi tiết tại chức năng Số giờ quy đổi sau khi chọn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</si>
  <si>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Chọn nút tick để lưu
9 Chọn chức năng Số giờ quy đổi
10 Chọn mục chi tiết
11 Chọn chế độ xem theo ca giảng
12 Chọn trường Thống kê Học Kỳ, Học Kỳ(999), &amp; quan sát kết quả
</t>
  </si>
  <si>
    <t>TC_PC_SGQĐHK_41</t>
  </si>
  <si>
    <t>DF_PC&amp;GQĐHK_18</t>
  </si>
  <si>
    <t>Hệ thống không hiển thị số ca quy đổi trong chế độ xem theo ca giảng trong mục chi tiết tại chức năng Số giờ quy đổi sau khi click bên ngoài phân công giảng viên phân công tại chức năng Phân công giảng dạy</t>
  </si>
  <si>
    <t xml:space="preserve">
1 Truy cập trang web tại địa chỉ
2 Đăng nhập vào bằng tài khoản của vai trò Faculty
3 Chọn Thời Khóa Biểu
4 Chọn chức năng phân công
5 Chọn học kỳ và ngành bất kỳ
6 Chọn lớp chưa phân công và kiểm tra ca giảng
7 Chọn tên giảng viên cần phân công
8 Click bên ngoài
9 Chọn chức năng Số giờ quy đổi
10 Chọn mục chi tiết
11 Chọn chế độ xem theo ca giảng
12 Chọn trường Thống kê Học Kỳ, Học Kỳ(999), &amp; quan sát kết quả
</t>
  </si>
  <si>
    <t>TC_PC_SGQĐHK_42</t>
  </si>
  <si>
    <t>DF_PC&amp;GQĐHK_19</t>
  </si>
  <si>
    <t>Hệ thống không hiển thị số ca quy đổi trong chế độ xem theo ca giảng tại mục chi tiết tại chức năng Số giờ quy đổi sau khi chọn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</si>
  <si>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Xóa
9 Chọn chức năng Số giờ quy đổi
10 Chọn mục chi tiết
11 Chọn chế độ xem theo ca giảng
12 Chọn trường Thống kê Học Kỳ, Học Kỳ(999), &amp; quan sát kết quả
</t>
  </si>
  <si>
    <t>TC_PC_SGQĐHK_43</t>
  </si>
  <si>
    <t>DF_PC&amp;GQĐHK_20</t>
  </si>
  <si>
    <t>Hệ thống giữ nguyên số ca quy đổi trong chế độ xem theo ca đổi trong mục chi tiết tại chức năng Số giờ quy đổi sau khi chọn Hủy tại chức năng Xóa phân công giảng viên phân công tại chức năng Phân công giảng dạy</t>
  </si>
  <si>
    <t xml:space="preserve">1 Truy cập trang web tại địa chỉ
2 Đăng nhập vào bằng tài khoản của vai trò Faculty
3 Chọn Thời Khóa Biểu
4 Chọn chức năng phân công
5 Chọn học kỳ và ngành bất kỳ
6 Chọn một lớp đã có giảng viên phân công
7 Chọn nút thùng rác để Xóa
8 Nhập đúng Mã HP và chọn Hủy
9 Chọn chức năng Số giờ quy đổi
10 Chọn mục chi tiết
11 Chọn chế độ xem theo ca giảng
12 Chọn trường Thống kê Học Kỳ, Học Kỳ(999), &amp; quan sát kết quả
</t>
  </si>
  <si>
    <t>TC_PC_SGQĐHK_44</t>
  </si>
  <si>
    <t>DF_PC&amp;GQĐHK_21</t>
  </si>
  <si>
    <t>TC_PC_SGQĐHK_45</t>
  </si>
  <si>
    <t>DF_PC&amp;GQĐHK_22</t>
  </si>
  <si>
    <t>Hệ thống hiển thị dữ liệu được sửa đổi của giảng viên trong mục bảng biểu trong tại chức năng Số giờ quy đổi sau khi chỉnh sửa thông tin giảng viên tại chức năng Người dùng</t>
  </si>
  <si>
    <t xml:space="preserve">1 Truy cập trang web tại địa chỉ
2 Đăng nhập vào bằng tài khoản của vai trò Faculty
3 Chọn Thời Khóa Biểu
4 Chọn chức năng phân công
5 Chọn Người dùng
6 Tìm kiếm giảng viên hoặc mã số giảng viên
7 Chọn nút chỉnh sửa màu xanh lá ở góc phải
8 Chỉnh sửa thông tin giảng viên
9 Chọn chức năng Số giờ quy đổi
10 Chọn mục bảng biểu
11 Tìm kiếm tên giảng viên hoặc mã số giảng viên
12 Chọn trường Thống kê Học Kỳ, Học Kỳ(999), &amp; quan sát kết quả
</t>
  </si>
  <si>
    <t>TC_PC_SGQĐHK_46</t>
  </si>
  <si>
    <t>DF_PC&amp;GQĐHK_23</t>
  </si>
  <si>
    <t>Hệ thống giữ nguyên dữ liệu của giảng viên trong mục bảng biểu tại chức năng Số giờ quy đổi sau khi Hủy chỉnh sửa thông tin giảng viên tại chức năng Người dùng</t>
  </si>
  <si>
    <t xml:space="preserve">1 Truy cập trang web tại địa chỉ
2 Đăng nhập vào bằng tài khoản của vai trò Faculty
3 Chọn Thời Khóa Biểu
4 Chọn chức năng phân công
5 Chọn Người dùng
6 Tìm kiếm giảng viên hoặc mã số giảng viên
7 Chọn nút chỉnh sửa màu xanh lá ở góc phải
8 Chỉnh sửa thông tin giảng viên và Hủy
9 Chọn chức năng Số giờ quy đổi
10 Chọn mục bảng biểu
11 Tìm kiếm tên giảng viên hoặc mã số giảng viên
12 Chọn trường Thống kê Học Kỳ, Học Kỳ(999), &amp; quan sát kết quả
</t>
  </si>
  <si>
    <t>TC_PC_SGQĐHK_47</t>
  </si>
  <si>
    <t>DF_PC&amp;GQĐHK_24</t>
  </si>
  <si>
    <t>Hệ thống giữ nguyên dữ liệu của giảng viên trong mục chi tiết tại chức năng Số giờ quy đổi sau khi Hủy chỉnh sửa thông tin giảng viên tại chức năng Người dùng</t>
  </si>
  <si>
    <t xml:space="preserve">1 Truy cập trang web tại địa chỉ
2 Đăng nhập vào bằng tài khoản của vai trò Faculty
3 Chọn Thời Khóa Biểu
4 Chọn chức năng phân công
5 Chọn Người dùng
6 Tìm kiếm giảng viên hoặc mã số giảng viên
7 Chọn nút chỉnh sửa màu xanh lá ở góc phải
8 Chỉnh sửa thông tin giảng viên và Hủy
9 Chọn chức năng Số giờ quy đổi
10 Chọn mục chi tiết
11 Tìm kiếm tên giảng viên hoặc mã số giảng viên
12 Chọn trường Thống kê Học Kỳ, Học Kỳ(999), &amp; quan sát kết quả
</t>
  </si>
  <si>
    <t>TC_PC_SGQĐHK_48</t>
  </si>
  <si>
    <t>DF_PC&amp;GQĐHK_25</t>
  </si>
  <si>
    <t>TC_PC_SGQĐHK_49</t>
  </si>
  <si>
    <t>DF_LG&amp;MENU_1</t>
  </si>
  <si>
    <t>Hệ thống sẽ tự động mở tab mới chứa chức năng hoặc mục vừa bấm nút cuộn chuột</t>
  </si>
  <si>
    <t>1 Truy cập trang web tại địa chỉ
2 Đăng nhập vào bằng tài khoản của vai trò Faculty
3 Chọn Thời Khóa Biểu
4 Chọn chức năng thời khóa biểu mục import TKB
5 nhấn nút cuộn chuột chức năng thống kê</t>
  </si>
  <si>
    <t>Sau khi thực hiện bước 5, hệ thống sẽ hiển thị các mục con ( Số giờ giảng viên, số giờ quy đổi, GV thỉnh giảng, Số giờ cá nhân, Lịch giảng dạy)</t>
  </si>
  <si>
    <t>Sau khi thực hiện bước 5, hệ thống sẽ hiển thị tab mới với chức năng thời khóa biểu mục import TKB</t>
  </si>
  <si>
    <t>23/07/2023</t>
  </si>
  <si>
    <t>Học kỳ và Ngành_Số giờ cá nhân Học kỳ</t>
  </si>
  <si>
    <t>Phân công_Số giờ cá nhân Học Kỳ</t>
  </si>
  <si>
    <t>Quản lý học kỳ_Số giờ giảng viên Học kỳ</t>
  </si>
  <si>
    <t>Phân công_Số giờ giảng viên Học kỳ</t>
  </si>
  <si>
    <t>Người dùng_Số giờ giảng viên Học kỳ</t>
  </si>
  <si>
    <t>Quản lý học kỳ_Số giờ giảng viên Năm học</t>
  </si>
  <si>
    <t>Phân công_Số giờ giảng viên Năm học</t>
  </si>
  <si>
    <t>Người dùng_Số giờ giảng viên Năm học</t>
  </si>
  <si>
    <t>Quản lý học kỳ_Số giờ quy đổi Học kỳ</t>
  </si>
  <si>
    <t>Phân công_Số giờ quy đổi Học kỳ</t>
  </si>
  <si>
    <t xml:space="preserve">Phân công </t>
  </si>
  <si>
    <t>DF_PC_SGCNHK_01</t>
  </si>
  <si>
    <t>Hệ thống hiển thị lưu thành công
sau khi chưa chọn tên giảng viên và chọn Lưu</t>
  </si>
  <si>
    <t>1.Chọn mục Thời Khóa Biểu
2.Chọn chức năng Phân công
3.Chọn 1 lớp chưa phân công và không
nhập tên giảng viên
4.Chọn Lưu</t>
  </si>
  <si>
    <t>Lỗi không nhập tên giảng viên và bấm lưu</t>
  </si>
  <si>
    <t>Sau khi thực hiện
bước 4 hệ thống 
cần hiển thị thông 
báo lỗi</t>
  </si>
  <si>
    <t>Hệ thống hiển thị
thông báo Lưu 
thành công</t>
  </si>
  <si>
    <t>Hồ Hoàng Khang</t>
  </si>
  <si>
    <t>22/7/2023</t>
  </si>
  <si>
    <t>Nhập liệu quản lý ngành học</t>
  </si>
  <si>
    <t>DF_QLHK_SGGVHK_02</t>
  </si>
  <si>
    <t xml:space="preserve">Hệ thống cho nhập liệu kí tự khác số
và chữ tại phần nhập liệu của QLNH
</t>
  </si>
  <si>
    <t>1.Chọn mục Học Kỳ và Ngành
2.Chọn mục Ngành
3.Chọn thêm ngành mới
4.Nhập mã ngành,tên ngành,tên viết tắt:"-----"
5.Chọn Lưu
6.Chọn mục Thống kê
7.Chọn mục SGGV
8.Chọn mục Ngành và tìm kiếm</t>
  </si>
  <si>
    <t>Lỗi nhập liệu được dấu (-) tại phần nhập liệu QLNH</t>
  </si>
  <si>
    <t>TC_QLHK_SGGVHK_01</t>
  </si>
  <si>
    <t>Sau khi thực hiện bước 4 hệ thống hiển thị thông báo lỗi sau 
khi nhập dấu(-)
và không thể tìm 
bên SGGV</t>
  </si>
  <si>
    <t>Hệ thống lưu thành
công và có thể tìm  kiếm được bên mục Ngành của SGGV</t>
  </si>
  <si>
    <t>DF_QLHK_SGGVHK_03</t>
  </si>
  <si>
    <t xml:space="preserve">Hệ thống cho nhập liệu khoảng trắng tại phần nhập liệu của QLNH
</t>
  </si>
  <si>
    <t xml:space="preserve">1.Chọn mục Học Kỳ và Ngành
2.Chọn mục Ngành
3.Chọn thêm ngành mới
4.Nhập khoảng trắng
5.Chọn Lưu
</t>
  </si>
  <si>
    <t xml:space="preserve">Lỗi nhập liệu được khoảng trắng tại phần nhập liệu </t>
  </si>
  <si>
    <t>Sau khi thực hiện 
bước 5 hệ thống cần hiển thị thông báo lỗi</t>
  </si>
  <si>
    <t>Hệ thống lưu thành
công và có thể tìm 
kiếm được bên mục Ngành SGGV</t>
  </si>
  <si>
    <t>Chỉnh sửa tại Người Dùng</t>
  </si>
  <si>
    <t>DF_ND_SGGVHK_04</t>
  </si>
  <si>
    <t xml:space="preserve">Hệ thống cho nhập liệu dấu - tại chức Người dùng </t>
  </si>
  <si>
    <t>1.Chọn mục Người dùng
2.Chọn giảng viên cần chỉnh sửa
3.Chọn vào chỉnh sửa
4.Tại Mã GV nhập dấu -
5.Chọn Lưu
6.Vào chức năng SGGV
7.Vào bảng biểu và tìm kiếm tên</t>
  </si>
  <si>
    <t>Lỗi cho nhập dấu (-) tại mục chỉnh sửa người dùng</t>
  </si>
  <si>
    <t>TC_ND_SGGVHK_40</t>
  </si>
  <si>
    <t>Sau khi thực hiện 
bước 5 hệ thống
phải hiển thị thống 
báo lỗi và không thể tìm kiếm</t>
  </si>
  <si>
    <t>Hệ thống Lưu thành 
công và tìm kiếm 
được trong mục bảng biểu bên chức năng SGGV</t>
  </si>
  <si>
    <t>DF_ND_SGGVHK_05</t>
  </si>
  <si>
    <t>1.Chọn mục Người dùng
2.Chọn giảng viên cần chỉnh sửa
3.Chọn vào chỉnh sửa
4.Tại Mã GV nhập dấu __
5.Chọn Lưu
6.Vào chức năng SGGV và thống kê Học kỳ
7.Vào bảng biểu và tìm kiếm tên</t>
  </si>
  <si>
    <t>Lỗi cho nhập dấu ( __ ) tại mục chỉnh sửa người dùng</t>
  </si>
  <si>
    <t>DF_ND_SGGVHK_06</t>
  </si>
  <si>
    <t>1.Chọn mục Người dùng
2.Chọn giảng viên cần chỉnh sửa
3.Chọn vào chỉnh sửa
4.Tại Mã GV nhập dấu -
5.Chọn Lưu
6.Vào chức năng SGGV và thống kê theo Học kỳ
7.Vào chi tiết và tìm kiếm tên</t>
  </si>
  <si>
    <t>Lỗi cho nhập dấu (-) tại mục chỉnh sửa người dùng trong chi tiết</t>
  </si>
  <si>
    <t>TC_ND_SGGVHK_41</t>
  </si>
  <si>
    <t>Hệ thống Lưu thành công và tìm kiếm 
được trong mục bảng biểu bên chức năng SGGV</t>
  </si>
  <si>
    <t>DF_ND_SGGVHK_07</t>
  </si>
  <si>
    <t>1.Chọn mục Người dùng
2.Chọn giảng viên cần chỉnh sửa
3.Chọn vào chỉnh sửa
4.Tại Mã GV nhập dấu __
5.Chọn Lưu
6.Vào chức năng SGGV và thống kê theo Học kỳ
7.Vào chi tiết và tìm kiếm tên</t>
  </si>
  <si>
    <t>Lỗi cho nhập dấu ( __ ) tại mục chỉnh sửa người dùng trong mục 
chi tiết</t>
  </si>
  <si>
    <t>DF_ND_SGGVNH_08</t>
  </si>
  <si>
    <t>1.Chọn mục Người dùng
2.Chọn giảng viên cần chỉnh sửa
3.Chọn vào chỉnh sửa
4.Tại Mã GV nhập dấu -
5.Chọn Lưu
6.Vào chức năng SGGV và thống kê theo Năm học
7.Vào bảng biểu và tìm kiếm tên</t>
  </si>
  <si>
    <t>Lỗi cho nhập dấu (-) tại mục chỉnh sửa người dùng trong mục 
bảng biểu khi thống kê theo Năm học</t>
  </si>
  <si>
    <t>TC_ND_SGGVNH_40</t>
  </si>
  <si>
    <t>DF_ND_SGGVNH_09</t>
  </si>
  <si>
    <t>1.Chọn mục Người dùng
2.Chọn giảng viên cần chỉnh sửa
3.Chọn vào chỉnh sửa
4.Tại Mã GV nhập dấu __
5.Chọn Lưu
6.Vào chức năng SGGV và thống kê theo Năm học
7.Vào bảng biểu và tìm kiếm tên</t>
  </si>
  <si>
    <t>Lỗi cho nhập dấu ( ___ ) tại mục chỉnh sửa người dùng trong mục bảng biểu khi thống kê theo Năm học</t>
  </si>
  <si>
    <t>DF_ND_SGGVNH_10</t>
  </si>
  <si>
    <t>1.Chọn mục Người dùng
2.Chọn giảng viên cần chỉnh sửa
3.Chọn vào chỉnh sửa
4.Tại Mã GV nhập dấu -
5.Chọn Lưu
6.Vào chức năng SGGV và chọn thống kê theo Năm học
7.Vào chi tiết và tìm kiếm tên</t>
  </si>
  <si>
    <t>Lỗi cho nhập dấu (-) tại mục chỉnh sửa người dùng trong mục 
chi tiết khi thống kê theo Năm học</t>
  </si>
  <si>
    <t>TC_ND_SGGVNH_41</t>
  </si>
  <si>
    <t>DF_ND_SGGVNH_11</t>
  </si>
  <si>
    <t>1.Chọn mục Người dùng
2.Chọn giảng viên cần chỉnh sửa
3.Chọn vào chỉnh sửa
4.Tại Mã GV nhập dấu __
5.Chọn Lưu
6.Vào chức năng SGGV và chọn thống kê theo Năm Học
7.Vào chi tiết và tìm kiếm tên</t>
  </si>
  <si>
    <t>Lỗi cho nhập dấu ( ___ ) tại mục chỉnh sửa người dùng trong mục 
chi tiết khi thống kê theo Năm học</t>
  </si>
  <si>
    <t xml:space="preserve">Dò lỗi phần mềm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</si>
</sst>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8"/>
      <name val="Calibri"/>
      <family val="2"/>
      <scheme val="minor"/>
    </font>
    <font>
      <u/>
      <sz val="11"/>
      <color theme="10"/>
      <name val="Calibri"/>
      <family val="2"/>
      <scheme val="minor"/>
    </font>
  </fonts>
  <fills count="10">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0"/>
        <bgColor indexed="64"/>
      </patternFill>
    </fill>
  </fills>
  <borders count="53">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auto="1"/>
      </top>
      <bottom style="medium">
        <color auto="1"/>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s>
  <cellStyleXfs count="4">
    <xf numFmtId="0" fontId="0" fillId="0" borderId="0"/>
    <xf numFmtId="0" fontId="1" fillId="0" borderId="0"/>
    <xf numFmtId="0" fontId="1" fillId="0" borderId="0"/>
    <xf numFmtId="0" fontId="20" fillId="0" borderId="0" applyNumberFormat="0" applyFill="0" applyBorder="0" applyAlignment="0" applyProtection="0"/>
  </cellStyleXfs>
  <cellXfs count="142">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5" fillId="3" borderId="4" xfId="2" applyFont="1" applyFill="1" applyBorder="1" applyAlignment="1">
      <alignment vertical="center" wrapText="1"/>
    </xf>
    <xf numFmtId="0" fontId="5" fillId="3" borderId="6" xfId="2" applyFont="1" applyFill="1" applyBorder="1" applyAlignment="1">
      <alignment vertical="center" wrapText="1"/>
    </xf>
    <xf numFmtId="0" fontId="5" fillId="3" borderId="4"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5" fillId="3" borderId="5" xfId="2" applyFont="1" applyFill="1" applyBorder="1" applyAlignment="1">
      <alignment horizontal="center" vertical="center" wrapText="1"/>
    </xf>
    <xf numFmtId="15" fontId="1" fillId="0" borderId="4" xfId="2" applyNumberFormat="1" applyBorder="1" applyAlignment="1">
      <alignment horizontal="center" vertical="center" wrapText="1"/>
    </xf>
    <xf numFmtId="49" fontId="1" fillId="0" borderId="9" xfId="2" quotePrefix="1" applyNumberFormat="1" applyBorder="1" applyAlignment="1">
      <alignment horizontal="center" vertical="center" wrapText="1"/>
    </xf>
    <xf numFmtId="0" fontId="1" fillId="0" borderId="10" xfId="2" applyBorder="1" applyAlignment="1">
      <alignment vertical="center" wrapText="1"/>
    </xf>
    <xf numFmtId="0" fontId="1" fillId="0" borderId="5" xfId="2" applyBorder="1" applyAlignment="1">
      <alignment horizontal="center"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49" fontId="1" fillId="0" borderId="10" xfId="2" applyNumberFormat="1" applyBorder="1" applyAlignment="1">
      <alignment horizontal="center" vertical="center" wrapText="1"/>
    </xf>
    <xf numFmtId="15" fontId="1" fillId="0" borderId="11" xfId="2" applyNumberFormat="1" applyBorder="1" applyAlignment="1">
      <alignment horizontal="center" vertical="center" wrapText="1"/>
    </xf>
    <xf numFmtId="0" fontId="1" fillId="0" borderId="12" xfId="2" applyBorder="1" applyAlignment="1">
      <alignment horizontal="center" vertical="center" wrapText="1"/>
    </xf>
    <xf numFmtId="0" fontId="1" fillId="0" borderId="6" xfId="2" applyBorder="1" applyAlignment="1">
      <alignment horizontal="center" vertical="center" wrapText="1"/>
    </xf>
    <xf numFmtId="0" fontId="1" fillId="0" borderId="13" xfId="2" applyBorder="1" applyAlignment="1">
      <alignment vertical="center" wrapText="1"/>
    </xf>
    <xf numFmtId="0" fontId="1" fillId="0" borderId="7" xfId="2" applyBorder="1" applyAlignment="1">
      <alignment horizontal="center" vertical="center" wrapText="1"/>
    </xf>
    <xf numFmtId="0" fontId="8" fillId="0" borderId="0" xfId="0" applyFont="1" applyAlignment="1">
      <alignment vertical="center"/>
    </xf>
    <xf numFmtId="0" fontId="10" fillId="0" borderId="14" xfId="0" applyFont="1" applyBorder="1" applyAlignment="1">
      <alignment horizontal="center" vertical="center"/>
    </xf>
    <xf numFmtId="0" fontId="10" fillId="0" borderId="14" xfId="0" applyFont="1" applyBorder="1" applyAlignment="1">
      <alignment vertical="center"/>
    </xf>
    <xf numFmtId="0" fontId="9" fillId="4" borderId="21" xfId="0" applyFont="1" applyFill="1" applyBorder="1" applyAlignment="1">
      <alignment horizontal="right" vertical="center"/>
    </xf>
    <xf numFmtId="0" fontId="10" fillId="0" borderId="22" xfId="0" applyFont="1" applyBorder="1" applyAlignment="1">
      <alignment horizontal="center" vertical="center"/>
    </xf>
    <xf numFmtId="0" fontId="10" fillId="0" borderId="22" xfId="0" applyFont="1" applyBorder="1" applyAlignment="1">
      <alignment vertical="center"/>
    </xf>
    <xf numFmtId="0" fontId="9" fillId="4" borderId="18" xfId="0" applyFont="1" applyFill="1" applyBorder="1" applyAlignment="1">
      <alignment horizontal="right" vertical="center"/>
    </xf>
    <xf numFmtId="0" fontId="10" fillId="0" borderId="19" xfId="0" applyFont="1" applyBorder="1" applyAlignment="1">
      <alignment vertical="center"/>
    </xf>
    <xf numFmtId="0" fontId="10" fillId="0" borderId="20" xfId="0" applyFont="1" applyBorder="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14" xfId="0" applyFont="1" applyBorder="1" applyAlignment="1">
      <alignment vertical="center" wrapText="1"/>
    </xf>
    <xf numFmtId="0" fontId="7" fillId="0" borderId="14" xfId="0" applyFont="1" applyBorder="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9" fillId="0" borderId="22" xfId="0" applyFont="1" applyBorder="1" applyAlignment="1">
      <alignment horizontal="right" vertical="center" wrapText="1"/>
    </xf>
    <xf numFmtId="0" fontId="11" fillId="0" borderId="14" xfId="0" applyFont="1" applyBorder="1" applyAlignment="1">
      <alignment horizontal="right" vertical="center" wrapText="1"/>
    </xf>
    <xf numFmtId="0" fontId="0" fillId="0" borderId="0" xfId="0" applyAlignment="1">
      <alignment vertical="center"/>
    </xf>
    <xf numFmtId="0" fontId="9" fillId="5" borderId="29" xfId="0" applyFont="1" applyFill="1" applyBorder="1" applyAlignment="1">
      <alignment horizontal="center" vertical="center" wrapText="1"/>
    </xf>
    <xf numFmtId="164" fontId="8" fillId="0" borderId="14" xfId="0" applyNumberFormat="1" applyFont="1" applyBorder="1" applyAlignment="1">
      <alignment vertical="center" wrapText="1"/>
    </xf>
    <xf numFmtId="0" fontId="10" fillId="0" borderId="14" xfId="0" applyFont="1" applyBorder="1" applyAlignment="1">
      <alignment horizontal="center" vertical="center" wrapText="1"/>
    </xf>
    <xf numFmtId="0" fontId="9" fillId="7" borderId="27" xfId="0" applyFont="1" applyFill="1" applyBorder="1" applyAlignment="1">
      <alignment vertical="center" wrapText="1"/>
    </xf>
    <xf numFmtId="0" fontId="9" fillId="7" borderId="21" xfId="0" applyFont="1" applyFill="1" applyBorder="1" applyAlignment="1">
      <alignment vertical="center" wrapText="1"/>
    </xf>
    <xf numFmtId="0" fontId="9" fillId="8" borderId="21" xfId="0" applyFont="1" applyFill="1" applyBorder="1" applyAlignment="1">
      <alignment horizontal="right" vertical="center" wrapText="1"/>
    </xf>
    <xf numFmtId="0" fontId="9" fillId="8" borderId="18" xfId="0" applyFont="1" applyFill="1" applyBorder="1" applyAlignment="1">
      <alignment horizontal="right" vertical="center" wrapText="1"/>
    </xf>
    <xf numFmtId="0" fontId="8" fillId="0" borderId="37" xfId="0" applyFont="1" applyBorder="1" applyAlignment="1">
      <alignment vertical="center" wrapText="1"/>
    </xf>
    <xf numFmtId="0" fontId="0" fillId="0" borderId="37" xfId="0" applyBorder="1" applyAlignment="1">
      <alignment vertical="center"/>
    </xf>
    <xf numFmtId="0" fontId="8" fillId="0" borderId="14" xfId="0" applyFont="1" applyBorder="1" applyAlignment="1">
      <alignment horizontal="left" vertical="center" wrapText="1"/>
    </xf>
    <xf numFmtId="0" fontId="8" fillId="0" borderId="14" xfId="0" applyFont="1" applyBorder="1" applyAlignment="1">
      <alignment horizontal="center" vertical="center" wrapText="1"/>
    </xf>
    <xf numFmtId="0" fontId="15" fillId="0" borderId="37" xfId="0" applyFont="1" applyBorder="1" applyAlignment="1">
      <alignment vertical="top" wrapText="1"/>
    </xf>
    <xf numFmtId="0" fontId="0" fillId="0" borderId="37" xfId="0" applyBorder="1"/>
    <xf numFmtId="0" fontId="16"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top"/>
    </xf>
    <xf numFmtId="0" fontId="8" fillId="0" borderId="37" xfId="0" applyFont="1" applyBorder="1" applyAlignment="1">
      <alignment horizontal="center" vertical="center" wrapText="1"/>
    </xf>
    <xf numFmtId="164" fontId="8" fillId="0" borderId="37" xfId="0" applyNumberFormat="1" applyFont="1" applyBorder="1" applyAlignment="1">
      <alignment vertical="center" wrapText="1"/>
    </xf>
    <xf numFmtId="0" fontId="8" fillId="0" borderId="37" xfId="0" applyFont="1" applyBorder="1" applyAlignment="1">
      <alignment horizontal="left" vertical="center" wrapText="1"/>
    </xf>
    <xf numFmtId="0" fontId="7" fillId="0" borderId="37" xfId="0" applyFont="1" applyBorder="1" applyAlignment="1">
      <alignment vertical="center" wrapText="1"/>
    </xf>
    <xf numFmtId="0" fontId="8" fillId="0" borderId="47" xfId="0" applyFont="1" applyBorder="1" applyAlignment="1">
      <alignment vertical="center" wrapText="1"/>
    </xf>
    <xf numFmtId="0" fontId="7" fillId="0" borderId="47" xfId="0" applyFont="1" applyBorder="1" applyAlignment="1">
      <alignment vertical="center" wrapText="1"/>
    </xf>
    <xf numFmtId="164" fontId="8" fillId="0" borderId="47" xfId="0" applyNumberFormat="1" applyFont="1" applyBorder="1" applyAlignment="1">
      <alignment vertical="center" wrapText="1"/>
    </xf>
    <xf numFmtId="0" fontId="8" fillId="0" borderId="47" xfId="0" applyFont="1" applyBorder="1" applyAlignment="1">
      <alignment horizontal="left" vertical="center" wrapText="1"/>
    </xf>
    <xf numFmtId="0" fontId="8" fillId="0" borderId="47" xfId="0" applyFont="1" applyBorder="1" applyAlignment="1">
      <alignment horizontal="center" vertical="center" wrapText="1"/>
    </xf>
    <xf numFmtId="0" fontId="15" fillId="0" borderId="47" xfId="0" applyFont="1" applyBorder="1" applyAlignment="1">
      <alignment vertical="top" wrapText="1"/>
    </xf>
    <xf numFmtId="0" fontId="0" fillId="0" borderId="47" xfId="0" applyBorder="1"/>
    <xf numFmtId="0" fontId="8" fillId="0" borderId="47" xfId="0" quotePrefix="1" applyFont="1" applyBorder="1" applyAlignment="1">
      <alignment vertical="center" wrapText="1"/>
    </xf>
    <xf numFmtId="0" fontId="9" fillId="6" borderId="48" xfId="0" applyFont="1" applyFill="1" applyBorder="1" applyAlignment="1">
      <alignment horizontal="center" vertical="center"/>
    </xf>
    <xf numFmtId="0" fontId="9" fillId="6" borderId="49" xfId="0" applyFont="1" applyFill="1" applyBorder="1" applyAlignment="1">
      <alignment horizontal="center" vertical="center"/>
    </xf>
    <xf numFmtId="0" fontId="8" fillId="0" borderId="47" xfId="0" applyFont="1" applyBorder="1" applyAlignment="1">
      <alignment horizontal="center" vertical="top" wrapText="1"/>
    </xf>
    <xf numFmtId="0" fontId="15" fillId="0" borderId="46" xfId="0" applyFont="1" applyBorder="1" applyAlignment="1">
      <alignment vertical="top" wrapText="1"/>
    </xf>
    <xf numFmtId="0" fontId="0" fillId="0" borderId="46" xfId="0" applyBorder="1"/>
    <xf numFmtId="0" fontId="8" fillId="0" borderId="47" xfId="0" applyFont="1" applyBorder="1" applyAlignment="1">
      <alignment vertical="center"/>
    </xf>
    <xf numFmtId="0" fontId="8" fillId="0" borderId="47" xfId="0" applyFont="1" applyBorder="1" applyAlignment="1">
      <alignment horizontal="center" vertical="center"/>
    </xf>
    <xf numFmtId="0" fontId="9" fillId="6" borderId="50" xfId="0" applyFont="1" applyFill="1" applyBorder="1" applyAlignment="1">
      <alignment horizontal="center" vertical="center"/>
    </xf>
    <xf numFmtId="0" fontId="9" fillId="6" borderId="51" xfId="0" applyFont="1" applyFill="1" applyBorder="1" applyAlignment="1">
      <alignment horizontal="center" vertical="center"/>
    </xf>
    <xf numFmtId="0" fontId="9" fillId="6" borderId="52" xfId="0" applyFont="1" applyFill="1" applyBorder="1" applyAlignment="1">
      <alignment horizontal="center" vertical="center" wrapText="1"/>
    </xf>
    <xf numFmtId="0" fontId="8" fillId="0" borderId="47" xfId="0" applyFont="1" applyBorder="1" applyAlignment="1">
      <alignment vertical="top" wrapText="1"/>
    </xf>
    <xf numFmtId="14" fontId="8" fillId="0" borderId="47" xfId="0" applyNumberFormat="1" applyFont="1" applyBorder="1" applyAlignment="1">
      <alignment vertical="top" wrapText="1"/>
    </xf>
    <xf numFmtId="0" fontId="8" fillId="0" borderId="47" xfId="0" quotePrefix="1" applyFont="1" applyBorder="1" applyAlignment="1">
      <alignment horizontal="center" vertical="top" wrapText="1"/>
    </xf>
    <xf numFmtId="0" fontId="20" fillId="0" borderId="47" xfId="3" applyBorder="1" applyAlignment="1">
      <alignment vertical="center"/>
    </xf>
    <xf numFmtId="0" fontId="20" fillId="0" borderId="47" xfId="3" applyBorder="1" applyAlignment="1">
      <alignment vertical="center" wrapText="1"/>
    </xf>
    <xf numFmtId="0" fontId="8" fillId="9" borderId="47" xfId="0" applyFont="1" applyFill="1" applyBorder="1" applyAlignment="1">
      <alignment vertical="center" wrapText="1"/>
    </xf>
    <xf numFmtId="0" fontId="8" fillId="9" borderId="47" xfId="0" applyFont="1" applyFill="1" applyBorder="1" applyAlignment="1">
      <alignment horizontal="center" vertical="center" wrapText="1"/>
    </xf>
    <xf numFmtId="0" fontId="1" fillId="0" borderId="7" xfId="2" applyBorder="1" applyAlignment="1">
      <alignment horizontal="left" vertical="center" wrapText="1"/>
    </xf>
    <xf numFmtId="0" fontId="5" fillId="3" borderId="8" xfId="2" applyFont="1" applyFill="1" applyBorder="1" applyAlignment="1">
      <alignment horizontal="center" vertical="center"/>
    </xf>
    <xf numFmtId="0" fontId="2" fillId="0" borderId="1" xfId="2" applyFont="1" applyBorder="1" applyAlignment="1">
      <alignment horizontal="right" vertical="center" wrapText="1"/>
    </xf>
    <xf numFmtId="0" fontId="3" fillId="2" borderId="2" xfId="2" applyFont="1" applyFill="1" applyBorder="1" applyAlignment="1">
      <alignment horizontal="center" vertical="center" wrapText="1"/>
    </xf>
    <xf numFmtId="0" fontId="6" fillId="3" borderId="3" xfId="2" applyFont="1" applyFill="1" applyBorder="1" applyAlignment="1">
      <alignment horizontal="center" vertical="center" wrapText="1"/>
    </xf>
    <xf numFmtId="0" fontId="1" fillId="0" borderId="5" xfId="2" applyBorder="1" applyAlignment="1">
      <alignment horizontal="left" vertical="center" wrapText="1"/>
    </xf>
    <xf numFmtId="15" fontId="1" fillId="0" borderId="5" xfId="2" applyNumberFormat="1" applyBorder="1" applyAlignment="1">
      <alignment horizontal="left" vertical="center" wrapText="1"/>
    </xf>
    <xf numFmtId="0" fontId="9" fillId="4" borderId="21" xfId="0" applyFont="1" applyFill="1" applyBorder="1" applyAlignment="1">
      <alignment horizontal="right" vertical="top"/>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5" borderId="25" xfId="0" applyFont="1" applyFill="1" applyBorder="1" applyAlignment="1">
      <alignment horizontal="center" vertical="center"/>
    </xf>
    <xf numFmtId="0" fontId="8" fillId="0" borderId="23" xfId="0" applyFont="1" applyBorder="1" applyAlignment="1">
      <alignment horizontal="left" vertical="center" indent="1"/>
    </xf>
    <xf numFmtId="0" fontId="8" fillId="0" borderId="24" xfId="0" applyFont="1" applyBorder="1" applyAlignment="1">
      <alignment horizontal="left" vertical="center" indent="1"/>
    </xf>
    <xf numFmtId="0" fontId="8" fillId="0" borderId="26" xfId="0" applyFont="1" applyBorder="1" applyAlignment="1">
      <alignment horizontal="left" vertical="center" indent="1"/>
    </xf>
    <xf numFmtId="0" fontId="3" fillId="2" borderId="30" xfId="2" applyFont="1" applyFill="1" applyBorder="1" applyAlignment="1">
      <alignment horizontal="center" vertical="center" wrapText="1"/>
    </xf>
    <xf numFmtId="0" fontId="9" fillId="0" borderId="29" xfId="0" applyFont="1" applyBorder="1" applyAlignment="1">
      <alignment horizontal="right" vertical="center" wrapText="1"/>
    </xf>
    <xf numFmtId="0" fontId="9" fillId="0" borderId="28" xfId="0" applyFont="1" applyBorder="1" applyAlignment="1">
      <alignment horizontal="right" vertical="center" wrapText="1"/>
    </xf>
    <xf numFmtId="0" fontId="9" fillId="5" borderId="33"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8" borderId="39" xfId="0" applyFont="1" applyFill="1" applyBorder="1" applyAlignment="1">
      <alignment horizontal="center" vertical="center" wrapText="1"/>
    </xf>
    <xf numFmtId="0" fontId="9" fillId="8" borderId="40" xfId="0" applyFont="1" applyFill="1" applyBorder="1" applyAlignment="1">
      <alignment horizontal="center" vertical="center" wrapText="1"/>
    </xf>
    <xf numFmtId="0" fontId="9" fillId="8" borderId="41" xfId="0" applyFont="1" applyFill="1" applyBorder="1" applyAlignment="1">
      <alignment horizontal="center" vertical="center" wrapText="1"/>
    </xf>
    <xf numFmtId="0" fontId="11" fillId="0" borderId="19" xfId="0" applyFont="1" applyBorder="1" applyAlignment="1">
      <alignment horizontal="right" vertical="center" wrapText="1"/>
    </xf>
    <xf numFmtId="0" fontId="11" fillId="0" borderId="20" xfId="0" applyFont="1" applyBorder="1" applyAlignment="1">
      <alignment horizontal="right" vertical="center" wrapText="1"/>
    </xf>
    <xf numFmtId="0" fontId="10" fillId="0" borderId="19" xfId="0" applyFont="1" applyBorder="1" applyAlignment="1">
      <alignment horizontal="left" vertical="center" wrapText="1"/>
    </xf>
    <xf numFmtId="0" fontId="9" fillId="7" borderId="42" xfId="0" applyFont="1" applyFill="1" applyBorder="1" applyAlignment="1">
      <alignment horizontal="center" vertical="center" wrapText="1"/>
    </xf>
    <xf numFmtId="0" fontId="9" fillId="7" borderId="43" xfId="0" applyFont="1" applyFill="1" applyBorder="1" applyAlignment="1">
      <alignment horizontal="center" vertical="center" wrapText="1"/>
    </xf>
    <xf numFmtId="0" fontId="9" fillId="7" borderId="44" xfId="0" applyFont="1" applyFill="1" applyBorder="1" applyAlignment="1">
      <alignment horizontal="center" vertical="center" wrapText="1"/>
    </xf>
    <xf numFmtId="0" fontId="8" fillId="0" borderId="14" xfId="0" applyFont="1" applyBorder="1" applyAlignment="1">
      <alignment horizontal="left" vertical="center" wrapText="1" indent="1"/>
    </xf>
    <xf numFmtId="0" fontId="8" fillId="0" borderId="22" xfId="0" applyFont="1" applyBorder="1" applyAlignment="1">
      <alignment horizontal="left" vertical="center" wrapText="1" indent="1"/>
    </xf>
    <xf numFmtId="0" fontId="8" fillId="0" borderId="19" xfId="0" applyFont="1" applyBorder="1" applyAlignment="1">
      <alignment horizontal="left" vertical="center" wrapText="1" indent="1"/>
    </xf>
    <xf numFmtId="0" fontId="8" fillId="0" borderId="20" xfId="0" applyFont="1" applyBorder="1" applyAlignment="1">
      <alignment horizontal="left" vertical="center" wrapText="1" indent="1"/>
    </xf>
    <xf numFmtId="0" fontId="9" fillId="7" borderId="21" xfId="0" applyFont="1" applyFill="1" applyBorder="1" applyAlignment="1">
      <alignment horizontal="left" vertical="top" wrapText="1"/>
    </xf>
    <xf numFmtId="0" fontId="9" fillId="0" borderId="14" xfId="0" applyFont="1" applyBorder="1" applyAlignment="1">
      <alignment horizontal="right" vertical="center" wrapText="1"/>
    </xf>
    <xf numFmtId="0" fontId="9" fillId="0" borderId="22" xfId="0" applyFont="1" applyBorder="1" applyAlignment="1">
      <alignment horizontal="right" vertical="center" wrapText="1"/>
    </xf>
    <xf numFmtId="0" fontId="10" fillId="0" borderId="14" xfId="0" applyFont="1" applyBorder="1" applyAlignment="1">
      <alignment horizontal="left" vertical="center" wrapText="1"/>
    </xf>
    <xf numFmtId="0" fontId="11" fillId="0" borderId="14" xfId="0" applyFont="1" applyBorder="1" applyAlignment="1">
      <alignment horizontal="right" vertical="center" wrapText="1"/>
    </xf>
    <xf numFmtId="0" fontId="11" fillId="0" borderId="22" xfId="0" applyFont="1" applyBorder="1" applyAlignment="1">
      <alignment horizontal="right" vertical="center" wrapText="1"/>
    </xf>
    <xf numFmtId="0" fontId="13" fillId="0" borderId="14" xfId="0" applyFont="1" applyBorder="1" applyAlignment="1">
      <alignment horizontal="left" vertical="center" wrapText="1"/>
    </xf>
    <xf numFmtId="0" fontId="10" fillId="0" borderId="14" xfId="0" applyFont="1" applyBorder="1" applyAlignment="1">
      <alignment horizontal="center" vertical="center" wrapText="1"/>
    </xf>
    <xf numFmtId="0" fontId="9" fillId="7" borderId="32" xfId="0" applyFont="1" applyFill="1" applyBorder="1" applyAlignment="1">
      <alignment horizontal="left" vertical="top" wrapText="1"/>
    </xf>
    <xf numFmtId="0" fontId="9" fillId="7" borderId="34" xfId="0" applyFont="1" applyFill="1" applyBorder="1" applyAlignment="1">
      <alignment horizontal="left" vertical="top" wrapText="1"/>
    </xf>
    <xf numFmtId="0" fontId="9" fillId="0" borderId="14" xfId="0" applyFont="1" applyBorder="1" applyAlignment="1">
      <alignment horizontal="right" vertical="center"/>
    </xf>
    <xf numFmtId="0" fontId="9" fillId="0" borderId="22" xfId="0" applyFont="1" applyBorder="1" applyAlignment="1">
      <alignment horizontal="right" vertical="center"/>
    </xf>
    <xf numFmtId="0" fontId="14" fillId="0" borderId="14" xfId="0" applyFont="1" applyBorder="1" applyAlignment="1">
      <alignment horizontal="right" vertical="center" wrapText="1"/>
    </xf>
    <xf numFmtId="0" fontId="14" fillId="0" borderId="22" xfId="0" applyFont="1" applyBorder="1" applyAlignment="1">
      <alignment horizontal="right" vertical="center" wrapText="1"/>
    </xf>
    <xf numFmtId="0" fontId="9" fillId="5" borderId="37" xfId="0" applyFont="1" applyFill="1" applyBorder="1" applyAlignment="1">
      <alignment horizontal="center" vertical="center" wrapText="1"/>
    </xf>
    <xf numFmtId="0" fontId="9" fillId="6" borderId="51" xfId="0" applyFont="1" applyFill="1" applyBorder="1" applyAlignment="1">
      <alignment horizontal="center" vertical="center"/>
    </xf>
    <xf numFmtId="0" fontId="9" fillId="6" borderId="49" xfId="0" applyFont="1" applyFill="1" applyBorder="1" applyAlignment="1">
      <alignment horizontal="center" vertical="center"/>
    </xf>
    <xf numFmtId="0" fontId="12" fillId="5" borderId="45" xfId="0" applyFont="1" applyFill="1" applyBorder="1" applyAlignment="1">
      <alignment horizontal="center" vertical="center"/>
    </xf>
    <xf numFmtId="0" fontId="16" fillId="0" borderId="36" xfId="0" applyFont="1" applyBorder="1" applyAlignment="1">
      <alignment horizontal="center" vertical="center"/>
    </xf>
  </cellXfs>
  <cellStyles count="4">
    <cellStyle name="Hyperlink" xfId="3" builtinId="8"/>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Report'!$J$20:$J$34</c:f>
              <c:numCache>
                <c:formatCode>General</c:formatCode>
                <c:ptCount val="15"/>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Report'!$K$20:$K$34</c:f>
              <c:numCache>
                <c:formatCode>General</c:formatCode>
                <c:ptCount val="15"/>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 Summary Report'!$E$20</c:f>
              <c:strCache>
                <c:ptCount val="1"/>
                <c:pt idx="0">
                  <c:v>Passed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'1. Summary Report'!$E$21:$E$65</c:f>
              <c:numCache>
                <c:formatCode>General</c:formatCode>
                <c:ptCount val="45"/>
                <c:pt idx="0">
                  <c:v>10</c:v>
                </c:pt>
                <c:pt idx="1">
                  <c:v>6</c:v>
                </c:pt>
                <c:pt idx="2">
                  <c:v>6</c:v>
                </c:pt>
                <c:pt idx="3">
                  <c:v>18</c:v>
                </c:pt>
                <c:pt idx="4">
                  <c:v>12</c:v>
                </c:pt>
                <c:pt idx="5">
                  <c:v>10</c:v>
                </c:pt>
                <c:pt idx="6">
                  <c:v>11</c:v>
                </c:pt>
                <c:pt idx="7">
                  <c:v>6</c:v>
                </c:pt>
                <c:pt idx="8">
                  <c:v>12</c:v>
                </c:pt>
                <c:pt idx="9">
                  <c:v>8</c:v>
                </c:pt>
                <c:pt idx="10">
                  <c:v>3</c:v>
                </c:pt>
                <c:pt idx="11">
                  <c:v>12</c:v>
                </c:pt>
                <c:pt idx="12">
                  <c:v>5</c:v>
                </c:pt>
                <c:pt idx="13">
                  <c:v>6</c:v>
                </c:pt>
                <c:pt idx="14">
                  <c:v>5</c:v>
                </c:pt>
                <c:pt idx="15">
                  <c:v>3</c:v>
                </c:pt>
                <c:pt idx="16">
                  <c:v>13</c:v>
                </c:pt>
                <c:pt idx="17">
                  <c:v>6</c:v>
                </c:pt>
                <c:pt idx="18">
                  <c:v>5</c:v>
                </c:pt>
                <c:pt idx="19">
                  <c:v>9</c:v>
                </c:pt>
                <c:pt idx="20">
                  <c:v>9</c:v>
                </c:pt>
                <c:pt idx="21">
                  <c:v>0</c:v>
                </c:pt>
                <c:pt idx="22">
                  <c:v>0</c:v>
                </c:pt>
                <c:pt idx="23">
                  <c:v>30</c:v>
                </c:pt>
                <c:pt idx="24">
                  <c:v>0</c:v>
                </c:pt>
                <c:pt idx="25">
                  <c:v>0</c:v>
                </c:pt>
                <c:pt idx="26">
                  <c:v>49</c:v>
                </c:pt>
                <c:pt idx="27">
                  <c:v>12</c:v>
                </c:pt>
                <c:pt idx="28">
                  <c:v>2</c:v>
                </c:pt>
                <c:pt idx="29">
                  <c:v>2</c:v>
                </c:pt>
                <c:pt idx="30">
                  <c:v>12</c:v>
                </c:pt>
                <c:pt idx="31">
                  <c:v>7</c:v>
                </c:pt>
                <c:pt idx="32">
                  <c:v>11</c:v>
                </c:pt>
                <c:pt idx="33">
                  <c:v>6</c:v>
                </c:pt>
                <c:pt idx="34">
                  <c:v>0</c:v>
                </c:pt>
                <c:pt idx="35">
                  <c:v>13</c:v>
                </c:pt>
                <c:pt idx="36">
                  <c:v>15</c:v>
                </c:pt>
                <c:pt idx="37">
                  <c:v>10</c:v>
                </c:pt>
                <c:pt idx="38">
                  <c:v>29</c:v>
                </c:pt>
                <c:pt idx="39">
                  <c:v>2</c:v>
                </c:pt>
                <c:pt idx="40">
                  <c:v>11</c:v>
                </c:pt>
                <c:pt idx="41">
                  <c:v>29</c:v>
                </c:pt>
                <c:pt idx="42">
                  <c:v>2</c:v>
                </c:pt>
                <c:pt idx="43">
                  <c:v>12</c:v>
                </c:pt>
                <c:pt idx="44">
                  <c:v>37</c:v>
                </c:pt>
              </c:numCache>
            </c:numRef>
          </c:val>
          <c:extLst>
            <c:ext xmlns:c16="http://schemas.microsoft.com/office/drawing/2014/chart" uri="{C3380CC4-5D6E-409C-BE32-E72D297353CC}">
              <c16:uniqueId val="{00000000-67EE-4552-ACE4-25069AE2369A}"/>
            </c:ext>
          </c:extLst>
        </c:ser>
        <c:ser>
          <c:idx val="1"/>
          <c:order val="1"/>
          <c:tx>
            <c:strRef>
              <c:f>'1. Summary Report'!$F$20</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'1. Summary Report'!$F$21:$F$65</c:f>
              <c:numCache>
                <c:formatCode>General</c:formatCode>
                <c:ptCount val="45"/>
                <c:pt idx="0">
                  <c:v>1</c:v>
                </c:pt>
                <c:pt idx="1">
                  <c:v>0</c:v>
                </c:pt>
                <c:pt idx="2">
                  <c:v>1</c:v>
                </c:pt>
                <c:pt idx="3">
                  <c:v>0</c:v>
                </c:pt>
                <c:pt idx="4">
                  <c:v>0</c:v>
                </c:pt>
                <c:pt idx="5">
                  <c:v>0</c:v>
                </c:pt>
                <c:pt idx="6">
                  <c:v>1</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3</c:v>
                </c:pt>
                <c:pt idx="26">
                  <c:v>23</c:v>
                </c:pt>
                <c:pt idx="27">
                  <c:v>0</c:v>
                </c:pt>
                <c:pt idx="28">
                  <c:v>0</c:v>
                </c:pt>
                <c:pt idx="29">
                  <c:v>0</c:v>
                </c:pt>
                <c:pt idx="30">
                  <c:v>0</c:v>
                </c:pt>
                <c:pt idx="31">
                  <c:v>0</c:v>
                </c:pt>
                <c:pt idx="32">
                  <c:v>0</c:v>
                </c:pt>
                <c:pt idx="33">
                  <c:v>0</c:v>
                </c:pt>
                <c:pt idx="34">
                  <c:v>1</c:v>
                </c:pt>
                <c:pt idx="35">
                  <c:v>0</c:v>
                </c:pt>
                <c:pt idx="36">
                  <c:v>3</c:v>
                </c:pt>
                <c:pt idx="37">
                  <c:v>2</c:v>
                </c:pt>
                <c:pt idx="38">
                  <c:v>2</c:v>
                </c:pt>
                <c:pt idx="39">
                  <c:v>4</c:v>
                </c:pt>
                <c:pt idx="40">
                  <c:v>0</c:v>
                </c:pt>
                <c:pt idx="41">
                  <c:v>0</c:v>
                </c:pt>
                <c:pt idx="42">
                  <c:v>4</c:v>
                </c:pt>
                <c:pt idx="43">
                  <c:v>0</c:v>
                </c:pt>
                <c:pt idx="44">
                  <c:v>0</c:v>
                </c:pt>
              </c:numCache>
            </c:numRef>
          </c:val>
          <c:extLst>
            <c:ext xmlns:c16="http://schemas.microsoft.com/office/drawing/2014/chart" uri="{C3380CC4-5D6E-409C-BE32-E72D297353CC}">
              <c16:uniqueId val="{00000001-67EE-4552-ACE4-25069AE2369A}"/>
            </c:ext>
          </c:extLst>
        </c:ser>
        <c:ser>
          <c:idx val="2"/>
          <c:order val="2"/>
          <c:tx>
            <c:strRef>
              <c:f>'1. Summary Report'!$G$20</c:f>
              <c:strCache>
                <c:ptCount val="1"/>
                <c:pt idx="0">
                  <c:v>Not Executed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'1. Summary Report'!$G$21:$G$65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1</c:v>
                </c:pt>
                <c:pt idx="27">
                  <c:v>0</c:v>
                </c:pt>
                <c:pt idx="28">
                  <c:v>4</c:v>
                </c:pt>
                <c:pt idx="29">
                  <c:v>0</c:v>
                </c:pt>
                <c:pt idx="30">
                  <c:v>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2-67EE-4552-ACE4-25069AE2369A}"/>
            </c:ext>
          </c:extLst>
        </c:ser>
        <c:ser>
          <c:idx val="3"/>
          <c:order val="3"/>
          <c:tx>
            <c:strRef>
              <c:f>'1. Summary Report'!$H$20</c:f>
              <c:strCache>
                <c:ptCount val="1"/>
                <c:pt idx="0">
                  <c:v>Blocked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'1. Summary Report'!$H$21:$H$65</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3-67EE-4552-ACE4-25069AE2369A}"/>
            </c:ext>
          </c:extLst>
        </c:ser>
        <c:dLbls>
          <c:showLegendKey val="0"/>
          <c:showVal val="0"/>
          <c:showCatName val="0"/>
          <c:showSerName val="0"/>
          <c:showPercent val="0"/>
          <c:showBubbleSize val="0"/>
        </c:dLbls>
        <c:gapWidth val="150"/>
        <c:shape val="box"/>
        <c:axId val="649356959"/>
        <c:axId val="636887647"/>
        <c:axId val="0"/>
      </c:bar3DChart>
      <c:catAx>
        <c:axId val="6493569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887647"/>
        <c:crosses val="autoZero"/>
        <c:auto val="1"/>
        <c:lblAlgn val="ctr"/>
        <c:lblOffset val="100"/>
        <c:noMultiLvlLbl val="0"/>
      </c:catAx>
      <c:valAx>
        <c:axId val="636887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5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Range'!$H$3:$H$12</c:f>
              <c:numCache>
                <c:formatCode>General</c:formatCode>
                <c:ptCount val="10"/>
                <c:pt idx="0">
                  <c:v>0</c:v>
                </c:pt>
                <c:pt idx="1">
                  <c:v>1</c:v>
                </c:pt>
                <c:pt idx="2">
                  <c:v>0</c:v>
                </c:pt>
                <c:pt idx="3">
                  <c:v>1</c:v>
                </c:pt>
                <c:pt idx="4">
                  <c:v>0</c:v>
                </c:pt>
                <c:pt idx="5">
                  <c:v>0</c:v>
                </c:pt>
                <c:pt idx="6">
                  <c:v>0</c:v>
                </c:pt>
                <c:pt idx="7">
                  <c:v>0</c:v>
                </c:pt>
                <c:pt idx="8">
                  <c:v>0</c:v>
                </c:pt>
                <c:pt idx="9">
                  <c:v>1</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Range'!$I$3:$I$12</c:f>
              <c:numCache>
                <c:formatCode>General</c:formatCode>
                <c:ptCount val="10"/>
                <c:pt idx="0">
                  <c:v>2</c:v>
                </c:pt>
                <c:pt idx="1">
                  <c:v>2</c:v>
                </c:pt>
                <c:pt idx="2">
                  <c:v>3</c:v>
                </c:pt>
                <c:pt idx="3">
                  <c:v>1</c:v>
                </c:pt>
                <c:pt idx="4">
                  <c:v>3</c:v>
                </c:pt>
                <c:pt idx="5">
                  <c:v>0</c:v>
                </c:pt>
                <c:pt idx="6">
                  <c:v>1</c:v>
                </c:pt>
                <c:pt idx="7">
                  <c:v>2</c:v>
                </c:pt>
                <c:pt idx="8">
                  <c:v>1</c:v>
                </c:pt>
                <c:pt idx="9">
                  <c:v>3</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Range'!$J$3:$J$12</c:f>
              <c:numCache>
                <c:formatCode>General</c:formatCode>
                <c:ptCount val="10"/>
                <c:pt idx="0">
                  <c:v>3</c:v>
                </c:pt>
                <c:pt idx="1">
                  <c:v>2</c:v>
                </c:pt>
                <c:pt idx="2">
                  <c:v>1</c:v>
                </c:pt>
                <c:pt idx="3">
                  <c:v>0</c:v>
                </c:pt>
                <c:pt idx="4">
                  <c:v>1</c:v>
                </c:pt>
                <c:pt idx="5">
                  <c:v>2</c:v>
                </c:pt>
                <c:pt idx="6">
                  <c:v>2</c:v>
                </c:pt>
                <c:pt idx="7">
                  <c:v>1</c:v>
                </c:pt>
                <c:pt idx="8">
                  <c:v>1</c:v>
                </c:pt>
                <c:pt idx="9">
                  <c:v>2</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600075</xdr:colOff>
      <xdr:row>18</xdr:row>
      <xdr:rowOff>180975</xdr:rowOff>
    </xdr:from>
    <xdr:to>
      <xdr:col>22</xdr:col>
      <xdr:colOff>295275</xdr:colOff>
      <xdr:row>31</xdr:row>
      <xdr:rowOff>190500</xdr:rowOff>
    </xdr:to>
    <xdr:graphicFrame macro="">
      <xdr:nvGraphicFramePr>
        <xdr:cNvPr id="2" name="Chart 1">
          <a:extLst>
            <a:ext uri="{FF2B5EF4-FFF2-40B4-BE49-F238E27FC236}">
              <a16:creationId xmlns:a16="http://schemas.microsoft.com/office/drawing/2014/main" id="{E6863A11-F998-4F0E-9168-341C4F0F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xdr:colOff>
      <xdr:row>2</xdr:row>
      <xdr:rowOff>15240</xdr:rowOff>
    </xdr:from>
    <xdr:to>
      <xdr:col>15</xdr:col>
      <xdr:colOff>137160</xdr:colOff>
      <xdr:row>16</xdr:row>
      <xdr:rowOff>76200</xdr:rowOff>
    </xdr:to>
    <xdr:graphicFrame macro="">
      <xdr:nvGraphicFramePr>
        <xdr:cNvPr id="4" name="Chart 3">
          <a:extLst>
            <a:ext uri="{FF2B5EF4-FFF2-40B4-BE49-F238E27FC236}">
              <a16:creationId xmlns:a16="http://schemas.microsoft.com/office/drawing/2014/main" id="{98470395-76DF-7CF7-F928-E1EFAF84C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73;&#7891;%20&#225;n%20ki&#7875;m%20th&#7917;/Report/Remuneration%20Management/Downloads/ST_Test%20Summary%20Report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3;&#7891;%20&#225;n%20ki&#7875;m%20th&#7917;/Report/Remuneration%20Management/Intergrational%20TC/Intergrational%20TC/ST_Test%20Summary%20Repor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Rang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Rang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236;nh\TC_PC_SGQ&#272;HK_25.png" TargetMode="External"/><Relationship Id="rId3" Type="http://schemas.openxmlformats.org/officeDocument/2006/relationships/hyperlink" Target="rp\Screenshot2.png" TargetMode="External"/><Relationship Id="rId7" Type="http://schemas.openxmlformats.org/officeDocument/2006/relationships/hyperlink" Target="h&#236;nh\TC_PC_SGQ&#272;HK_25.png" TargetMode="External"/><Relationship Id="rId12" Type="http://schemas.openxmlformats.org/officeDocument/2006/relationships/comments" Target="../comments1.xml"/><Relationship Id="rId2" Type="http://schemas.openxmlformats.org/officeDocument/2006/relationships/hyperlink" Target="rp\Screenshot.png" TargetMode="External"/><Relationship Id="rId1" Type="http://schemas.openxmlformats.org/officeDocument/2006/relationships/hyperlink" Target="rp\Screenshot1.png" TargetMode="External"/><Relationship Id="rId6" Type="http://schemas.openxmlformats.org/officeDocument/2006/relationships/hyperlink" Target="h&#236;nh\TC_PC_SGQ&#272;HK_25.png" TargetMode="External"/><Relationship Id="rId11" Type="http://schemas.openxmlformats.org/officeDocument/2006/relationships/vmlDrawing" Target="../drawings/vmlDrawing1.vml"/><Relationship Id="rId5" Type="http://schemas.openxmlformats.org/officeDocument/2006/relationships/hyperlink" Target="h&#236;nh\TC_PC_SGQ&#272;HK_25.png" TargetMode="External"/><Relationship Id="rId10" Type="http://schemas.openxmlformats.org/officeDocument/2006/relationships/printerSettings" Target="../printerSettings/printerSettings3.bin"/><Relationship Id="rId4" Type="http://schemas.openxmlformats.org/officeDocument/2006/relationships/hyperlink" Target="rp\Screenshot3.png" TargetMode="External"/><Relationship Id="rId9" Type="http://schemas.openxmlformats.org/officeDocument/2006/relationships/hyperlink" Target="h&#236;nh\TC_PC_SGQ&#272;HK_25.pn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x14ac:dyDescent="0.25"/>
  <cols>
    <col min="1" max="1" width="1.140625" style="12" customWidth="1"/>
    <col min="2" max="2" width="20.85546875" style="12" customWidth="1"/>
    <col min="3" max="3" width="16.85546875" style="12" customWidth="1"/>
    <col min="4" max="4" width="43.140625" style="12" customWidth="1"/>
    <col min="5" max="5" width="21.42578125" style="12" customWidth="1"/>
    <col min="6" max="16384" width="9.140625" style="12"/>
  </cols>
  <sheetData>
    <row r="1" spans="2:6" ht="46.5" customHeight="1" thickBot="1" x14ac:dyDescent="0.3">
      <c r="B1" s="13"/>
      <c r="C1" s="88" t="s">
        <v>0</v>
      </c>
      <c r="D1" s="88"/>
      <c r="E1" s="88"/>
    </row>
    <row r="2" spans="2:6" ht="25.5" customHeight="1" thickBot="1" x14ac:dyDescent="0.3">
      <c r="B2" s="89" t="s">
        <v>64</v>
      </c>
      <c r="C2" s="89"/>
      <c r="D2" s="89"/>
      <c r="E2" s="89"/>
    </row>
    <row r="3" spans="2:6" ht="18.75" customHeight="1" x14ac:dyDescent="0.25">
      <c r="B3" s="1"/>
      <c r="C3" s="1"/>
      <c r="D3" s="2"/>
      <c r="E3" s="14" t="s">
        <v>1</v>
      </c>
      <c r="F3" s="2"/>
    </row>
    <row r="4" spans="2:6" ht="18.75" customHeight="1" thickBot="1" x14ac:dyDescent="0.3">
      <c r="B4" s="1"/>
      <c r="C4" s="1"/>
      <c r="D4" s="2"/>
      <c r="E4" s="15"/>
      <c r="F4" s="2"/>
    </row>
    <row r="5" spans="2:6" ht="18.75" customHeight="1" x14ac:dyDescent="0.25">
      <c r="B5" s="90" t="s">
        <v>2</v>
      </c>
      <c r="C5" s="90"/>
      <c r="D5" s="90"/>
      <c r="E5" s="90"/>
    </row>
    <row r="6" spans="2:6" ht="18.75" customHeight="1" x14ac:dyDescent="0.25">
      <c r="B6" s="3" t="s">
        <v>3</v>
      </c>
      <c r="C6" s="91" t="s">
        <v>4</v>
      </c>
      <c r="D6" s="91"/>
      <c r="E6" s="91"/>
    </row>
    <row r="7" spans="2:6" ht="18.75" customHeight="1" x14ac:dyDescent="0.25">
      <c r="B7" s="3" t="s">
        <v>5</v>
      </c>
      <c r="C7" s="92"/>
      <c r="D7" s="91"/>
      <c r="E7" s="91"/>
    </row>
    <row r="8" spans="2:6" ht="18.75" customHeight="1" x14ac:dyDescent="0.25">
      <c r="B8" s="3" t="s">
        <v>6</v>
      </c>
      <c r="C8" s="91"/>
      <c r="D8" s="91"/>
      <c r="E8" s="91"/>
    </row>
    <row r="9" spans="2:6" ht="18.75" customHeight="1" thickBot="1" x14ac:dyDescent="0.3">
      <c r="B9" s="4" t="s">
        <v>7</v>
      </c>
      <c r="C9" s="86"/>
      <c r="D9" s="86"/>
      <c r="E9" s="86"/>
    </row>
    <row r="10" spans="2:6" ht="18.75" customHeight="1" x14ac:dyDescent="0.25">
      <c r="B10" s="87" t="s">
        <v>8</v>
      </c>
      <c r="C10" s="87"/>
      <c r="D10" s="87"/>
      <c r="E10" s="87"/>
    </row>
    <row r="11" spans="2:6" ht="18.75" customHeight="1" x14ac:dyDescent="0.25">
      <c r="B11" s="5" t="s">
        <v>9</v>
      </c>
      <c r="C11" s="6" t="s">
        <v>10</v>
      </c>
      <c r="D11" s="6" t="s">
        <v>11</v>
      </c>
      <c r="E11" s="7" t="s">
        <v>12</v>
      </c>
    </row>
    <row r="12" spans="2:6" ht="18.75" customHeight="1" x14ac:dyDescent="0.25">
      <c r="B12" s="8"/>
      <c r="C12" s="9"/>
      <c r="D12" s="10"/>
      <c r="E12" s="11"/>
    </row>
    <row r="13" spans="2:6" ht="18.75" customHeight="1" x14ac:dyDescent="0.25">
      <c r="B13" s="8"/>
      <c r="C13" s="16"/>
      <c r="D13" s="10"/>
      <c r="E13" s="11"/>
    </row>
    <row r="14" spans="2:6" ht="18.75" customHeight="1" x14ac:dyDescent="0.25">
      <c r="B14" s="8"/>
      <c r="C14" s="16"/>
      <c r="D14" s="10"/>
      <c r="E14" s="11"/>
    </row>
    <row r="15" spans="2:6" ht="18.75" customHeight="1" x14ac:dyDescent="0.25">
      <c r="B15" s="8"/>
      <c r="C15" s="16"/>
      <c r="D15" s="10"/>
      <c r="E15" s="11"/>
    </row>
    <row r="16" spans="2:6" ht="18.75" customHeight="1" x14ac:dyDescent="0.25">
      <c r="B16" s="17"/>
      <c r="C16" s="16"/>
      <c r="D16" s="10"/>
      <c r="E16" s="11"/>
    </row>
    <row r="17" spans="2:5" ht="18.75" customHeight="1" x14ac:dyDescent="0.25">
      <c r="B17" s="17"/>
      <c r="C17" s="16"/>
      <c r="D17" s="10"/>
      <c r="E17" s="18"/>
    </row>
    <row r="18" spans="2:5" ht="18.75" customHeight="1" thickBot="1" x14ac:dyDescent="0.3">
      <c r="B18" s="19"/>
      <c r="C18" s="20"/>
      <c r="D18" s="20"/>
      <c r="E18" s="21"/>
    </row>
    <row r="19" spans="2:5" ht="18.75" customHeight="1" x14ac:dyDescent="0.25">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H12" sqref="H12"/>
    </sheetView>
  </sheetViews>
  <sheetFormatPr defaultColWidth="9.140625" defaultRowHeight="15.75" customHeight="1" x14ac:dyDescent="0.25"/>
  <cols>
    <col min="1" max="1" width="1.42578125" style="22" customWidth="1"/>
    <col min="2" max="2" width="25" style="22" bestFit="1" customWidth="1"/>
    <col min="3" max="3" width="20" style="22" customWidth="1"/>
    <col min="4" max="4" width="19.5703125" style="22" customWidth="1"/>
    <col min="5" max="5" width="17.7109375" style="22" customWidth="1"/>
    <col min="6" max="16384" width="9.140625" style="22"/>
  </cols>
  <sheetData>
    <row r="1" spans="2:5" ht="15.75" customHeight="1" thickBot="1" x14ac:dyDescent="0.3"/>
    <row r="2" spans="2:5" ht="24" thickBot="1" x14ac:dyDescent="0.3">
      <c r="B2" s="97" t="s">
        <v>64</v>
      </c>
      <c r="C2" s="97"/>
      <c r="D2" s="97"/>
      <c r="E2" s="97"/>
    </row>
    <row r="3" spans="2:5" ht="15.75" customHeight="1" thickBot="1" x14ac:dyDescent="0.3"/>
    <row r="4" spans="2:5" ht="15.75" customHeight="1" x14ac:dyDescent="0.25">
      <c r="B4" s="94" t="s">
        <v>15</v>
      </c>
      <c r="C4" s="95"/>
      <c r="D4" s="95"/>
      <c r="E4" s="96"/>
    </row>
    <row r="5" spans="2:5" ht="15.75" customHeight="1" x14ac:dyDescent="0.25">
      <c r="B5" s="25" t="s">
        <v>16</v>
      </c>
      <c r="C5" s="98"/>
      <c r="D5" s="99"/>
      <c r="E5" s="100"/>
    </row>
    <row r="6" spans="2:5" ht="15.75" customHeight="1" x14ac:dyDescent="0.25">
      <c r="B6" s="25" t="s">
        <v>11</v>
      </c>
      <c r="C6" s="98"/>
      <c r="D6" s="99"/>
      <c r="E6" s="100"/>
    </row>
    <row r="7" spans="2:5" ht="15.75" customHeight="1" x14ac:dyDescent="0.25">
      <c r="B7" s="25" t="s">
        <v>14</v>
      </c>
      <c r="C7" s="98"/>
      <c r="D7" s="99"/>
      <c r="E7" s="100"/>
    </row>
    <row r="8" spans="2:5" ht="15.75" customHeight="1" x14ac:dyDescent="0.25">
      <c r="B8" s="25" t="s">
        <v>17</v>
      </c>
      <c r="C8" s="98"/>
      <c r="D8" s="99"/>
      <c r="E8" s="100"/>
    </row>
    <row r="9" spans="2:5" ht="15.75" customHeight="1" x14ac:dyDescent="0.25">
      <c r="B9" s="93" t="s">
        <v>18</v>
      </c>
      <c r="C9" s="23" t="s">
        <v>19</v>
      </c>
      <c r="D9" s="23" t="s">
        <v>20</v>
      </c>
      <c r="E9" s="26" t="s">
        <v>21</v>
      </c>
    </row>
    <row r="10" spans="2:5" ht="15.75" customHeight="1" x14ac:dyDescent="0.25">
      <c r="B10" s="93"/>
      <c r="C10" s="24"/>
      <c r="D10" s="24"/>
      <c r="E10" s="27"/>
    </row>
    <row r="11" spans="2:5" ht="15.75" customHeight="1" thickBot="1" x14ac:dyDescent="0.3">
      <c r="B11" s="28" t="s">
        <v>22</v>
      </c>
      <c r="C11" s="29"/>
      <c r="D11" s="29"/>
      <c r="E11" s="30"/>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65"/>
  <sheetViews>
    <sheetView tabSelected="1" topLeftCell="B1" workbookViewId="0">
      <selection activeCell="C5" sqref="C5:I5"/>
    </sheetView>
  </sheetViews>
  <sheetFormatPr defaultColWidth="9.140625" defaultRowHeight="15.75" customHeight="1" x14ac:dyDescent="0.25"/>
  <cols>
    <col min="1" max="1" width="2" style="31" customWidth="1"/>
    <col min="2" max="2" width="44.5703125" style="31" bestFit="1" customWidth="1"/>
    <col min="3" max="3" width="8.42578125" style="31" customWidth="1"/>
    <col min="4" max="4" width="8.7109375" style="31" customWidth="1"/>
    <col min="5" max="6" width="7.42578125" style="31" customWidth="1"/>
    <col min="7" max="7" width="9.42578125" style="31" customWidth="1"/>
    <col min="8" max="8" width="8.140625" style="31" customWidth="1"/>
    <col min="9" max="9" width="7.42578125" style="31" customWidth="1"/>
    <col min="10" max="12" width="8.42578125" style="31" customWidth="1"/>
    <col min="13" max="13" width="6.85546875" style="31" customWidth="1"/>
    <col min="14" max="14" width="35.140625" style="31" customWidth="1"/>
    <col min="15" max="16384" width="9.140625" style="31"/>
  </cols>
  <sheetData>
    <row r="1" spans="2:14" ht="15.75" customHeight="1" thickBot="1" x14ac:dyDescent="0.3"/>
    <row r="2" spans="2:14" ht="29.25" customHeight="1" thickBot="1" x14ac:dyDescent="0.3">
      <c r="B2" s="101" t="s">
        <v>64</v>
      </c>
      <c r="C2" s="101"/>
      <c r="D2" s="101"/>
      <c r="E2" s="101"/>
      <c r="F2" s="101"/>
      <c r="G2" s="101"/>
      <c r="H2" s="101"/>
      <c r="I2" s="101"/>
      <c r="J2" s="101"/>
      <c r="K2" s="101"/>
      <c r="L2" s="101"/>
      <c r="M2" s="101"/>
      <c r="N2" s="101"/>
    </row>
    <row r="3" spans="2:14" s="32" customFormat="1" ht="15.75" customHeight="1" thickBot="1" x14ac:dyDescent="0.3"/>
    <row r="4" spans="2:14" s="32" customFormat="1" ht="15.75" customHeight="1" x14ac:dyDescent="0.25">
      <c r="B4" s="110" t="s">
        <v>42</v>
      </c>
      <c r="C4" s="111"/>
      <c r="D4" s="111"/>
      <c r="E4" s="111"/>
      <c r="F4" s="111"/>
      <c r="G4" s="111"/>
      <c r="H4" s="111"/>
      <c r="I4" s="112"/>
    </row>
    <row r="5" spans="2:14" s="32" customFormat="1" ht="15.75" customHeight="1" x14ac:dyDescent="0.25">
      <c r="B5" s="46" t="s">
        <v>27</v>
      </c>
      <c r="C5" s="119" t="s">
        <v>356</v>
      </c>
      <c r="D5" s="119"/>
      <c r="E5" s="119"/>
      <c r="F5" s="119"/>
      <c r="G5" s="119"/>
      <c r="H5" s="119"/>
      <c r="I5" s="120"/>
    </row>
    <row r="6" spans="2:14" s="32" customFormat="1" ht="15.75" customHeight="1" thickBot="1" x14ac:dyDescent="0.3">
      <c r="B6" s="47" t="s">
        <v>26</v>
      </c>
      <c r="C6" s="121">
        <v>4</v>
      </c>
      <c r="D6" s="121"/>
      <c r="E6" s="121"/>
      <c r="F6" s="121"/>
      <c r="G6" s="121"/>
      <c r="H6" s="121"/>
      <c r="I6" s="122"/>
    </row>
    <row r="7" spans="2:14" s="32" customFormat="1" ht="8.25" customHeight="1" thickBot="1" x14ac:dyDescent="0.3"/>
    <row r="8" spans="2:14" s="32" customFormat="1" ht="15.75" customHeight="1" x14ac:dyDescent="0.25">
      <c r="B8" s="116" t="s">
        <v>43</v>
      </c>
      <c r="C8" s="117"/>
      <c r="D8" s="117"/>
      <c r="E8" s="117"/>
      <c r="F8" s="117"/>
      <c r="G8" s="117"/>
      <c r="H8" s="117"/>
      <c r="I8" s="118"/>
    </row>
    <row r="9" spans="2:14" s="32" customFormat="1" ht="15.75" customHeight="1" x14ac:dyDescent="0.25">
      <c r="B9" s="44" t="s">
        <v>40</v>
      </c>
      <c r="C9" s="102">
        <f>G12+C13+C14</f>
        <v>520</v>
      </c>
      <c r="D9" s="102"/>
      <c r="E9" s="102"/>
      <c r="F9" s="102"/>
      <c r="G9" s="102"/>
      <c r="H9" s="102"/>
      <c r="I9" s="103"/>
    </row>
    <row r="10" spans="2:14" s="32" customFormat="1" ht="15.75" customHeight="1" x14ac:dyDescent="0.25">
      <c r="B10" s="123" t="s">
        <v>38</v>
      </c>
      <c r="C10" s="126" t="s">
        <v>30</v>
      </c>
      <c r="D10" s="126"/>
      <c r="E10" s="126"/>
      <c r="F10" s="126"/>
      <c r="G10" s="124">
        <f>SUM(E21:E65)</f>
        <v>466</v>
      </c>
      <c r="H10" s="124"/>
      <c r="I10" s="125"/>
    </row>
    <row r="11" spans="2:14" s="32" customFormat="1" ht="15.75" customHeight="1" x14ac:dyDescent="0.25">
      <c r="B11" s="123"/>
      <c r="C11" s="129" t="s">
        <v>31</v>
      </c>
      <c r="D11" s="129"/>
      <c r="E11" s="129"/>
      <c r="F11" s="129"/>
      <c r="G11" s="127">
        <f>SUM(F21:F65)</f>
        <v>46</v>
      </c>
      <c r="H11" s="127"/>
      <c r="I11" s="128"/>
    </row>
    <row r="12" spans="2:14" s="32" customFormat="1" ht="30" customHeight="1" x14ac:dyDescent="0.25">
      <c r="B12" s="123"/>
      <c r="C12" s="126" t="s">
        <v>61</v>
      </c>
      <c r="D12" s="126"/>
      <c r="E12" s="126"/>
      <c r="F12" s="126"/>
      <c r="G12" s="124">
        <f>SUM('1. Summary Report'!G10:I11)</f>
        <v>512</v>
      </c>
      <c r="H12" s="124"/>
      <c r="I12" s="125"/>
    </row>
    <row r="13" spans="2:14" s="32" customFormat="1" ht="15.75" customHeight="1" x14ac:dyDescent="0.25">
      <c r="B13" s="45" t="s">
        <v>39</v>
      </c>
      <c r="C13" s="133">
        <f>SUM(G21:G65)</f>
        <v>8</v>
      </c>
      <c r="D13" s="133"/>
      <c r="E13" s="133"/>
      <c r="F13" s="133"/>
      <c r="G13" s="133"/>
      <c r="H13" s="133"/>
      <c r="I13" s="134"/>
    </row>
    <row r="14" spans="2:14" s="32" customFormat="1" ht="15.75" customHeight="1" x14ac:dyDescent="0.25">
      <c r="B14" s="45" t="s">
        <v>65</v>
      </c>
      <c r="C14" s="135">
        <f>SUM(H21:H65)</f>
        <v>0</v>
      </c>
      <c r="D14" s="135"/>
      <c r="E14" s="135"/>
      <c r="F14" s="135"/>
      <c r="G14" s="135"/>
      <c r="H14" s="135"/>
      <c r="I14" s="136"/>
    </row>
    <row r="15" spans="2:14" s="32" customFormat="1" ht="15.75" customHeight="1" x14ac:dyDescent="0.25">
      <c r="B15" s="131" t="s">
        <v>41</v>
      </c>
      <c r="C15" s="43" t="s">
        <v>33</v>
      </c>
      <c r="D15" s="39"/>
      <c r="E15" s="43" t="s">
        <v>35</v>
      </c>
      <c r="F15" s="39"/>
      <c r="G15" s="130" t="s">
        <v>36</v>
      </c>
      <c r="H15" s="130"/>
      <c r="I15" s="38"/>
    </row>
    <row r="16" spans="2:14" s="32" customFormat="1" ht="27" customHeight="1" thickBot="1" x14ac:dyDescent="0.3">
      <c r="B16" s="132"/>
      <c r="C16" s="115" t="s">
        <v>62</v>
      </c>
      <c r="D16" s="115"/>
      <c r="E16" s="115"/>
      <c r="F16" s="115"/>
      <c r="G16" s="113">
        <f>D15+F15+I15</f>
        <v>0</v>
      </c>
      <c r="H16" s="113"/>
      <c r="I16" s="114"/>
    </row>
    <row r="17" spans="2:14" s="32" customFormat="1" ht="8.25" customHeight="1" x14ac:dyDescent="0.25">
      <c r="C17" s="35"/>
      <c r="D17" s="36"/>
      <c r="E17" s="35"/>
      <c r="F17" s="37"/>
      <c r="G17" s="35"/>
      <c r="H17" s="37"/>
    </row>
    <row r="18" spans="2:14" s="32" customFormat="1" ht="15.75" customHeight="1" x14ac:dyDescent="0.25">
      <c r="B18" s="104" t="s">
        <v>28</v>
      </c>
      <c r="C18" s="104" t="s">
        <v>66</v>
      </c>
      <c r="D18" s="104" t="s">
        <v>29</v>
      </c>
      <c r="E18" s="108" t="s">
        <v>56</v>
      </c>
      <c r="F18" s="108"/>
      <c r="G18" s="108"/>
      <c r="H18" s="108"/>
      <c r="I18" s="109"/>
      <c r="J18" s="107" t="s">
        <v>37</v>
      </c>
      <c r="K18" s="108"/>
      <c r="L18" s="108"/>
      <c r="M18" s="109"/>
      <c r="N18" s="104" t="s">
        <v>71</v>
      </c>
    </row>
    <row r="19" spans="2:14" s="32" customFormat="1" ht="15.75" customHeight="1" x14ac:dyDescent="0.25">
      <c r="B19" s="105"/>
      <c r="C19" s="105"/>
      <c r="D19" s="105"/>
      <c r="E19" s="108" t="s">
        <v>13</v>
      </c>
      <c r="F19" s="108"/>
      <c r="G19" s="108"/>
      <c r="H19" s="109"/>
      <c r="I19" s="104" t="s">
        <v>32</v>
      </c>
      <c r="J19" s="137" t="s">
        <v>34</v>
      </c>
      <c r="K19" s="137" t="s">
        <v>68</v>
      </c>
      <c r="L19" s="104" t="s">
        <v>69</v>
      </c>
      <c r="M19" s="104" t="s">
        <v>70</v>
      </c>
      <c r="N19" s="105"/>
    </row>
    <row r="20" spans="2:14" s="32" customFormat="1" ht="26.25" customHeight="1" x14ac:dyDescent="0.25">
      <c r="B20" s="106"/>
      <c r="C20" s="106"/>
      <c r="D20" s="106"/>
      <c r="E20" s="41" t="s">
        <v>30</v>
      </c>
      <c r="F20" s="41" t="s">
        <v>31</v>
      </c>
      <c r="G20" s="41" t="s">
        <v>39</v>
      </c>
      <c r="H20" s="41" t="s">
        <v>65</v>
      </c>
      <c r="I20" s="106"/>
      <c r="J20" s="137"/>
      <c r="K20" s="137"/>
      <c r="L20" s="106"/>
      <c r="M20" s="106"/>
      <c r="N20" s="106"/>
    </row>
    <row r="21" spans="2:14" s="32" customFormat="1" ht="15.75" customHeight="1" x14ac:dyDescent="0.25">
      <c r="B21" s="33" t="s">
        <v>90</v>
      </c>
      <c r="C21" s="51" t="s">
        <v>35</v>
      </c>
      <c r="D21" s="33">
        <f>SUM(E21:H21)</f>
        <v>11</v>
      </c>
      <c r="E21" s="33">
        <v>10</v>
      </c>
      <c r="F21" s="33">
        <v>1</v>
      </c>
      <c r="G21" s="33">
        <v>0</v>
      </c>
      <c r="H21" s="33">
        <v>0</v>
      </c>
      <c r="I21" s="42">
        <f>IFERROR(F21/D21,0)</f>
        <v>9.0909090909090912E-2</v>
      </c>
      <c r="J21" s="52"/>
      <c r="K21" s="52"/>
      <c r="L21" s="33"/>
      <c r="M21" s="42">
        <f>IFERROR(L21/J21,0)</f>
        <v>0</v>
      </c>
      <c r="N21" s="50"/>
    </row>
    <row r="22" spans="2:14" s="32" customFormat="1" ht="15.75" customHeight="1" x14ac:dyDescent="0.25">
      <c r="B22" s="33" t="s">
        <v>91</v>
      </c>
      <c r="C22" s="51" t="s">
        <v>35</v>
      </c>
      <c r="D22" s="33">
        <f t="shared" ref="D22:D34" si="0">SUM(E22:H22)</f>
        <v>6</v>
      </c>
      <c r="E22" s="33">
        <v>6</v>
      </c>
      <c r="F22" s="33">
        <v>0</v>
      </c>
      <c r="G22" s="33">
        <v>0</v>
      </c>
      <c r="H22" s="33">
        <v>0</v>
      </c>
      <c r="I22" s="42">
        <f t="shared" ref="I22:I34" si="1">IFERROR(F22/D22,0)</f>
        <v>0</v>
      </c>
      <c r="J22" s="53"/>
      <c r="K22" s="53"/>
      <c r="L22" s="33"/>
      <c r="M22" s="42">
        <f t="shared" ref="M22:M34" si="2">IFERROR(L22/J22,0)</f>
        <v>0</v>
      </c>
      <c r="N22" s="50"/>
    </row>
    <row r="23" spans="2:14" s="32" customFormat="1" ht="15.75" customHeight="1" x14ac:dyDescent="0.25">
      <c r="B23" s="33" t="s">
        <v>92</v>
      </c>
      <c r="C23" s="51" t="s">
        <v>35</v>
      </c>
      <c r="D23" s="33">
        <f t="shared" si="0"/>
        <v>7</v>
      </c>
      <c r="E23" s="33">
        <v>6</v>
      </c>
      <c r="F23" s="33">
        <v>1</v>
      </c>
      <c r="G23" s="33">
        <v>0</v>
      </c>
      <c r="H23" s="33">
        <v>0</v>
      </c>
      <c r="I23" s="42">
        <f t="shared" si="1"/>
        <v>0.14285714285714285</v>
      </c>
      <c r="J23" s="53"/>
      <c r="K23" s="53"/>
      <c r="L23" s="33"/>
      <c r="M23" s="42">
        <f t="shared" si="2"/>
        <v>0</v>
      </c>
      <c r="N23" s="50"/>
    </row>
    <row r="24" spans="2:14" s="32" customFormat="1" ht="15.75" customHeight="1" x14ac:dyDescent="0.25">
      <c r="B24" s="33" t="s">
        <v>101</v>
      </c>
      <c r="C24" s="51" t="s">
        <v>35</v>
      </c>
      <c r="D24" s="33">
        <f t="shared" si="0"/>
        <v>18</v>
      </c>
      <c r="E24" s="33">
        <v>18</v>
      </c>
      <c r="F24" s="33">
        <v>0</v>
      </c>
      <c r="G24" s="33">
        <v>0</v>
      </c>
      <c r="H24" s="33">
        <v>0</v>
      </c>
      <c r="I24" s="42">
        <f t="shared" si="1"/>
        <v>0</v>
      </c>
      <c r="J24" s="53"/>
      <c r="K24" s="53"/>
      <c r="L24" s="33"/>
      <c r="M24" s="42">
        <f t="shared" si="2"/>
        <v>0</v>
      </c>
      <c r="N24" s="50"/>
    </row>
    <row r="25" spans="2:14" s="32" customFormat="1" ht="15.75" customHeight="1" x14ac:dyDescent="0.25">
      <c r="B25" s="33" t="s">
        <v>102</v>
      </c>
      <c r="C25" s="51" t="s">
        <v>35</v>
      </c>
      <c r="D25" s="33">
        <f t="shared" si="0"/>
        <v>12</v>
      </c>
      <c r="E25" s="33">
        <v>12</v>
      </c>
      <c r="F25" s="33">
        <v>0</v>
      </c>
      <c r="G25" s="33">
        <v>0</v>
      </c>
      <c r="H25" s="33">
        <v>0</v>
      </c>
      <c r="I25" s="42">
        <f t="shared" si="1"/>
        <v>0</v>
      </c>
      <c r="J25" s="53"/>
      <c r="K25" s="53"/>
      <c r="L25" s="33"/>
      <c r="M25" s="42">
        <f t="shared" si="2"/>
        <v>0</v>
      </c>
      <c r="N25" s="50"/>
    </row>
    <row r="26" spans="2:14" ht="15.75" customHeight="1" x14ac:dyDescent="0.25">
      <c r="B26" s="34" t="s">
        <v>90</v>
      </c>
      <c r="C26" s="51" t="s">
        <v>35</v>
      </c>
      <c r="D26" s="33">
        <f t="shared" si="0"/>
        <v>10</v>
      </c>
      <c r="E26" s="34">
        <v>10</v>
      </c>
      <c r="F26" s="34">
        <v>0</v>
      </c>
      <c r="G26" s="34">
        <v>0</v>
      </c>
      <c r="H26" s="33">
        <v>0</v>
      </c>
      <c r="I26" s="42">
        <f t="shared" si="1"/>
        <v>0</v>
      </c>
      <c r="J26" s="53"/>
      <c r="K26" s="53"/>
      <c r="L26" s="34"/>
      <c r="M26" s="42">
        <f t="shared" si="2"/>
        <v>0</v>
      </c>
      <c r="N26" s="50"/>
    </row>
    <row r="27" spans="2:14" ht="15.75" customHeight="1" x14ac:dyDescent="0.25">
      <c r="B27" s="34" t="s">
        <v>103</v>
      </c>
      <c r="C27" s="51" t="s">
        <v>35</v>
      </c>
      <c r="D27" s="33">
        <f t="shared" si="0"/>
        <v>12</v>
      </c>
      <c r="E27" s="34">
        <v>11</v>
      </c>
      <c r="F27" s="34">
        <v>1</v>
      </c>
      <c r="G27" s="34">
        <v>0</v>
      </c>
      <c r="H27" s="33">
        <v>0</v>
      </c>
      <c r="I27" s="42">
        <f t="shared" si="1"/>
        <v>8.3333333333333329E-2</v>
      </c>
      <c r="J27" s="53"/>
      <c r="K27" s="53"/>
      <c r="L27" s="34"/>
      <c r="M27" s="42">
        <f t="shared" si="2"/>
        <v>0</v>
      </c>
      <c r="N27" s="50"/>
    </row>
    <row r="28" spans="2:14" ht="15.75" customHeight="1" x14ac:dyDescent="0.25">
      <c r="B28" s="34" t="s">
        <v>112</v>
      </c>
      <c r="C28" s="51" t="s">
        <v>35</v>
      </c>
      <c r="D28" s="33">
        <f t="shared" si="0"/>
        <v>6</v>
      </c>
      <c r="E28" s="34">
        <v>6</v>
      </c>
      <c r="F28" s="34">
        <v>0</v>
      </c>
      <c r="G28" s="34">
        <v>0</v>
      </c>
      <c r="H28" s="33">
        <v>0</v>
      </c>
      <c r="I28" s="42">
        <f t="shared" si="1"/>
        <v>0</v>
      </c>
      <c r="J28" s="53"/>
      <c r="K28" s="53"/>
      <c r="L28" s="34"/>
      <c r="M28" s="42">
        <f t="shared" si="2"/>
        <v>0</v>
      </c>
      <c r="N28" s="50"/>
    </row>
    <row r="29" spans="2:14" ht="15.75" customHeight="1" x14ac:dyDescent="0.25">
      <c r="B29" s="34" t="s">
        <v>113</v>
      </c>
      <c r="C29" s="51" t="s">
        <v>35</v>
      </c>
      <c r="D29" s="33">
        <f t="shared" si="0"/>
        <v>12</v>
      </c>
      <c r="E29" s="34">
        <v>12</v>
      </c>
      <c r="F29" s="34">
        <v>0</v>
      </c>
      <c r="G29" s="34">
        <v>0</v>
      </c>
      <c r="H29" s="33">
        <v>0</v>
      </c>
      <c r="I29" s="42">
        <f t="shared" si="1"/>
        <v>0</v>
      </c>
      <c r="J29" s="34"/>
      <c r="K29" s="34"/>
      <c r="L29" s="34"/>
      <c r="M29" s="42">
        <f t="shared" si="2"/>
        <v>0</v>
      </c>
      <c r="N29" s="50"/>
    </row>
    <row r="30" spans="2:14" ht="15.75" customHeight="1" x14ac:dyDescent="0.25">
      <c r="B30" s="34" t="s">
        <v>114</v>
      </c>
      <c r="C30" s="51" t="s">
        <v>35</v>
      </c>
      <c r="D30" s="33">
        <f t="shared" si="0"/>
        <v>8</v>
      </c>
      <c r="E30" s="34">
        <v>8</v>
      </c>
      <c r="F30" s="34">
        <v>0</v>
      </c>
      <c r="G30" s="34">
        <v>0</v>
      </c>
      <c r="H30" s="33">
        <v>0</v>
      </c>
      <c r="I30" s="42">
        <f t="shared" si="1"/>
        <v>0</v>
      </c>
      <c r="J30" s="34"/>
      <c r="K30" s="34"/>
      <c r="L30" s="34"/>
      <c r="M30" s="42">
        <f t="shared" si="2"/>
        <v>0</v>
      </c>
      <c r="N30" s="50"/>
    </row>
    <row r="31" spans="2:14" ht="15.75" customHeight="1" x14ac:dyDescent="0.25">
      <c r="B31" s="34" t="s">
        <v>115</v>
      </c>
      <c r="C31" s="51" t="s">
        <v>35</v>
      </c>
      <c r="D31" s="33">
        <f t="shared" si="0"/>
        <v>3</v>
      </c>
      <c r="E31" s="34">
        <v>3</v>
      </c>
      <c r="F31" s="34">
        <v>0</v>
      </c>
      <c r="G31" s="34">
        <v>0</v>
      </c>
      <c r="H31" s="33">
        <v>0</v>
      </c>
      <c r="I31" s="42">
        <f t="shared" si="1"/>
        <v>0</v>
      </c>
      <c r="J31" s="34"/>
      <c r="K31" s="34"/>
      <c r="L31" s="34"/>
      <c r="M31" s="42">
        <f t="shared" si="2"/>
        <v>0</v>
      </c>
      <c r="N31" s="50"/>
    </row>
    <row r="32" spans="2:14" ht="15.75" customHeight="1" x14ac:dyDescent="0.25">
      <c r="B32" s="34" t="s">
        <v>116</v>
      </c>
      <c r="C32" s="51" t="s">
        <v>35</v>
      </c>
      <c r="D32" s="33">
        <f t="shared" si="0"/>
        <v>12</v>
      </c>
      <c r="E32" s="34">
        <v>12</v>
      </c>
      <c r="F32" s="34">
        <v>0</v>
      </c>
      <c r="G32" s="34">
        <v>0</v>
      </c>
      <c r="H32" s="33">
        <v>0</v>
      </c>
      <c r="I32" s="42">
        <f t="shared" si="1"/>
        <v>0</v>
      </c>
      <c r="J32" s="34"/>
      <c r="K32" s="34"/>
      <c r="L32" s="34"/>
      <c r="M32" s="42">
        <f t="shared" si="2"/>
        <v>0</v>
      </c>
      <c r="N32" s="50"/>
    </row>
    <row r="33" spans="2:14" ht="15.75" customHeight="1" x14ac:dyDescent="0.25">
      <c r="B33" s="34" t="s">
        <v>117</v>
      </c>
      <c r="C33" s="51" t="s">
        <v>35</v>
      </c>
      <c r="D33" s="33">
        <f t="shared" si="0"/>
        <v>5</v>
      </c>
      <c r="E33" s="34">
        <v>5</v>
      </c>
      <c r="F33" s="34">
        <v>0</v>
      </c>
      <c r="G33" s="34">
        <v>0</v>
      </c>
      <c r="H33" s="33">
        <v>0</v>
      </c>
      <c r="I33" s="42">
        <f t="shared" si="1"/>
        <v>0</v>
      </c>
      <c r="J33" s="34"/>
      <c r="K33" s="34"/>
      <c r="L33" s="34"/>
      <c r="M33" s="42">
        <f t="shared" si="2"/>
        <v>0</v>
      </c>
      <c r="N33" s="50"/>
    </row>
    <row r="34" spans="2:14" ht="15.75" customHeight="1" x14ac:dyDescent="0.25">
      <c r="B34" s="34" t="s">
        <v>118</v>
      </c>
      <c r="C34" s="51" t="s">
        <v>36</v>
      </c>
      <c r="D34" s="33">
        <f t="shared" si="0"/>
        <v>6</v>
      </c>
      <c r="E34" s="34">
        <v>6</v>
      </c>
      <c r="F34" s="34">
        <v>0</v>
      </c>
      <c r="G34" s="34">
        <v>0</v>
      </c>
      <c r="H34" s="33">
        <v>0</v>
      </c>
      <c r="I34" s="42">
        <f t="shared" si="1"/>
        <v>0</v>
      </c>
      <c r="J34" s="34"/>
      <c r="K34" s="34"/>
      <c r="L34" s="34"/>
      <c r="M34" s="42">
        <f t="shared" si="2"/>
        <v>0</v>
      </c>
      <c r="N34" s="50"/>
    </row>
    <row r="35" spans="2:14" ht="15.75" customHeight="1" x14ac:dyDescent="0.25">
      <c r="B35" s="34" t="s">
        <v>119</v>
      </c>
      <c r="C35" s="51" t="s">
        <v>36</v>
      </c>
      <c r="D35" s="33">
        <f t="shared" ref="D35:D36" si="3">SUM(E35:H35)</f>
        <v>6</v>
      </c>
      <c r="E35" s="34">
        <v>5</v>
      </c>
      <c r="F35" s="34">
        <v>1</v>
      </c>
      <c r="G35" s="34">
        <v>0</v>
      </c>
      <c r="H35" s="33">
        <v>0</v>
      </c>
      <c r="I35" s="42">
        <f t="shared" ref="I35:I36" si="4">IFERROR(F35/D35,0)</f>
        <v>0.16666666666666666</v>
      </c>
      <c r="J35" s="34"/>
      <c r="K35" s="34"/>
      <c r="L35" s="34"/>
      <c r="M35" s="42">
        <f t="shared" ref="M35:M36" si="5">IFERROR(L35/J35,0)</f>
        <v>0</v>
      </c>
      <c r="N35" s="50"/>
    </row>
    <row r="36" spans="2:14" ht="15.75" customHeight="1" x14ac:dyDescent="0.25">
      <c r="B36" s="34" t="s">
        <v>128</v>
      </c>
      <c r="C36" s="51" t="s">
        <v>36</v>
      </c>
      <c r="D36" s="33">
        <f t="shared" si="3"/>
        <v>3</v>
      </c>
      <c r="E36" s="34">
        <v>3</v>
      </c>
      <c r="F36" s="34">
        <v>0</v>
      </c>
      <c r="G36" s="34">
        <v>0</v>
      </c>
      <c r="H36" s="33">
        <v>0</v>
      </c>
      <c r="I36" s="42">
        <f t="shared" si="4"/>
        <v>0</v>
      </c>
      <c r="J36" s="34"/>
      <c r="K36" s="34"/>
      <c r="L36" s="34"/>
      <c r="M36" s="42">
        <f t="shared" si="5"/>
        <v>0</v>
      </c>
      <c r="N36" s="50"/>
    </row>
    <row r="37" spans="2:14" ht="15.75" customHeight="1" x14ac:dyDescent="0.25">
      <c r="B37" s="48" t="s">
        <v>133</v>
      </c>
      <c r="C37" s="57" t="s">
        <v>67</v>
      </c>
      <c r="D37" s="48">
        <f>SUM(E37:H37)</f>
        <v>13</v>
      </c>
      <c r="E37" s="48">
        <v>13</v>
      </c>
      <c r="F37" s="48">
        <v>0</v>
      </c>
      <c r="G37" s="48">
        <v>0</v>
      </c>
      <c r="H37" s="48">
        <v>0</v>
      </c>
      <c r="I37" s="58">
        <f>IFERROR(F37/D37,0)</f>
        <v>0</v>
      </c>
      <c r="J37" s="52"/>
      <c r="K37" s="52"/>
      <c r="L37" s="48"/>
      <c r="M37" s="58">
        <f>IFERROR(L37/J37,0)</f>
        <v>0</v>
      </c>
      <c r="N37" s="59"/>
    </row>
    <row r="38" spans="2:14" ht="15.75" customHeight="1" x14ac:dyDescent="0.25">
      <c r="B38" s="48" t="s">
        <v>134</v>
      </c>
      <c r="C38" s="57" t="s">
        <v>67</v>
      </c>
      <c r="D38" s="48">
        <v>6</v>
      </c>
      <c r="E38" s="48">
        <v>6</v>
      </c>
      <c r="F38" s="48">
        <v>0</v>
      </c>
      <c r="G38" s="48">
        <v>0</v>
      </c>
      <c r="H38" s="48">
        <v>0</v>
      </c>
      <c r="I38" s="58">
        <f t="shared" ref="I38:I46" si="6">IFERROR(F38/D38,0)</f>
        <v>0</v>
      </c>
      <c r="J38" s="53"/>
      <c r="K38" s="53"/>
      <c r="L38" s="48"/>
      <c r="M38" s="58">
        <f t="shared" ref="M38:M46" si="7">IFERROR(L38/J38,0)</f>
        <v>0</v>
      </c>
      <c r="N38" s="59"/>
    </row>
    <row r="39" spans="2:14" ht="15.75" customHeight="1" x14ac:dyDescent="0.25">
      <c r="B39" s="48" t="s">
        <v>135</v>
      </c>
      <c r="C39" s="57" t="s">
        <v>67</v>
      </c>
      <c r="D39" s="48">
        <v>5</v>
      </c>
      <c r="E39" s="48">
        <v>5</v>
      </c>
      <c r="F39" s="48">
        <v>0</v>
      </c>
      <c r="G39" s="48">
        <v>0</v>
      </c>
      <c r="H39" s="48">
        <v>0</v>
      </c>
      <c r="I39" s="58">
        <f t="shared" si="6"/>
        <v>0</v>
      </c>
      <c r="J39" s="53"/>
      <c r="K39" s="53"/>
      <c r="L39" s="48"/>
      <c r="M39" s="58">
        <f t="shared" si="7"/>
        <v>0</v>
      </c>
      <c r="N39" s="59"/>
    </row>
    <row r="40" spans="2:14" ht="15.75" customHeight="1" x14ac:dyDescent="0.25">
      <c r="B40" s="48" t="s">
        <v>136</v>
      </c>
      <c r="C40" s="57" t="s">
        <v>36</v>
      </c>
      <c r="D40" s="48">
        <v>10</v>
      </c>
      <c r="E40" s="48">
        <v>9</v>
      </c>
      <c r="F40" s="48">
        <v>0</v>
      </c>
      <c r="G40" s="48">
        <v>1</v>
      </c>
      <c r="H40" s="48">
        <v>0</v>
      </c>
      <c r="I40" s="58">
        <f t="shared" si="6"/>
        <v>0</v>
      </c>
      <c r="J40" s="53"/>
      <c r="K40" s="53"/>
      <c r="L40" s="48"/>
      <c r="M40" s="58">
        <f t="shared" si="7"/>
        <v>0</v>
      </c>
      <c r="N40" s="59"/>
    </row>
    <row r="41" spans="2:14" ht="15.75" customHeight="1" x14ac:dyDescent="0.25">
      <c r="B41" s="48" t="s">
        <v>137</v>
      </c>
      <c r="C41" s="57" t="s">
        <v>67</v>
      </c>
      <c r="D41" s="48">
        <v>9</v>
      </c>
      <c r="E41" s="48">
        <v>9</v>
      </c>
      <c r="F41" s="48">
        <v>0</v>
      </c>
      <c r="G41" s="48">
        <v>0</v>
      </c>
      <c r="H41" s="48">
        <v>0</v>
      </c>
      <c r="I41" s="58">
        <f t="shared" si="6"/>
        <v>0</v>
      </c>
      <c r="J41" s="53"/>
      <c r="K41" s="53"/>
      <c r="L41" s="48"/>
      <c r="M41" s="58">
        <f t="shared" si="7"/>
        <v>0</v>
      </c>
      <c r="N41" s="59"/>
    </row>
    <row r="42" spans="2:14" ht="15.75" customHeight="1" x14ac:dyDescent="0.25">
      <c r="B42" s="60" t="s">
        <v>138</v>
      </c>
      <c r="C42" s="57" t="s">
        <v>67</v>
      </c>
      <c r="D42" s="48">
        <v>30</v>
      </c>
      <c r="E42" s="60">
        <v>0</v>
      </c>
      <c r="F42" s="60">
        <v>0</v>
      </c>
      <c r="G42" s="60">
        <v>0</v>
      </c>
      <c r="H42" s="48">
        <v>0</v>
      </c>
      <c r="I42" s="58">
        <f t="shared" si="6"/>
        <v>0</v>
      </c>
      <c r="J42" s="53"/>
      <c r="K42" s="53"/>
      <c r="L42" s="60"/>
      <c r="M42" s="58">
        <f t="shared" si="7"/>
        <v>0</v>
      </c>
      <c r="N42" s="59"/>
    </row>
    <row r="43" spans="2:14" ht="15.75" customHeight="1" x14ac:dyDescent="0.25">
      <c r="B43" s="60" t="s">
        <v>139</v>
      </c>
      <c r="C43" s="57" t="s">
        <v>67</v>
      </c>
      <c r="D43" s="48">
        <v>33</v>
      </c>
      <c r="E43" s="60">
        <v>0</v>
      </c>
      <c r="F43" s="60">
        <v>0</v>
      </c>
      <c r="G43" s="60">
        <v>0</v>
      </c>
      <c r="H43" s="48">
        <v>0</v>
      </c>
      <c r="I43" s="58">
        <f t="shared" si="6"/>
        <v>0</v>
      </c>
      <c r="J43" s="53"/>
      <c r="K43" s="53"/>
      <c r="L43" s="60"/>
      <c r="M43" s="58">
        <f t="shared" si="7"/>
        <v>0</v>
      </c>
      <c r="N43" s="59"/>
    </row>
    <row r="44" spans="2:14" ht="15.75" customHeight="1" x14ac:dyDescent="0.25">
      <c r="B44" s="60" t="s">
        <v>140</v>
      </c>
      <c r="C44" s="57" t="s">
        <v>67</v>
      </c>
      <c r="D44" s="48">
        <v>30</v>
      </c>
      <c r="E44" s="60">
        <v>30</v>
      </c>
      <c r="F44" s="60">
        <v>0</v>
      </c>
      <c r="G44" s="60">
        <v>0</v>
      </c>
      <c r="H44" s="48">
        <v>0</v>
      </c>
      <c r="I44" s="58">
        <f t="shared" si="6"/>
        <v>0</v>
      </c>
      <c r="J44" s="53"/>
      <c r="K44" s="53"/>
      <c r="L44" s="60"/>
      <c r="M44" s="58">
        <f t="shared" si="7"/>
        <v>0</v>
      </c>
      <c r="N44" s="59"/>
    </row>
    <row r="45" spans="2:14" ht="15.75" customHeight="1" x14ac:dyDescent="0.25">
      <c r="B45" s="60" t="s">
        <v>141</v>
      </c>
      <c r="C45" s="57" t="s">
        <v>67</v>
      </c>
      <c r="D45" s="48">
        <v>4</v>
      </c>
      <c r="E45" s="60">
        <v>0</v>
      </c>
      <c r="F45" s="60">
        <v>0</v>
      </c>
      <c r="G45" s="60">
        <v>0</v>
      </c>
      <c r="H45" s="48">
        <v>0</v>
      </c>
      <c r="I45" s="58">
        <f t="shared" si="6"/>
        <v>0</v>
      </c>
      <c r="J45" s="60"/>
      <c r="K45" s="60"/>
      <c r="L45" s="60"/>
      <c r="M45" s="58">
        <f t="shared" si="7"/>
        <v>0</v>
      </c>
      <c r="N45" s="59"/>
    </row>
    <row r="46" spans="2:14" ht="15.75" customHeight="1" x14ac:dyDescent="0.25">
      <c r="B46" s="60" t="s">
        <v>142</v>
      </c>
      <c r="C46" s="57" t="s">
        <v>35</v>
      </c>
      <c r="D46" s="48">
        <v>3</v>
      </c>
      <c r="E46" s="60">
        <v>0</v>
      </c>
      <c r="F46" s="60">
        <v>3</v>
      </c>
      <c r="G46" s="60">
        <v>0</v>
      </c>
      <c r="H46" s="48">
        <v>0</v>
      </c>
      <c r="I46" s="58">
        <f t="shared" si="6"/>
        <v>1</v>
      </c>
      <c r="J46" s="60"/>
      <c r="K46" s="60"/>
      <c r="L46" s="60"/>
      <c r="M46" s="58">
        <f t="shared" si="7"/>
        <v>0</v>
      </c>
      <c r="N46" s="59"/>
    </row>
    <row r="47" spans="2:14" ht="15.75" customHeight="1" x14ac:dyDescent="0.25">
      <c r="B47" s="61" t="s">
        <v>172</v>
      </c>
      <c r="C47" s="65" t="s">
        <v>35</v>
      </c>
      <c r="D47" s="61">
        <v>73</v>
      </c>
      <c r="E47" s="61">
        <v>49</v>
      </c>
      <c r="F47" s="61">
        <v>23</v>
      </c>
      <c r="G47" s="61">
        <v>1</v>
      </c>
      <c r="H47" s="61">
        <v>0</v>
      </c>
      <c r="I47" s="63">
        <v>0.31506849315068491</v>
      </c>
      <c r="J47" s="66"/>
      <c r="K47" s="66"/>
      <c r="L47" s="61"/>
      <c r="M47" s="63">
        <v>0</v>
      </c>
      <c r="N47" s="64"/>
    </row>
    <row r="48" spans="2:14" ht="15.75" customHeight="1" x14ac:dyDescent="0.25">
      <c r="B48" s="61" t="s">
        <v>173</v>
      </c>
      <c r="C48" s="65" t="s">
        <v>35</v>
      </c>
      <c r="D48" s="61">
        <v>12</v>
      </c>
      <c r="E48" s="61">
        <v>12</v>
      </c>
      <c r="F48" s="61">
        <v>0</v>
      </c>
      <c r="G48" s="61">
        <v>0</v>
      </c>
      <c r="H48" s="61">
        <v>0</v>
      </c>
      <c r="I48" s="63">
        <v>0</v>
      </c>
      <c r="J48" s="67"/>
      <c r="K48" s="67"/>
      <c r="L48" s="61"/>
      <c r="M48" s="63">
        <v>0</v>
      </c>
      <c r="N48" s="64"/>
    </row>
    <row r="49" spans="2:14" ht="15.75" customHeight="1" x14ac:dyDescent="0.25">
      <c r="B49" s="61" t="s">
        <v>174</v>
      </c>
      <c r="C49" s="65" t="s">
        <v>35</v>
      </c>
      <c r="D49" s="61">
        <v>6</v>
      </c>
      <c r="E49" s="61">
        <v>2</v>
      </c>
      <c r="F49" s="61">
        <v>0</v>
      </c>
      <c r="G49" s="61">
        <v>4</v>
      </c>
      <c r="H49" s="61">
        <v>0</v>
      </c>
      <c r="I49" s="63">
        <v>0</v>
      </c>
      <c r="J49" s="67"/>
      <c r="K49" s="67"/>
      <c r="L49" s="61"/>
      <c r="M49" s="63">
        <v>0</v>
      </c>
      <c r="N49" s="64"/>
    </row>
    <row r="50" spans="2:14" ht="15.75" customHeight="1" x14ac:dyDescent="0.25">
      <c r="B50" s="61" t="s">
        <v>175</v>
      </c>
      <c r="C50" s="65" t="s">
        <v>35</v>
      </c>
      <c r="D50" s="61">
        <v>2</v>
      </c>
      <c r="E50" s="61">
        <v>2</v>
      </c>
      <c r="F50" s="61">
        <v>0</v>
      </c>
      <c r="G50" s="61">
        <v>0</v>
      </c>
      <c r="H50" s="61">
        <v>0</v>
      </c>
      <c r="I50" s="63">
        <v>0</v>
      </c>
      <c r="J50" s="67"/>
      <c r="K50" s="67"/>
      <c r="L50" s="61"/>
      <c r="M50" s="63">
        <v>0</v>
      </c>
      <c r="N50" s="64"/>
    </row>
    <row r="51" spans="2:14" ht="15.75" customHeight="1" x14ac:dyDescent="0.25">
      <c r="B51" s="61" t="s">
        <v>176</v>
      </c>
      <c r="C51" s="65" t="s">
        <v>35</v>
      </c>
      <c r="D51" s="61">
        <v>14</v>
      </c>
      <c r="E51" s="61">
        <v>12</v>
      </c>
      <c r="F51" s="61">
        <v>0</v>
      </c>
      <c r="G51" s="61">
        <v>2</v>
      </c>
      <c r="H51" s="61">
        <v>0</v>
      </c>
      <c r="I51" s="63">
        <v>0</v>
      </c>
      <c r="J51" s="67"/>
      <c r="K51" s="67"/>
      <c r="L51" s="61"/>
      <c r="M51" s="63">
        <v>0</v>
      </c>
      <c r="N51" s="64"/>
    </row>
    <row r="52" spans="2:14" ht="15.75" customHeight="1" x14ac:dyDescent="0.25">
      <c r="B52" s="62" t="s">
        <v>177</v>
      </c>
      <c r="C52" s="65" t="s">
        <v>35</v>
      </c>
      <c r="D52" s="61">
        <v>7</v>
      </c>
      <c r="E52" s="62">
        <v>7</v>
      </c>
      <c r="F52" s="61">
        <v>0</v>
      </c>
      <c r="G52" s="62">
        <v>0</v>
      </c>
      <c r="H52" s="61">
        <v>0</v>
      </c>
      <c r="I52" s="63">
        <v>0</v>
      </c>
      <c r="J52" s="67"/>
      <c r="K52" s="67"/>
      <c r="L52" s="62"/>
      <c r="M52" s="63">
        <v>0</v>
      </c>
      <c r="N52" s="64"/>
    </row>
    <row r="53" spans="2:14" ht="15.75" customHeight="1" x14ac:dyDescent="0.25">
      <c r="B53" s="62" t="s">
        <v>178</v>
      </c>
      <c r="C53" s="65" t="s">
        <v>35</v>
      </c>
      <c r="D53" s="61">
        <v>11</v>
      </c>
      <c r="E53" s="62">
        <v>11</v>
      </c>
      <c r="F53" s="61">
        <v>0</v>
      </c>
      <c r="G53" s="62">
        <v>0</v>
      </c>
      <c r="H53" s="61">
        <v>0</v>
      </c>
      <c r="I53" s="63">
        <v>0</v>
      </c>
      <c r="J53" s="67"/>
      <c r="K53" s="67"/>
      <c r="L53" s="62"/>
      <c r="M53" s="63">
        <v>0</v>
      </c>
      <c r="N53" s="64"/>
    </row>
    <row r="54" spans="2:14" ht="15.75" customHeight="1" x14ac:dyDescent="0.25">
      <c r="B54" s="62" t="s">
        <v>179</v>
      </c>
      <c r="C54" s="65" t="s">
        <v>35</v>
      </c>
      <c r="D54" s="61">
        <v>6</v>
      </c>
      <c r="E54" s="62">
        <v>6</v>
      </c>
      <c r="F54" s="61">
        <v>0</v>
      </c>
      <c r="G54" s="62">
        <v>0</v>
      </c>
      <c r="H54" s="61">
        <v>0</v>
      </c>
      <c r="I54" s="63">
        <v>0</v>
      </c>
      <c r="J54" s="67"/>
      <c r="K54" s="67"/>
      <c r="L54" s="62"/>
      <c r="M54" s="63">
        <v>0</v>
      </c>
      <c r="N54" s="64"/>
    </row>
    <row r="55" spans="2:14" ht="15.75" customHeight="1" x14ac:dyDescent="0.25">
      <c r="B55" s="62" t="s">
        <v>180</v>
      </c>
      <c r="C55" s="65" t="s">
        <v>35</v>
      </c>
      <c r="D55" s="61">
        <v>1</v>
      </c>
      <c r="E55" s="62">
        <v>0</v>
      </c>
      <c r="F55" s="62">
        <v>1</v>
      </c>
      <c r="G55" s="62">
        <v>0</v>
      </c>
      <c r="H55" s="61">
        <v>0</v>
      </c>
      <c r="I55" s="63">
        <v>1</v>
      </c>
      <c r="J55" s="62"/>
      <c r="K55" s="62"/>
      <c r="L55" s="62"/>
      <c r="M55" s="63">
        <v>0</v>
      </c>
      <c r="N55" s="64"/>
    </row>
    <row r="56" spans="2:14" ht="15.75" customHeight="1" x14ac:dyDescent="0.25">
      <c r="B56" s="61" t="s">
        <v>290</v>
      </c>
      <c r="C56" s="65" t="s">
        <v>35</v>
      </c>
      <c r="D56" s="61">
        <v>13</v>
      </c>
      <c r="E56" s="61">
        <v>13</v>
      </c>
      <c r="F56" s="61">
        <v>0</v>
      </c>
      <c r="G56" s="61">
        <v>0</v>
      </c>
      <c r="H56" s="61">
        <v>0</v>
      </c>
      <c r="I56" s="63">
        <v>0</v>
      </c>
      <c r="J56" s="72"/>
      <c r="K56" s="72"/>
      <c r="L56" s="61"/>
      <c r="M56" s="63">
        <v>0</v>
      </c>
      <c r="N56" s="64"/>
    </row>
    <row r="57" spans="2:14" ht="15.75" customHeight="1" x14ac:dyDescent="0.25">
      <c r="B57" s="61" t="s">
        <v>291</v>
      </c>
      <c r="C57" s="65" t="s">
        <v>35</v>
      </c>
      <c r="D57" s="61">
        <v>16</v>
      </c>
      <c r="E57" s="61">
        <v>15</v>
      </c>
      <c r="F57" s="61">
        <v>3</v>
      </c>
      <c r="G57" s="61">
        <v>0</v>
      </c>
      <c r="H57" s="61">
        <v>0</v>
      </c>
      <c r="I57" s="63">
        <v>6.25E-2</v>
      </c>
      <c r="J57" s="73"/>
      <c r="K57" s="73"/>
      <c r="L57" s="61"/>
      <c r="M57" s="63">
        <v>0</v>
      </c>
      <c r="N57" s="64"/>
    </row>
    <row r="58" spans="2:14" ht="15.75" customHeight="1" x14ac:dyDescent="0.25">
      <c r="B58" s="61" t="s">
        <v>292</v>
      </c>
      <c r="C58" s="65" t="s">
        <v>35</v>
      </c>
      <c r="D58" s="61">
        <v>12</v>
      </c>
      <c r="E58" s="61">
        <v>10</v>
      </c>
      <c r="F58" s="61">
        <v>2</v>
      </c>
      <c r="G58" s="61">
        <v>0</v>
      </c>
      <c r="H58" s="61">
        <v>0</v>
      </c>
      <c r="I58" s="63">
        <v>0.16666666666666666</v>
      </c>
      <c r="J58" s="73"/>
      <c r="K58" s="73"/>
      <c r="L58" s="61"/>
      <c r="M58" s="63">
        <v>0</v>
      </c>
      <c r="N58" s="64"/>
    </row>
    <row r="59" spans="2:14" ht="15.75" customHeight="1" x14ac:dyDescent="0.25">
      <c r="B59" s="61" t="s">
        <v>293</v>
      </c>
      <c r="C59" s="65" t="s">
        <v>35</v>
      </c>
      <c r="D59" s="61">
        <v>29</v>
      </c>
      <c r="E59" s="61">
        <v>29</v>
      </c>
      <c r="F59" s="61">
        <v>2</v>
      </c>
      <c r="G59" s="61">
        <v>0</v>
      </c>
      <c r="H59" s="61">
        <v>0</v>
      </c>
      <c r="I59" s="63">
        <v>0</v>
      </c>
      <c r="J59" s="73"/>
      <c r="K59" s="73"/>
      <c r="L59" s="61"/>
      <c r="M59" s="63">
        <v>0</v>
      </c>
      <c r="N59" s="64"/>
    </row>
    <row r="60" spans="2:14" ht="15.75" customHeight="1" x14ac:dyDescent="0.25">
      <c r="B60" s="61" t="s">
        <v>294</v>
      </c>
      <c r="C60" s="65" t="s">
        <v>35</v>
      </c>
      <c r="D60" s="61">
        <v>6</v>
      </c>
      <c r="E60" s="61">
        <v>2</v>
      </c>
      <c r="F60" s="61">
        <v>4</v>
      </c>
      <c r="G60" s="61">
        <v>0</v>
      </c>
      <c r="H60" s="61">
        <v>0</v>
      </c>
      <c r="I60" s="63">
        <v>0.66666666666666663</v>
      </c>
      <c r="J60" s="73"/>
      <c r="K60" s="73"/>
      <c r="L60" s="61"/>
      <c r="M60" s="63">
        <v>0</v>
      </c>
      <c r="N60" s="64"/>
    </row>
    <row r="61" spans="2:14" ht="15.75" customHeight="1" x14ac:dyDescent="0.25">
      <c r="B61" s="62" t="s">
        <v>295</v>
      </c>
      <c r="C61" s="65" t="s">
        <v>35</v>
      </c>
      <c r="D61" s="61">
        <v>11</v>
      </c>
      <c r="E61" s="62">
        <v>11</v>
      </c>
      <c r="F61" s="62">
        <v>0</v>
      </c>
      <c r="G61" s="62">
        <v>0</v>
      </c>
      <c r="H61" s="61">
        <v>0</v>
      </c>
      <c r="I61" s="63">
        <v>0</v>
      </c>
      <c r="J61" s="73"/>
      <c r="K61" s="73"/>
      <c r="L61" s="62"/>
      <c r="M61" s="63">
        <v>0</v>
      </c>
      <c r="N61" s="64"/>
    </row>
    <row r="62" spans="2:14" ht="15.75" customHeight="1" x14ac:dyDescent="0.25">
      <c r="B62" s="62" t="s">
        <v>296</v>
      </c>
      <c r="C62" s="65" t="s">
        <v>35</v>
      </c>
      <c r="D62" s="61">
        <v>29</v>
      </c>
      <c r="E62" s="62">
        <v>29</v>
      </c>
      <c r="F62" s="62">
        <v>0</v>
      </c>
      <c r="G62" s="62">
        <v>0</v>
      </c>
      <c r="H62" s="61">
        <v>0</v>
      </c>
      <c r="I62" s="63">
        <v>0</v>
      </c>
      <c r="J62" s="73"/>
      <c r="K62" s="73"/>
      <c r="L62" s="62"/>
      <c r="M62" s="63">
        <v>0</v>
      </c>
      <c r="N62" s="64"/>
    </row>
    <row r="63" spans="2:14" ht="15.75" customHeight="1" x14ac:dyDescent="0.25">
      <c r="B63" s="62" t="s">
        <v>297</v>
      </c>
      <c r="C63" s="65" t="s">
        <v>35</v>
      </c>
      <c r="D63" s="61">
        <v>6</v>
      </c>
      <c r="E63" s="62">
        <v>2</v>
      </c>
      <c r="F63" s="62">
        <v>4</v>
      </c>
      <c r="G63" s="62">
        <v>0</v>
      </c>
      <c r="H63" s="61">
        <v>0</v>
      </c>
      <c r="I63" s="63">
        <v>0.66666666666666663</v>
      </c>
      <c r="J63" s="73"/>
      <c r="K63" s="73"/>
      <c r="L63" s="62"/>
      <c r="M63" s="63">
        <v>0</v>
      </c>
      <c r="N63" s="64"/>
    </row>
    <row r="64" spans="2:14" ht="15.75" customHeight="1" x14ac:dyDescent="0.25">
      <c r="B64" s="62" t="s">
        <v>298</v>
      </c>
      <c r="C64" s="65" t="s">
        <v>35</v>
      </c>
      <c r="D64" s="61">
        <v>12</v>
      </c>
      <c r="E64" s="62">
        <v>12</v>
      </c>
      <c r="F64" s="62">
        <v>0</v>
      </c>
      <c r="G64" s="62">
        <v>0</v>
      </c>
      <c r="H64" s="61">
        <v>0</v>
      </c>
      <c r="I64" s="63">
        <v>0</v>
      </c>
      <c r="J64" s="62"/>
      <c r="K64" s="62"/>
      <c r="L64" s="62"/>
      <c r="M64" s="63">
        <v>0</v>
      </c>
      <c r="N64" s="64"/>
    </row>
    <row r="65" spans="2:14" ht="15.75" customHeight="1" x14ac:dyDescent="0.25">
      <c r="B65" s="62" t="s">
        <v>299</v>
      </c>
      <c r="C65" s="65" t="s">
        <v>35</v>
      </c>
      <c r="D65" s="61">
        <v>37</v>
      </c>
      <c r="E65" s="62">
        <v>37</v>
      </c>
      <c r="F65" s="62">
        <v>0</v>
      </c>
      <c r="G65" s="62">
        <v>0</v>
      </c>
      <c r="H65" s="61">
        <v>0</v>
      </c>
      <c r="I65" s="63">
        <v>0</v>
      </c>
      <c r="J65" s="62"/>
      <c r="K65" s="62"/>
      <c r="L65" s="62"/>
      <c r="M65" s="63">
        <v>0</v>
      </c>
      <c r="N65" s="64"/>
    </row>
  </sheetData>
  <mergeCells count="31">
    <mergeCell ref="K19:K20"/>
    <mergeCell ref="L19:L20"/>
    <mergeCell ref="N18:N20"/>
    <mergeCell ref="E18:I18"/>
    <mergeCell ref="E19:H19"/>
    <mergeCell ref="G15:H15"/>
    <mergeCell ref="B15:B16"/>
    <mergeCell ref="C13:I13"/>
    <mergeCell ref="C14:I14"/>
    <mergeCell ref="J19:J20"/>
    <mergeCell ref="C10:F10"/>
    <mergeCell ref="G11:I11"/>
    <mergeCell ref="C11:F11"/>
    <mergeCell ref="G12:I12"/>
    <mergeCell ref="C12:F12"/>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1F6CFF1-01BF-4A7E-803D-34D609584650}">
          <x14:formula1>
            <xm:f>'Data Range'!$B$7:$B$9</xm:f>
          </x14:formula1>
          <xm:sqref>C21:C36</xm:sqref>
        </x14:dataValidation>
        <x14:dataValidation type="list" allowBlank="1" showInputMessage="1" showErrorMessage="1" xr:uid="{59392DBC-F8EB-4AC2-93FB-426F6D1087EE}">
          <x14:formula1>
            <xm:f>'E:\đồ án kiểm thử\Report\Remuneration Management\Downloads\[ST_Test Summary Report_Template.xlsx]Data Range'!#REF!</xm:f>
          </x14:formula1>
          <xm:sqref>C37:C46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Q50"/>
  <sheetViews>
    <sheetView topLeftCell="A34" zoomScale="90" zoomScaleNormal="90" workbookViewId="0">
      <selection activeCell="N12" sqref="N12"/>
    </sheetView>
  </sheetViews>
  <sheetFormatPr defaultColWidth="9.140625" defaultRowHeight="15.75" customHeight="1" x14ac:dyDescent="0.25"/>
  <cols>
    <col min="1" max="1" width="3.140625" style="22" customWidth="1"/>
    <col min="2" max="2" width="4" style="55" bestFit="1" customWidth="1"/>
    <col min="3" max="3" width="20.85546875" style="22" customWidth="1"/>
    <col min="4" max="4" width="16.140625" style="22" customWidth="1"/>
    <col min="5" max="5" width="24" style="22" customWidth="1"/>
    <col min="6" max="6" width="34.28515625" style="22" customWidth="1"/>
    <col min="7" max="7" width="10.5703125" style="22" customWidth="1"/>
    <col min="8" max="8" width="8" style="22" customWidth="1"/>
    <col min="9" max="10" width="15.85546875" style="22" customWidth="1"/>
    <col min="11" max="11" width="7.5703125" style="55" bestFit="1" customWidth="1"/>
    <col min="12" max="12" width="8.42578125" style="55" bestFit="1" customWidth="1"/>
    <col min="13" max="13" width="6.5703125" style="55" bestFit="1" customWidth="1"/>
    <col min="14" max="14" width="37.5703125" style="22" customWidth="1"/>
    <col min="15" max="15" width="11.85546875" style="22" customWidth="1"/>
    <col min="16" max="16" width="9.85546875" style="55" bestFit="1" customWidth="1"/>
    <col min="17" max="16384" width="9.140625" style="22"/>
  </cols>
  <sheetData>
    <row r="1" spans="2:16" ht="9" customHeight="1" thickBot="1" x14ac:dyDescent="0.3"/>
    <row r="2" spans="2:16" ht="24" thickBot="1" x14ac:dyDescent="0.3">
      <c r="B2" s="140" t="s">
        <v>63</v>
      </c>
      <c r="C2" s="140"/>
      <c r="D2" s="140"/>
      <c r="E2" s="140"/>
      <c r="F2" s="140"/>
      <c r="G2" s="140"/>
      <c r="H2" s="140"/>
      <c r="I2" s="140"/>
      <c r="J2" s="140"/>
      <c r="K2" s="140"/>
      <c r="L2" s="140"/>
      <c r="M2" s="140"/>
      <c r="N2" s="140"/>
      <c r="O2" s="140"/>
      <c r="P2" s="140"/>
    </row>
    <row r="3" spans="2:16" ht="15.75" customHeight="1" thickBot="1" x14ac:dyDescent="0.3"/>
    <row r="4" spans="2:16" ht="38.25" x14ac:dyDescent="0.25">
      <c r="B4" s="69" t="s">
        <v>79</v>
      </c>
      <c r="C4" s="70" t="s">
        <v>28</v>
      </c>
      <c r="D4" s="76" t="s">
        <v>57</v>
      </c>
      <c r="E4" s="76" t="s">
        <v>75</v>
      </c>
      <c r="F4" s="76" t="s">
        <v>58</v>
      </c>
      <c r="G4" s="138" t="s">
        <v>76</v>
      </c>
      <c r="H4" s="139"/>
      <c r="I4" s="70" t="s">
        <v>77</v>
      </c>
      <c r="J4" s="70" t="s">
        <v>78</v>
      </c>
      <c r="K4" s="76" t="s">
        <v>66</v>
      </c>
      <c r="L4" s="76" t="s">
        <v>59</v>
      </c>
      <c r="M4" s="76" t="s">
        <v>13</v>
      </c>
      <c r="N4" s="77" t="s">
        <v>73</v>
      </c>
      <c r="O4" s="77" t="s">
        <v>60</v>
      </c>
      <c r="P4" s="78" t="s">
        <v>72</v>
      </c>
    </row>
    <row r="5" spans="2:16" s="56" customFormat="1" ht="114.75" x14ac:dyDescent="0.25">
      <c r="B5" s="71">
        <v>1</v>
      </c>
      <c r="C5" s="79" t="s">
        <v>80</v>
      </c>
      <c r="D5" s="79" t="s">
        <v>81</v>
      </c>
      <c r="E5" s="79" t="s">
        <v>82</v>
      </c>
      <c r="F5" s="79" t="s">
        <v>83</v>
      </c>
      <c r="G5" s="79" t="s">
        <v>84</v>
      </c>
      <c r="H5" s="79" t="s">
        <v>89</v>
      </c>
      <c r="I5" s="79" t="s">
        <v>85</v>
      </c>
      <c r="J5" s="79" t="s">
        <v>86</v>
      </c>
      <c r="K5" s="71" t="s">
        <v>35</v>
      </c>
      <c r="L5" s="71" t="s">
        <v>35</v>
      </c>
      <c r="M5" s="71" t="s">
        <v>74</v>
      </c>
      <c r="N5" s="79" t="s">
        <v>87</v>
      </c>
      <c r="O5" s="80">
        <v>45128</v>
      </c>
      <c r="P5" s="81" t="s">
        <v>88</v>
      </c>
    </row>
    <row r="6" spans="2:16" ht="178.5" x14ac:dyDescent="0.25">
      <c r="B6" s="65">
        <v>2</v>
      </c>
      <c r="C6" s="61" t="s">
        <v>93</v>
      </c>
      <c r="D6" s="61" t="s">
        <v>94</v>
      </c>
      <c r="E6" s="61" t="s">
        <v>95</v>
      </c>
      <c r="F6" s="61" t="s">
        <v>96</v>
      </c>
      <c r="G6" s="61" t="s">
        <v>97</v>
      </c>
      <c r="H6" s="61" t="s">
        <v>98</v>
      </c>
      <c r="I6" s="61" t="s">
        <v>99</v>
      </c>
      <c r="J6" s="61" t="s">
        <v>100</v>
      </c>
      <c r="K6" s="65" t="s">
        <v>36</v>
      </c>
      <c r="L6" s="65" t="s">
        <v>36</v>
      </c>
      <c r="M6" s="71" t="s">
        <v>74</v>
      </c>
      <c r="N6" s="79" t="s">
        <v>87</v>
      </c>
      <c r="O6" s="80">
        <v>45128</v>
      </c>
      <c r="P6" s="81" t="s">
        <v>88</v>
      </c>
    </row>
    <row r="7" spans="2:16" ht="114.75" x14ac:dyDescent="0.25">
      <c r="B7" s="71">
        <v>3</v>
      </c>
      <c r="C7" s="61" t="s">
        <v>104</v>
      </c>
      <c r="D7" s="61" t="s">
        <v>105</v>
      </c>
      <c r="E7" s="61" t="s">
        <v>107</v>
      </c>
      <c r="F7" s="61" t="s">
        <v>108</v>
      </c>
      <c r="G7" s="61" t="s">
        <v>109</v>
      </c>
      <c r="H7" s="61" t="s">
        <v>106</v>
      </c>
      <c r="I7" s="61" t="s">
        <v>110</v>
      </c>
      <c r="J7" s="61" t="s">
        <v>111</v>
      </c>
      <c r="K7" s="65" t="s">
        <v>36</v>
      </c>
      <c r="L7" s="65" t="s">
        <v>36</v>
      </c>
      <c r="M7" s="71" t="s">
        <v>74</v>
      </c>
      <c r="N7" s="79" t="s">
        <v>87</v>
      </c>
      <c r="O7" s="80">
        <v>45128</v>
      </c>
      <c r="P7" s="81" t="s">
        <v>88</v>
      </c>
    </row>
    <row r="8" spans="2:16" ht="140.25" x14ac:dyDescent="0.25">
      <c r="B8" s="65">
        <v>4</v>
      </c>
      <c r="C8" s="61" t="s">
        <v>121</v>
      </c>
      <c r="D8" s="61" t="s">
        <v>122</v>
      </c>
      <c r="E8" s="61" t="s">
        <v>123</v>
      </c>
      <c r="F8" s="61" t="s">
        <v>124</v>
      </c>
      <c r="G8" s="61" t="s">
        <v>120</v>
      </c>
      <c r="H8" s="61" t="s">
        <v>125</v>
      </c>
      <c r="I8" s="61" t="s">
        <v>126</v>
      </c>
      <c r="J8" s="61" t="s">
        <v>127</v>
      </c>
      <c r="K8" s="65" t="s">
        <v>36</v>
      </c>
      <c r="L8" s="65" t="s">
        <v>36</v>
      </c>
      <c r="M8" s="71" t="s">
        <v>74</v>
      </c>
      <c r="N8" s="79" t="s">
        <v>87</v>
      </c>
      <c r="O8" s="80">
        <v>45128</v>
      </c>
      <c r="P8" s="81" t="s">
        <v>88</v>
      </c>
    </row>
    <row r="9" spans="2:16" ht="140.25" x14ac:dyDescent="0.25">
      <c r="B9" s="71">
        <v>5</v>
      </c>
      <c r="C9" s="61" t="s">
        <v>121</v>
      </c>
      <c r="D9" s="61" t="s">
        <v>129</v>
      </c>
      <c r="E9" s="61" t="s">
        <v>130</v>
      </c>
      <c r="F9" s="61" t="s">
        <v>131</v>
      </c>
      <c r="G9" s="61" t="s">
        <v>132</v>
      </c>
      <c r="H9" s="61"/>
      <c r="I9" s="61" t="s">
        <v>126</v>
      </c>
      <c r="J9" s="61" t="s">
        <v>127</v>
      </c>
      <c r="K9" s="65" t="s">
        <v>36</v>
      </c>
      <c r="L9" s="65" t="s">
        <v>36</v>
      </c>
      <c r="M9" s="71" t="s">
        <v>74</v>
      </c>
      <c r="N9" s="79" t="s">
        <v>87</v>
      </c>
      <c r="O9" s="80">
        <v>45128</v>
      </c>
      <c r="P9" s="81" t="s">
        <v>88</v>
      </c>
    </row>
    <row r="10" spans="2:16" ht="102" x14ac:dyDescent="0.25">
      <c r="B10" s="65">
        <v>6</v>
      </c>
      <c r="C10" s="74" t="s">
        <v>142</v>
      </c>
      <c r="D10" s="74" t="s">
        <v>143</v>
      </c>
      <c r="E10" s="61" t="s">
        <v>144</v>
      </c>
      <c r="F10" s="61" t="s">
        <v>145</v>
      </c>
      <c r="G10" s="82" t="s">
        <v>146</v>
      </c>
      <c r="H10" s="74"/>
      <c r="I10" s="61" t="s">
        <v>147</v>
      </c>
      <c r="J10" s="61" t="s">
        <v>148</v>
      </c>
      <c r="K10" s="75" t="s">
        <v>35</v>
      </c>
      <c r="L10" s="75" t="s">
        <v>35</v>
      </c>
      <c r="M10" s="75" t="s">
        <v>74</v>
      </c>
      <c r="N10" s="74" t="s">
        <v>149</v>
      </c>
      <c r="O10" s="74" t="s">
        <v>150</v>
      </c>
      <c r="P10" s="75">
        <v>1.8</v>
      </c>
    </row>
    <row r="11" spans="2:16" ht="102" x14ac:dyDescent="0.25">
      <c r="B11" s="71">
        <v>7</v>
      </c>
      <c r="C11" s="74" t="s">
        <v>142</v>
      </c>
      <c r="D11" s="74" t="s">
        <v>151</v>
      </c>
      <c r="E11" s="61" t="s">
        <v>152</v>
      </c>
      <c r="F11" s="61" t="s">
        <v>153</v>
      </c>
      <c r="G11" s="82" t="s">
        <v>154</v>
      </c>
      <c r="H11" s="74"/>
      <c r="I11" s="61" t="s">
        <v>155</v>
      </c>
      <c r="J11" s="61" t="s">
        <v>156</v>
      </c>
      <c r="K11" s="75" t="s">
        <v>35</v>
      </c>
      <c r="L11" s="75" t="s">
        <v>35</v>
      </c>
      <c r="M11" s="75" t="s">
        <v>74</v>
      </c>
      <c r="N11" s="74" t="s">
        <v>149</v>
      </c>
      <c r="O11" s="74" t="s">
        <v>157</v>
      </c>
      <c r="P11" s="75">
        <v>1.8</v>
      </c>
    </row>
    <row r="12" spans="2:16" ht="102" x14ac:dyDescent="0.25">
      <c r="B12" s="65">
        <v>8</v>
      </c>
      <c r="C12" s="74" t="s">
        <v>142</v>
      </c>
      <c r="D12" s="74" t="s">
        <v>158</v>
      </c>
      <c r="E12" s="61" t="s">
        <v>159</v>
      </c>
      <c r="F12" s="61" t="s">
        <v>145</v>
      </c>
      <c r="G12" s="82" t="s">
        <v>160</v>
      </c>
      <c r="H12" s="74"/>
      <c r="I12" s="61" t="s">
        <v>161</v>
      </c>
      <c r="J12" s="61" t="s">
        <v>162</v>
      </c>
      <c r="K12" s="75" t="s">
        <v>36</v>
      </c>
      <c r="L12" s="75" t="s">
        <v>36</v>
      </c>
      <c r="M12" s="75" t="s">
        <v>74</v>
      </c>
      <c r="N12" s="74" t="s">
        <v>149</v>
      </c>
      <c r="O12" s="74" t="s">
        <v>163</v>
      </c>
      <c r="P12" s="75">
        <v>1.8</v>
      </c>
    </row>
    <row r="13" spans="2:16" ht="102" x14ac:dyDescent="0.25">
      <c r="B13" s="71">
        <v>9</v>
      </c>
      <c r="C13" s="74" t="s">
        <v>164</v>
      </c>
      <c r="D13" s="74" t="s">
        <v>165</v>
      </c>
      <c r="E13" s="61" t="s">
        <v>166</v>
      </c>
      <c r="F13" s="61" t="s">
        <v>167</v>
      </c>
      <c r="G13" s="82" t="s">
        <v>168</v>
      </c>
      <c r="H13" s="74"/>
      <c r="I13" s="61" t="s">
        <v>169</v>
      </c>
      <c r="J13" s="61" t="s">
        <v>170</v>
      </c>
      <c r="K13" s="75" t="s">
        <v>35</v>
      </c>
      <c r="L13" s="75" t="s">
        <v>35</v>
      </c>
      <c r="M13" s="75" t="s">
        <v>74</v>
      </c>
      <c r="N13" s="74" t="s">
        <v>149</v>
      </c>
      <c r="O13" s="74" t="s">
        <v>171</v>
      </c>
      <c r="P13" s="75">
        <v>1.8</v>
      </c>
    </row>
    <row r="14" spans="2:16" ht="191.25" x14ac:dyDescent="0.25">
      <c r="B14" s="65">
        <v>10</v>
      </c>
      <c r="C14" s="61" t="s">
        <v>181</v>
      </c>
      <c r="D14" s="61" t="s">
        <v>182</v>
      </c>
      <c r="E14" s="61" t="s">
        <v>183</v>
      </c>
      <c r="F14" s="61" t="s">
        <v>184</v>
      </c>
      <c r="G14" s="83" t="s">
        <v>185</v>
      </c>
      <c r="H14" s="61" t="s">
        <v>190</v>
      </c>
      <c r="I14" s="61" t="s">
        <v>186</v>
      </c>
      <c r="J14" s="61" t="s">
        <v>187</v>
      </c>
      <c r="K14" s="65" t="s">
        <v>35</v>
      </c>
      <c r="L14" s="65" t="s">
        <v>35</v>
      </c>
      <c r="M14" s="65" t="s">
        <v>74</v>
      </c>
      <c r="N14" s="61" t="s">
        <v>188</v>
      </c>
      <c r="O14" s="61" t="s">
        <v>189</v>
      </c>
      <c r="P14" s="65">
        <v>1.8</v>
      </c>
    </row>
    <row r="15" spans="2:16" ht="216.75" x14ac:dyDescent="0.25">
      <c r="B15" s="71">
        <v>11</v>
      </c>
      <c r="C15" s="61" t="s">
        <v>181</v>
      </c>
      <c r="D15" s="61" t="s">
        <v>191</v>
      </c>
      <c r="E15" s="61" t="s">
        <v>183</v>
      </c>
      <c r="F15" s="61" t="s">
        <v>192</v>
      </c>
      <c r="G15" s="83" t="s">
        <v>185</v>
      </c>
      <c r="H15" s="61" t="s">
        <v>193</v>
      </c>
      <c r="I15" s="61" t="s">
        <v>186</v>
      </c>
      <c r="J15" s="61" t="s">
        <v>187</v>
      </c>
      <c r="K15" s="65" t="s">
        <v>35</v>
      </c>
      <c r="L15" s="65" t="s">
        <v>35</v>
      </c>
      <c r="M15" s="65" t="s">
        <v>74</v>
      </c>
      <c r="N15" s="61" t="s">
        <v>188</v>
      </c>
      <c r="O15" s="61" t="s">
        <v>189</v>
      </c>
      <c r="P15" s="65">
        <v>1.8</v>
      </c>
    </row>
    <row r="16" spans="2:16" ht="229.5" x14ac:dyDescent="0.25">
      <c r="B16" s="65">
        <v>12</v>
      </c>
      <c r="C16" s="61" t="s">
        <v>181</v>
      </c>
      <c r="D16" s="61" t="s">
        <v>194</v>
      </c>
      <c r="E16" s="61" t="s">
        <v>195</v>
      </c>
      <c r="F16" s="61" t="s">
        <v>196</v>
      </c>
      <c r="G16" s="83" t="s">
        <v>185</v>
      </c>
      <c r="H16" s="61" t="s">
        <v>197</v>
      </c>
      <c r="I16" s="61" t="s">
        <v>186</v>
      </c>
      <c r="J16" s="61" t="s">
        <v>187</v>
      </c>
      <c r="K16" s="65" t="s">
        <v>35</v>
      </c>
      <c r="L16" s="65" t="s">
        <v>35</v>
      </c>
      <c r="M16" s="65" t="s">
        <v>74</v>
      </c>
      <c r="N16" s="61" t="s">
        <v>188</v>
      </c>
      <c r="O16" s="61" t="s">
        <v>189</v>
      </c>
      <c r="P16" s="65">
        <v>1.8</v>
      </c>
    </row>
    <row r="17" spans="2:16" ht="216.75" x14ac:dyDescent="0.25">
      <c r="B17" s="71">
        <v>13</v>
      </c>
      <c r="C17" s="61" t="s">
        <v>181</v>
      </c>
      <c r="D17" s="61" t="s">
        <v>198</v>
      </c>
      <c r="E17" s="68" t="s">
        <v>199</v>
      </c>
      <c r="F17" s="61" t="s">
        <v>200</v>
      </c>
      <c r="G17" s="83" t="s">
        <v>185</v>
      </c>
      <c r="H17" s="61" t="s">
        <v>203</v>
      </c>
      <c r="I17" s="61" t="s">
        <v>201</v>
      </c>
      <c r="J17" s="61" t="s">
        <v>202</v>
      </c>
      <c r="K17" s="65" t="s">
        <v>35</v>
      </c>
      <c r="L17" s="65" t="s">
        <v>35</v>
      </c>
      <c r="M17" s="65" t="s">
        <v>74</v>
      </c>
      <c r="N17" s="61" t="s">
        <v>188</v>
      </c>
      <c r="O17" s="61" t="s">
        <v>189</v>
      </c>
      <c r="P17" s="65">
        <v>1.8</v>
      </c>
    </row>
    <row r="18" spans="2:16" ht="204" x14ac:dyDescent="0.25">
      <c r="B18" s="65">
        <v>14</v>
      </c>
      <c r="C18" s="61" t="s">
        <v>181</v>
      </c>
      <c r="D18" s="61" t="s">
        <v>204</v>
      </c>
      <c r="E18" s="68" t="s">
        <v>205</v>
      </c>
      <c r="F18" s="61" t="s">
        <v>206</v>
      </c>
      <c r="G18" s="83" t="s">
        <v>185</v>
      </c>
      <c r="H18" s="61" t="s">
        <v>207</v>
      </c>
      <c r="I18" s="61" t="s">
        <v>201</v>
      </c>
      <c r="J18" s="61" t="s">
        <v>202</v>
      </c>
      <c r="K18" s="65" t="s">
        <v>35</v>
      </c>
      <c r="L18" s="65" t="s">
        <v>35</v>
      </c>
      <c r="M18" s="65" t="s">
        <v>74</v>
      </c>
      <c r="N18" s="61" t="s">
        <v>188</v>
      </c>
      <c r="O18" s="61" t="s">
        <v>189</v>
      </c>
      <c r="P18" s="65">
        <v>1.8</v>
      </c>
    </row>
    <row r="19" spans="2:16" ht="204" x14ac:dyDescent="0.25">
      <c r="B19" s="71">
        <v>15</v>
      </c>
      <c r="C19" s="61" t="s">
        <v>181</v>
      </c>
      <c r="D19" s="61" t="s">
        <v>208</v>
      </c>
      <c r="E19" s="61" t="s">
        <v>209</v>
      </c>
      <c r="F19" s="61" t="s">
        <v>210</v>
      </c>
      <c r="G19" s="83" t="s">
        <v>185</v>
      </c>
      <c r="H19" s="61" t="s">
        <v>211</v>
      </c>
      <c r="I19" s="61" t="s">
        <v>201</v>
      </c>
      <c r="J19" s="61" t="s">
        <v>202</v>
      </c>
      <c r="K19" s="65" t="s">
        <v>35</v>
      </c>
      <c r="L19" s="65" t="s">
        <v>35</v>
      </c>
      <c r="M19" s="65" t="s">
        <v>74</v>
      </c>
      <c r="N19" s="61" t="s">
        <v>188</v>
      </c>
      <c r="O19" s="61" t="s">
        <v>189</v>
      </c>
      <c r="P19" s="65">
        <v>1.8</v>
      </c>
    </row>
    <row r="20" spans="2:16" ht="216.75" x14ac:dyDescent="0.25">
      <c r="B20" s="65">
        <v>16</v>
      </c>
      <c r="C20" s="61" t="s">
        <v>181</v>
      </c>
      <c r="D20" s="61" t="s">
        <v>212</v>
      </c>
      <c r="E20" s="61" t="s">
        <v>213</v>
      </c>
      <c r="F20" s="61" t="s">
        <v>214</v>
      </c>
      <c r="G20" s="83" t="s">
        <v>185</v>
      </c>
      <c r="H20" s="61" t="s">
        <v>215</v>
      </c>
      <c r="I20" s="61" t="s">
        <v>186</v>
      </c>
      <c r="J20" s="61" t="s">
        <v>187</v>
      </c>
      <c r="K20" s="65" t="s">
        <v>35</v>
      </c>
      <c r="L20" s="65" t="s">
        <v>35</v>
      </c>
      <c r="M20" s="65" t="s">
        <v>74</v>
      </c>
      <c r="N20" s="61" t="s">
        <v>188</v>
      </c>
      <c r="O20" s="61" t="s">
        <v>189</v>
      </c>
      <c r="P20" s="65">
        <v>1.8</v>
      </c>
    </row>
    <row r="21" spans="2:16" ht="216.75" x14ac:dyDescent="0.25">
      <c r="B21" s="71">
        <v>17</v>
      </c>
      <c r="C21" s="61" t="s">
        <v>181</v>
      </c>
      <c r="D21" s="61" t="s">
        <v>216</v>
      </c>
      <c r="E21" s="61" t="s">
        <v>217</v>
      </c>
      <c r="F21" s="61" t="s">
        <v>218</v>
      </c>
      <c r="G21" s="83" t="s">
        <v>185</v>
      </c>
      <c r="H21" s="61" t="s">
        <v>219</v>
      </c>
      <c r="I21" s="61" t="s">
        <v>201</v>
      </c>
      <c r="J21" s="61" t="s">
        <v>202</v>
      </c>
      <c r="K21" s="65" t="s">
        <v>35</v>
      </c>
      <c r="L21" s="65" t="s">
        <v>35</v>
      </c>
      <c r="M21" s="65" t="s">
        <v>74</v>
      </c>
      <c r="N21" s="61" t="s">
        <v>188</v>
      </c>
      <c r="O21" s="61" t="s">
        <v>189</v>
      </c>
      <c r="P21" s="65">
        <v>1.8</v>
      </c>
    </row>
    <row r="22" spans="2:16" ht="191.25" x14ac:dyDescent="0.25">
      <c r="B22" s="65">
        <v>18</v>
      </c>
      <c r="C22" s="61" t="s">
        <v>181</v>
      </c>
      <c r="D22" s="61" t="s">
        <v>220</v>
      </c>
      <c r="E22" s="61" t="s">
        <v>221</v>
      </c>
      <c r="F22" s="61" t="s">
        <v>222</v>
      </c>
      <c r="G22" s="83" t="s">
        <v>185</v>
      </c>
      <c r="H22" s="61" t="s">
        <v>223</v>
      </c>
      <c r="I22" s="61" t="s">
        <v>201</v>
      </c>
      <c r="J22" s="61" t="s">
        <v>202</v>
      </c>
      <c r="K22" s="65" t="s">
        <v>35</v>
      </c>
      <c r="L22" s="65" t="s">
        <v>35</v>
      </c>
      <c r="M22" s="65" t="s">
        <v>74</v>
      </c>
      <c r="N22" s="61" t="s">
        <v>188</v>
      </c>
      <c r="O22" s="61" t="s">
        <v>189</v>
      </c>
      <c r="P22" s="65">
        <v>1.8</v>
      </c>
    </row>
    <row r="23" spans="2:16" ht="191.25" x14ac:dyDescent="0.25">
      <c r="B23" s="71">
        <v>19</v>
      </c>
      <c r="C23" s="61" t="s">
        <v>181</v>
      </c>
      <c r="D23" s="61" t="s">
        <v>224</v>
      </c>
      <c r="E23" s="61" t="s">
        <v>225</v>
      </c>
      <c r="F23" s="61" t="s">
        <v>226</v>
      </c>
      <c r="G23" s="83" t="s">
        <v>185</v>
      </c>
      <c r="H23" s="61" t="s">
        <v>227</v>
      </c>
      <c r="I23" s="61" t="s">
        <v>201</v>
      </c>
      <c r="J23" s="61" t="s">
        <v>202</v>
      </c>
      <c r="K23" s="65" t="s">
        <v>35</v>
      </c>
      <c r="L23" s="65" t="s">
        <v>35</v>
      </c>
      <c r="M23" s="65" t="s">
        <v>74</v>
      </c>
      <c r="N23" s="61" t="s">
        <v>188</v>
      </c>
      <c r="O23" s="61" t="s">
        <v>189</v>
      </c>
      <c r="P23" s="65">
        <v>1.8</v>
      </c>
    </row>
    <row r="24" spans="2:16" ht="191.25" x14ac:dyDescent="0.25">
      <c r="B24" s="65">
        <v>20</v>
      </c>
      <c r="C24" s="61" t="s">
        <v>181</v>
      </c>
      <c r="D24" s="61" t="s">
        <v>228</v>
      </c>
      <c r="E24" s="61" t="s">
        <v>229</v>
      </c>
      <c r="F24" s="61" t="s">
        <v>230</v>
      </c>
      <c r="G24" s="83" t="s">
        <v>185</v>
      </c>
      <c r="H24" s="61" t="s">
        <v>231</v>
      </c>
      <c r="I24" s="61" t="s">
        <v>201</v>
      </c>
      <c r="J24" s="61" t="s">
        <v>202</v>
      </c>
      <c r="K24" s="65" t="s">
        <v>35</v>
      </c>
      <c r="L24" s="65" t="s">
        <v>35</v>
      </c>
      <c r="M24" s="65" t="s">
        <v>74</v>
      </c>
      <c r="N24" s="61" t="s">
        <v>188</v>
      </c>
      <c r="O24" s="61" t="s">
        <v>189</v>
      </c>
      <c r="P24" s="65">
        <v>1.8</v>
      </c>
    </row>
    <row r="25" spans="2:16" ht="191.25" x14ac:dyDescent="0.25">
      <c r="B25" s="71">
        <v>21</v>
      </c>
      <c r="C25" s="61" t="s">
        <v>181</v>
      </c>
      <c r="D25" s="61" t="s">
        <v>232</v>
      </c>
      <c r="E25" s="61" t="s">
        <v>233</v>
      </c>
      <c r="F25" s="61" t="s">
        <v>234</v>
      </c>
      <c r="G25" s="83" t="s">
        <v>185</v>
      </c>
      <c r="H25" s="61" t="s">
        <v>235</v>
      </c>
      <c r="I25" s="61" t="s">
        <v>201</v>
      </c>
      <c r="J25" s="61" t="s">
        <v>202</v>
      </c>
      <c r="K25" s="65" t="s">
        <v>35</v>
      </c>
      <c r="L25" s="65" t="s">
        <v>35</v>
      </c>
      <c r="M25" s="65" t="s">
        <v>74</v>
      </c>
      <c r="N25" s="61" t="s">
        <v>188</v>
      </c>
      <c r="O25" s="61" t="s">
        <v>189</v>
      </c>
      <c r="P25" s="65">
        <v>1.8</v>
      </c>
    </row>
    <row r="26" spans="2:16" ht="204" x14ac:dyDescent="0.25">
      <c r="B26" s="65">
        <v>22</v>
      </c>
      <c r="C26" s="61" t="s">
        <v>181</v>
      </c>
      <c r="D26" s="61" t="s">
        <v>236</v>
      </c>
      <c r="E26" s="61" t="s">
        <v>237</v>
      </c>
      <c r="F26" s="61" t="s">
        <v>238</v>
      </c>
      <c r="G26" s="83" t="s">
        <v>185</v>
      </c>
      <c r="H26" s="61" t="s">
        <v>239</v>
      </c>
      <c r="I26" s="61" t="s">
        <v>201</v>
      </c>
      <c r="J26" s="61" t="s">
        <v>202</v>
      </c>
      <c r="K26" s="65" t="s">
        <v>35</v>
      </c>
      <c r="L26" s="65" t="s">
        <v>35</v>
      </c>
      <c r="M26" s="65" t="s">
        <v>74</v>
      </c>
      <c r="N26" s="61" t="s">
        <v>188</v>
      </c>
      <c r="O26" s="61" t="s">
        <v>189</v>
      </c>
      <c r="P26" s="65">
        <v>1.8</v>
      </c>
    </row>
    <row r="27" spans="2:16" ht="204" x14ac:dyDescent="0.25">
      <c r="B27" s="71">
        <v>23</v>
      </c>
      <c r="C27" s="61" t="s">
        <v>181</v>
      </c>
      <c r="D27" s="61" t="s">
        <v>240</v>
      </c>
      <c r="E27" s="61" t="s">
        <v>241</v>
      </c>
      <c r="F27" s="61" t="s">
        <v>242</v>
      </c>
      <c r="G27" s="83" t="s">
        <v>185</v>
      </c>
      <c r="H27" s="61" t="s">
        <v>243</v>
      </c>
      <c r="I27" s="61" t="s">
        <v>201</v>
      </c>
      <c r="J27" s="61" t="s">
        <v>202</v>
      </c>
      <c r="K27" s="65" t="s">
        <v>35</v>
      </c>
      <c r="L27" s="65" t="s">
        <v>35</v>
      </c>
      <c r="M27" s="65" t="s">
        <v>74</v>
      </c>
      <c r="N27" s="61" t="s">
        <v>188</v>
      </c>
      <c r="O27" s="61" t="s">
        <v>189</v>
      </c>
      <c r="P27" s="65">
        <v>1.8</v>
      </c>
    </row>
    <row r="28" spans="2:16" ht="204" x14ac:dyDescent="0.25">
      <c r="B28" s="65">
        <v>24</v>
      </c>
      <c r="C28" s="61" t="s">
        <v>181</v>
      </c>
      <c r="D28" s="61" t="s">
        <v>244</v>
      </c>
      <c r="E28" s="61" t="s">
        <v>245</v>
      </c>
      <c r="F28" s="61" t="s">
        <v>246</v>
      </c>
      <c r="G28" s="83" t="s">
        <v>185</v>
      </c>
      <c r="H28" s="61" t="s">
        <v>247</v>
      </c>
      <c r="I28" s="61" t="s">
        <v>201</v>
      </c>
      <c r="J28" s="61" t="s">
        <v>202</v>
      </c>
      <c r="K28" s="65" t="s">
        <v>35</v>
      </c>
      <c r="L28" s="65" t="s">
        <v>35</v>
      </c>
      <c r="M28" s="65" t="s">
        <v>74</v>
      </c>
      <c r="N28" s="61" t="s">
        <v>188</v>
      </c>
      <c r="O28" s="61" t="s">
        <v>189</v>
      </c>
      <c r="P28" s="65">
        <v>1.8</v>
      </c>
    </row>
    <row r="29" spans="2:16" ht="204" x14ac:dyDescent="0.25">
      <c r="B29" s="71">
        <v>25</v>
      </c>
      <c r="C29" s="61" t="s">
        <v>181</v>
      </c>
      <c r="D29" s="61" t="s">
        <v>248</v>
      </c>
      <c r="E29" s="61" t="s">
        <v>249</v>
      </c>
      <c r="F29" s="61" t="s">
        <v>250</v>
      </c>
      <c r="G29" s="83" t="s">
        <v>185</v>
      </c>
      <c r="H29" s="61" t="s">
        <v>251</v>
      </c>
      <c r="I29" s="61" t="s">
        <v>201</v>
      </c>
      <c r="J29" s="61" t="s">
        <v>202</v>
      </c>
      <c r="K29" s="65" t="s">
        <v>35</v>
      </c>
      <c r="L29" s="65" t="s">
        <v>35</v>
      </c>
      <c r="M29" s="65" t="s">
        <v>74</v>
      </c>
      <c r="N29" s="61" t="s">
        <v>188</v>
      </c>
      <c r="O29" s="61" t="s">
        <v>189</v>
      </c>
      <c r="P29" s="65">
        <v>1.8</v>
      </c>
    </row>
    <row r="30" spans="2:16" ht="204" x14ac:dyDescent="0.25">
      <c r="B30" s="65">
        <v>26</v>
      </c>
      <c r="C30" s="61" t="s">
        <v>181</v>
      </c>
      <c r="D30" s="61" t="s">
        <v>252</v>
      </c>
      <c r="E30" s="61" t="s">
        <v>253</v>
      </c>
      <c r="F30" s="61" t="s">
        <v>254</v>
      </c>
      <c r="G30" s="83" t="s">
        <v>185</v>
      </c>
      <c r="H30" s="61" t="s">
        <v>255</v>
      </c>
      <c r="I30" s="61" t="s">
        <v>201</v>
      </c>
      <c r="J30" s="61" t="s">
        <v>202</v>
      </c>
      <c r="K30" s="65" t="s">
        <v>35</v>
      </c>
      <c r="L30" s="65" t="s">
        <v>35</v>
      </c>
      <c r="M30" s="65" t="s">
        <v>74</v>
      </c>
      <c r="N30" s="61" t="s">
        <v>188</v>
      </c>
      <c r="O30" s="61" t="s">
        <v>189</v>
      </c>
      <c r="P30" s="65">
        <v>1.8</v>
      </c>
    </row>
    <row r="31" spans="2:16" ht="216.75" x14ac:dyDescent="0.25">
      <c r="B31" s="71">
        <v>27</v>
      </c>
      <c r="C31" s="61" t="s">
        <v>181</v>
      </c>
      <c r="D31" s="61" t="s">
        <v>256</v>
      </c>
      <c r="E31" s="61" t="s">
        <v>257</v>
      </c>
      <c r="F31" s="61" t="s">
        <v>258</v>
      </c>
      <c r="G31" s="83" t="s">
        <v>185</v>
      </c>
      <c r="H31" s="61" t="s">
        <v>259</v>
      </c>
      <c r="I31" s="61" t="s">
        <v>201</v>
      </c>
      <c r="J31" s="61" t="s">
        <v>202</v>
      </c>
      <c r="K31" s="65" t="s">
        <v>35</v>
      </c>
      <c r="L31" s="65" t="s">
        <v>35</v>
      </c>
      <c r="M31" s="65" t="s">
        <v>74</v>
      </c>
      <c r="N31" s="61" t="s">
        <v>188</v>
      </c>
      <c r="O31" s="61" t="s">
        <v>189</v>
      </c>
      <c r="P31" s="65">
        <v>1.8</v>
      </c>
    </row>
    <row r="32" spans="2:16" ht="204" x14ac:dyDescent="0.25">
      <c r="B32" s="65">
        <v>28</v>
      </c>
      <c r="C32" s="61" t="s">
        <v>181</v>
      </c>
      <c r="D32" s="61" t="s">
        <v>260</v>
      </c>
      <c r="E32" s="61" t="s">
        <v>261</v>
      </c>
      <c r="F32" s="61" t="s">
        <v>262</v>
      </c>
      <c r="G32" s="83" t="s">
        <v>185</v>
      </c>
      <c r="H32" s="61" t="s">
        <v>263</v>
      </c>
      <c r="I32" s="61" t="s">
        <v>201</v>
      </c>
      <c r="J32" s="61" t="s">
        <v>202</v>
      </c>
      <c r="K32" s="65" t="s">
        <v>35</v>
      </c>
      <c r="L32" s="65" t="s">
        <v>35</v>
      </c>
      <c r="M32" s="65" t="s">
        <v>74</v>
      </c>
      <c r="N32" s="61" t="s">
        <v>188</v>
      </c>
      <c r="O32" s="61" t="s">
        <v>189</v>
      </c>
      <c r="P32" s="65">
        <v>1.8</v>
      </c>
    </row>
    <row r="33" spans="2:17" ht="204" x14ac:dyDescent="0.25">
      <c r="B33" s="71">
        <v>29</v>
      </c>
      <c r="C33" s="61" t="s">
        <v>181</v>
      </c>
      <c r="D33" s="61" t="s">
        <v>264</v>
      </c>
      <c r="E33" s="61" t="s">
        <v>265</v>
      </c>
      <c r="F33" s="61" t="s">
        <v>266</v>
      </c>
      <c r="G33" s="83" t="s">
        <v>185</v>
      </c>
      <c r="H33" s="61" t="s">
        <v>267</v>
      </c>
      <c r="I33" s="61" t="s">
        <v>201</v>
      </c>
      <c r="J33" s="61" t="s">
        <v>202</v>
      </c>
      <c r="K33" s="65" t="s">
        <v>35</v>
      </c>
      <c r="L33" s="65" t="s">
        <v>35</v>
      </c>
      <c r="M33" s="65" t="s">
        <v>74</v>
      </c>
      <c r="N33" s="61" t="s">
        <v>188</v>
      </c>
      <c r="O33" s="61" t="s">
        <v>189</v>
      </c>
      <c r="P33" s="65">
        <v>1.8</v>
      </c>
    </row>
    <row r="34" spans="2:17" ht="204" x14ac:dyDescent="0.25">
      <c r="B34" s="65">
        <v>30</v>
      </c>
      <c r="C34" s="61" t="s">
        <v>181</v>
      </c>
      <c r="D34" s="61" t="s">
        <v>268</v>
      </c>
      <c r="E34" s="61" t="s">
        <v>265</v>
      </c>
      <c r="F34" s="61" t="s">
        <v>266</v>
      </c>
      <c r="G34" s="83" t="s">
        <v>185</v>
      </c>
      <c r="H34" s="61" t="s">
        <v>269</v>
      </c>
      <c r="I34" s="61" t="s">
        <v>201</v>
      </c>
      <c r="J34" s="61" t="s">
        <v>202</v>
      </c>
      <c r="K34" s="65" t="s">
        <v>35</v>
      </c>
      <c r="L34" s="65" t="s">
        <v>35</v>
      </c>
      <c r="M34" s="65" t="s">
        <v>74</v>
      </c>
      <c r="N34" s="61" t="s">
        <v>188</v>
      </c>
      <c r="O34" s="61" t="s">
        <v>189</v>
      </c>
      <c r="P34" s="65">
        <v>1.8</v>
      </c>
    </row>
    <row r="35" spans="2:17" ht="229.5" x14ac:dyDescent="0.25">
      <c r="B35" s="71">
        <v>31</v>
      </c>
      <c r="C35" s="61" t="s">
        <v>181</v>
      </c>
      <c r="D35" s="61" t="s">
        <v>270</v>
      </c>
      <c r="E35" s="61" t="s">
        <v>271</v>
      </c>
      <c r="F35" s="61" t="s">
        <v>272</v>
      </c>
      <c r="G35" s="83" t="s">
        <v>185</v>
      </c>
      <c r="H35" s="61" t="s">
        <v>273</v>
      </c>
      <c r="I35" s="61" t="s">
        <v>201</v>
      </c>
      <c r="J35" s="61" t="s">
        <v>202</v>
      </c>
      <c r="K35" s="65" t="s">
        <v>35</v>
      </c>
      <c r="L35" s="65" t="s">
        <v>35</v>
      </c>
      <c r="M35" s="65" t="s">
        <v>74</v>
      </c>
      <c r="N35" s="61" t="s">
        <v>188</v>
      </c>
      <c r="O35" s="61" t="s">
        <v>189</v>
      </c>
      <c r="P35" s="65">
        <v>1.8</v>
      </c>
    </row>
    <row r="36" spans="2:17" ht="242.25" x14ac:dyDescent="0.25">
      <c r="B36" s="65">
        <v>32</v>
      </c>
      <c r="C36" s="61" t="s">
        <v>181</v>
      </c>
      <c r="D36" s="61" t="s">
        <v>274</v>
      </c>
      <c r="E36" s="61" t="s">
        <v>275</v>
      </c>
      <c r="F36" s="61" t="s">
        <v>276</v>
      </c>
      <c r="G36" s="83" t="s">
        <v>185</v>
      </c>
      <c r="H36" s="61" t="s">
        <v>277</v>
      </c>
      <c r="I36" s="61" t="s">
        <v>201</v>
      </c>
      <c r="J36" s="61" t="s">
        <v>202</v>
      </c>
      <c r="K36" s="65" t="s">
        <v>35</v>
      </c>
      <c r="L36" s="65" t="s">
        <v>35</v>
      </c>
      <c r="M36" s="65" t="s">
        <v>74</v>
      </c>
      <c r="N36" s="61" t="s">
        <v>188</v>
      </c>
      <c r="O36" s="61" t="s">
        <v>189</v>
      </c>
      <c r="P36" s="65">
        <v>1.8</v>
      </c>
    </row>
    <row r="37" spans="2:17" ht="242.25" x14ac:dyDescent="0.25">
      <c r="B37" s="71">
        <v>33</v>
      </c>
      <c r="C37" s="61" t="s">
        <v>181</v>
      </c>
      <c r="D37" s="61" t="s">
        <v>278</v>
      </c>
      <c r="E37" s="61" t="s">
        <v>279</v>
      </c>
      <c r="F37" s="61" t="s">
        <v>280</v>
      </c>
      <c r="G37" s="83" t="s">
        <v>185</v>
      </c>
      <c r="H37" s="61" t="s">
        <v>281</v>
      </c>
      <c r="I37" s="61" t="s">
        <v>201</v>
      </c>
      <c r="J37" s="61" t="s">
        <v>202</v>
      </c>
      <c r="K37" s="65" t="s">
        <v>35</v>
      </c>
      <c r="L37" s="65" t="s">
        <v>35</v>
      </c>
      <c r="M37" s="65" t="s">
        <v>74</v>
      </c>
      <c r="N37" s="61" t="s">
        <v>188</v>
      </c>
      <c r="O37" s="61" t="s">
        <v>189</v>
      </c>
      <c r="P37" s="65">
        <v>1.8</v>
      </c>
    </row>
    <row r="38" spans="2:17" ht="242.25" x14ac:dyDescent="0.25">
      <c r="B38" s="65">
        <v>34</v>
      </c>
      <c r="C38" s="61" t="s">
        <v>181</v>
      </c>
      <c r="D38" s="61" t="s">
        <v>282</v>
      </c>
      <c r="E38" s="61" t="s">
        <v>279</v>
      </c>
      <c r="F38" s="61" t="s">
        <v>280</v>
      </c>
      <c r="G38" s="83" t="s">
        <v>185</v>
      </c>
      <c r="H38" s="61" t="s">
        <v>283</v>
      </c>
      <c r="I38" s="61" t="s">
        <v>201</v>
      </c>
      <c r="J38" s="61" t="s">
        <v>202</v>
      </c>
      <c r="K38" s="65" t="s">
        <v>35</v>
      </c>
      <c r="L38" s="65" t="s">
        <v>35</v>
      </c>
      <c r="M38" s="65" t="s">
        <v>74</v>
      </c>
      <c r="N38" s="61" t="s">
        <v>188</v>
      </c>
      <c r="O38" s="61" t="s">
        <v>189</v>
      </c>
      <c r="P38" s="65">
        <v>1.8</v>
      </c>
    </row>
    <row r="39" spans="2:17" ht="127.5" x14ac:dyDescent="0.25">
      <c r="B39" s="71">
        <v>35</v>
      </c>
      <c r="C39" s="84" t="s">
        <v>180</v>
      </c>
      <c r="D39" s="84" t="s">
        <v>284</v>
      </c>
      <c r="E39" s="84" t="s">
        <v>285</v>
      </c>
      <c r="F39" s="84" t="s">
        <v>286</v>
      </c>
      <c r="G39" s="84"/>
      <c r="H39" s="84" t="s">
        <v>284</v>
      </c>
      <c r="I39" s="84" t="s">
        <v>287</v>
      </c>
      <c r="J39" s="84" t="s">
        <v>288</v>
      </c>
      <c r="K39" s="85" t="s">
        <v>35</v>
      </c>
      <c r="L39" s="85" t="s">
        <v>35</v>
      </c>
      <c r="M39" s="85" t="s">
        <v>74</v>
      </c>
      <c r="N39" s="84" t="s">
        <v>188</v>
      </c>
      <c r="O39" s="84" t="s">
        <v>289</v>
      </c>
      <c r="P39" s="85">
        <v>1.8</v>
      </c>
      <c r="Q39"/>
    </row>
    <row r="40" spans="2:17" ht="76.5" x14ac:dyDescent="0.25">
      <c r="B40" s="65">
        <v>36</v>
      </c>
      <c r="C40" s="74" t="s">
        <v>300</v>
      </c>
      <c r="D40" s="74" t="s">
        <v>301</v>
      </c>
      <c r="E40" s="61" t="s">
        <v>302</v>
      </c>
      <c r="F40" s="61" t="s">
        <v>303</v>
      </c>
      <c r="G40" s="61" t="s">
        <v>304</v>
      </c>
      <c r="H40" s="74"/>
      <c r="I40" s="61" t="s">
        <v>305</v>
      </c>
      <c r="J40" s="61" t="s">
        <v>306</v>
      </c>
      <c r="K40" s="75" t="s">
        <v>35</v>
      </c>
      <c r="L40" s="75" t="s">
        <v>35</v>
      </c>
      <c r="M40" s="75" t="s">
        <v>74</v>
      </c>
      <c r="N40" s="74" t="s">
        <v>307</v>
      </c>
      <c r="O40" s="74" t="s">
        <v>308</v>
      </c>
      <c r="P40" s="75">
        <v>1.8</v>
      </c>
      <c r="Q40"/>
    </row>
    <row r="41" spans="2:17" ht="114.75" x14ac:dyDescent="0.25">
      <c r="B41" s="71">
        <v>37</v>
      </c>
      <c r="C41" s="74" t="s">
        <v>309</v>
      </c>
      <c r="D41" s="74" t="s">
        <v>310</v>
      </c>
      <c r="E41" s="61" t="s">
        <v>311</v>
      </c>
      <c r="F41" s="61" t="s">
        <v>312</v>
      </c>
      <c r="G41" s="74" t="s">
        <v>313</v>
      </c>
      <c r="H41" s="74" t="s">
        <v>314</v>
      </c>
      <c r="I41" s="61" t="s">
        <v>315</v>
      </c>
      <c r="J41" s="61" t="s">
        <v>316</v>
      </c>
      <c r="K41" s="75" t="s">
        <v>35</v>
      </c>
      <c r="L41" s="75" t="s">
        <v>35</v>
      </c>
      <c r="M41" s="75" t="s">
        <v>74</v>
      </c>
      <c r="N41" s="74" t="s">
        <v>307</v>
      </c>
      <c r="O41" s="74" t="s">
        <v>308</v>
      </c>
      <c r="P41" s="75">
        <v>1.8</v>
      </c>
      <c r="Q41"/>
    </row>
    <row r="42" spans="2:17" ht="89.25" x14ac:dyDescent="0.25">
      <c r="B42" s="65">
        <v>38</v>
      </c>
      <c r="C42" s="74" t="s">
        <v>309</v>
      </c>
      <c r="D42" s="74" t="s">
        <v>317</v>
      </c>
      <c r="E42" s="61" t="s">
        <v>318</v>
      </c>
      <c r="F42" s="61" t="s">
        <v>319</v>
      </c>
      <c r="G42" s="61" t="s">
        <v>320</v>
      </c>
      <c r="H42" s="74" t="s">
        <v>314</v>
      </c>
      <c r="I42" s="61" t="s">
        <v>321</v>
      </c>
      <c r="J42" s="61" t="s">
        <v>322</v>
      </c>
      <c r="K42" s="75" t="s">
        <v>35</v>
      </c>
      <c r="L42" s="75" t="s">
        <v>35</v>
      </c>
      <c r="M42" s="75" t="s">
        <v>74</v>
      </c>
      <c r="N42" s="74" t="s">
        <v>307</v>
      </c>
      <c r="O42" s="74" t="s">
        <v>308</v>
      </c>
      <c r="P42" s="75">
        <v>1.8</v>
      </c>
      <c r="Q42"/>
    </row>
    <row r="43" spans="2:17" ht="89.25" x14ac:dyDescent="0.25">
      <c r="B43" s="71">
        <v>39</v>
      </c>
      <c r="C43" s="74" t="s">
        <v>323</v>
      </c>
      <c r="D43" s="74" t="s">
        <v>324</v>
      </c>
      <c r="E43" s="61" t="s">
        <v>325</v>
      </c>
      <c r="F43" s="61" t="s">
        <v>326</v>
      </c>
      <c r="G43" s="74" t="s">
        <v>327</v>
      </c>
      <c r="H43" s="74" t="s">
        <v>328</v>
      </c>
      <c r="I43" s="61" t="s">
        <v>329</v>
      </c>
      <c r="J43" s="61" t="s">
        <v>330</v>
      </c>
      <c r="K43" s="75" t="s">
        <v>35</v>
      </c>
      <c r="L43" s="75" t="s">
        <v>36</v>
      </c>
      <c r="M43" s="75" t="s">
        <v>74</v>
      </c>
      <c r="N43" s="74" t="s">
        <v>307</v>
      </c>
      <c r="O43" s="74" t="s">
        <v>308</v>
      </c>
      <c r="P43" s="75">
        <v>1.8</v>
      </c>
      <c r="Q43"/>
    </row>
    <row r="44" spans="2:17" ht="102" x14ac:dyDescent="0.25">
      <c r="B44" s="65">
        <v>40</v>
      </c>
      <c r="C44" s="74" t="s">
        <v>323</v>
      </c>
      <c r="D44" s="74" t="s">
        <v>331</v>
      </c>
      <c r="E44" s="61" t="s">
        <v>325</v>
      </c>
      <c r="F44" s="61" t="s">
        <v>332</v>
      </c>
      <c r="G44" s="74" t="s">
        <v>333</v>
      </c>
      <c r="H44" s="74" t="s">
        <v>328</v>
      </c>
      <c r="I44" s="61" t="s">
        <v>329</v>
      </c>
      <c r="J44" s="61" t="s">
        <v>330</v>
      </c>
      <c r="K44" s="75" t="s">
        <v>35</v>
      </c>
      <c r="L44" s="75" t="s">
        <v>36</v>
      </c>
      <c r="M44" s="75" t="s">
        <v>74</v>
      </c>
      <c r="N44" s="74" t="s">
        <v>307</v>
      </c>
      <c r="O44" s="74" t="s">
        <v>308</v>
      </c>
      <c r="P44" s="75">
        <v>1.8</v>
      </c>
      <c r="Q44"/>
    </row>
    <row r="45" spans="2:17" ht="102" x14ac:dyDescent="0.25">
      <c r="B45" s="71">
        <v>41</v>
      </c>
      <c r="C45" s="74" t="s">
        <v>323</v>
      </c>
      <c r="D45" s="74" t="s">
        <v>334</v>
      </c>
      <c r="E45" s="61" t="s">
        <v>325</v>
      </c>
      <c r="F45" s="61" t="s">
        <v>335</v>
      </c>
      <c r="G45" s="74" t="s">
        <v>336</v>
      </c>
      <c r="H45" s="74" t="s">
        <v>337</v>
      </c>
      <c r="I45" s="61" t="s">
        <v>329</v>
      </c>
      <c r="J45" s="61" t="s">
        <v>338</v>
      </c>
      <c r="K45" s="75" t="s">
        <v>35</v>
      </c>
      <c r="L45" s="75" t="s">
        <v>36</v>
      </c>
      <c r="M45" s="75" t="s">
        <v>74</v>
      </c>
      <c r="N45" s="74" t="s">
        <v>307</v>
      </c>
      <c r="O45" s="74" t="s">
        <v>308</v>
      </c>
      <c r="P45" s="75">
        <v>1.8</v>
      </c>
      <c r="Q45"/>
    </row>
    <row r="46" spans="2:17" ht="102" x14ac:dyDescent="0.25">
      <c r="B46" s="65">
        <v>42</v>
      </c>
      <c r="C46" s="74" t="s">
        <v>323</v>
      </c>
      <c r="D46" s="74" t="s">
        <v>339</v>
      </c>
      <c r="E46" s="61" t="s">
        <v>325</v>
      </c>
      <c r="F46" s="61" t="s">
        <v>340</v>
      </c>
      <c r="G46" s="61" t="s">
        <v>341</v>
      </c>
      <c r="H46" s="74" t="s">
        <v>337</v>
      </c>
      <c r="I46" s="61" t="s">
        <v>329</v>
      </c>
      <c r="J46" s="61" t="s">
        <v>330</v>
      </c>
      <c r="K46" s="75" t="s">
        <v>35</v>
      </c>
      <c r="L46" s="75" t="s">
        <v>36</v>
      </c>
      <c r="M46" s="75" t="s">
        <v>74</v>
      </c>
      <c r="N46" s="74" t="s">
        <v>307</v>
      </c>
      <c r="O46" s="74" t="s">
        <v>308</v>
      </c>
      <c r="P46" s="75">
        <v>1.8</v>
      </c>
      <c r="Q46"/>
    </row>
    <row r="47" spans="2:17" ht="140.25" x14ac:dyDescent="0.25">
      <c r="B47" s="71">
        <v>43</v>
      </c>
      <c r="C47" s="74" t="s">
        <v>323</v>
      </c>
      <c r="D47" s="74" t="s">
        <v>342</v>
      </c>
      <c r="E47" s="61" t="s">
        <v>325</v>
      </c>
      <c r="F47" s="61" t="s">
        <v>343</v>
      </c>
      <c r="G47" s="61" t="s">
        <v>344</v>
      </c>
      <c r="H47" s="74" t="s">
        <v>345</v>
      </c>
      <c r="I47" s="61" t="s">
        <v>329</v>
      </c>
      <c r="J47" s="61" t="s">
        <v>330</v>
      </c>
      <c r="K47" s="75" t="s">
        <v>35</v>
      </c>
      <c r="L47" s="75" t="s">
        <v>36</v>
      </c>
      <c r="M47" s="75" t="s">
        <v>74</v>
      </c>
      <c r="N47" s="74" t="s">
        <v>307</v>
      </c>
      <c r="O47" s="74" t="s">
        <v>308</v>
      </c>
      <c r="P47" s="75">
        <v>1.8</v>
      </c>
      <c r="Q47"/>
    </row>
    <row r="48" spans="2:17" ht="140.25" x14ac:dyDescent="0.25">
      <c r="B48" s="65">
        <v>44</v>
      </c>
      <c r="C48" s="74" t="s">
        <v>323</v>
      </c>
      <c r="D48" s="74" t="s">
        <v>346</v>
      </c>
      <c r="E48" s="61" t="s">
        <v>325</v>
      </c>
      <c r="F48" s="61" t="s">
        <v>347</v>
      </c>
      <c r="G48" s="61" t="s">
        <v>348</v>
      </c>
      <c r="H48" s="74" t="s">
        <v>345</v>
      </c>
      <c r="I48" s="61" t="s">
        <v>329</v>
      </c>
      <c r="J48" s="61" t="s">
        <v>330</v>
      </c>
      <c r="K48" s="75" t="s">
        <v>35</v>
      </c>
      <c r="L48" s="75" t="s">
        <v>36</v>
      </c>
      <c r="M48" s="75" t="s">
        <v>74</v>
      </c>
      <c r="N48" s="74" t="s">
        <v>307</v>
      </c>
      <c r="O48" s="74" t="s">
        <v>308</v>
      </c>
      <c r="P48" s="75">
        <v>1.8</v>
      </c>
      <c r="Q48"/>
    </row>
    <row r="49" spans="2:17" ht="140.25" x14ac:dyDescent="0.25">
      <c r="B49" s="71">
        <v>45</v>
      </c>
      <c r="C49" s="74" t="s">
        <v>323</v>
      </c>
      <c r="D49" s="74" t="s">
        <v>349</v>
      </c>
      <c r="E49" s="61" t="s">
        <v>325</v>
      </c>
      <c r="F49" s="61" t="s">
        <v>350</v>
      </c>
      <c r="G49" s="61" t="s">
        <v>351</v>
      </c>
      <c r="H49" s="74" t="s">
        <v>352</v>
      </c>
      <c r="I49" s="61" t="s">
        <v>329</v>
      </c>
      <c r="J49" s="61" t="s">
        <v>338</v>
      </c>
      <c r="K49" s="75" t="s">
        <v>35</v>
      </c>
      <c r="L49" s="75" t="s">
        <v>36</v>
      </c>
      <c r="M49" s="75" t="s">
        <v>74</v>
      </c>
      <c r="N49" s="74" t="s">
        <v>307</v>
      </c>
      <c r="O49" s="74" t="s">
        <v>308</v>
      </c>
      <c r="P49" s="75">
        <v>1.8</v>
      </c>
      <c r="Q49"/>
    </row>
    <row r="50" spans="2:17" ht="140.25" x14ac:dyDescent="0.25">
      <c r="B50" s="65">
        <v>46</v>
      </c>
      <c r="C50" s="74" t="s">
        <v>323</v>
      </c>
      <c r="D50" s="74" t="s">
        <v>353</v>
      </c>
      <c r="E50" s="61" t="s">
        <v>325</v>
      </c>
      <c r="F50" s="61" t="s">
        <v>354</v>
      </c>
      <c r="G50" s="61" t="s">
        <v>355</v>
      </c>
      <c r="H50" s="74" t="s">
        <v>352</v>
      </c>
      <c r="I50" s="61" t="s">
        <v>329</v>
      </c>
      <c r="J50" s="61" t="s">
        <v>330</v>
      </c>
      <c r="K50" s="75" t="s">
        <v>35</v>
      </c>
      <c r="L50" s="75" t="s">
        <v>36</v>
      </c>
      <c r="M50" s="75" t="s">
        <v>74</v>
      </c>
      <c r="N50" s="74" t="s">
        <v>307</v>
      </c>
      <c r="O50" s="74" t="s">
        <v>308</v>
      </c>
      <c r="P50" s="75">
        <v>1.8</v>
      </c>
      <c r="Q50"/>
    </row>
  </sheetData>
  <mergeCells count="2">
    <mergeCell ref="G4:H4"/>
    <mergeCell ref="B2:P2"/>
  </mergeCells>
  <phoneticPr fontId="19" type="noConversion"/>
  <hyperlinks>
    <hyperlink ref="G10" r:id="rId1" xr:uid="{99CE0DEE-8A24-488B-BD0D-DE7D857D94E4}"/>
    <hyperlink ref="G12" r:id="rId2" xr:uid="{872A517C-3778-4815-8807-7B4E61984ED3}"/>
    <hyperlink ref="G11" r:id="rId3" xr:uid="{0D9E9804-41E1-4860-92F8-9D59708F893E}"/>
    <hyperlink ref="G13" r:id="rId4" xr:uid="{97E3211B-D57F-4520-B5D5-F15FFD8F7EE9}"/>
    <hyperlink ref="G14" r:id="rId5" xr:uid="{375C556A-1130-406A-A0C3-42ED4D24A5DE}"/>
    <hyperlink ref="G15" r:id="rId6" xr:uid="{4EC48E7C-414D-41AA-BEF2-A5A61924C3E4}"/>
    <hyperlink ref="G16" r:id="rId7" xr:uid="{95FFF026-3A7F-4BB6-9A76-9EB2CBE7AE65}"/>
    <hyperlink ref="G17" r:id="rId8" xr:uid="{75BB2AB5-CD57-487C-AC60-5F5A0D735AC3}"/>
    <hyperlink ref="G18:G38" r:id="rId9" display="hình\TC_PC_SGQĐHK_25.png" xr:uid="{1428DC94-F5BE-48E1-98AE-B5169BC95647}"/>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4">
        <x14:dataValidation type="list" allowBlank="1" showInputMessage="1" showErrorMessage="1" xr:uid="{B8CCE53C-FDCF-4CA1-B6CD-7F46F5D5FFC7}">
          <x14:formula1>
            <xm:f>'Data Range'!$B$7:$B$9</xm:f>
          </x14:formula1>
          <xm:sqref>K5:K9</xm:sqref>
        </x14:dataValidation>
        <x14:dataValidation type="list" allowBlank="1" showInputMessage="1" showErrorMessage="1" xr:uid="{6E582DB1-BBDD-4E85-B996-8A3AAACF8690}">
          <x14:formula1>
            <xm:f>'Data Range'!$B$12:$B$15</xm:f>
          </x14:formula1>
          <xm:sqref>L5:L9</xm:sqref>
        </x14:dataValidation>
        <x14:dataValidation type="list" allowBlank="1" showInputMessage="1" showErrorMessage="1" xr:uid="{75C96C1A-FF4E-45CE-B0A4-DD788B5603B7}">
          <x14:formula1>
            <xm:f>'E:\đồ án kiểm thử\Report\Remuneration Management\Downloads\[ST_Test Summary Report_Template.xlsx]Data Range'!#REF!</xm:f>
          </x14:formula1>
          <xm:sqref>K10:L13</xm:sqref>
        </x14:dataValidation>
        <x14:dataValidation type="list" allowBlank="1" showInputMessage="1" showErrorMessage="1" xr:uid="{8BDF78A8-7969-443D-A5C7-A9BF74B5F13C}">
          <x14:formula1>
            <xm:f>'E:\đồ án kiểm thử\Report\Remuneration Management\Intergrational TC\Intergrational TC\[ST_Test Summary Report_Template.xlsx]Data Range'!#REF!</xm:f>
          </x14:formula1>
          <xm:sqref>K14:L39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workbookViewId="0">
      <selection activeCell="H16" sqref="H16"/>
    </sheetView>
  </sheetViews>
  <sheetFormatPr defaultColWidth="9.140625" defaultRowHeight="15" x14ac:dyDescent="0.25"/>
  <cols>
    <col min="1" max="1" width="9.140625" style="40"/>
    <col min="2" max="2" width="15.5703125" style="40" bestFit="1" customWidth="1"/>
    <col min="3" max="6" width="9.140625" style="40"/>
    <col min="7" max="7" width="20.42578125" style="40" bestFit="1" customWidth="1"/>
    <col min="8" max="16384" width="9.140625" style="40"/>
  </cols>
  <sheetData>
    <row r="1" spans="2:10" x14ac:dyDescent="0.25">
      <c r="B1" s="54" t="s">
        <v>44</v>
      </c>
      <c r="D1" s="141" t="s">
        <v>45</v>
      </c>
      <c r="E1" s="141"/>
    </row>
    <row r="2" spans="2:10" x14ac:dyDescent="0.25">
      <c r="B2" s="40" t="s">
        <v>23</v>
      </c>
      <c r="D2" s="48" t="s">
        <v>30</v>
      </c>
      <c r="E2" s="48">
        <v>0</v>
      </c>
      <c r="G2" s="40" t="s">
        <v>28</v>
      </c>
      <c r="H2" s="40" t="s">
        <v>33</v>
      </c>
      <c r="I2" s="40" t="s">
        <v>35</v>
      </c>
      <c r="J2" s="40" t="s">
        <v>36</v>
      </c>
    </row>
    <row r="3" spans="2:10" x14ac:dyDescent="0.25">
      <c r="B3" s="40" t="s">
        <v>24</v>
      </c>
      <c r="D3" s="48" t="s">
        <v>31</v>
      </c>
      <c r="E3" s="48">
        <v>0</v>
      </c>
      <c r="G3" s="40" t="s">
        <v>46</v>
      </c>
      <c r="H3" s="40">
        <v>0</v>
      </c>
      <c r="I3" s="40">
        <v>2</v>
      </c>
      <c r="J3" s="40">
        <v>3</v>
      </c>
    </row>
    <row r="4" spans="2:10" ht="25.5" x14ac:dyDescent="0.25">
      <c r="B4" s="40" t="s">
        <v>25</v>
      </c>
      <c r="D4" s="48" t="s">
        <v>39</v>
      </c>
      <c r="E4" s="48">
        <v>0</v>
      </c>
      <c r="G4" s="40" t="s">
        <v>47</v>
      </c>
      <c r="H4" s="40">
        <v>1</v>
      </c>
      <c r="I4" s="40">
        <v>2</v>
      </c>
      <c r="J4" s="40">
        <v>2</v>
      </c>
    </row>
    <row r="5" spans="2:10" x14ac:dyDescent="0.25">
      <c r="D5" s="49" t="s">
        <v>65</v>
      </c>
      <c r="E5" s="49">
        <v>0</v>
      </c>
      <c r="G5" s="40" t="s">
        <v>48</v>
      </c>
      <c r="H5" s="40">
        <v>0</v>
      </c>
      <c r="I5" s="40">
        <v>3</v>
      </c>
      <c r="J5" s="40">
        <v>1</v>
      </c>
    </row>
    <row r="6" spans="2:10" x14ac:dyDescent="0.25">
      <c r="B6" s="54" t="s">
        <v>66</v>
      </c>
      <c r="G6" s="40" t="s">
        <v>50</v>
      </c>
      <c r="H6" s="40">
        <v>1</v>
      </c>
      <c r="I6" s="40">
        <v>1</v>
      </c>
      <c r="J6" s="40">
        <v>0</v>
      </c>
    </row>
    <row r="7" spans="2:10" x14ac:dyDescent="0.25">
      <c r="B7" s="40" t="s">
        <v>35</v>
      </c>
      <c r="G7" s="40" t="s">
        <v>51</v>
      </c>
      <c r="H7" s="40">
        <v>0</v>
      </c>
      <c r="I7" s="40">
        <v>3</v>
      </c>
      <c r="J7" s="40">
        <v>1</v>
      </c>
    </row>
    <row r="8" spans="2:10" x14ac:dyDescent="0.25">
      <c r="B8" s="40" t="s">
        <v>36</v>
      </c>
      <c r="G8" s="40" t="s">
        <v>52</v>
      </c>
      <c r="H8" s="40">
        <v>0</v>
      </c>
      <c r="I8" s="40">
        <v>0</v>
      </c>
      <c r="J8" s="40">
        <v>2</v>
      </c>
    </row>
    <row r="9" spans="2:10" x14ac:dyDescent="0.25">
      <c r="B9" s="40" t="s">
        <v>67</v>
      </c>
      <c r="G9" s="40" t="s">
        <v>53</v>
      </c>
      <c r="H9" s="40">
        <v>0</v>
      </c>
      <c r="I9" s="40">
        <v>1</v>
      </c>
      <c r="J9" s="40">
        <v>2</v>
      </c>
    </row>
    <row r="10" spans="2:10" x14ac:dyDescent="0.25">
      <c r="G10" s="40" t="s">
        <v>49</v>
      </c>
      <c r="H10" s="40">
        <v>0</v>
      </c>
      <c r="I10" s="40">
        <v>2</v>
      </c>
      <c r="J10" s="40">
        <v>1</v>
      </c>
    </row>
    <row r="11" spans="2:10" x14ac:dyDescent="0.25">
      <c r="B11" s="54" t="s">
        <v>59</v>
      </c>
      <c r="G11" s="40" t="s">
        <v>54</v>
      </c>
      <c r="H11" s="40">
        <v>0</v>
      </c>
      <c r="I11" s="40">
        <v>1</v>
      </c>
      <c r="J11" s="40">
        <v>1</v>
      </c>
    </row>
    <row r="12" spans="2:10" x14ac:dyDescent="0.25">
      <c r="B12" s="40" t="s">
        <v>33</v>
      </c>
      <c r="G12" s="40" t="s">
        <v>55</v>
      </c>
      <c r="H12" s="40">
        <v>1</v>
      </c>
      <c r="I12" s="40">
        <v>3</v>
      </c>
      <c r="J12" s="40">
        <v>2</v>
      </c>
    </row>
    <row r="13" spans="2:10" x14ac:dyDescent="0.25">
      <c r="B13" s="40" t="s">
        <v>35</v>
      </c>
    </row>
    <row r="14" spans="2:10" x14ac:dyDescent="0.25">
      <c r="B14" s="40" t="s">
        <v>36</v>
      </c>
    </row>
    <row r="15" spans="2:10" x14ac:dyDescent="0.25">
      <c r="B15" s="40" t="s">
        <v>67</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702FB7E3-ADD2-44C2-94CD-171E298690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2023-07-24T00:50:35Z</dcterms:modified>
</cp:coreProperties>
</file>