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Phan_Hoang_Khang\Downloads\"/>
    </mc:Choice>
  </mc:AlternateContent>
  <xr:revisionPtr revIDLastSave="0" documentId="13_ncr:1_{80AD57EF-8A86-4526-9E75-E34573BA34BC}" xr6:coauthVersionLast="47" xr6:coauthVersionMax="47" xr10:uidLastSave="{00000000-0000-0000-0000-000000000000}"/>
  <bookViews>
    <workbookView xWindow="-108" yWindow="-108" windowWidth="23256" windowHeight="13176" activeTab="4" xr2:uid="{18256FA4-CB1C-4F25-AD94-F542730EA651}"/>
  </bookViews>
  <sheets>
    <sheet name="Instruction" sheetId="5" r:id="rId1"/>
    <sheet name="Cover Page" sheetId="12" r:id="rId2"/>
    <sheet name="Member List" sheetId="6" r:id="rId3"/>
    <sheet name="Sum" sheetId="9" r:id="rId4"/>
    <sheet name="Đạt Lê" sheetId="7" r:id="rId5"/>
    <sheet name="Khang Phan" sheetId="17" r:id="rId6"/>
    <sheet name="Khang Hồ" sheetId="18" r:id="rId7"/>
    <sheet name="Hoàng Phạm" sheetId="19" r:id="rId8"/>
    <sheet name="Sheet 1"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9" l="1"/>
  <c r="B10" i="19"/>
  <c r="D9" i="19"/>
  <c r="B9" i="19"/>
  <c r="D8" i="19"/>
  <c r="B8" i="19"/>
  <c r="D7" i="19"/>
  <c r="B7" i="19"/>
  <c r="D5" i="9"/>
  <c r="D6" i="9"/>
  <c r="D7" i="9"/>
  <c r="D8" i="9"/>
  <c r="D10" i="18"/>
  <c r="B10" i="18"/>
  <c r="D9" i="18"/>
  <c r="B9" i="18"/>
  <c r="D8" i="18"/>
  <c r="B8" i="18"/>
  <c r="D7" i="18"/>
  <c r="B7" i="18"/>
  <c r="D10" i="17"/>
  <c r="B10" i="17"/>
  <c r="D9" i="17"/>
  <c r="B9" i="17"/>
  <c r="D8" i="17"/>
  <c r="B8" i="17"/>
  <c r="D7" i="17"/>
  <c r="B7" i="17"/>
  <c r="D8" i="7"/>
  <c r="D9" i="7"/>
  <c r="D10" i="7"/>
  <c r="D7" i="7"/>
  <c r="B9" i="7"/>
  <c r="B10" i="7"/>
  <c r="C8" i="9"/>
  <c r="C7" i="9"/>
  <c r="C6" i="9"/>
  <c r="C5" i="9"/>
  <c r="E5" i="9" l="1"/>
  <c r="E8" i="9"/>
  <c r="E7" i="9"/>
  <c r="E6" i="9"/>
  <c r="B7" i="7"/>
  <c r="B8" i="7"/>
</calcChain>
</file>

<file path=xl/sharedStrings.xml><?xml version="1.0" encoding="utf-8"?>
<sst xmlns="http://schemas.openxmlformats.org/spreadsheetml/2006/main" count="390" uniqueCount="90">
  <si>
    <t>TEAM MEMBER EVALUATION FORM</t>
  </si>
  <si>
    <t xml:space="preserve">Project Name: </t>
  </si>
  <si>
    <t xml:space="preserve">Start Date: </t>
  </si>
  <si>
    <t xml:space="preserve">End Date: </t>
  </si>
  <si>
    <t>Vui lòng đọc kỹ và làm theo đúng thứ tự các bước hướng dẫn dưới đây:</t>
  </si>
  <si>
    <t xml:space="preserve">1. </t>
  </si>
  <si>
    <t>Điền thông tin vào sheet 'Cover Page'.</t>
  </si>
  <si>
    <t xml:space="preserve">2. </t>
  </si>
  <si>
    <t>Điền mã sinh viên và tên các thành viên của nhóm vào sheet 'Member List'.</t>
  </si>
  <si>
    <t xml:space="preserve">3. </t>
  </si>
  <si>
    <r>
      <t xml:space="preserve">Mỗi thành viên </t>
    </r>
    <r>
      <rPr>
        <i/>
        <sz val="11"/>
        <color theme="1"/>
        <rFont val="Arial"/>
        <family val="2"/>
      </rPr>
      <t>(theo thứ tự đã sắp xếp trong sheet 'Member List')</t>
    </r>
    <r>
      <rPr>
        <sz val="11"/>
        <color theme="1"/>
        <rFont val="Arial"/>
        <family val="2"/>
      </rPr>
      <t xml:space="preserve"> lựa chọn sheet 'Member #' phù hợp để đánh giá </t>
    </r>
    <r>
      <rPr>
        <b/>
        <sz val="11"/>
        <color theme="1"/>
        <rFont val="Arial"/>
        <family val="2"/>
      </rPr>
      <t>chính bản thân mình và các thành viên khác trong nhóm</t>
    </r>
    <r>
      <rPr>
        <sz val="11"/>
        <color theme="1"/>
        <rFont val="Arial"/>
        <family val="2"/>
      </rPr>
      <t>.</t>
    </r>
  </si>
  <si>
    <t>Điền Ngày đánh giá</t>
  </si>
  <si>
    <t>Lựa chọn giá trị phù hợp cho từng tiêu chí đánh giá bằng cách tham khảo bảng được cung cấp ở bên dưới.</t>
  </si>
  <si>
    <t>Đổi sheet name 'Member #' thành Tên Họ của người đánh giá (Ví dụ: An Nguyễn)</t>
  </si>
  <si>
    <t xml:space="preserve">4. </t>
  </si>
  <si>
    <t>TEAM MEMBER LIST</t>
  </si>
  <si>
    <t xml:space="preserve">Team: </t>
  </si>
  <si>
    <t>No.</t>
  </si>
  <si>
    <t>Student ID</t>
  </si>
  <si>
    <t>Student Name</t>
  </si>
  <si>
    <t>BẢNG TỔNG HỢP ĐÁNH GIÁ KHẢ NĂNG LÀM VIỆC NHÓM CỦA MỖI THÀNH VIÊN</t>
  </si>
  <si>
    <t>TEAM MEMBER EVALUATION CONSOLIDATION FORM</t>
  </si>
  <si>
    <t>Average Grade by Team</t>
  </si>
  <si>
    <t>Comment</t>
  </si>
  <si>
    <t>RUBRIC ĐÁNH GIÁ KHẢ NĂNG CỦA TỪNG THÀNH VIÊN THAM GIA HIỆU QUẢ VÀO HOẠT ĐỘNG NHÓM</t>
  </si>
  <si>
    <t>Ngày</t>
  </si>
  <si>
    <t>STT</t>
  </si>
  <si>
    <t>Người được đánh giá</t>
  </si>
  <si>
    <t>Tổng điểm</t>
  </si>
  <si>
    <t>Tiêu chí đánh giá</t>
  </si>
  <si>
    <t>Kỹ năng lắng nghe</t>
  </si>
  <si>
    <t>Cởi mở với những quan điểm khác biệt</t>
  </si>
  <si>
    <t>Tính chủ động &amp; trách nhiệm</t>
  </si>
  <si>
    <t>Đóng góp</t>
  </si>
  <si>
    <t>Theo dõi và kiểm soát tiến độ cùng kết quả công việc</t>
  </si>
  <si>
    <t>Khả năng lãnh đạo</t>
  </si>
  <si>
    <t>Tiêu chí</t>
  </si>
  <si>
    <t>Xuất sắc</t>
  </si>
  <si>
    <t>Tốt</t>
  </si>
  <si>
    <t>Khá</t>
  </si>
  <si>
    <t>Cần cải thiện</t>
  </si>
  <si>
    <t>Không thể chấp nhận</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</si>
  <si>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</si>
  <si>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</si>
  <si>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</si>
  <si>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</si>
  <si>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</si>
  <si>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</si>
  <si>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</si>
  <si>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</si>
  <si>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</si>
  <si>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</si>
  <si>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</si>
  <si>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</si>
  <si>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chủ động và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</si>
  <si>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</si>
  <si>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</si>
  <si>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</si>
  <si>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</si>
  <si>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</si>
  <si>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</si>
  <si>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</si>
  <si>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</si>
  <si>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</si>
  <si>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</si>
  <si>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</si>
  <si>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</si>
  <si>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</si>
  <si>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</si>
  <si>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</si>
  <si>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</si>
  <si>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</si>
  <si>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</si>
  <si>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</si>
  <si>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</si>
  <si>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</si>
  <si>
    <t>Lưu file lại theo quy định và nộp theo quy định</t>
  </si>
  <si>
    <t>FOODMATE</t>
  </si>
  <si>
    <t>2174802010804</t>
  </si>
  <si>
    <t>2174802010071</t>
  </si>
  <si>
    <t>2174802010075</t>
  </si>
  <si>
    <t>2174802010196</t>
  </si>
  <si>
    <t>Lê Tấn Đạt</t>
  </si>
  <si>
    <t>Phan Hoàng Khang</t>
  </si>
  <si>
    <t>Hồ Hoàng Khang</t>
  </si>
  <si>
    <t>Phạm Nhật Hoàng</t>
  </si>
  <si>
    <t>20/5/2023</t>
  </si>
  <si>
    <t>16_Dat_Hoang_Khang_Khang</t>
  </si>
  <si>
    <t>15/7/2023</t>
  </si>
  <si>
    <t>16/7/2023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</si>
</sst>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1010000]d/m/yy;@"/>
    <numFmt numFmtId="166" formatCode="0.0%"/>
    <numFmt numFmtId="167" formatCode="0_);\(0\)"/>
  </numFmts>
  <fonts count="12" x14ac:knownFonts="1">
    <font>
      <sz val="11"/>
      <color theme="1"/>
      <name val="Calibri"/>
      <family val="2"/>
      <scheme val="minor"/>
    </font>
    <font>
      <b/>
      <sz val="11"/>
      <color theme="1"/>
      <name val="Arial"/>
      <family val="2"/>
    </font>
    <font>
      <sz val="11"/>
      <color theme="1"/>
      <name val="Arial"/>
      <family val="2"/>
    </font>
    <font>
      <i/>
      <sz val="11"/>
      <color theme="1"/>
      <name val="Arial"/>
      <family val="2"/>
    </font>
    <font>
      <b/>
      <sz val="16"/>
      <color rgb="FFC00000"/>
      <name val="Arial"/>
      <family val="2"/>
    </font>
    <font>
      <b/>
      <sz val="18"/>
      <color rgb="FFC00000"/>
      <name val="Arial"/>
      <family val="2"/>
    </font>
    <font>
      <b/>
      <sz val="11"/>
      <color theme="1" tint="0.14999847407452621"/>
      <name val="Arial"/>
      <family val="2"/>
    </font>
    <font>
      <b/>
      <sz val="20"/>
      <color rgb="FFC00000"/>
      <name val="Arial"/>
      <family val="2"/>
    </font>
    <font>
      <sz val="11"/>
      <color rgb="FF0070C0"/>
      <name val="Arial"/>
      <family val="2"/>
    </font>
    <font>
      <i/>
      <sz val="11"/>
      <color rgb="FF0070C0"/>
      <name val="Arial"/>
      <family val="2"/>
    </font>
    <font>
      <i/>
      <sz val="10"/>
      <color rgb="FF0000FF"/>
      <name val="Arial"/>
      <family val="2"/>
    </font>
    <font>
      <b/>
      <i/>
      <sz val="11"/>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CCFFCC"/>
        <bgColor indexed="64"/>
      </patternFill>
    </fill>
  </fills>
  <borders count="1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auto="1"/>
      </bottom>
      <diagonal/>
    </border>
    <border>
      <left/>
      <right/>
      <top/>
      <bottom style="medium">
        <color auto="1"/>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75">
    <xf numFmtId="0" fontId="0" fillId="0" borderId="0" xfId="0"/>
    <xf numFmtId="0" fontId="2" fillId="0" borderId="0" xfId="0" applyFont="1" applyAlignment="1">
      <alignment vertical="center"/>
    </xf>
    <xf numFmtId="0" fontId="2" fillId="0" borderId="4" xfId="0" applyFont="1" applyBorder="1" applyAlignment="1">
      <alignment horizontal="center" vertical="center"/>
    </xf>
    <xf numFmtId="49" fontId="2" fillId="0" borderId="4" xfId="0" applyNumberFormat="1" applyFont="1" applyBorder="1" applyAlignment="1">
      <alignment vertical="center"/>
    </xf>
    <xf numFmtId="0" fontId="2" fillId="0" borderId="0" xfId="0" applyFont="1" applyAlignment="1">
      <alignment vertical="center" wrapText="1"/>
    </xf>
    <xf numFmtId="0" fontId="1" fillId="0" borderId="0" xfId="0" applyFont="1" applyAlignment="1">
      <alignment horizontal="right" vertical="center" wrapText="1"/>
    </xf>
    <xf numFmtId="0" fontId="1" fillId="0" borderId="0" xfId="0" applyFont="1" applyAlignment="1">
      <alignment vertical="center" wrapText="1"/>
    </xf>
    <xf numFmtId="165" fontId="1" fillId="0" borderId="0" xfId="0" applyNumberFormat="1"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9" fontId="2" fillId="0" borderId="0" xfId="0" applyNumberFormat="1" applyFont="1" applyAlignment="1">
      <alignment vertical="center" wrapText="1"/>
    </xf>
    <xf numFmtId="0" fontId="2" fillId="0" borderId="4" xfId="0" applyFont="1" applyBorder="1" applyAlignment="1">
      <alignment vertical="top" wrapText="1"/>
    </xf>
    <xf numFmtId="0" fontId="2" fillId="5" borderId="4" xfId="0" quotePrefix="1" applyFont="1" applyFill="1" applyBorder="1" applyAlignment="1">
      <alignment horizontal="center" vertical="center" wrapText="1"/>
    </xf>
    <xf numFmtId="0" fontId="2" fillId="5" borderId="4" xfId="0" applyFont="1" applyFill="1" applyBorder="1" applyAlignment="1">
      <alignment vertical="center" wrapText="1"/>
    </xf>
    <xf numFmtId="0" fontId="2" fillId="5" borderId="4" xfId="0" applyFont="1" applyFill="1" applyBorder="1" applyAlignment="1">
      <alignment horizontal="center" vertical="center" wrapText="1"/>
    </xf>
    <xf numFmtId="0" fontId="2" fillId="0" borderId="4" xfId="0" quotePrefix="1" applyFont="1" applyBorder="1" applyAlignment="1">
      <alignment horizontal="center" vertical="center" wrapText="1"/>
    </xf>
    <xf numFmtId="0" fontId="3" fillId="0" borderId="0" xfId="0" applyFont="1" applyAlignment="1">
      <alignment vertical="center" wrapText="1"/>
    </xf>
    <xf numFmtId="164" fontId="3" fillId="0" borderId="0" xfId="0" applyNumberFormat="1" applyFont="1" applyAlignment="1">
      <alignment horizontal="left" vertical="center" wrapText="1"/>
    </xf>
    <xf numFmtId="0" fontId="2" fillId="0" borderId="4" xfId="0" applyFont="1" applyBorder="1" applyAlignment="1">
      <alignment vertical="center"/>
    </xf>
    <xf numFmtId="0" fontId="1" fillId="2" borderId="4" xfId="0" applyFont="1" applyFill="1" applyBorder="1" applyAlignment="1">
      <alignment horizontal="center" vertical="center"/>
    </xf>
    <xf numFmtId="0" fontId="2" fillId="0" borderId="0" xfId="0" applyFont="1" applyAlignment="1">
      <alignment horizontal="left" vertical="center" indent="2"/>
    </xf>
    <xf numFmtId="0" fontId="2" fillId="0" borderId="1" xfId="0" applyFont="1" applyBorder="1" applyAlignment="1">
      <alignment horizontal="left" vertical="center" indent="2"/>
    </xf>
    <xf numFmtId="0" fontId="1" fillId="0" borderId="3" xfId="0" quotePrefix="1" applyFont="1" applyBorder="1" applyAlignment="1">
      <alignment horizontal="right" vertical="top"/>
    </xf>
    <xf numFmtId="0" fontId="2" fillId="0" borderId="1" xfId="0" applyFont="1" applyBorder="1" applyAlignment="1">
      <alignment vertical="top" wrapText="1"/>
    </xf>
    <xf numFmtId="0" fontId="2" fillId="0" borderId="3" xfId="0" applyFont="1" applyBorder="1" applyAlignment="1">
      <alignment vertical="top" wrapText="1"/>
    </xf>
    <xf numFmtId="9" fontId="0" fillId="0" borderId="0" xfId="0" applyNumberFormat="1"/>
    <xf numFmtId="166" fontId="2" fillId="0" borderId="4" xfId="0" applyNumberFormat="1" applyFont="1" applyBorder="1" applyAlignment="1">
      <alignment vertical="center" wrapText="1"/>
    </xf>
    <xf numFmtId="166" fontId="2" fillId="5" borderId="4" xfId="0" applyNumberFormat="1" applyFont="1" applyFill="1" applyBorder="1" applyAlignment="1">
      <alignment vertical="center" wrapText="1"/>
    </xf>
    <xf numFmtId="166" fontId="2" fillId="0" borderId="4" xfId="0" applyNumberFormat="1" applyFont="1" applyBorder="1" applyAlignment="1">
      <alignment vertical="center"/>
    </xf>
    <xf numFmtId="0" fontId="1" fillId="0" borderId="1" xfId="0" quotePrefix="1" applyFont="1" applyBorder="1" applyAlignment="1">
      <alignment horizontal="right" vertical="top"/>
    </xf>
    <xf numFmtId="0" fontId="6"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6" borderId="10" xfId="0" applyFont="1" applyFill="1" applyBorder="1" applyAlignment="1">
      <alignment horizontal="right" vertical="center"/>
    </xf>
    <xf numFmtId="0" fontId="1" fillId="6" borderId="13" xfId="0" applyFont="1" applyFill="1" applyBorder="1" applyAlignment="1">
      <alignment horizontal="right" vertical="center"/>
    </xf>
    <xf numFmtId="0" fontId="9" fillId="0" borderId="15" xfId="0" applyFont="1" applyBorder="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0" fontId="10" fillId="0" borderId="0" xfId="0" applyFont="1" applyAlignment="1">
      <alignment horizontal="center" vertical="center"/>
    </xf>
    <xf numFmtId="0" fontId="9" fillId="0" borderId="14" xfId="0" applyFont="1" applyBorder="1" applyAlignment="1">
      <alignment horizontal="center" vertical="center"/>
    </xf>
    <xf numFmtId="0" fontId="1" fillId="6" borderId="18" xfId="0" applyFont="1" applyFill="1" applyBorder="1" applyAlignment="1">
      <alignment horizontal="right" vertical="center"/>
    </xf>
    <xf numFmtId="49" fontId="2" fillId="0" borderId="4" xfId="0" applyNumberFormat="1" applyFont="1" applyBorder="1" applyAlignment="1">
      <alignment horizontal="center" vertical="center"/>
    </xf>
    <xf numFmtId="0" fontId="1" fillId="6" borderId="14" xfId="0" applyFont="1" applyFill="1" applyBorder="1" applyAlignment="1">
      <alignment horizontal="center" vertical="center"/>
    </xf>
    <xf numFmtId="167" fontId="11" fillId="0" borderId="4" xfId="0" quotePrefix="1" applyNumberFormat="1" applyFont="1" applyBorder="1" applyAlignment="1">
      <alignment vertical="center"/>
    </xf>
    <xf numFmtId="0" fontId="1" fillId="2" borderId="1" xfId="0" applyFont="1" applyFill="1" applyBorder="1" applyAlignment="1">
      <alignment horizontal="left" vertical="center"/>
    </xf>
    <xf numFmtId="0" fontId="1" fillId="0" borderId="2" xfId="0" quotePrefix="1" applyFont="1" applyBorder="1" applyAlignment="1">
      <alignment horizontal="right" vertical="top"/>
    </xf>
    <xf numFmtId="0" fontId="1" fillId="0" borderId="0" xfId="0" quotePrefix="1" applyFont="1" applyAlignment="1">
      <alignment horizontal="right" vertical="top"/>
    </xf>
    <xf numFmtId="0" fontId="1" fillId="0" borderId="1" xfId="0" quotePrefix="1" applyFont="1" applyBorder="1" applyAlignment="1">
      <alignment horizontal="right" vertical="top"/>
    </xf>
    <xf numFmtId="0" fontId="10" fillId="0" borderId="0" xfId="0" applyFont="1" applyAlignment="1">
      <alignment horizontal="left" vertical="center" wrapText="1"/>
    </xf>
    <xf numFmtId="0" fontId="3" fillId="0" borderId="0" xfId="0" applyFont="1" applyAlignment="1">
      <alignment horizontal="center" vertical="center" wrapText="1"/>
    </xf>
    <xf numFmtId="0" fontId="4" fillId="0" borderId="7" xfId="0" applyFont="1" applyBorder="1" applyAlignment="1">
      <alignment horizontal="right" vertical="center"/>
    </xf>
    <xf numFmtId="0" fontId="4" fillId="0" borderId="8" xfId="0" applyFont="1" applyBorder="1" applyAlignment="1">
      <alignment horizontal="right" vertical="center"/>
    </xf>
    <xf numFmtId="0" fontId="7" fillId="4" borderId="9" xfId="0" applyFont="1" applyFill="1" applyBorder="1" applyAlignment="1">
      <alignment horizontal="center"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7" fillId="3" borderId="0" xfId="0" applyFont="1" applyFill="1" applyAlignment="1">
      <alignment horizontal="center" vertical="center"/>
    </xf>
    <xf numFmtId="0" fontId="3" fillId="0" borderId="17" xfId="0" applyFont="1" applyBorder="1" applyAlignment="1">
      <alignment horizontal="left" vertical="center"/>
    </xf>
    <xf numFmtId="0" fontId="3" fillId="0" borderId="16" xfId="0" applyFont="1" applyBorder="1" applyAlignment="1">
      <alignment horizontal="left" vertical="center"/>
    </xf>
    <xf numFmtId="0" fontId="4" fillId="3" borderId="0" xfId="0" applyFont="1" applyFill="1" applyAlignment="1">
      <alignment horizontal="center" vertical="center"/>
    </xf>
    <xf numFmtId="49" fontId="2" fillId="0" borderId="4" xfId="0" applyNumberFormat="1" applyFont="1" applyBorder="1" applyAlignment="1">
      <alignment horizontal="left" vertical="center" wrapText="1"/>
    </xf>
    <xf numFmtId="0" fontId="2" fillId="0" borderId="4" xfId="0" applyFont="1" applyBorder="1" applyAlignment="1">
      <alignment horizontal="left" vertical="center" wrapText="1"/>
    </xf>
    <xf numFmtId="0" fontId="5" fillId="3" borderId="0" xfId="0" applyFont="1" applyFill="1" applyAlignment="1">
      <alignment horizontal="center" vertical="center" wrapText="1"/>
    </xf>
    <xf numFmtId="164" fontId="3" fillId="0" borderId="1" xfId="0" applyNumberFormat="1" applyFont="1" applyBorder="1" applyAlignment="1">
      <alignment horizontal="left" vertical="center" wrapText="1"/>
    </xf>
    <xf numFmtId="0" fontId="6"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49" fontId="2" fillId="5" borderId="4" xfId="0" applyNumberFormat="1" applyFont="1" applyFill="1" applyBorder="1" applyAlignment="1">
      <alignment horizontal="left" vertical="center" wrapText="1"/>
    </xf>
    <xf numFmtId="0" fontId="2" fillId="5" borderId="4" xfId="0" applyFont="1" applyFill="1" applyBorder="1" applyAlignment="1">
      <alignment horizontal="left" vertical="center" wrapText="1"/>
    </xf>
    <xf numFmtId="0" fontId="1" fillId="0" borderId="4" xfId="0" applyFont="1" applyBorder="1" applyAlignment="1">
      <alignment horizontal="center" vertical="center" wrapText="1"/>
    </xf>
    <xf numFmtId="0" fontId="2" fillId="0" borderId="4" xfId="0" applyFont="1" applyBorder="1" applyAlignment="1">
      <alignment horizontal="left" vertical="top"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0</xdr:row>
      <xdr:rowOff>106680</xdr:rowOff>
    </xdr:from>
    <xdr:to>
      <xdr:col>1</xdr:col>
      <xdr:colOff>1402080</xdr:colOff>
      <xdr:row>0</xdr:row>
      <xdr:rowOff>835111</xdr:rowOff>
    </xdr:to>
    <xdr:pic>
      <xdr:nvPicPr>
        <xdr:cNvPr id="2" name="Picture 1">
          <a:extLst>
            <a:ext uri="{FF2B5EF4-FFF2-40B4-BE49-F238E27FC236}">
              <a16:creationId xmlns:a16="http://schemas.microsoft.com/office/drawing/2014/main" id="{0691BB50-F886-4CA6-9A87-04884F36A6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 y="106680"/>
          <a:ext cx="2811780" cy="728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9316-3B08-4F45-BB0C-F6B30B85CA85}">
  <sheetPr>
    <tabColor rgb="FFFF0000"/>
  </sheetPr>
  <dimension ref="A2:B9"/>
  <sheetViews>
    <sheetView workbookViewId="0">
      <selection activeCell="A2" sqref="A2:B2"/>
    </sheetView>
  </sheetViews>
  <sheetFormatPr defaultColWidth="9.109375" defaultRowHeight="18.75" customHeight="1" x14ac:dyDescent="0.3"/>
  <cols>
    <col min="1" max="1" width="5.44140625" style="1" customWidth="1"/>
    <col min="2" max="2" width="143.5546875" style="1" customWidth="1"/>
    <col min="3" max="16384" width="9.109375" style="1"/>
  </cols>
  <sheetData>
    <row r="2" spans="1:2" ht="18.75" customHeight="1" x14ac:dyDescent="0.3">
      <c r="A2" s="45" t="s">
        <v>4</v>
      </c>
      <c r="B2" s="45"/>
    </row>
    <row r="3" spans="1:2" ht="18.75" customHeight="1" x14ac:dyDescent="0.3">
      <c r="A3" s="30" t="s">
        <v>5</v>
      </c>
      <c r="B3" s="24" t="s">
        <v>6</v>
      </c>
    </row>
    <row r="4" spans="1:2" ht="18.75" customHeight="1" x14ac:dyDescent="0.3">
      <c r="A4" s="30" t="s">
        <v>7</v>
      </c>
      <c r="B4" s="24" t="s">
        <v>8</v>
      </c>
    </row>
    <row r="5" spans="1:2" ht="28.2" x14ac:dyDescent="0.3">
      <c r="A5" s="46" t="s">
        <v>9</v>
      </c>
      <c r="B5" s="4" t="s">
        <v>10</v>
      </c>
    </row>
    <row r="6" spans="1:2" ht="18.75" customHeight="1" x14ac:dyDescent="0.3">
      <c r="A6" s="47"/>
      <c r="B6" s="21" t="s">
        <v>11</v>
      </c>
    </row>
    <row r="7" spans="1:2" ht="18.75" customHeight="1" x14ac:dyDescent="0.3">
      <c r="A7" s="47"/>
      <c r="B7" s="21" t="s">
        <v>12</v>
      </c>
    </row>
    <row r="8" spans="1:2" ht="23.25" customHeight="1" x14ac:dyDescent="0.3">
      <c r="A8" s="48"/>
      <c r="B8" s="22" t="s">
        <v>13</v>
      </c>
    </row>
    <row r="9" spans="1:2" ht="18.75" customHeight="1" x14ac:dyDescent="0.3">
      <c r="A9" s="23" t="s">
        <v>14</v>
      </c>
      <c r="B9" s="25" t="s">
        <v>76</v>
      </c>
    </row>
  </sheetData>
  <mergeCells count="2">
    <mergeCell ref="A2:B2"/>
    <mergeCell ref="A5:A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70B-B707-47ED-A538-FF99F0E8E2C5}">
  <dimension ref="A1:D15"/>
  <sheetViews>
    <sheetView workbookViewId="0">
      <selection activeCell="A2" sqref="A2:D2"/>
    </sheetView>
  </sheetViews>
  <sheetFormatPr defaultColWidth="9.109375" defaultRowHeight="18" customHeight="1" x14ac:dyDescent="0.3"/>
  <cols>
    <col min="1" max="1" width="21" style="37" customWidth="1"/>
    <col min="2" max="2" width="21.109375" style="37" customWidth="1"/>
    <col min="3" max="3" width="28.33203125" style="37" customWidth="1"/>
    <col min="4" max="4" width="46" style="1" customWidth="1"/>
    <col min="5" max="16384" width="9.109375" style="1"/>
  </cols>
  <sheetData>
    <row r="1" spans="1:4" ht="79.5" customHeight="1" thickBot="1" x14ac:dyDescent="0.35">
      <c r="A1" s="50"/>
      <c r="B1" s="50"/>
      <c r="C1" s="51"/>
      <c r="D1" s="52"/>
    </row>
    <row r="2" spans="1:4" ht="27.75" customHeight="1" thickBot="1" x14ac:dyDescent="0.35">
      <c r="A2" s="53" t="s">
        <v>0</v>
      </c>
      <c r="B2" s="53"/>
      <c r="C2" s="53"/>
      <c r="D2" s="53"/>
    </row>
    <row r="3" spans="1:4" ht="18" customHeight="1" thickBot="1" x14ac:dyDescent="0.35"/>
    <row r="4" spans="1:4" ht="18" customHeight="1" x14ac:dyDescent="0.3">
      <c r="A4" s="34" t="s">
        <v>1</v>
      </c>
      <c r="B4" s="54" t="s">
        <v>77</v>
      </c>
      <c r="C4" s="54"/>
      <c r="D4" s="55"/>
    </row>
    <row r="5" spans="1:4" ht="18" customHeight="1" thickBot="1" x14ac:dyDescent="0.35">
      <c r="A5" s="35" t="s">
        <v>2</v>
      </c>
      <c r="B5" s="40" t="s">
        <v>86</v>
      </c>
      <c r="C5" s="43" t="s">
        <v>3</v>
      </c>
      <c r="D5" s="36" t="s">
        <v>88</v>
      </c>
    </row>
    <row r="8" spans="1:4" ht="18" customHeight="1" x14ac:dyDescent="0.3">
      <c r="A8" s="38"/>
      <c r="B8" s="39"/>
    </row>
    <row r="9" spans="1:4" ht="18" customHeight="1" x14ac:dyDescent="0.3">
      <c r="A9" s="49"/>
      <c r="B9" s="49"/>
    </row>
    <row r="10" spans="1:4" ht="18" customHeight="1" x14ac:dyDescent="0.3">
      <c r="A10" s="38"/>
      <c r="B10" s="39"/>
    </row>
    <row r="11" spans="1:4" ht="18" customHeight="1" x14ac:dyDescent="0.3">
      <c r="A11" s="39"/>
      <c r="B11" s="39"/>
    </row>
    <row r="12" spans="1:4" ht="18" customHeight="1" x14ac:dyDescent="0.3">
      <c r="A12" s="39"/>
      <c r="B12" s="39"/>
    </row>
    <row r="13" spans="1:4" ht="18" customHeight="1" x14ac:dyDescent="0.3">
      <c r="A13" s="38"/>
    </row>
    <row r="14" spans="1:4" ht="18" customHeight="1" x14ac:dyDescent="0.3">
      <c r="A14" s="39"/>
      <c r="B14" s="39"/>
    </row>
    <row r="15" spans="1:4" ht="18" customHeight="1" x14ac:dyDescent="0.3">
      <c r="A15" s="49"/>
      <c r="B15" s="49"/>
    </row>
  </sheetData>
  <mergeCells count="6">
    <mergeCell ref="A9:B9"/>
    <mergeCell ref="A15:B15"/>
    <mergeCell ref="A1:B1"/>
    <mergeCell ref="C1:D1"/>
    <mergeCell ref="A2:D2"/>
    <mergeCell ref="B4:D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D21A-C2C7-4443-B3ED-94F6D0D6E794}">
  <dimension ref="A1:C9"/>
  <sheetViews>
    <sheetView workbookViewId="0">
      <selection activeCell="B3" sqref="B3:C3"/>
    </sheetView>
  </sheetViews>
  <sheetFormatPr defaultColWidth="9.109375" defaultRowHeight="18.75" customHeight="1" x14ac:dyDescent="0.3"/>
  <cols>
    <col min="1" max="1" width="8.44140625" style="1" customWidth="1"/>
    <col min="2" max="2" width="14.77734375" style="1" bestFit="1" customWidth="1"/>
    <col min="3" max="3" width="42" style="1" customWidth="1"/>
    <col min="4" max="16384" width="9.109375" style="1"/>
  </cols>
  <sheetData>
    <row r="1" spans="1:3" ht="30.75" customHeight="1" x14ac:dyDescent="0.3">
      <c r="A1" s="56" t="s">
        <v>15</v>
      </c>
      <c r="B1" s="56"/>
      <c r="C1" s="56"/>
    </row>
    <row r="2" spans="1:3" ht="18.75" customHeight="1" thickBot="1" x14ac:dyDescent="0.35"/>
    <row r="3" spans="1:3" ht="18.75" customHeight="1" thickBot="1" x14ac:dyDescent="0.35">
      <c r="A3" s="41" t="s">
        <v>16</v>
      </c>
      <c r="B3" s="57" t="s">
        <v>87</v>
      </c>
      <c r="C3" s="58"/>
    </row>
    <row r="4" spans="1:3" ht="9" customHeight="1" x14ac:dyDescent="0.3"/>
    <row r="5" spans="1:3" ht="18.75" customHeight="1" x14ac:dyDescent="0.3">
      <c r="A5" s="20" t="s">
        <v>17</v>
      </c>
      <c r="B5" s="20" t="s">
        <v>18</v>
      </c>
      <c r="C5" s="20" t="s">
        <v>19</v>
      </c>
    </row>
    <row r="6" spans="1:3" ht="18.75" customHeight="1" x14ac:dyDescent="0.3">
      <c r="A6" s="2">
        <v>1</v>
      </c>
      <c r="B6" s="44" t="s">
        <v>79</v>
      </c>
      <c r="C6" s="3" t="s">
        <v>82</v>
      </c>
    </row>
    <row r="7" spans="1:3" ht="18.75" customHeight="1" x14ac:dyDescent="0.3">
      <c r="A7" s="2">
        <v>2</v>
      </c>
      <c r="B7" s="44" t="s">
        <v>80</v>
      </c>
      <c r="C7" s="3" t="s">
        <v>83</v>
      </c>
    </row>
    <row r="8" spans="1:3" ht="18.75" customHeight="1" x14ac:dyDescent="0.3">
      <c r="A8" s="2">
        <v>3</v>
      </c>
      <c r="B8" s="44" t="s">
        <v>81</v>
      </c>
      <c r="C8" s="3" t="s">
        <v>84</v>
      </c>
    </row>
    <row r="9" spans="1:3" ht="18.75" customHeight="1" x14ac:dyDescent="0.3">
      <c r="A9" s="2">
        <v>4</v>
      </c>
      <c r="B9" s="44" t="s">
        <v>78</v>
      </c>
      <c r="C9" s="3" t="s">
        <v>85</v>
      </c>
    </row>
  </sheetData>
  <mergeCells count="2">
    <mergeCell ref="A1:C1"/>
    <mergeCell ref="B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6B2F-FFD6-4290-A93C-74C36A1965BE}">
  <dimension ref="B1:F8"/>
  <sheetViews>
    <sheetView workbookViewId="0">
      <selection activeCell="F5" sqref="F5"/>
    </sheetView>
  </sheetViews>
  <sheetFormatPr defaultColWidth="9.109375" defaultRowHeight="18.75" customHeight="1" x14ac:dyDescent="0.3"/>
  <cols>
    <col min="1" max="1" width="9.109375" style="1"/>
    <col min="2" max="2" width="4.88671875" style="1" customWidth="1"/>
    <col min="3" max="3" width="15.5546875" style="37" bestFit="1" customWidth="1"/>
    <col min="4" max="4" width="32.6640625" style="1" customWidth="1"/>
    <col min="5" max="5" width="16.6640625" style="1" customWidth="1"/>
    <col min="6" max="6" width="60.5546875" style="1" customWidth="1"/>
    <col min="7" max="16384" width="9.109375" style="1"/>
  </cols>
  <sheetData>
    <row r="1" spans="2:6" ht="27" customHeight="1" thickBot="1" x14ac:dyDescent="0.35">
      <c r="B1" s="59" t="s">
        <v>20</v>
      </c>
      <c r="C1" s="59"/>
      <c r="D1" s="59"/>
      <c r="E1" s="59"/>
      <c r="F1" s="59"/>
    </row>
    <row r="2" spans="2:6" ht="27.75" customHeight="1" thickBot="1" x14ac:dyDescent="0.35">
      <c r="B2" s="53" t="s">
        <v>21</v>
      </c>
      <c r="C2" s="53"/>
      <c r="D2" s="53"/>
      <c r="E2" s="53"/>
      <c r="F2" s="53"/>
    </row>
    <row r="4" spans="2:6" ht="27.6" x14ac:dyDescent="0.3">
      <c r="B4" s="20" t="s">
        <v>17</v>
      </c>
      <c r="C4" s="20" t="s">
        <v>18</v>
      </c>
      <c r="D4" s="20" t="s">
        <v>19</v>
      </c>
      <c r="E4" s="33" t="s">
        <v>22</v>
      </c>
      <c r="F4" s="20" t="s">
        <v>23</v>
      </c>
    </row>
    <row r="5" spans="2:6" ht="18.75" customHeight="1" x14ac:dyDescent="0.3">
      <c r="B5" s="2">
        <v>1</v>
      </c>
      <c r="C5" s="42" t="str">
        <f>'Member List'!B6</f>
        <v>2174802010071</v>
      </c>
      <c r="D5" s="3" t="str">
        <f>'Member List'!C6</f>
        <v>Lê Tấn Đạt</v>
      </c>
      <c r="E5" s="29">
        <f>AVERAGE('Đạt Lê'!D7,'Khang Phan'!D7,'Khang Hồ'!D7,'Hoàng Phạm'!D7)</f>
        <v>0.98750000000000004</v>
      </c>
      <c r="F5" s="19"/>
    </row>
    <row r="6" spans="2:6" ht="18.75" customHeight="1" x14ac:dyDescent="0.3">
      <c r="B6" s="2">
        <v>2</v>
      </c>
      <c r="C6" s="42" t="str">
        <f>'Member List'!B7</f>
        <v>2174802010075</v>
      </c>
      <c r="D6" s="3" t="str">
        <f>'Member List'!C7</f>
        <v>Phan Hoàng Khang</v>
      </c>
      <c r="E6" s="29">
        <f>AVERAGE('Đạt Lê'!D8,'Khang Phan'!D8,'Khang Hồ'!D8,'Hoàng Phạm'!D8)</f>
        <v>0.95000000000000007</v>
      </c>
      <c r="F6" s="19"/>
    </row>
    <row r="7" spans="2:6" ht="18.75" customHeight="1" x14ac:dyDescent="0.3">
      <c r="B7" s="2">
        <v>3</v>
      </c>
      <c r="C7" s="42" t="str">
        <f>'Member List'!B8</f>
        <v>2174802010196</v>
      </c>
      <c r="D7" s="3" t="str">
        <f>'Member List'!C8</f>
        <v>Hồ Hoàng Khang</v>
      </c>
      <c r="E7" s="29">
        <f>AVERAGE('Đạt Lê'!D9,'Khang Phan'!D9,'Khang Hồ'!D9,'Hoàng Phạm'!D9)</f>
        <v>0.97083333333333344</v>
      </c>
      <c r="F7" s="19"/>
    </row>
    <row r="8" spans="2:6" ht="18.75" customHeight="1" x14ac:dyDescent="0.3">
      <c r="B8" s="2">
        <v>4</v>
      </c>
      <c r="C8" s="42" t="str">
        <f>'Member List'!B9</f>
        <v>2174802010804</v>
      </c>
      <c r="D8" s="3" t="str">
        <f>'Member List'!C9</f>
        <v>Phạm Nhật Hoàng</v>
      </c>
      <c r="E8" s="29">
        <f>AVERAGE('Đạt Lê'!D10,'Khang Phan'!D10,'Khang Hồ'!D10,'Hoàng Phạm'!D10)</f>
        <v>0.92499999999999993</v>
      </c>
      <c r="F8" s="19"/>
    </row>
  </sheetData>
  <mergeCells count="2">
    <mergeCell ref="B1:F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CD29-7878-4C33-A60B-79682B936093}">
  <dimension ref="A1:M18"/>
  <sheetViews>
    <sheetView tabSelected="1" zoomScale="90" zoomScaleNormal="90" workbookViewId="0">
      <selection activeCell="C3" sqref="C3:D3"/>
    </sheetView>
  </sheetViews>
  <sheetFormatPr defaultColWidth="9.109375" defaultRowHeight="18.75" customHeight="1" x14ac:dyDescent="0.3"/>
  <cols>
    <col min="1" max="1" width="6.44140625" style="4" customWidth="1"/>
    <col min="2" max="2" width="12.88671875" style="4" customWidth="1"/>
    <col min="3" max="4" width="15.6640625" style="4" customWidth="1"/>
    <col min="5" max="10" width="30.6640625" style="4" customWidth="1"/>
    <col min="11" max="13" width="15.6640625" style="4" customWidth="1"/>
    <col min="14" max="16384" width="9.109375" style="4"/>
  </cols>
  <sheetData>
    <row r="1" spans="1:13" ht="27" customHeight="1" x14ac:dyDescent="0.3">
      <c r="A1" s="62" t="s">
        <v>24</v>
      </c>
      <c r="B1" s="62"/>
      <c r="C1" s="62"/>
      <c r="D1" s="62"/>
      <c r="E1" s="62"/>
      <c r="F1" s="62"/>
      <c r="G1" s="62"/>
      <c r="H1" s="62"/>
      <c r="I1" s="62"/>
      <c r="J1" s="62"/>
    </row>
    <row r="3" spans="1:13" ht="18.75" customHeight="1" x14ac:dyDescent="0.3">
      <c r="B3" s="5" t="s">
        <v>25</v>
      </c>
      <c r="C3" s="63" t="s">
        <v>89</v>
      </c>
      <c r="D3" s="63"/>
      <c r="E3" s="17"/>
      <c r="G3" s="5"/>
      <c r="H3" s="18"/>
      <c r="I3" s="18"/>
      <c r="J3" s="6"/>
      <c r="K3" s="7"/>
      <c r="L3" s="7"/>
      <c r="M3" s="7"/>
    </row>
    <row r="5" spans="1:13" ht="18.75" customHeight="1" x14ac:dyDescent="0.3">
      <c r="A5" s="65" t="s">
        <v>26</v>
      </c>
      <c r="B5" s="65" t="s">
        <v>27</v>
      </c>
      <c r="C5" s="65"/>
      <c r="D5" s="65" t="s">
        <v>28</v>
      </c>
      <c r="E5" s="66" t="s">
        <v>29</v>
      </c>
      <c r="F5" s="66"/>
      <c r="G5" s="66"/>
      <c r="H5" s="66"/>
      <c r="I5" s="66"/>
      <c r="J5" s="66"/>
    </row>
    <row r="6" spans="1:13" s="8" customFormat="1" ht="30" customHeight="1" x14ac:dyDescent="0.3">
      <c r="A6" s="65"/>
      <c r="B6" s="65"/>
      <c r="C6" s="65"/>
      <c r="D6" s="65"/>
      <c r="E6" s="32" t="s">
        <v>30</v>
      </c>
      <c r="F6" s="32" t="s">
        <v>31</v>
      </c>
      <c r="G6" s="32" t="s">
        <v>32</v>
      </c>
      <c r="H6" s="32" t="s">
        <v>33</v>
      </c>
      <c r="I6" s="32" t="s">
        <v>34</v>
      </c>
      <c r="J6" s="32" t="s">
        <v>35</v>
      </c>
    </row>
    <row r="7" spans="1:13" ht="18.75" customHeight="1" x14ac:dyDescent="0.3">
      <c r="A7" s="13">
        <v>1</v>
      </c>
      <c r="B7" s="67" t="str">
        <f>'Member List'!C6</f>
        <v>Lê Tấn Đạt</v>
      </c>
      <c r="C7" s="68"/>
      <c r="D7" s="28">
        <f>IFERROR(AVERAGE(VLOOKUP(E7,'Sheet 1'!$B$3:$D$8,3,),VLOOKUP(F7,'Sheet 1'!$B$3:$D$8,3,),VLOOKUP(G7,'Sheet 1'!$B$3:$D$8,3,),VLOOKUP(H7,'Sheet 1'!$B$3:$D$8,3,),VLOOKUP(I7,'Sheet 1'!$B$3:$D$8,3,),VLOOKUP(J7,'Sheet 1'!$B$3:$D$8,3,)),0)</f>
        <v>0.95000000000000007</v>
      </c>
      <c r="E7" s="14" t="s">
        <v>38</v>
      </c>
      <c r="F7" s="14" t="s">
        <v>38</v>
      </c>
      <c r="G7" s="14" t="s">
        <v>37</v>
      </c>
      <c r="H7" s="14" t="s">
        <v>37</v>
      </c>
      <c r="I7" s="14" t="s">
        <v>37</v>
      </c>
      <c r="J7" s="14" t="s">
        <v>38</v>
      </c>
    </row>
    <row r="8" spans="1:13" ht="18.75" customHeight="1" x14ac:dyDescent="0.3">
      <c r="A8" s="10">
        <v>2</v>
      </c>
      <c r="B8" s="60" t="str">
        <f>'Member List'!C7</f>
        <v>Phan Hoàng Khang</v>
      </c>
      <c r="C8" s="61"/>
      <c r="D8" s="27">
        <f>IFERROR(AVERAGE(VLOOKUP(E8,'Sheet 1'!$B$3:$D$8,3,),VLOOKUP(F8,'Sheet 1'!$B$3:$D$8,3,),VLOOKUP(G8,'Sheet 1'!$B$3:$D$8,3,),VLOOKUP(H8,'Sheet 1'!$B$3:$D$8,3,),VLOOKUP(I8,'Sheet 1'!$B$3:$D$8,3,),VLOOKUP(J8,'Sheet 1'!$B$3:$D$8,3,)),0)</f>
        <v>0.96666666666666667</v>
      </c>
      <c r="E8" s="9" t="s">
        <v>38</v>
      </c>
      <c r="F8" s="9" t="s">
        <v>37</v>
      </c>
      <c r="G8" s="9" t="s">
        <v>37</v>
      </c>
      <c r="H8" s="9" t="s">
        <v>38</v>
      </c>
      <c r="I8" s="9" t="s">
        <v>37</v>
      </c>
      <c r="J8" s="9" t="s">
        <v>37</v>
      </c>
      <c r="L8" s="11"/>
    </row>
    <row r="9" spans="1:13" ht="18.75" customHeight="1" x14ac:dyDescent="0.3">
      <c r="A9" s="10">
        <v>3</v>
      </c>
      <c r="B9" s="60" t="str">
        <f>'Member List'!C8</f>
        <v>Hồ Hoàng Khang</v>
      </c>
      <c r="C9" s="61"/>
      <c r="D9" s="27">
        <f>IFERROR(AVERAGE(VLOOKUP(E9,'Sheet 1'!$B$3:$D$8,3,),VLOOKUP(F9,'Sheet 1'!$B$3:$D$8,3,),VLOOKUP(G9,'Sheet 1'!$B$3:$D$8,3,),VLOOKUP(H9,'Sheet 1'!$B$3:$D$8,3,),VLOOKUP(I9,'Sheet 1'!$B$3:$D$8,3,),VLOOKUP(J9,'Sheet 1'!$B$3:$D$8,3,)),0)</f>
        <v>0.98333333333333339</v>
      </c>
      <c r="E9" s="9" t="s">
        <v>38</v>
      </c>
      <c r="F9" s="9" t="s">
        <v>37</v>
      </c>
      <c r="G9" s="9" t="s">
        <v>37</v>
      </c>
      <c r="H9" s="9" t="s">
        <v>37</v>
      </c>
      <c r="I9" s="9" t="s">
        <v>37</v>
      </c>
      <c r="J9" s="9" t="s">
        <v>37</v>
      </c>
      <c r="L9" s="11"/>
    </row>
    <row r="10" spans="1:13" ht="18.75" customHeight="1" x14ac:dyDescent="0.3">
      <c r="A10" s="10">
        <v>4</v>
      </c>
      <c r="B10" s="60" t="str">
        <f>'Member List'!C9</f>
        <v>Phạm Nhật Hoàng</v>
      </c>
      <c r="C10" s="61"/>
      <c r="D10" s="27">
        <f>IFERROR(AVERAGE(VLOOKUP(E10,'Sheet 1'!$B$3:$D$8,3,),VLOOKUP(F10,'Sheet 1'!$B$3:$D$8,3,),VLOOKUP(G10,'Sheet 1'!$B$3:$D$8,3,),VLOOKUP(H10,'Sheet 1'!$B$3:$D$8,3,),VLOOKUP(I10,'Sheet 1'!$B$3:$D$8,3,),VLOOKUP(J10,'Sheet 1'!$B$3:$D$8,3,)),0)</f>
        <v>0.93333333333333324</v>
      </c>
      <c r="E10" s="9" t="s">
        <v>38</v>
      </c>
      <c r="F10" s="9" t="s">
        <v>38</v>
      </c>
      <c r="G10" s="9" t="s">
        <v>37</v>
      </c>
      <c r="H10" s="9" t="s">
        <v>38</v>
      </c>
      <c r="I10" s="9" t="s">
        <v>37</v>
      </c>
      <c r="J10" s="9" t="s">
        <v>38</v>
      </c>
      <c r="L10" s="11"/>
    </row>
    <row r="12" spans="1:13" ht="13.8" x14ac:dyDescent="0.3">
      <c r="A12" s="64" t="s">
        <v>36</v>
      </c>
      <c r="B12" s="64"/>
      <c r="C12" s="64" t="s">
        <v>37</v>
      </c>
      <c r="D12" s="64"/>
      <c r="E12" s="31" t="s">
        <v>38</v>
      </c>
      <c r="F12" s="31" t="s">
        <v>39</v>
      </c>
      <c r="G12" s="31" t="s">
        <v>40</v>
      </c>
      <c r="H12" s="31" t="s">
        <v>41</v>
      </c>
      <c r="I12" s="31" t="s">
        <v>42</v>
      </c>
    </row>
    <row r="13" spans="1:13" ht="147" customHeight="1" x14ac:dyDescent="0.3">
      <c r="A13" s="69" t="s">
        <v>30</v>
      </c>
      <c r="B13" s="69"/>
      <c r="C13" s="70" t="s">
        <v>43</v>
      </c>
      <c r="D13" s="70"/>
      <c r="E13" s="12" t="s">
        <v>44</v>
      </c>
      <c r="F13" s="12" t="s">
        <v>45</v>
      </c>
      <c r="G13" s="12" t="s">
        <v>46</v>
      </c>
      <c r="H13" s="12" t="s">
        <v>47</v>
      </c>
      <c r="I13" s="12" t="s">
        <v>48</v>
      </c>
    </row>
    <row r="14" spans="1:13" ht="84.75" customHeight="1" x14ac:dyDescent="0.3">
      <c r="A14" s="71" t="s">
        <v>31</v>
      </c>
      <c r="B14" s="72"/>
      <c r="C14" s="73" t="s">
        <v>49</v>
      </c>
      <c r="D14" s="74"/>
      <c r="E14" s="12" t="s">
        <v>50</v>
      </c>
      <c r="F14" s="12" t="s">
        <v>51</v>
      </c>
      <c r="G14" s="12" t="s">
        <v>52</v>
      </c>
      <c r="H14" s="12" t="s">
        <v>53</v>
      </c>
      <c r="I14" s="12" t="s">
        <v>48</v>
      </c>
    </row>
    <row r="15" spans="1:13" ht="121.5" customHeight="1" x14ac:dyDescent="0.3">
      <c r="A15" s="71" t="s">
        <v>54</v>
      </c>
      <c r="B15" s="72"/>
      <c r="C15" s="73" t="s">
        <v>55</v>
      </c>
      <c r="D15" s="74"/>
      <c r="E15" s="12" t="s">
        <v>56</v>
      </c>
      <c r="F15" s="12" t="s">
        <v>57</v>
      </c>
      <c r="G15" s="12" t="s">
        <v>58</v>
      </c>
      <c r="H15" s="12" t="s">
        <v>59</v>
      </c>
      <c r="I15" s="12" t="s">
        <v>60</v>
      </c>
    </row>
    <row r="16" spans="1:13" ht="96.6" x14ac:dyDescent="0.3">
      <c r="A16" s="71" t="s">
        <v>33</v>
      </c>
      <c r="B16" s="72"/>
      <c r="C16" s="73" t="s">
        <v>61</v>
      </c>
      <c r="D16" s="74"/>
      <c r="E16" s="12" t="s">
        <v>62</v>
      </c>
      <c r="F16" s="12" t="s">
        <v>63</v>
      </c>
      <c r="G16" s="12" t="s">
        <v>64</v>
      </c>
      <c r="H16" s="12" t="s">
        <v>65</v>
      </c>
      <c r="I16" s="12" t="s">
        <v>60</v>
      </c>
    </row>
    <row r="17" spans="1:9" ht="133.5" customHeight="1" x14ac:dyDescent="0.3">
      <c r="A17" s="71" t="s">
        <v>34</v>
      </c>
      <c r="B17" s="72"/>
      <c r="C17" s="73" t="s">
        <v>66</v>
      </c>
      <c r="D17" s="74"/>
      <c r="E17" s="12" t="s">
        <v>67</v>
      </c>
      <c r="F17" s="12" t="s">
        <v>68</v>
      </c>
      <c r="G17" s="12" t="s">
        <v>69</v>
      </c>
      <c r="H17" s="12" t="s">
        <v>70</v>
      </c>
      <c r="I17" s="12" t="s">
        <v>60</v>
      </c>
    </row>
    <row r="18" spans="1:9" ht="134.25" customHeight="1" x14ac:dyDescent="0.3">
      <c r="A18" s="71" t="s">
        <v>35</v>
      </c>
      <c r="B18" s="72"/>
      <c r="C18" s="73" t="s">
        <v>71</v>
      </c>
      <c r="D18" s="74"/>
      <c r="E18" s="12" t="s">
        <v>72</v>
      </c>
      <c r="F18" s="12" t="s">
        <v>73</v>
      </c>
      <c r="G18" s="12" t="s">
        <v>74</v>
      </c>
      <c r="H18" s="12" t="s">
        <v>75</v>
      </c>
      <c r="I18" s="12" t="s">
        <v>48</v>
      </c>
    </row>
  </sheetData>
  <mergeCells count="24">
    <mergeCell ref="A13:B13"/>
    <mergeCell ref="C13:D13"/>
    <mergeCell ref="A18:B18"/>
    <mergeCell ref="C18:D18"/>
    <mergeCell ref="A14:B14"/>
    <mergeCell ref="C14:D14"/>
    <mergeCell ref="A15:B15"/>
    <mergeCell ref="C15:D15"/>
    <mergeCell ref="A16:B16"/>
    <mergeCell ref="C16:D16"/>
    <mergeCell ref="A17:B17"/>
    <mergeCell ref="C17:D17"/>
    <mergeCell ref="B9:C9"/>
    <mergeCell ref="A1:J1"/>
    <mergeCell ref="C3:D3"/>
    <mergeCell ref="C12:D12"/>
    <mergeCell ref="A12:B12"/>
    <mergeCell ref="A5:A6"/>
    <mergeCell ref="D5:D6"/>
    <mergeCell ref="B5:C6"/>
    <mergeCell ref="E5:J5"/>
    <mergeCell ref="B7:C7"/>
    <mergeCell ref="B8:C8"/>
    <mergeCell ref="B10:C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CDC1514D-3599-4FCE-8A5F-4F68298DFED2}">
          <x14:formula1>
            <xm:f>'Sheet 1'!$B$3:$B$8</xm:f>
          </x14:formula1>
          <xm:sqref>E7:J10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11F4-4F8F-48C4-9F30-534B768DD5BB}">
  <dimension ref="A1:M18"/>
  <sheetViews>
    <sheetView workbookViewId="0">
      <selection activeCell="C3" sqref="C3:D3"/>
    </sheetView>
  </sheetViews>
  <sheetFormatPr defaultColWidth="9.109375" defaultRowHeight="18.75" customHeight="1" x14ac:dyDescent="0.3"/>
  <cols>
    <col min="1" max="1" width="6.44140625" style="4" customWidth="1"/>
    <col min="2" max="2" width="12.88671875" style="4" customWidth="1"/>
    <col min="3" max="4" width="15.6640625" style="4" customWidth="1"/>
    <col min="5" max="10" width="30.6640625" style="4" customWidth="1"/>
    <col min="11" max="13" width="15.6640625" style="4" customWidth="1"/>
    <col min="14" max="16384" width="9.109375" style="4"/>
  </cols>
  <sheetData>
    <row r="1" spans="1:13" ht="27" customHeight="1" x14ac:dyDescent="0.3">
      <c r="A1" s="62" t="s">
        <v>24</v>
      </c>
      <c r="B1" s="62"/>
      <c r="C1" s="62"/>
      <c r="D1" s="62"/>
      <c r="E1" s="62"/>
      <c r="F1" s="62"/>
      <c r="G1" s="62"/>
      <c r="H1" s="62"/>
      <c r="I1" s="62"/>
      <c r="J1" s="62"/>
    </row>
    <row r="3" spans="1:13" ht="18.75" customHeight="1" x14ac:dyDescent="0.3">
      <c r="B3" s="5" t="s">
        <v>25</v>
      </c>
      <c r="C3" s="63" t="s">
        <v>89</v>
      </c>
      <c r="D3" s="63"/>
      <c r="E3" s="17"/>
      <c r="G3" s="5"/>
      <c r="H3" s="18"/>
      <c r="I3" s="18"/>
      <c r="J3" s="6"/>
      <c r="K3" s="7"/>
      <c r="L3" s="7"/>
      <c r="M3" s="7"/>
    </row>
    <row r="5" spans="1:13" ht="18.75" customHeight="1" x14ac:dyDescent="0.3">
      <c r="A5" s="65" t="s">
        <v>26</v>
      </c>
      <c r="B5" s="65" t="s">
        <v>27</v>
      </c>
      <c r="C5" s="65"/>
      <c r="D5" s="65" t="s">
        <v>28</v>
      </c>
      <c r="E5" s="66" t="s">
        <v>29</v>
      </c>
      <c r="F5" s="66"/>
      <c r="G5" s="66"/>
      <c r="H5" s="66"/>
      <c r="I5" s="66"/>
      <c r="J5" s="66"/>
    </row>
    <row r="6" spans="1:13" s="8" customFormat="1" ht="30" customHeight="1" x14ac:dyDescent="0.3">
      <c r="A6" s="65"/>
      <c r="B6" s="65"/>
      <c r="C6" s="65"/>
      <c r="D6" s="65"/>
      <c r="E6" s="32" t="s">
        <v>30</v>
      </c>
      <c r="F6" s="32" t="s">
        <v>31</v>
      </c>
      <c r="G6" s="32" t="s">
        <v>32</v>
      </c>
      <c r="H6" s="32" t="s">
        <v>33</v>
      </c>
      <c r="I6" s="32" t="s">
        <v>34</v>
      </c>
      <c r="J6" s="32" t="s">
        <v>35</v>
      </c>
    </row>
    <row r="7" spans="1:13" ht="18.75" customHeight="1" x14ac:dyDescent="0.3">
      <c r="A7" s="16">
        <v>1</v>
      </c>
      <c r="B7" s="60" t="str">
        <f>'Member List'!C6</f>
        <v>Lê Tấn Đạt</v>
      </c>
      <c r="C7" s="61"/>
      <c r="D7" s="27">
        <f>IFERROR(AVERAGE(VLOOKUP(E7,'Sheet 1'!$B$3:$D$8,3,),VLOOKUP(F7,'Sheet 1'!$B$3:$D$8,3,),VLOOKUP(G7,'Sheet 1'!$B$3:$D$8,3,),VLOOKUP(H7,'Sheet 1'!$B$3:$D$8,3,),VLOOKUP(I7,'Sheet 1'!$B$3:$D$8,3,),VLOOKUP(J7,'Sheet 1'!$B$3:$D$8,3,)),0)</f>
        <v>1</v>
      </c>
      <c r="E7" s="9" t="s">
        <v>37</v>
      </c>
      <c r="F7" s="9" t="s">
        <v>37</v>
      </c>
      <c r="G7" s="9" t="s">
        <v>37</v>
      </c>
      <c r="H7" s="9" t="s">
        <v>37</v>
      </c>
      <c r="I7" s="9" t="s">
        <v>37</v>
      </c>
      <c r="J7" s="9" t="s">
        <v>37</v>
      </c>
    </row>
    <row r="8" spans="1:13" ht="18.75" customHeight="1" x14ac:dyDescent="0.3">
      <c r="A8" s="15">
        <v>2</v>
      </c>
      <c r="B8" s="67" t="str">
        <f>'Member List'!C7</f>
        <v>Phan Hoàng Khang</v>
      </c>
      <c r="C8" s="68"/>
      <c r="D8" s="28">
        <f>IFERROR(AVERAGE(VLOOKUP(E8,'Sheet 1'!$B$3:$D$8,3,),VLOOKUP(F8,'Sheet 1'!$B$3:$D$8,3,),VLOOKUP(G8,'Sheet 1'!$B$3:$D$8,3,),VLOOKUP(H8,'Sheet 1'!$B$3:$D$8,3,),VLOOKUP(I8,'Sheet 1'!$B$3:$D$8,3,),VLOOKUP(J8,'Sheet 1'!$B$3:$D$8,3,)),0)</f>
        <v>0.9</v>
      </c>
      <c r="E8" s="14" t="s">
        <v>38</v>
      </c>
      <c r="F8" s="14" t="s">
        <v>38</v>
      </c>
      <c r="G8" s="14" t="s">
        <v>38</v>
      </c>
      <c r="H8" s="14" t="s">
        <v>38</v>
      </c>
      <c r="I8" s="14" t="s">
        <v>38</v>
      </c>
      <c r="J8" s="14" t="s">
        <v>38</v>
      </c>
      <c r="L8" s="11"/>
    </row>
    <row r="9" spans="1:13" ht="18.75" customHeight="1" x14ac:dyDescent="0.3">
      <c r="A9" s="10">
        <v>3</v>
      </c>
      <c r="B9" s="60" t="str">
        <f>'Member List'!C8</f>
        <v>Hồ Hoàng Khang</v>
      </c>
      <c r="C9" s="61"/>
      <c r="D9" s="27">
        <f>IFERROR(AVERAGE(VLOOKUP(E9,'Sheet 1'!$B$3:$D$8,3,),VLOOKUP(F9,'Sheet 1'!$B$3:$D$8,3,),VLOOKUP(G9,'Sheet 1'!$B$3:$D$8,3,),VLOOKUP(H9,'Sheet 1'!$B$3:$D$8,3,),VLOOKUP(I9,'Sheet 1'!$B$3:$D$8,3,),VLOOKUP(J9,'Sheet 1'!$B$3:$D$8,3,)),0)</f>
        <v>0.98333333333333339</v>
      </c>
      <c r="E9" s="9" t="s">
        <v>38</v>
      </c>
      <c r="F9" s="9" t="s">
        <v>37</v>
      </c>
      <c r="G9" s="9" t="s">
        <v>37</v>
      </c>
      <c r="H9" s="9" t="s">
        <v>37</v>
      </c>
      <c r="I9" s="9" t="s">
        <v>37</v>
      </c>
      <c r="J9" s="9" t="s">
        <v>37</v>
      </c>
      <c r="L9" s="11"/>
    </row>
    <row r="10" spans="1:13" ht="18.75" customHeight="1" x14ac:dyDescent="0.3">
      <c r="A10" s="10">
        <v>4</v>
      </c>
      <c r="B10" s="60" t="str">
        <f>'Member List'!C9</f>
        <v>Phạm Nhật Hoàng</v>
      </c>
      <c r="C10" s="61"/>
      <c r="D10" s="27">
        <f>IFERROR(AVERAGE(VLOOKUP(E10,'Sheet 1'!$B$3:$D$8,3,),VLOOKUP(F10,'Sheet 1'!$B$3:$D$8,3,),VLOOKUP(G10,'Sheet 1'!$B$3:$D$8,3,),VLOOKUP(H10,'Sheet 1'!$B$3:$D$8,3,),VLOOKUP(I10,'Sheet 1'!$B$3:$D$8,3,),VLOOKUP(J10,'Sheet 1'!$B$3:$D$8,3,)),0)</f>
        <v>0.93333333333333324</v>
      </c>
      <c r="E10" s="9" t="s">
        <v>38</v>
      </c>
      <c r="F10" s="9" t="s">
        <v>37</v>
      </c>
      <c r="G10" s="9" t="s">
        <v>38</v>
      </c>
      <c r="H10" s="9" t="s">
        <v>38</v>
      </c>
      <c r="I10" s="9" t="s">
        <v>37</v>
      </c>
      <c r="J10" s="9" t="s">
        <v>38</v>
      </c>
      <c r="L10" s="11"/>
    </row>
    <row r="12" spans="1:13" ht="13.8" x14ac:dyDescent="0.3">
      <c r="A12" s="64" t="s">
        <v>36</v>
      </c>
      <c r="B12" s="64"/>
      <c r="C12" s="64" t="s">
        <v>37</v>
      </c>
      <c r="D12" s="64"/>
      <c r="E12" s="31" t="s">
        <v>38</v>
      </c>
      <c r="F12" s="31" t="s">
        <v>39</v>
      </c>
      <c r="G12" s="31" t="s">
        <v>40</v>
      </c>
      <c r="H12" s="31" t="s">
        <v>41</v>
      </c>
      <c r="I12" s="31" t="s">
        <v>42</v>
      </c>
    </row>
    <row r="13" spans="1:13" ht="147" customHeight="1" x14ac:dyDescent="0.3">
      <c r="A13" s="69" t="s">
        <v>30</v>
      </c>
      <c r="B13" s="69"/>
      <c r="C13" s="70" t="s">
        <v>43</v>
      </c>
      <c r="D13" s="70"/>
      <c r="E13" s="12" t="s">
        <v>44</v>
      </c>
      <c r="F13" s="12" t="s">
        <v>45</v>
      </c>
      <c r="G13" s="12" t="s">
        <v>46</v>
      </c>
      <c r="H13" s="12" t="s">
        <v>47</v>
      </c>
      <c r="I13" s="12" t="s">
        <v>48</v>
      </c>
    </row>
    <row r="14" spans="1:13" ht="84.75" customHeight="1" x14ac:dyDescent="0.3">
      <c r="A14" s="71" t="s">
        <v>31</v>
      </c>
      <c r="B14" s="72"/>
      <c r="C14" s="73" t="s">
        <v>49</v>
      </c>
      <c r="D14" s="74"/>
      <c r="E14" s="12" t="s">
        <v>50</v>
      </c>
      <c r="F14" s="12" t="s">
        <v>51</v>
      </c>
      <c r="G14" s="12" t="s">
        <v>52</v>
      </c>
      <c r="H14" s="12" t="s">
        <v>53</v>
      </c>
      <c r="I14" s="12" t="s">
        <v>48</v>
      </c>
    </row>
    <row r="15" spans="1:13" ht="121.5" customHeight="1" x14ac:dyDescent="0.3">
      <c r="A15" s="71" t="s">
        <v>54</v>
      </c>
      <c r="B15" s="72"/>
      <c r="C15" s="73" t="s">
        <v>55</v>
      </c>
      <c r="D15" s="74"/>
      <c r="E15" s="12" t="s">
        <v>56</v>
      </c>
      <c r="F15" s="12" t="s">
        <v>57</v>
      </c>
      <c r="G15" s="12" t="s">
        <v>58</v>
      </c>
      <c r="H15" s="12" t="s">
        <v>59</v>
      </c>
      <c r="I15" s="12" t="s">
        <v>60</v>
      </c>
    </row>
    <row r="16" spans="1:13" ht="96.6" x14ac:dyDescent="0.3">
      <c r="A16" s="71" t="s">
        <v>33</v>
      </c>
      <c r="B16" s="72"/>
      <c r="C16" s="73" t="s">
        <v>61</v>
      </c>
      <c r="D16" s="74"/>
      <c r="E16" s="12" t="s">
        <v>62</v>
      </c>
      <c r="F16" s="12" t="s">
        <v>63</v>
      </c>
      <c r="G16" s="12" t="s">
        <v>64</v>
      </c>
      <c r="H16" s="12" t="s">
        <v>65</v>
      </c>
      <c r="I16" s="12" t="s">
        <v>60</v>
      </c>
    </row>
    <row r="17" spans="1:9" ht="133.5" customHeight="1" x14ac:dyDescent="0.3">
      <c r="A17" s="71" t="s">
        <v>34</v>
      </c>
      <c r="B17" s="72"/>
      <c r="C17" s="73" t="s">
        <v>66</v>
      </c>
      <c r="D17" s="74"/>
      <c r="E17" s="12" t="s">
        <v>67</v>
      </c>
      <c r="F17" s="12" t="s">
        <v>68</v>
      </c>
      <c r="G17" s="12" t="s">
        <v>69</v>
      </c>
      <c r="H17" s="12" t="s">
        <v>70</v>
      </c>
      <c r="I17" s="12" t="s">
        <v>60</v>
      </c>
    </row>
    <row r="18" spans="1:9" ht="134.25" customHeight="1" x14ac:dyDescent="0.3">
      <c r="A18" s="71" t="s">
        <v>35</v>
      </c>
      <c r="B18" s="72"/>
      <c r="C18" s="73" t="s">
        <v>71</v>
      </c>
      <c r="D18" s="74"/>
      <c r="E18" s="12" t="s">
        <v>72</v>
      </c>
      <c r="F18" s="12" t="s">
        <v>73</v>
      </c>
      <c r="G18" s="12" t="s">
        <v>74</v>
      </c>
      <c r="H18" s="12" t="s">
        <v>75</v>
      </c>
      <c r="I18" s="12" t="s">
        <v>48</v>
      </c>
    </row>
  </sheetData>
  <mergeCells count="24">
    <mergeCell ref="A1:J1"/>
    <mergeCell ref="C3:D3"/>
    <mergeCell ref="A5:A6"/>
    <mergeCell ref="B5:C6"/>
    <mergeCell ref="D5:D6"/>
    <mergeCell ref="E5:J5"/>
    <mergeCell ref="A14:B14"/>
    <mergeCell ref="C14:D14"/>
    <mergeCell ref="B7:C7"/>
    <mergeCell ref="B8:C8"/>
    <mergeCell ref="B9:C9"/>
    <mergeCell ref="B10:C10"/>
    <mergeCell ref="A12:B12"/>
    <mergeCell ref="C12:D12"/>
    <mergeCell ref="A13:B13"/>
    <mergeCell ref="C13:D13"/>
    <mergeCell ref="A18:B18"/>
    <mergeCell ref="C18:D18"/>
    <mergeCell ref="A15:B15"/>
    <mergeCell ref="C15:D15"/>
    <mergeCell ref="A16:B16"/>
    <mergeCell ref="C16:D16"/>
    <mergeCell ref="A17:B17"/>
    <mergeCell ref="C17:D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1D0385E0-4551-417A-98D4-87AB4A52C031}">
          <x14:formula1>
            <xm:f>'Sheet 1'!$B$3:$B$8</xm:f>
          </x14:formula1>
          <xm:sqref>E7:J10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3BA-A8F8-4514-9557-5B4E56C282B0}">
  <dimension ref="A1:M18"/>
  <sheetViews>
    <sheetView workbookViewId="0">
      <selection activeCell="C3" sqref="C3:D3"/>
    </sheetView>
  </sheetViews>
  <sheetFormatPr defaultColWidth="9.109375" defaultRowHeight="18.75" customHeight="1" x14ac:dyDescent="0.3"/>
  <cols>
    <col min="1" max="1" width="6.44140625" style="4" customWidth="1"/>
    <col min="2" max="2" width="12.88671875" style="4" customWidth="1"/>
    <col min="3" max="4" width="15.6640625" style="4" customWidth="1"/>
    <col min="5" max="10" width="30.6640625" style="4" customWidth="1"/>
    <col min="11" max="13" width="15.6640625" style="4" customWidth="1"/>
    <col min="14" max="16384" width="9.109375" style="4"/>
  </cols>
  <sheetData>
    <row r="1" spans="1:13" ht="27" customHeight="1" x14ac:dyDescent="0.3">
      <c r="A1" s="62" t="s">
        <v>24</v>
      </c>
      <c r="B1" s="62"/>
      <c r="C1" s="62"/>
      <c r="D1" s="62"/>
      <c r="E1" s="62"/>
      <c r="F1" s="62"/>
      <c r="G1" s="62"/>
      <c r="H1" s="62"/>
      <c r="I1" s="62"/>
      <c r="J1" s="62"/>
    </row>
    <row r="3" spans="1:13" ht="18.75" customHeight="1" x14ac:dyDescent="0.3">
      <c r="B3" s="5" t="s">
        <v>25</v>
      </c>
      <c r="C3" s="63" t="s">
        <v>89</v>
      </c>
      <c r="D3" s="63"/>
      <c r="E3" s="17"/>
      <c r="G3" s="5"/>
      <c r="H3" s="18"/>
      <c r="I3" s="18"/>
      <c r="J3" s="6"/>
      <c r="K3" s="7"/>
      <c r="L3" s="7"/>
      <c r="M3" s="7"/>
    </row>
    <row r="5" spans="1:13" ht="18.75" customHeight="1" x14ac:dyDescent="0.3">
      <c r="A5" s="65" t="s">
        <v>26</v>
      </c>
      <c r="B5" s="65" t="s">
        <v>27</v>
      </c>
      <c r="C5" s="65"/>
      <c r="D5" s="65" t="s">
        <v>28</v>
      </c>
      <c r="E5" s="66" t="s">
        <v>29</v>
      </c>
      <c r="F5" s="66"/>
      <c r="G5" s="66"/>
      <c r="H5" s="66"/>
      <c r="I5" s="66"/>
      <c r="J5" s="66"/>
    </row>
    <row r="6" spans="1:13" s="8" customFormat="1" ht="30" customHeight="1" x14ac:dyDescent="0.3">
      <c r="A6" s="65"/>
      <c r="B6" s="65"/>
      <c r="C6" s="65"/>
      <c r="D6" s="65"/>
      <c r="E6" s="32" t="s">
        <v>30</v>
      </c>
      <c r="F6" s="32" t="s">
        <v>31</v>
      </c>
      <c r="G6" s="32" t="s">
        <v>32</v>
      </c>
      <c r="H6" s="32" t="s">
        <v>33</v>
      </c>
      <c r="I6" s="32" t="s">
        <v>34</v>
      </c>
      <c r="J6" s="32" t="s">
        <v>35</v>
      </c>
    </row>
    <row r="7" spans="1:13" ht="18.75" customHeight="1" x14ac:dyDescent="0.3">
      <c r="A7" s="16">
        <v>1</v>
      </c>
      <c r="B7" s="60" t="str">
        <f>'Member List'!C6</f>
        <v>Lê Tấn Đạt</v>
      </c>
      <c r="C7" s="61"/>
      <c r="D7" s="27">
        <f>IFERROR(AVERAGE(VLOOKUP(E7,'Sheet 1'!$B$3:$D$8,3,),VLOOKUP(F7,'Sheet 1'!$B$3:$D$8,3,),VLOOKUP(G7,'Sheet 1'!$B$3:$D$8,3,),VLOOKUP(H7,'Sheet 1'!$B$3:$D$8,3,),VLOOKUP(I7,'Sheet 1'!$B$3:$D$8,3,),VLOOKUP(J7,'Sheet 1'!$B$3:$D$8,3,)),0)</f>
        <v>1</v>
      </c>
      <c r="E7" s="9" t="s">
        <v>37</v>
      </c>
      <c r="F7" s="9" t="s">
        <v>37</v>
      </c>
      <c r="G7" s="9" t="s">
        <v>37</v>
      </c>
      <c r="H7" s="9" t="s">
        <v>37</v>
      </c>
      <c r="I7" s="9" t="s">
        <v>37</v>
      </c>
      <c r="J7" s="9" t="s">
        <v>37</v>
      </c>
    </row>
    <row r="8" spans="1:13" ht="18.75" customHeight="1" x14ac:dyDescent="0.3">
      <c r="A8" s="10">
        <v>2</v>
      </c>
      <c r="B8" s="60" t="str">
        <f>'Member List'!C7</f>
        <v>Phan Hoàng Khang</v>
      </c>
      <c r="C8" s="61"/>
      <c r="D8" s="27">
        <f>IFERROR(AVERAGE(VLOOKUP(E8,'Sheet 1'!$B$3:$D$8,3,),VLOOKUP(F8,'Sheet 1'!$B$3:$D$8,3,),VLOOKUP(G8,'Sheet 1'!$B$3:$D$8,3,),VLOOKUP(H8,'Sheet 1'!$B$3:$D$8,3,),VLOOKUP(I8,'Sheet 1'!$B$3:$D$8,3,),VLOOKUP(J8,'Sheet 1'!$B$3:$D$8,3,)),0)</f>
        <v>0.96666666666666667</v>
      </c>
      <c r="E8" s="9" t="s">
        <v>38</v>
      </c>
      <c r="F8" s="9" t="s">
        <v>37</v>
      </c>
      <c r="G8" s="9" t="s">
        <v>37</v>
      </c>
      <c r="H8" s="9" t="s">
        <v>38</v>
      </c>
      <c r="I8" s="9" t="s">
        <v>37</v>
      </c>
      <c r="J8" s="9" t="s">
        <v>37</v>
      </c>
      <c r="L8" s="11"/>
    </row>
    <row r="9" spans="1:13" ht="18.75" customHeight="1" x14ac:dyDescent="0.3">
      <c r="A9" s="15">
        <v>3</v>
      </c>
      <c r="B9" s="67" t="str">
        <f>'Member List'!C8</f>
        <v>Hồ Hoàng Khang</v>
      </c>
      <c r="C9" s="68"/>
      <c r="D9" s="28">
        <f>IFERROR(AVERAGE(VLOOKUP(E9,'Sheet 1'!$B$3:$D$8,3,),VLOOKUP(F9,'Sheet 1'!$B$3:$D$8,3,),VLOOKUP(G9,'Sheet 1'!$B$3:$D$8,3,),VLOOKUP(H9,'Sheet 1'!$B$3:$D$8,3,),VLOOKUP(I9,'Sheet 1'!$B$3:$D$8,3,),VLOOKUP(J9,'Sheet 1'!$B$3:$D$8,3,)),0)</f>
        <v>0.93333333333333346</v>
      </c>
      <c r="E9" s="14" t="s">
        <v>38</v>
      </c>
      <c r="F9" s="14" t="s">
        <v>38</v>
      </c>
      <c r="G9" s="14" t="s">
        <v>37</v>
      </c>
      <c r="H9" s="14" t="s">
        <v>37</v>
      </c>
      <c r="I9" s="14" t="s">
        <v>38</v>
      </c>
      <c r="J9" s="14" t="s">
        <v>38</v>
      </c>
      <c r="L9" s="11"/>
    </row>
    <row r="10" spans="1:13" ht="18.75" customHeight="1" x14ac:dyDescent="0.3">
      <c r="A10" s="10">
        <v>4</v>
      </c>
      <c r="B10" s="60" t="str">
        <f>'Member List'!C9</f>
        <v>Phạm Nhật Hoàng</v>
      </c>
      <c r="C10" s="61"/>
      <c r="D10" s="27">
        <f>IFERROR(AVERAGE(VLOOKUP(E10,'Sheet 1'!$B$3:$D$8,3,),VLOOKUP(F10,'Sheet 1'!$B$3:$D$8,3,),VLOOKUP(G10,'Sheet 1'!$B$3:$D$8,3,),VLOOKUP(H10,'Sheet 1'!$B$3:$D$8,3,),VLOOKUP(I10,'Sheet 1'!$B$3:$D$8,3,),VLOOKUP(J10,'Sheet 1'!$B$3:$D$8,3,)),0)</f>
        <v>0.93333333333333324</v>
      </c>
      <c r="E10" s="9" t="s">
        <v>38</v>
      </c>
      <c r="F10" s="9" t="s">
        <v>37</v>
      </c>
      <c r="G10" s="9" t="s">
        <v>38</v>
      </c>
      <c r="H10" s="9" t="s">
        <v>38</v>
      </c>
      <c r="I10" s="9" t="s">
        <v>37</v>
      </c>
      <c r="J10" s="9" t="s">
        <v>38</v>
      </c>
      <c r="L10" s="11"/>
    </row>
    <row r="12" spans="1:13" ht="13.8" x14ac:dyDescent="0.3">
      <c r="A12" s="64" t="s">
        <v>36</v>
      </c>
      <c r="B12" s="64"/>
      <c r="C12" s="64" t="s">
        <v>37</v>
      </c>
      <c r="D12" s="64"/>
      <c r="E12" s="31" t="s">
        <v>38</v>
      </c>
      <c r="F12" s="31" t="s">
        <v>39</v>
      </c>
      <c r="G12" s="31" t="s">
        <v>40</v>
      </c>
      <c r="H12" s="31" t="s">
        <v>41</v>
      </c>
      <c r="I12" s="31" t="s">
        <v>42</v>
      </c>
    </row>
    <row r="13" spans="1:13" ht="147" customHeight="1" x14ac:dyDescent="0.3">
      <c r="A13" s="69" t="s">
        <v>30</v>
      </c>
      <c r="B13" s="69"/>
      <c r="C13" s="70" t="s">
        <v>43</v>
      </c>
      <c r="D13" s="70"/>
      <c r="E13" s="12" t="s">
        <v>44</v>
      </c>
      <c r="F13" s="12" t="s">
        <v>45</v>
      </c>
      <c r="G13" s="12" t="s">
        <v>46</v>
      </c>
      <c r="H13" s="12" t="s">
        <v>47</v>
      </c>
      <c r="I13" s="12" t="s">
        <v>48</v>
      </c>
    </row>
    <row r="14" spans="1:13" ht="84.75" customHeight="1" x14ac:dyDescent="0.3">
      <c r="A14" s="71" t="s">
        <v>31</v>
      </c>
      <c r="B14" s="72"/>
      <c r="C14" s="73" t="s">
        <v>49</v>
      </c>
      <c r="D14" s="74"/>
      <c r="E14" s="12" t="s">
        <v>50</v>
      </c>
      <c r="F14" s="12" t="s">
        <v>51</v>
      </c>
      <c r="G14" s="12" t="s">
        <v>52</v>
      </c>
      <c r="H14" s="12" t="s">
        <v>53</v>
      </c>
      <c r="I14" s="12" t="s">
        <v>48</v>
      </c>
    </row>
    <row r="15" spans="1:13" ht="121.5" customHeight="1" x14ac:dyDescent="0.3">
      <c r="A15" s="71" t="s">
        <v>54</v>
      </c>
      <c r="B15" s="72"/>
      <c r="C15" s="73" t="s">
        <v>55</v>
      </c>
      <c r="D15" s="74"/>
      <c r="E15" s="12" t="s">
        <v>56</v>
      </c>
      <c r="F15" s="12" t="s">
        <v>57</v>
      </c>
      <c r="G15" s="12" t="s">
        <v>58</v>
      </c>
      <c r="H15" s="12" t="s">
        <v>59</v>
      </c>
      <c r="I15" s="12" t="s">
        <v>60</v>
      </c>
    </row>
    <row r="16" spans="1:13" ht="96.6" x14ac:dyDescent="0.3">
      <c r="A16" s="71" t="s">
        <v>33</v>
      </c>
      <c r="B16" s="72"/>
      <c r="C16" s="73" t="s">
        <v>61</v>
      </c>
      <c r="D16" s="74"/>
      <c r="E16" s="12" t="s">
        <v>62</v>
      </c>
      <c r="F16" s="12" t="s">
        <v>63</v>
      </c>
      <c r="G16" s="12" t="s">
        <v>64</v>
      </c>
      <c r="H16" s="12" t="s">
        <v>65</v>
      </c>
      <c r="I16" s="12" t="s">
        <v>60</v>
      </c>
    </row>
    <row r="17" spans="1:9" ht="133.5" customHeight="1" x14ac:dyDescent="0.3">
      <c r="A17" s="71" t="s">
        <v>34</v>
      </c>
      <c r="B17" s="72"/>
      <c r="C17" s="73" t="s">
        <v>66</v>
      </c>
      <c r="D17" s="74"/>
      <c r="E17" s="12" t="s">
        <v>67</v>
      </c>
      <c r="F17" s="12" t="s">
        <v>68</v>
      </c>
      <c r="G17" s="12" t="s">
        <v>69</v>
      </c>
      <c r="H17" s="12" t="s">
        <v>70</v>
      </c>
      <c r="I17" s="12" t="s">
        <v>60</v>
      </c>
    </row>
    <row r="18" spans="1:9" ht="134.25" customHeight="1" x14ac:dyDescent="0.3">
      <c r="A18" s="71" t="s">
        <v>35</v>
      </c>
      <c r="B18" s="72"/>
      <c r="C18" s="73" t="s">
        <v>71</v>
      </c>
      <c r="D18" s="74"/>
      <c r="E18" s="12" t="s">
        <v>72</v>
      </c>
      <c r="F18" s="12" t="s">
        <v>73</v>
      </c>
      <c r="G18" s="12" t="s">
        <v>74</v>
      </c>
      <c r="H18" s="12" t="s">
        <v>75</v>
      </c>
      <c r="I18" s="12" t="s">
        <v>48</v>
      </c>
    </row>
  </sheetData>
  <mergeCells count="24">
    <mergeCell ref="A1:J1"/>
    <mergeCell ref="C3:D3"/>
    <mergeCell ref="A5:A6"/>
    <mergeCell ref="B5:C6"/>
    <mergeCell ref="D5:D6"/>
    <mergeCell ref="E5:J5"/>
    <mergeCell ref="A14:B14"/>
    <mergeCell ref="C14:D14"/>
    <mergeCell ref="B7:C7"/>
    <mergeCell ref="B8:C8"/>
    <mergeCell ref="B9:C9"/>
    <mergeCell ref="B10:C10"/>
    <mergeCell ref="A12:B12"/>
    <mergeCell ref="C12:D12"/>
    <mergeCell ref="A13:B13"/>
    <mergeCell ref="C13:D13"/>
    <mergeCell ref="A18:B18"/>
    <mergeCell ref="C18:D18"/>
    <mergeCell ref="A15:B15"/>
    <mergeCell ref="C15:D15"/>
    <mergeCell ref="A16:B16"/>
    <mergeCell ref="C16:D16"/>
    <mergeCell ref="A17:B17"/>
    <mergeCell ref="C17:D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9BBB1E70-E2CA-4ED5-A0A6-93A1F8A6A2D0}">
          <x14:formula1>
            <xm:f>'Sheet 1'!$B$3:$B$8</xm:f>
          </x14:formula1>
          <xm:sqref>E7:J10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F3CA5-8271-4DA8-8487-52C5665D1FB6}">
  <dimension ref="A1:M18"/>
  <sheetViews>
    <sheetView workbookViewId="0">
      <selection activeCell="C3" sqref="C3:D3"/>
    </sheetView>
  </sheetViews>
  <sheetFormatPr defaultColWidth="9.109375" defaultRowHeight="13.8" x14ac:dyDescent="0.3"/>
  <cols>
    <col min="1" max="1" width="6.44140625" style="4" customWidth="1"/>
    <col min="2" max="2" width="12.88671875" style="4" customWidth="1"/>
    <col min="3" max="4" width="15.6640625" style="4" customWidth="1"/>
    <col min="5" max="10" width="30.6640625" style="4" customWidth="1"/>
    <col min="11" max="13" width="15.6640625" style="4" customWidth="1"/>
    <col min="14" max="16384" width="9.109375" style="4"/>
  </cols>
  <sheetData>
    <row r="1" spans="1:13" ht="27" customHeight="1" x14ac:dyDescent="0.3">
      <c r="A1" s="62" t="s">
        <v>24</v>
      </c>
      <c r="B1" s="62"/>
      <c r="C1" s="62"/>
      <c r="D1" s="62"/>
      <c r="E1" s="62"/>
      <c r="F1" s="62"/>
      <c r="G1" s="62"/>
      <c r="H1" s="62"/>
      <c r="I1" s="62"/>
      <c r="J1" s="62"/>
    </row>
    <row r="2" spans="1:13" ht="18.75" customHeight="1" x14ac:dyDescent="0.3"/>
    <row r="3" spans="1:13" ht="18.75" customHeight="1" x14ac:dyDescent="0.3">
      <c r="B3" s="5" t="s">
        <v>25</v>
      </c>
      <c r="C3" s="63" t="s">
        <v>89</v>
      </c>
      <c r="D3" s="63"/>
      <c r="E3" s="17"/>
      <c r="G3" s="5"/>
      <c r="H3" s="18"/>
      <c r="I3" s="18"/>
      <c r="J3" s="6"/>
      <c r="K3" s="7"/>
      <c r="L3" s="7"/>
      <c r="M3" s="7"/>
    </row>
    <row r="5" spans="1:13" ht="18.75" customHeight="1" x14ac:dyDescent="0.3">
      <c r="A5" s="65" t="s">
        <v>26</v>
      </c>
      <c r="B5" s="65" t="s">
        <v>27</v>
      </c>
      <c r="C5" s="65"/>
      <c r="D5" s="65" t="s">
        <v>28</v>
      </c>
      <c r="E5" s="66" t="s">
        <v>29</v>
      </c>
      <c r="F5" s="66"/>
      <c r="G5" s="66"/>
      <c r="H5" s="66"/>
      <c r="I5" s="66"/>
      <c r="J5" s="66"/>
    </row>
    <row r="6" spans="1:13" s="8" customFormat="1" ht="30" customHeight="1" x14ac:dyDescent="0.3">
      <c r="A6" s="65"/>
      <c r="B6" s="65"/>
      <c r="C6" s="65"/>
      <c r="D6" s="65"/>
      <c r="E6" s="32" t="s">
        <v>30</v>
      </c>
      <c r="F6" s="32" t="s">
        <v>31</v>
      </c>
      <c r="G6" s="32" t="s">
        <v>32</v>
      </c>
      <c r="H6" s="32" t="s">
        <v>33</v>
      </c>
      <c r="I6" s="32" t="s">
        <v>34</v>
      </c>
      <c r="J6" s="32" t="s">
        <v>35</v>
      </c>
    </row>
    <row r="7" spans="1:13" ht="18.75" customHeight="1" x14ac:dyDescent="0.3">
      <c r="A7" s="16">
        <v>1</v>
      </c>
      <c r="B7" s="60" t="str">
        <f>'Member List'!C6</f>
        <v>Lê Tấn Đạt</v>
      </c>
      <c r="C7" s="61"/>
      <c r="D7" s="27">
        <f>IFERROR(AVERAGE(VLOOKUP(E7,'Sheet 1'!$B$3:$D$8,3,),VLOOKUP(F7,'Sheet 1'!$B$3:$D$8,3,),VLOOKUP(G7,'Sheet 1'!$B$3:$D$8,3,),VLOOKUP(H7,'Sheet 1'!$B$3:$D$8,3,),VLOOKUP(I7,'Sheet 1'!$B$3:$D$8,3,),VLOOKUP(J7,'Sheet 1'!$B$3:$D$8,3,)),0)</f>
        <v>1</v>
      </c>
      <c r="E7" s="9" t="s">
        <v>37</v>
      </c>
      <c r="F7" s="9" t="s">
        <v>37</v>
      </c>
      <c r="G7" s="9" t="s">
        <v>37</v>
      </c>
      <c r="H7" s="9" t="s">
        <v>37</v>
      </c>
      <c r="I7" s="9" t="s">
        <v>37</v>
      </c>
      <c r="J7" s="9" t="s">
        <v>37</v>
      </c>
    </row>
    <row r="8" spans="1:13" ht="18.75" customHeight="1" x14ac:dyDescent="0.3">
      <c r="A8" s="10">
        <v>2</v>
      </c>
      <c r="B8" s="60" t="str">
        <f>'Member List'!C7</f>
        <v>Phan Hoàng Khang</v>
      </c>
      <c r="C8" s="61"/>
      <c r="D8" s="27">
        <f>IFERROR(AVERAGE(VLOOKUP(E8,'Sheet 1'!$B$3:$D$8,3,),VLOOKUP(F8,'Sheet 1'!$B$3:$D$8,3,),VLOOKUP(G8,'Sheet 1'!$B$3:$D$8,3,),VLOOKUP(H8,'Sheet 1'!$B$3:$D$8,3,),VLOOKUP(I8,'Sheet 1'!$B$3:$D$8,3,),VLOOKUP(J8,'Sheet 1'!$B$3:$D$8,3,)),0)</f>
        <v>0.96666666666666667</v>
      </c>
      <c r="E8" s="9" t="s">
        <v>38</v>
      </c>
      <c r="F8" s="9" t="s">
        <v>37</v>
      </c>
      <c r="G8" s="9" t="s">
        <v>37</v>
      </c>
      <c r="H8" s="9" t="s">
        <v>38</v>
      </c>
      <c r="I8" s="9" t="s">
        <v>37</v>
      </c>
      <c r="J8" s="9" t="s">
        <v>37</v>
      </c>
      <c r="L8" s="11"/>
    </row>
    <row r="9" spans="1:13" ht="18.75" customHeight="1" x14ac:dyDescent="0.3">
      <c r="A9" s="10">
        <v>3</v>
      </c>
      <c r="B9" s="60" t="str">
        <f>'Member List'!C8</f>
        <v>Hồ Hoàng Khang</v>
      </c>
      <c r="C9" s="61"/>
      <c r="D9" s="27">
        <f>IFERROR(AVERAGE(VLOOKUP(E9,'Sheet 1'!$B$3:$D$8,3,),VLOOKUP(F9,'Sheet 1'!$B$3:$D$8,3,),VLOOKUP(G9,'Sheet 1'!$B$3:$D$8,3,),VLOOKUP(H9,'Sheet 1'!$B$3:$D$8,3,),VLOOKUP(I9,'Sheet 1'!$B$3:$D$8,3,),VLOOKUP(J9,'Sheet 1'!$B$3:$D$8,3,)),0)</f>
        <v>0.98333333333333339</v>
      </c>
      <c r="E9" s="9" t="s">
        <v>38</v>
      </c>
      <c r="F9" s="9" t="s">
        <v>37</v>
      </c>
      <c r="G9" s="9" t="s">
        <v>37</v>
      </c>
      <c r="H9" s="9" t="s">
        <v>37</v>
      </c>
      <c r="I9" s="9" t="s">
        <v>37</v>
      </c>
      <c r="J9" s="9" t="s">
        <v>37</v>
      </c>
      <c r="L9" s="11"/>
    </row>
    <row r="10" spans="1:13" ht="18.75" customHeight="1" x14ac:dyDescent="0.3">
      <c r="A10" s="15">
        <v>4</v>
      </c>
      <c r="B10" s="67" t="str">
        <f>'Member List'!C9</f>
        <v>Phạm Nhật Hoàng</v>
      </c>
      <c r="C10" s="68"/>
      <c r="D10" s="28">
        <f>IFERROR(AVERAGE(VLOOKUP(E10,'Sheet 1'!$B$3:$D$8,3,),VLOOKUP(F10,'Sheet 1'!$B$3:$D$8,3,),VLOOKUP(G10,'Sheet 1'!$B$3:$D$8,3,),VLOOKUP(H10,'Sheet 1'!$B$3:$D$8,3,),VLOOKUP(I10,'Sheet 1'!$B$3:$D$8,3,),VLOOKUP(J10,'Sheet 1'!$B$3:$D$8,3,)),0)</f>
        <v>0.9</v>
      </c>
      <c r="E10" s="14" t="s">
        <v>38</v>
      </c>
      <c r="F10" s="14" t="s">
        <v>38</v>
      </c>
      <c r="G10" s="14" t="s">
        <v>38</v>
      </c>
      <c r="H10" s="14" t="s">
        <v>38</v>
      </c>
      <c r="I10" s="14" t="s">
        <v>38</v>
      </c>
      <c r="J10" s="14" t="s">
        <v>38</v>
      </c>
      <c r="L10" s="11"/>
    </row>
    <row r="12" spans="1:13" x14ac:dyDescent="0.3">
      <c r="A12" s="64" t="s">
        <v>36</v>
      </c>
      <c r="B12" s="64"/>
      <c r="C12" s="64" t="s">
        <v>37</v>
      </c>
      <c r="D12" s="64"/>
      <c r="E12" s="31" t="s">
        <v>38</v>
      </c>
      <c r="F12" s="31" t="s">
        <v>39</v>
      </c>
      <c r="G12" s="31" t="s">
        <v>40</v>
      </c>
      <c r="H12" s="31" t="s">
        <v>41</v>
      </c>
      <c r="I12" s="31" t="s">
        <v>42</v>
      </c>
    </row>
    <row r="13" spans="1:13" ht="147" customHeight="1" x14ac:dyDescent="0.3">
      <c r="A13" s="69" t="s">
        <v>30</v>
      </c>
      <c r="B13" s="69"/>
      <c r="C13" s="70" t="s">
        <v>43</v>
      </c>
      <c r="D13" s="70"/>
      <c r="E13" s="12" t="s">
        <v>44</v>
      </c>
      <c r="F13" s="12" t="s">
        <v>45</v>
      </c>
      <c r="G13" s="12" t="s">
        <v>46</v>
      </c>
      <c r="H13" s="12" t="s">
        <v>47</v>
      </c>
      <c r="I13" s="12" t="s">
        <v>48</v>
      </c>
    </row>
    <row r="14" spans="1:13" ht="84.75" customHeight="1" x14ac:dyDescent="0.3">
      <c r="A14" s="71" t="s">
        <v>31</v>
      </c>
      <c r="B14" s="72"/>
      <c r="C14" s="73" t="s">
        <v>49</v>
      </c>
      <c r="D14" s="74"/>
      <c r="E14" s="12" t="s">
        <v>50</v>
      </c>
      <c r="F14" s="12" t="s">
        <v>51</v>
      </c>
      <c r="G14" s="12" t="s">
        <v>52</v>
      </c>
      <c r="H14" s="12" t="s">
        <v>53</v>
      </c>
      <c r="I14" s="12" t="s">
        <v>48</v>
      </c>
    </row>
    <row r="15" spans="1:13" ht="121.5" customHeight="1" x14ac:dyDescent="0.3">
      <c r="A15" s="71" t="s">
        <v>54</v>
      </c>
      <c r="B15" s="72"/>
      <c r="C15" s="73" t="s">
        <v>55</v>
      </c>
      <c r="D15" s="74"/>
      <c r="E15" s="12" t="s">
        <v>56</v>
      </c>
      <c r="F15" s="12" t="s">
        <v>57</v>
      </c>
      <c r="G15" s="12" t="s">
        <v>58</v>
      </c>
      <c r="H15" s="12" t="s">
        <v>59</v>
      </c>
      <c r="I15" s="12" t="s">
        <v>60</v>
      </c>
    </row>
    <row r="16" spans="1:13" ht="96.6" x14ac:dyDescent="0.3">
      <c r="A16" s="71" t="s">
        <v>33</v>
      </c>
      <c r="B16" s="72"/>
      <c r="C16" s="73" t="s">
        <v>61</v>
      </c>
      <c r="D16" s="74"/>
      <c r="E16" s="12" t="s">
        <v>62</v>
      </c>
      <c r="F16" s="12" t="s">
        <v>63</v>
      </c>
      <c r="G16" s="12" t="s">
        <v>64</v>
      </c>
      <c r="H16" s="12" t="s">
        <v>65</v>
      </c>
      <c r="I16" s="12" t="s">
        <v>60</v>
      </c>
    </row>
    <row r="17" spans="1:9" ht="133.5" customHeight="1" x14ac:dyDescent="0.3">
      <c r="A17" s="71" t="s">
        <v>34</v>
      </c>
      <c r="B17" s="72"/>
      <c r="C17" s="73" t="s">
        <v>66</v>
      </c>
      <c r="D17" s="74"/>
      <c r="E17" s="12" t="s">
        <v>67</v>
      </c>
      <c r="F17" s="12" t="s">
        <v>68</v>
      </c>
      <c r="G17" s="12" t="s">
        <v>69</v>
      </c>
      <c r="H17" s="12" t="s">
        <v>70</v>
      </c>
      <c r="I17" s="12" t="s">
        <v>60</v>
      </c>
    </row>
    <row r="18" spans="1:9" ht="134.25" customHeight="1" x14ac:dyDescent="0.3">
      <c r="A18" s="71" t="s">
        <v>35</v>
      </c>
      <c r="B18" s="72"/>
      <c r="C18" s="73" t="s">
        <v>71</v>
      </c>
      <c r="D18" s="74"/>
      <c r="E18" s="12" t="s">
        <v>72</v>
      </c>
      <c r="F18" s="12" t="s">
        <v>73</v>
      </c>
      <c r="G18" s="12" t="s">
        <v>74</v>
      </c>
      <c r="H18" s="12" t="s">
        <v>75</v>
      </c>
      <c r="I18" s="12" t="s">
        <v>48</v>
      </c>
    </row>
  </sheetData>
  <mergeCells count="24">
    <mergeCell ref="A1:J1"/>
    <mergeCell ref="C3:D3"/>
    <mergeCell ref="A5:A6"/>
    <mergeCell ref="B5:C6"/>
    <mergeCell ref="D5:D6"/>
    <mergeCell ref="E5:J5"/>
    <mergeCell ref="A14:B14"/>
    <mergeCell ref="C14:D14"/>
    <mergeCell ref="B7:C7"/>
    <mergeCell ref="B8:C8"/>
    <mergeCell ref="B9:C9"/>
    <mergeCell ref="B10:C10"/>
    <mergeCell ref="A12:B12"/>
    <mergeCell ref="C12:D12"/>
    <mergeCell ref="A13:B13"/>
    <mergeCell ref="C13:D13"/>
    <mergeCell ref="A18:B18"/>
    <mergeCell ref="C18:D18"/>
    <mergeCell ref="A15:B15"/>
    <mergeCell ref="C15:D15"/>
    <mergeCell ref="A16:B16"/>
    <mergeCell ref="C16:D16"/>
    <mergeCell ref="A17:B17"/>
    <mergeCell ref="C17:D1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7CCBCD67-1669-455B-8F6B-F3F2BD98FDC5}">
          <x14:formula1>
            <xm:f>'Sheet 1'!$B$3:$B$8</xm:f>
          </x14:formula1>
          <xm:sqref>E7:J10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C460-3E5F-4F32-BA96-48EF3C950E27}">
  <dimension ref="B3:D8"/>
  <sheetViews>
    <sheetView workbookViewId="0">
      <selection activeCell="D8" sqref="D8"/>
    </sheetView>
  </sheetViews>
  <sheetFormatPr defaultRowHeight="14.4" x14ac:dyDescent="0.3"/>
  <cols>
    <col min="2" max="2" width="25.88671875" bestFit="1" customWidth="1"/>
  </cols>
  <sheetData>
    <row r="3" spans="2:4" x14ac:dyDescent="0.3">
      <c r="B3" t="s">
        <v>37</v>
      </c>
      <c r="C3">
        <v>5</v>
      </c>
      <c r="D3" s="26">
        <v>1</v>
      </c>
    </row>
    <row r="4" spans="2:4" x14ac:dyDescent="0.3">
      <c r="B4" t="s">
        <v>38</v>
      </c>
      <c r="C4">
        <v>4</v>
      </c>
      <c r="D4" s="26">
        <v>0.9</v>
      </c>
    </row>
    <row r="5" spans="2:4" x14ac:dyDescent="0.3">
      <c r="B5" t="s">
        <v>39</v>
      </c>
      <c r="C5">
        <v>3</v>
      </c>
      <c r="D5" s="26">
        <v>0.75</v>
      </c>
    </row>
    <row r="6" spans="2:4" x14ac:dyDescent="0.3">
      <c r="B6" t="s">
        <v>40</v>
      </c>
      <c r="C6">
        <v>2</v>
      </c>
      <c r="D6" s="26">
        <v>0.5</v>
      </c>
    </row>
    <row r="7" spans="2:4" x14ac:dyDescent="0.3">
      <c r="B7" t="s">
        <v>41</v>
      </c>
      <c r="C7">
        <v>1</v>
      </c>
      <c r="D7" s="26">
        <v>0.25</v>
      </c>
    </row>
    <row r="8" spans="2:4" x14ac:dyDescent="0.3">
      <c r="B8" t="s">
        <v>42</v>
      </c>
      <c r="C8">
        <v>0</v>
      </c>
      <c r="D8" s="26">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6286A01169200C4C8B3DE17272731BE2" ma:contentTypeVersion="8" ma:contentTypeDescription="Tạo tài liệu mới." ma:contentTypeScope="" ma:versionID="af9f36c0ce2e6f36ef87e6ef29245598">
  <xsd:schema xmlns:xsd="http://www.w3.org/2001/XMLSchema" xmlns:xs="http://www.w3.org/2001/XMLSchema" xmlns:p="http://schemas.microsoft.com/office/2006/metadata/properties" xmlns:ns2="cd903303-7436-4c86-8637-b09f73663649" targetNamespace="http://schemas.microsoft.com/office/2006/metadata/properties" ma:root="true" ma:fieldsID="79b56de98a9d38b6d1c2b6dfc542bca1" ns2:_="">
    <xsd:import namespace="cd903303-7436-4c86-8637-b09f7366364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903303-7436-4c86-8637-b09f736636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903303-7436-4c86-8637-b09f7366364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E04EC3C-9E64-42EB-90F9-164318140F66}"/>
</file>

<file path=customXml/itemProps2.xml><?xml version="1.0" encoding="utf-8"?>
<ds:datastoreItem xmlns:ds="http://schemas.openxmlformats.org/officeDocument/2006/customXml" ds:itemID="{B74E14ED-BB73-4303-BFF7-7EBB734809E8}"/>
</file>

<file path=customXml/itemProps3.xml><?xml version="1.0" encoding="utf-8"?>
<ds:datastoreItem xmlns:ds="http://schemas.openxmlformats.org/officeDocument/2006/customXml" ds:itemID="{0BB772BE-2C1D-4698-B4AA-17C413BA30D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vt:lpstr>
      <vt:lpstr>Cover Page</vt:lpstr>
      <vt:lpstr>Member List</vt:lpstr>
      <vt:lpstr>Sum</vt:lpstr>
      <vt:lpstr>Đạt Lê</vt:lpstr>
      <vt:lpstr>Khang Phan</vt:lpstr>
      <vt:lpstr>Khang Hồ</vt:lpstr>
      <vt:lpstr>Hoàng Phạm</vt:lpstr>
      <vt:lpstr>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Phan_Hoang_Khang</cp:lastModifiedBy>
  <cp:revision/>
  <dcterms:created xsi:type="dcterms:W3CDTF">2018-09-21T20:52:39Z</dcterms:created>
  <dcterms:modified xsi:type="dcterms:W3CDTF">2023-07-16T04:02:41Z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0x0101006286A01169200C4C8B3DE17272731BE2</vt:lpwstr>
  </property>
</Properties>
</file>