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455" tabRatio="500"/>
  </bookViews>
  <sheets>
    <sheet name="FORM" sheetId="1" r:id="rId1"/>
  </sheets>
  <definedNames>
    <definedName name="CLAIM" localSheetId="0">FORM!$A$9:$AM$32</definedName>
    <definedName name="CLAIMS" localSheetId="0">FORM!$A$9:$AM$32</definedName>
  </definedNames>
  <calcPr calcId="144525"/>
</workbook>
</file>

<file path=xl/sharedStrings.xml><?xml version="1.0" encoding="utf-8"?>
<sst xmlns="http://schemas.openxmlformats.org/spreadsheetml/2006/main" count="52" uniqueCount="52">
  <si>
    <t>PT. SALAM PACIFIC INDONESIA LINES</t>
  </si>
  <si>
    <t>No. Dokumen</t>
  </si>
  <si>
    <t>: FM-SPIL-SLV-01-01</t>
  </si>
  <si>
    <t>Tanggal</t>
  </si>
  <si>
    <t>: 27 Juni 2023</t>
  </si>
  <si>
    <t>Revisi</t>
  </si>
  <si>
    <t>: 00</t>
  </si>
  <si>
    <t>Halaman</t>
  </si>
  <si>
    <t>: 1 dari 1</t>
  </si>
  <si>
    <t>POTENSI SALVAGE – SUDAH SERAH TERIMA (by SPIL)</t>
  </si>
  <si>
    <t>YANG MENGISI TIM CLAIM</t>
  </si>
  <si>
    <t>YANG MENGISI TIM salvage</t>
  </si>
  <si>
    <t>BIAYA</t>
  </si>
  <si>
    <t>NO</t>
  </si>
  <si>
    <t>MONTH 
(Serah Terima)</t>
  </si>
  <si>
    <t>TGL 
SERAH TERIMA</t>
  </si>
  <si>
    <t>NOMOR CLAIM</t>
  </si>
  <si>
    <t>TANGGUNGJAWAB</t>
  </si>
  <si>
    <t>NOMOR CONTAINER</t>
  </si>
  <si>
    <t>VESSEL</t>
  </si>
  <si>
    <t>VOYAGE</t>
  </si>
  <si>
    <t>POD</t>
  </si>
  <si>
    <t>CUSTOMER</t>
  </si>
  <si>
    <t>BARANG CLAIM 
DAN JUMLAHNYA</t>
  </si>
  <si>
    <t>NOMINAL CLAIM AWAL (CUSTOMER)</t>
  </si>
  <si>
    <t>ID VO KOLOM (L)</t>
  </si>
  <si>
    <t>NOMINAL CLAIM YANG DISETUJUI (NETT)</t>
  </si>
  <si>
    <t>ID VO KOLOM (N)</t>
  </si>
  <si>
    <t>NOMINAL CLAIM ADITIONAL ( COA BIAYA CLAIM)</t>
  </si>
  <si>
    <t>TOTAL CLAIM YANG DIBAYARAKAN</t>
  </si>
  <si>
    <t xml:space="preserve">CATATAN (wajib isi jika ada revisi disertai alasan) </t>
  </si>
  <si>
    <t>TGL KIRIM KE SBY (APABILA BARANG DIKIRIM KE SBY)</t>
  </si>
  <si>
    <t>CONTAINER PENGGANTI</t>
  </si>
  <si>
    <t>TGL SAMPAI DI SURABAYA</t>
  </si>
  <si>
    <t>TGL AWAL PENJUALAN</t>
  </si>
  <si>
    <t>TGL AKHIR PENJUALAN</t>
  </si>
  <si>
    <t>DURASI</t>
  </si>
  <si>
    <t>ESTIMASI NOMINAL SALVAGE</t>
  </si>
  <si>
    <t>BURUH</t>
  </si>
  <si>
    <t>THC MUAT</t>
  </si>
  <si>
    <t>THC BONGKAR</t>
  </si>
  <si>
    <t>LOLO</t>
  </si>
  <si>
    <t>PEMUSNAHAN</t>
  </si>
  <si>
    <t>TOTAL</t>
  </si>
  <si>
    <t>NOMINAL SALVAGE REAL</t>
  </si>
  <si>
    <t>NOMINAL SALVAGE YANG DILAPORKAN</t>
  </si>
  <si>
    <t>ID Pengakuan
VI/VO</t>
  </si>
  <si>
    <t>ID VI SALVAGE REAL</t>
  </si>
  <si>
    <t>ID L/R
VI/VO</t>
  </si>
  <si>
    <t>ID VO (TRANSFER KE CUSTOMER)</t>
  </si>
  <si>
    <t>CATATAN (Posisi Penjualan)</t>
  </si>
  <si>
    <t>STATUS</t>
  </si>
</sst>
</file>

<file path=xl/styles.xml><?xml version="1.0" encoding="utf-8"?>
<styleSheet xmlns="http://schemas.openxmlformats.org/spreadsheetml/2006/main">
  <numFmts count="7">
    <numFmt numFmtId="176" formatCode="mmmm\ yy"/>
    <numFmt numFmtId="177" formatCode="d&quot;. &quot;mmm&quot;. &quot;yyyy"/>
    <numFmt numFmtId="178" formatCode="mmm\ yyyy"/>
    <numFmt numFmtId="179" formatCode="_-* #,##0.00_-;\-* #,##0.00_-;_-* &quot;-&quot;??_-;_-@_-"/>
    <numFmt numFmtId="180" formatCode="_-&quot;£&quot;* #,##0.00_-;\-&quot;£&quot;* #,##0.00_-;_-&quot;£&quot;* &quot;-&quot;??_-;_-@_-"/>
    <numFmt numFmtId="181" formatCode="_-* #,##0_-;\-* #,##0_-;_-* &quot;-&quot;_-;_-@_-"/>
    <numFmt numFmtId="182" formatCode="_-&quot;£&quot;* #,##0_-;\-&quot;£&quot;* #,##0_-;_-&quot;£&quot;* &quot;-&quot;_-;_-@_-"/>
  </numFmts>
  <fonts count="40">
    <font>
      <sz val="10"/>
      <name val="Arial"/>
      <charset val="134"/>
    </font>
    <font>
      <i/>
      <sz val="10"/>
      <name val="Arial"/>
      <charset val="134"/>
    </font>
    <font>
      <b/>
      <i/>
      <sz val="10"/>
      <color rgb="FF00AAAD"/>
      <name val="Arial"/>
      <charset val="134"/>
    </font>
    <font>
      <i/>
      <sz val="10"/>
      <color rgb="FF000000"/>
      <name val="Arial"/>
      <charset val="134"/>
    </font>
    <font>
      <b/>
      <sz val="36"/>
      <name val="Abyssinica SIL"/>
      <charset val="134"/>
    </font>
    <font>
      <b/>
      <i/>
      <sz val="10"/>
      <color rgb="FF000000"/>
      <name val="Arial"/>
      <charset val="134"/>
    </font>
    <font>
      <sz val="48"/>
      <name val="Abyssinica SIL"/>
      <charset val="134"/>
    </font>
    <font>
      <b/>
      <sz val="14"/>
      <name val="Arial"/>
      <charset val="134"/>
    </font>
    <font>
      <b/>
      <i/>
      <sz val="12"/>
      <color rgb="FF000000"/>
      <name val="Abyssinica SIL"/>
      <charset val="134"/>
    </font>
    <font>
      <i/>
      <sz val="10"/>
      <name val="Liberation Sans Narrow"/>
      <charset val="134"/>
    </font>
    <font>
      <sz val="10"/>
      <name val="arial"/>
      <charset val="134"/>
    </font>
    <font>
      <i/>
      <sz val="10"/>
      <name val="arial"/>
      <charset val="134"/>
    </font>
    <font>
      <sz val="24"/>
      <color rgb="FF000000"/>
      <name val="Abyssinica SIL"/>
      <charset val="134"/>
    </font>
    <font>
      <sz val="28"/>
      <color rgb="FF000000"/>
      <name val="Abyssinica SIL"/>
      <charset val="134"/>
    </font>
    <font>
      <b/>
      <sz val="12"/>
      <color rgb="FF000000"/>
      <name val="Abyssinica SIL"/>
      <charset val="134"/>
    </font>
    <font>
      <b/>
      <i/>
      <sz val="10"/>
      <color rgb="FF2A6099"/>
      <name val="arial"/>
      <charset val="134"/>
    </font>
    <font>
      <sz val="10"/>
      <color rgb="FF000000"/>
      <name val="arial"/>
      <charset val="134"/>
    </font>
    <font>
      <b/>
      <i/>
      <sz val="10"/>
      <color rgb="FF4169E1"/>
      <name val="arial"/>
      <charset val="134"/>
    </font>
    <font>
      <sz val="10"/>
      <color rgb="FF000000"/>
      <name val="ARIAL"/>
      <charset val="134"/>
    </font>
    <font>
      <b/>
      <i/>
      <sz val="12"/>
      <color rgb="FFFFFFFF"/>
      <name val="Abyssinica SI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81D41A"/>
        <bgColor rgb="FF969696"/>
      </patternFill>
    </fill>
    <fill>
      <patternFill patternType="solid">
        <fgColor rgb="FF8D281E"/>
        <bgColor rgb="FF993366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top"/>
    </xf>
    <xf numFmtId="0" fontId="21" fillId="3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9" fillId="16" borderId="13" applyNumberFormat="0" applyAlignment="0" applyProtection="0">
      <alignment vertical="center"/>
    </xf>
    <xf numFmtId="180" fontId="0" fillId="0" borderId="0" applyBorder="0" applyAlignment="0" applyProtection="0"/>
    <xf numFmtId="0" fontId="22" fillId="10" borderId="0" applyNumberFormat="0" applyBorder="0" applyAlignment="0" applyProtection="0">
      <alignment vertical="center"/>
    </xf>
    <xf numFmtId="0" fontId="30" fillId="17" borderId="14" applyNumberFormat="0" applyFont="0" applyAlignment="0" applyProtection="0">
      <alignment vertical="center"/>
    </xf>
    <xf numFmtId="0" fontId="38" fillId="31" borderId="18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16" borderId="1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181" fontId="0" fillId="0" borderId="0" applyBorder="0" applyAlignment="0" applyProtection="0"/>
    <xf numFmtId="0" fontId="22" fillId="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82" fontId="0" fillId="0" borderId="0" applyBorder="0" applyAlignment="0" applyProtection="0"/>
    <xf numFmtId="0" fontId="3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179" fontId="0" fillId="0" borderId="0" applyBorder="0" applyAlignment="0" applyProtection="0"/>
    <xf numFmtId="0" fontId="27" fillId="12" borderId="12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20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 applyProtection="1">
      <alignment horizontal="center" vertical="center" wrapText="1"/>
    </xf>
    <xf numFmtId="1" fontId="1" fillId="0" borderId="0" xfId="0" applyNumberFormat="1" applyFont="1" applyAlignment="1" applyProtection="1">
      <alignment horizontal="center" vertical="center" wrapText="1"/>
    </xf>
    <xf numFmtId="177" fontId="1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 wrapText="1"/>
    </xf>
    <xf numFmtId="177" fontId="2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7" fontId="4" fillId="0" borderId="3" xfId="0" applyNumberFormat="1" applyFont="1" applyBorder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77" fontId="4" fillId="0" borderId="4" xfId="0" applyNumberFormat="1" applyFont="1" applyBorder="1" applyAlignment="1">
      <alignment horizontal="center" vertical="center" wrapText="1"/>
    </xf>
    <xf numFmtId="177" fontId="4" fillId="0" borderId="5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177" fontId="6" fillId="0" borderId="0" xfId="0" applyNumberFormat="1" applyFont="1" applyAlignment="1">
      <alignment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2" borderId="6" xfId="0" applyNumberFormat="1" applyFont="1" applyFill="1" applyBorder="1" applyAlignment="1">
      <alignment horizontal="center" vertical="center" wrapText="1"/>
    </xf>
    <xf numFmtId="178" fontId="8" fillId="2" borderId="6" xfId="0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 applyProtection="1">
      <alignment horizontal="center" vertical="center" wrapText="1"/>
      <protection locked="0"/>
    </xf>
    <xf numFmtId="176" fontId="10" fillId="0" borderId="6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</xf>
    <xf numFmtId="2" fontId="8" fillId="2" borderId="6" xfId="0" applyNumberFormat="1" applyFont="1" applyFill="1" applyBorder="1" applyAlignment="1" applyProtection="1">
      <alignment horizontal="center" vertical="center" wrapText="1"/>
    </xf>
    <xf numFmtId="177" fontId="4" fillId="0" borderId="7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/>
    </xf>
    <xf numFmtId="177" fontId="4" fillId="0" borderId="9" xfId="0" applyNumberFormat="1" applyFont="1" applyBorder="1" applyAlignment="1">
      <alignment horizontal="center" vertical="center" wrapText="1"/>
    </xf>
    <xf numFmtId="177" fontId="4" fillId="0" borderId="10" xfId="0" applyNumberFormat="1" applyFont="1" applyBorder="1" applyAlignment="1">
      <alignment horizontal="center" vertical="center" wrapText="1"/>
    </xf>
    <xf numFmtId="3" fontId="11" fillId="0" borderId="6" xfId="0" applyNumberFormat="1" applyFont="1" applyBorder="1" applyAlignment="1" applyProtection="1">
      <alignment horizontal="right" vertical="center" wrapText="1"/>
      <protection locked="0"/>
    </xf>
    <xf numFmtId="177" fontId="6" fillId="0" borderId="0" xfId="0" applyNumberFormat="1" applyFont="1" applyBorder="1" applyAlignment="1">
      <alignment vertical="center" wrapText="1"/>
    </xf>
    <xf numFmtId="0" fontId="13" fillId="0" borderId="0" xfId="0" applyFont="1" applyAlignment="1">
      <alignment vertical="center"/>
    </xf>
    <xf numFmtId="1" fontId="5" fillId="0" borderId="0" xfId="0" applyNumberFormat="1" applyFont="1" applyBorder="1" applyAlignment="1" applyProtection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7" fillId="3" borderId="0" xfId="0" applyFont="1" applyFill="1" applyAlignment="1">
      <alignment vertical="center"/>
    </xf>
    <xf numFmtId="177" fontId="14" fillId="2" borderId="6" xfId="0" applyNumberFormat="1" applyFont="1" applyFill="1" applyBorder="1" applyAlignment="1" applyProtection="1">
      <alignment horizontal="center" vertical="center" wrapText="1"/>
    </xf>
    <xf numFmtId="177" fontId="14" fillId="3" borderId="6" xfId="0" applyNumberFormat="1" applyFont="1" applyFill="1" applyBorder="1" applyAlignment="1">
      <alignment horizontal="center" vertical="center" wrapText="1"/>
    </xf>
    <xf numFmtId="2" fontId="8" fillId="3" borderId="6" xfId="0" applyNumberFormat="1" applyFont="1" applyFill="1" applyBorder="1" applyAlignment="1">
      <alignment horizontal="center" vertical="center" wrapText="1"/>
    </xf>
    <xf numFmtId="3" fontId="15" fillId="0" borderId="6" xfId="0" applyNumberFormat="1" applyFont="1" applyBorder="1" applyAlignment="1" applyProtection="1">
      <alignment horizontal="right" vertical="center" wrapText="1"/>
      <protection locked="0"/>
    </xf>
    <xf numFmtId="177" fontId="11" fillId="0" borderId="6" xfId="0" applyNumberFormat="1" applyFont="1" applyBorder="1" applyAlignment="1" applyProtection="1">
      <alignment vertical="center"/>
      <protection locked="0"/>
    </xf>
    <xf numFmtId="49" fontId="10" fillId="0" borderId="6" xfId="0" applyNumberFormat="1" applyFont="1" applyBorder="1" applyAlignment="1" applyProtection="1">
      <alignment vertical="center" wrapText="1"/>
      <protection locked="0"/>
    </xf>
    <xf numFmtId="49" fontId="16" fillId="0" borderId="6" xfId="0" applyNumberFormat="1" applyFont="1" applyBorder="1" applyAlignment="1" applyProtection="1">
      <alignment vertical="center" wrapText="1"/>
      <protection locked="0"/>
    </xf>
    <xf numFmtId="0" fontId="11" fillId="0" borderId="6" xfId="0" applyFont="1" applyBorder="1" applyAlignment="1" applyProtection="1">
      <alignment horizontal="center" vertical="center" wrapText="1"/>
      <protection locked="0"/>
    </xf>
    <xf numFmtId="49" fontId="11" fillId="0" borderId="6" xfId="0" applyNumberFormat="1" applyFont="1" applyBorder="1" applyAlignment="1" applyProtection="1">
      <alignment vertical="center" wrapText="1"/>
      <protection locked="0"/>
    </xf>
    <xf numFmtId="177" fontId="11" fillId="0" borderId="6" xfId="0" applyNumberFormat="1" applyFont="1" applyBorder="1" applyAlignment="1" applyProtection="1">
      <alignment vertical="center" wrapText="1"/>
      <protection locked="0"/>
    </xf>
    <xf numFmtId="177" fontId="10" fillId="0" borderId="6" xfId="0" applyNumberFormat="1" applyFont="1" applyBorder="1" applyAlignment="1" applyProtection="1">
      <alignment vertical="center" wrapText="1"/>
      <protection locked="0"/>
    </xf>
    <xf numFmtId="0" fontId="17" fillId="0" borderId="6" xfId="0" applyFont="1" applyBorder="1" applyAlignment="1" applyProtection="1">
      <alignment vertical="center" wrapText="1"/>
      <protection locked="0"/>
    </xf>
    <xf numFmtId="0" fontId="5" fillId="3" borderId="0" xfId="0" applyFont="1" applyFill="1" applyBorder="1" applyAlignment="1">
      <alignment vertical="center" wrapText="1"/>
    </xf>
    <xf numFmtId="3" fontId="11" fillId="0" borderId="6" xfId="0" applyNumberFormat="1" applyFont="1" applyBorder="1" applyAlignment="1" applyProtection="1">
      <alignment vertical="center" wrapText="1"/>
      <protection locked="0"/>
    </xf>
    <xf numFmtId="3" fontId="10" fillId="0" borderId="6" xfId="0" applyNumberFormat="1" applyFont="1" applyBorder="1" applyAlignment="1" applyProtection="1">
      <alignment vertical="center" wrapText="1"/>
      <protection locked="0"/>
    </xf>
    <xf numFmtId="3" fontId="0" fillId="0" borderId="6" xfId="0" applyNumberFormat="1" applyFont="1" applyBorder="1" applyAlignment="1" applyProtection="1">
      <alignment vertical="center" wrapText="1"/>
      <protection locked="0"/>
    </xf>
    <xf numFmtId="0" fontId="10" fillId="0" borderId="6" xfId="0" applyFont="1" applyBorder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vertical="center" wrapText="1"/>
      <protection locked="0"/>
    </xf>
    <xf numFmtId="3" fontId="16" fillId="0" borderId="6" xfId="0" applyNumberFormat="1" applyFont="1" applyBorder="1" applyAlignment="1" applyProtection="1">
      <alignment vertical="center" wrapText="1"/>
      <protection locked="0"/>
    </xf>
    <xf numFmtId="0" fontId="16" fillId="0" borderId="6" xfId="0" applyFont="1" applyBorder="1" applyAlignment="1" applyProtection="1">
      <alignment vertical="center" wrapText="1"/>
      <protection locked="0"/>
    </xf>
    <xf numFmtId="0" fontId="11" fillId="0" borderId="6" xfId="0" applyFont="1" applyBorder="1" applyAlignment="1" applyProtection="1">
      <alignment vertical="center" wrapText="1"/>
      <protection locked="0"/>
    </xf>
    <xf numFmtId="2" fontId="19" fillId="4" borderId="6" xfId="0" applyNumberFormat="1" applyFont="1" applyFill="1" applyBorder="1" applyAlignment="1">
      <alignment horizontal="center" vertical="center" wrapText="1"/>
    </xf>
    <xf numFmtId="3" fontId="1" fillId="0" borderId="6" xfId="0" applyNumberFormat="1" applyFont="1" applyBorder="1" applyAlignment="1" applyProtection="1">
      <alignment vertical="center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AAA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A6"/>
      <rgbColor rgb="0099CCFF"/>
      <rgbColor rgb="00FF99CC"/>
      <rgbColor rgb="00CC99FF"/>
      <rgbColor rgb="00FFCC99"/>
      <rgbColor rgb="004169E1"/>
      <rgbColor rgb="0033CCCC"/>
      <rgbColor rgb="0081D41A"/>
      <rgbColor rgb="00FFCC00"/>
      <rgbColor rgb="00FF9900"/>
      <rgbColor rgb="00FF6600"/>
      <rgbColor rgb="00666699"/>
      <rgbColor rgb="00969696"/>
      <rgbColor rgb="00003366"/>
      <rgbColor rgb="0000A933"/>
      <rgbColor rgb="00003300"/>
      <rgbColor rgb="00333300"/>
      <rgbColor rgb="008D281E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179705</xdr:colOff>
      <xdr:row>1</xdr:row>
      <xdr:rowOff>113030</xdr:rowOff>
    </xdr:from>
    <xdr:to>
      <xdr:col>1</xdr:col>
      <xdr:colOff>1118870</xdr:colOff>
      <xdr:row>4</xdr:row>
      <xdr:rowOff>184150</xdr:rowOff>
    </xdr:to>
    <xdr:pic>
      <xdr:nvPicPr>
        <xdr:cNvPr id="2" name="Picture 19"/>
        <xdr:cNvPicPr/>
      </xdr:nvPicPr>
      <xdr:blipFill>
        <a:blip r:embed="rId1"/>
        <a:stretch>
          <a:fillRect/>
        </a:stretch>
      </xdr:blipFill>
      <xdr:spPr>
        <a:xfrm>
          <a:off x="179705" y="494030"/>
          <a:ext cx="1467485" cy="1214120"/>
        </a:xfrm>
        <a:prstGeom prst="rect">
          <a:avLst/>
        </a:prstGeom>
        <a:ln w="936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A933"/>
  </sheetPr>
  <dimension ref="A1:AM32"/>
  <sheetViews>
    <sheetView tabSelected="1" zoomScale="55" zoomScaleNormal="55" workbookViewId="0">
      <selection activeCell="J2" sqref="J2:M5"/>
    </sheetView>
  </sheetViews>
  <sheetFormatPr defaultColWidth="9" defaultRowHeight="13.5"/>
  <cols>
    <col min="1" max="1" width="7.92380952380952" style="2" customWidth="1"/>
    <col min="2" max="2" width="19.7333333333333" style="3" customWidth="1"/>
    <col min="3" max="3" width="23.3714285714286" style="4" customWidth="1"/>
    <col min="4" max="4" width="25.7142857142857" style="4" customWidth="1"/>
    <col min="5" max="5" width="31.4190476190476" style="4" customWidth="1"/>
    <col min="6" max="6" width="25.7142857142857" style="4" customWidth="1"/>
    <col min="7" max="7" width="21.0285714285714" style="4" customWidth="1"/>
    <col min="8" max="8" width="21.0285714285714" style="5" customWidth="1"/>
    <col min="9" max="10" width="21.2952380952381" style="5" customWidth="1"/>
    <col min="11" max="13" width="30.1238095238095" style="5" customWidth="1"/>
    <col min="14" max="14" width="32.447619047619" style="5" customWidth="1"/>
    <col min="15" max="15" width="18.4380952380952" style="5" customWidth="1"/>
    <col min="16" max="16" width="21.2952380952381" style="6" customWidth="1"/>
    <col min="17" max="17" width="21.2952380952381" style="5" customWidth="1"/>
    <col min="18" max="18" width="34.7428571428571" style="5" customWidth="1"/>
    <col min="19" max="19" width="32.2095238095238" style="7" customWidth="1"/>
    <col min="20" max="20" width="15.952380952381" style="8" customWidth="1"/>
    <col min="21" max="23" width="32.2095238095238" style="8" customWidth="1"/>
    <col min="24" max="24" width="15.4380952380952" style="9" customWidth="1"/>
    <col min="25" max="25" width="23.8666666666667" style="10" customWidth="1"/>
    <col min="26" max="26" width="30.1333333333333" style="11" customWidth="1"/>
    <col min="27" max="30" width="17.9142857142857" style="10" customWidth="1"/>
    <col min="31" max="31" width="17.9142857142857" style="12" customWidth="1"/>
    <col min="32" max="32" width="28.1809523809524" style="10" customWidth="1"/>
    <col min="33" max="33" width="32.3428571428571" style="10" customWidth="1"/>
    <col min="34" max="34" width="18.6190476190476" style="10" customWidth="1"/>
    <col min="35" max="35" width="15.4666666666667" style="10" customWidth="1"/>
    <col min="36" max="36" width="15.5047619047619" style="10" customWidth="1"/>
    <col min="37" max="37" width="15.2666666666667" style="13" customWidth="1"/>
    <col min="38" max="38" width="33.7333333333333" style="13" customWidth="1"/>
    <col min="39" max="39" width="31.752380952381" style="14" customWidth="1"/>
    <col min="40" max="40" width="14.2" customWidth="1"/>
    <col min="41" max="1025" width="11.5428571428571"/>
  </cols>
  <sheetData>
    <row r="1" ht="30" customHeight="1" spans="1:18">
      <c r="A1" s="10"/>
      <c r="B1" s="10"/>
      <c r="E1" s="27"/>
      <c r="F1" s="27"/>
      <c r="G1" s="27"/>
      <c r="H1" s="27"/>
      <c r="I1" s="27"/>
      <c r="J1" s="27"/>
      <c r="K1" s="27"/>
      <c r="L1" s="27"/>
      <c r="M1" s="27"/>
      <c r="N1" s="27"/>
      <c r="O1" s="44"/>
      <c r="P1" s="44"/>
      <c r="Q1" s="44"/>
      <c r="R1" s="44"/>
    </row>
    <row r="2" ht="30" customHeight="1" spans="1:21">
      <c r="A2" s="15"/>
      <c r="B2" s="16"/>
      <c r="C2" s="17" t="s">
        <v>0</v>
      </c>
      <c r="D2" s="18"/>
      <c r="E2" s="18"/>
      <c r="F2" s="18"/>
      <c r="G2" s="18"/>
      <c r="H2" s="18"/>
      <c r="I2" s="39"/>
      <c r="J2" s="40" t="s">
        <v>1</v>
      </c>
      <c r="K2" s="40"/>
      <c r="L2" s="40" t="s">
        <v>2</v>
      </c>
      <c r="M2" s="40"/>
      <c r="P2" s="45"/>
      <c r="Q2" s="45"/>
      <c r="R2" s="45"/>
      <c r="S2" s="47"/>
      <c r="T2" s="48"/>
      <c r="U2" s="47"/>
    </row>
    <row r="3" ht="30" customHeight="1" spans="1:21">
      <c r="A3" s="19"/>
      <c r="B3" s="2"/>
      <c r="C3" s="20"/>
      <c r="D3" s="21"/>
      <c r="E3" s="21"/>
      <c r="F3" s="21"/>
      <c r="G3" s="21"/>
      <c r="H3" s="21"/>
      <c r="I3" s="41"/>
      <c r="J3" s="40" t="s">
        <v>3</v>
      </c>
      <c r="K3" s="40"/>
      <c r="L3" s="40" t="s">
        <v>4</v>
      </c>
      <c r="M3" s="40"/>
      <c r="P3" s="45"/>
      <c r="Q3" s="45"/>
      <c r="R3" s="45"/>
      <c r="S3" s="49"/>
      <c r="T3" s="50"/>
      <c r="U3" s="49"/>
    </row>
    <row r="4" ht="30" customHeight="1" spans="1:21">
      <c r="A4" s="19"/>
      <c r="B4" s="2"/>
      <c r="C4" s="20"/>
      <c r="D4" s="21"/>
      <c r="E4" s="21"/>
      <c r="F4" s="21"/>
      <c r="G4" s="21"/>
      <c r="H4" s="21"/>
      <c r="I4" s="41"/>
      <c r="J4" s="40" t="s">
        <v>5</v>
      </c>
      <c r="K4" s="40"/>
      <c r="L4" s="40" t="s">
        <v>6</v>
      </c>
      <c r="M4" s="40"/>
      <c r="P4" s="45"/>
      <c r="Q4" s="45"/>
      <c r="R4" s="45"/>
      <c r="S4" s="49"/>
      <c r="T4" s="50"/>
      <c r="U4" s="49"/>
    </row>
    <row r="5" ht="30" customHeight="1" spans="1:21">
      <c r="A5" s="22"/>
      <c r="B5" s="23"/>
      <c r="C5" s="24"/>
      <c r="D5" s="25"/>
      <c r="E5" s="25"/>
      <c r="F5" s="25"/>
      <c r="G5" s="25"/>
      <c r="H5" s="25"/>
      <c r="I5" s="42"/>
      <c r="J5" s="40" t="s">
        <v>7</v>
      </c>
      <c r="K5" s="40"/>
      <c r="L5" s="40" t="s">
        <v>8</v>
      </c>
      <c r="M5" s="40"/>
      <c r="P5" s="45"/>
      <c r="Q5" s="45"/>
      <c r="R5" s="45"/>
      <c r="S5" s="49"/>
      <c r="T5" s="50"/>
      <c r="U5" s="49"/>
    </row>
    <row r="6" ht="29.15" customHeight="1" spans="1:39">
      <c r="A6" s="26" t="s">
        <v>9</v>
      </c>
      <c r="B6" s="26"/>
      <c r="C6" s="26"/>
      <c r="D6" s="27"/>
      <c r="E6" s="27"/>
      <c r="F6" s="27"/>
      <c r="G6" s="27"/>
      <c r="H6" s="27"/>
      <c r="I6" s="27"/>
      <c r="J6" s="27"/>
      <c r="K6" s="37"/>
      <c r="L6" s="37"/>
      <c r="M6" s="37"/>
      <c r="N6" s="37">
        <v>13</v>
      </c>
      <c r="O6" s="37"/>
      <c r="P6" s="37"/>
      <c r="Q6" s="37">
        <v>15</v>
      </c>
      <c r="R6" s="37"/>
      <c r="S6" s="51">
        <v>16</v>
      </c>
      <c r="T6" s="52">
        <v>17</v>
      </c>
      <c r="U6" s="52">
        <v>18</v>
      </c>
      <c r="V6" s="52">
        <v>19</v>
      </c>
      <c r="W6" s="52">
        <v>20</v>
      </c>
      <c r="X6" s="52">
        <v>21</v>
      </c>
      <c r="Y6" s="52">
        <v>22</v>
      </c>
      <c r="Z6" s="52">
        <v>23</v>
      </c>
      <c r="AA6" s="52">
        <v>24</v>
      </c>
      <c r="AB6" s="52"/>
      <c r="AC6" s="52">
        <v>25</v>
      </c>
      <c r="AD6" s="52">
        <v>26</v>
      </c>
      <c r="AE6" s="52">
        <v>27</v>
      </c>
      <c r="AF6" s="52">
        <v>28</v>
      </c>
      <c r="AG6" s="52">
        <v>29</v>
      </c>
      <c r="AH6" s="52"/>
      <c r="AI6" s="52">
        <v>30</v>
      </c>
      <c r="AJ6" s="52"/>
      <c r="AK6" s="52">
        <v>31</v>
      </c>
      <c r="AL6" s="52"/>
      <c r="AM6" s="52">
        <v>32</v>
      </c>
    </row>
    <row r="7" ht="26.1" customHeight="1" spans="1:39">
      <c r="A7" s="28" t="s">
        <v>10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53" t="s">
        <v>11</v>
      </c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</row>
    <row r="8" ht="26.1" customHeight="1" spans="1:39">
      <c r="A8" s="29"/>
      <c r="B8" s="30"/>
      <c r="C8" s="31"/>
      <c r="D8" s="31"/>
      <c r="E8" s="31"/>
      <c r="F8" s="31"/>
      <c r="G8" s="31"/>
      <c r="H8" s="37"/>
      <c r="I8" s="37"/>
      <c r="J8" s="37"/>
      <c r="K8" s="37"/>
      <c r="L8" s="37"/>
      <c r="M8" s="37"/>
      <c r="N8" s="37"/>
      <c r="O8" s="37"/>
      <c r="P8" s="46"/>
      <c r="Q8" s="37"/>
      <c r="R8" s="37"/>
      <c r="S8" s="51"/>
      <c r="T8" s="52"/>
      <c r="U8" s="52"/>
      <c r="V8" s="52"/>
      <c r="W8" s="52"/>
      <c r="X8" s="52"/>
      <c r="Y8" s="52"/>
      <c r="Z8" s="66" t="s">
        <v>12</v>
      </c>
      <c r="AA8" s="66"/>
      <c r="AB8" s="66"/>
      <c r="AC8" s="66"/>
      <c r="AD8" s="66"/>
      <c r="AE8" s="66"/>
      <c r="AF8" s="52"/>
      <c r="AG8" s="52"/>
      <c r="AH8" s="52"/>
      <c r="AI8" s="52"/>
      <c r="AJ8" s="52"/>
      <c r="AK8" s="52"/>
      <c r="AL8" s="52"/>
      <c r="AM8" s="52"/>
    </row>
    <row r="9" s="1" customFormat="1" ht="62" customHeight="1" spans="1:39">
      <c r="A9" s="32" t="s">
        <v>13</v>
      </c>
      <c r="B9" s="33" t="s">
        <v>14</v>
      </c>
      <c r="C9" s="32" t="s">
        <v>15</v>
      </c>
      <c r="D9" s="32" t="s">
        <v>16</v>
      </c>
      <c r="E9" s="32" t="s">
        <v>17</v>
      </c>
      <c r="F9" s="32" t="s">
        <v>18</v>
      </c>
      <c r="G9" s="32" t="s">
        <v>19</v>
      </c>
      <c r="H9" s="38" t="s">
        <v>20</v>
      </c>
      <c r="I9" s="38" t="s">
        <v>21</v>
      </c>
      <c r="J9" s="38" t="s">
        <v>22</v>
      </c>
      <c r="K9" s="38" t="s">
        <v>23</v>
      </c>
      <c r="L9" s="38" t="s">
        <v>24</v>
      </c>
      <c r="M9" s="38" t="s">
        <v>25</v>
      </c>
      <c r="N9" s="38" t="s">
        <v>26</v>
      </c>
      <c r="O9" s="38" t="s">
        <v>27</v>
      </c>
      <c r="P9" s="38" t="s">
        <v>28</v>
      </c>
      <c r="Q9" s="54" t="s">
        <v>29</v>
      </c>
      <c r="R9" s="54" t="s">
        <v>30</v>
      </c>
      <c r="S9" s="55" t="s">
        <v>31</v>
      </c>
      <c r="T9" s="56" t="s">
        <v>32</v>
      </c>
      <c r="U9" s="56" t="s">
        <v>33</v>
      </c>
      <c r="V9" s="56" t="s">
        <v>34</v>
      </c>
      <c r="W9" s="56" t="s">
        <v>35</v>
      </c>
      <c r="X9" s="56" t="s">
        <v>36</v>
      </c>
      <c r="Y9" s="56" t="s">
        <v>37</v>
      </c>
      <c r="Z9" s="56" t="s">
        <v>38</v>
      </c>
      <c r="AA9" s="56" t="s">
        <v>39</v>
      </c>
      <c r="AB9" s="56" t="s">
        <v>40</v>
      </c>
      <c r="AC9" s="56" t="s">
        <v>41</v>
      </c>
      <c r="AD9" s="56" t="s">
        <v>42</v>
      </c>
      <c r="AE9" s="56" t="s">
        <v>43</v>
      </c>
      <c r="AF9" s="56" t="s">
        <v>44</v>
      </c>
      <c r="AG9" s="56" t="s">
        <v>45</v>
      </c>
      <c r="AH9" s="56" t="s">
        <v>46</v>
      </c>
      <c r="AI9" s="56" t="s">
        <v>47</v>
      </c>
      <c r="AJ9" s="56" t="s">
        <v>48</v>
      </c>
      <c r="AK9" s="56" t="s">
        <v>49</v>
      </c>
      <c r="AL9" s="56" t="s">
        <v>50</v>
      </c>
      <c r="AM9" s="75" t="s">
        <v>51</v>
      </c>
    </row>
    <row r="10" ht="30" customHeight="1" spans="1:39">
      <c r="A10" s="34"/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43"/>
      <c r="M10" s="36"/>
      <c r="N10" s="43"/>
      <c r="O10" s="36"/>
      <c r="P10" s="43"/>
      <c r="Q10" s="57">
        <f>N10+P10</f>
        <v>0</v>
      </c>
      <c r="R10" s="36"/>
      <c r="S10" s="58"/>
      <c r="T10" s="59"/>
      <c r="U10" s="64"/>
      <c r="V10" s="64"/>
      <c r="W10" s="63"/>
      <c r="X10" s="65">
        <f>W10-V10</f>
        <v>0</v>
      </c>
      <c r="Y10" s="67"/>
      <c r="Z10" s="67"/>
      <c r="AA10" s="67"/>
      <c r="AB10" s="67"/>
      <c r="AC10" s="68"/>
      <c r="AD10" s="68"/>
      <c r="AE10" s="69">
        <f>SUM(Z10:AD10)</f>
        <v>0</v>
      </c>
      <c r="AF10" s="68"/>
      <c r="AG10" s="68"/>
      <c r="AH10" s="70"/>
      <c r="AI10" s="71"/>
      <c r="AJ10" s="71"/>
      <c r="AK10" s="68"/>
      <c r="AL10" s="68"/>
      <c r="AM10" s="76" t="str">
        <f>IF(AND(C10&lt;&gt;"",U10="",V10="",W10=""),"OPEN",IF(AND(C10&lt;&gt;"",U10&lt;&gt;"",V10="",W10=""),"SUDAH SERAH TERIMA",IF(AND(C10&lt;&gt;"",U10&lt;&gt;"",V10&lt;&gt;"",W10=""),"PROSES JUAL",IF(AND(C10&lt;&gt;"",U10&lt;&gt;"",V10&lt;&gt;"",W10&lt;&gt;""),"CLOSED",""))))</f>
        <v/>
      </c>
    </row>
    <row r="11" ht="30" customHeight="1" spans="1:39">
      <c r="A11" s="34"/>
      <c r="B11" s="35"/>
      <c r="C11" s="36"/>
      <c r="D11" s="36"/>
      <c r="E11" s="36"/>
      <c r="F11" s="36"/>
      <c r="G11" s="36"/>
      <c r="H11" s="36"/>
      <c r="I11" s="36"/>
      <c r="J11" s="36"/>
      <c r="K11" s="36"/>
      <c r="L11" s="43"/>
      <c r="M11" s="36"/>
      <c r="N11" s="43"/>
      <c r="O11" s="36"/>
      <c r="P11" s="43"/>
      <c r="Q11" s="57">
        <f>N11+P11</f>
        <v>0</v>
      </c>
      <c r="R11" s="36"/>
      <c r="S11" s="58"/>
      <c r="T11" s="59"/>
      <c r="U11" s="64"/>
      <c r="V11" s="64"/>
      <c r="W11" s="63"/>
      <c r="X11" s="65">
        <f>W11-V11</f>
        <v>0</v>
      </c>
      <c r="Y11" s="67"/>
      <c r="Z11" s="67"/>
      <c r="AA11" s="67"/>
      <c r="AB11" s="67"/>
      <c r="AC11" s="68"/>
      <c r="AD11" s="68"/>
      <c r="AE11" s="69">
        <f>SUM(Z11:AD11)</f>
        <v>0</v>
      </c>
      <c r="AF11" s="68"/>
      <c r="AG11" s="68"/>
      <c r="AH11" s="70"/>
      <c r="AI11" s="71"/>
      <c r="AJ11" s="71"/>
      <c r="AK11" s="68"/>
      <c r="AL11" s="68"/>
      <c r="AM11" s="76" t="str">
        <f>IF(AND(C11&lt;&gt;"",U11="",V11="",W11=""),"OPEN",IF(AND(C11&lt;&gt;"",U11&lt;&gt;"",V11="",W11=""),"SUDAH SERAH TERIMA",IF(AND(C11&lt;&gt;"",U11&lt;&gt;"",V11&lt;&gt;"",W11=""),"PROSES JUAL",IF(AND(C11&lt;&gt;"",U11&lt;&gt;"",V11&lt;&gt;"",W11&lt;&gt;""),"CLOSED",""))))</f>
        <v/>
      </c>
    </row>
    <row r="12" ht="30" customHeight="1" spans="1:39">
      <c r="A12" s="34"/>
      <c r="B12" s="35"/>
      <c r="C12" s="36"/>
      <c r="D12" s="36"/>
      <c r="E12" s="36"/>
      <c r="F12" s="36"/>
      <c r="G12" s="36"/>
      <c r="H12" s="36"/>
      <c r="I12" s="36"/>
      <c r="J12" s="36"/>
      <c r="K12" s="36"/>
      <c r="L12" s="43"/>
      <c r="M12" s="36"/>
      <c r="N12" s="43"/>
      <c r="O12" s="36"/>
      <c r="P12" s="43"/>
      <c r="Q12" s="57"/>
      <c r="R12" s="36"/>
      <c r="S12" s="58"/>
      <c r="T12" s="59"/>
      <c r="U12" s="64"/>
      <c r="V12" s="64"/>
      <c r="W12" s="63"/>
      <c r="X12" s="65"/>
      <c r="Y12" s="67"/>
      <c r="Z12" s="67"/>
      <c r="AA12" s="67"/>
      <c r="AB12" s="67"/>
      <c r="AC12" s="68"/>
      <c r="AD12" s="68"/>
      <c r="AE12" s="69"/>
      <c r="AF12" s="68"/>
      <c r="AG12" s="68"/>
      <c r="AH12" s="70"/>
      <c r="AI12" s="71"/>
      <c r="AJ12" s="71"/>
      <c r="AK12" s="68"/>
      <c r="AL12" s="68"/>
      <c r="AM12" s="76"/>
    </row>
    <row r="13" ht="30" customHeight="1" spans="1:39">
      <c r="A13" s="34"/>
      <c r="B13" s="35"/>
      <c r="C13" s="36"/>
      <c r="D13" s="36"/>
      <c r="E13" s="36"/>
      <c r="F13" s="36"/>
      <c r="G13" s="36"/>
      <c r="H13" s="36"/>
      <c r="I13" s="36"/>
      <c r="J13" s="36"/>
      <c r="K13" s="36"/>
      <c r="L13" s="43"/>
      <c r="M13" s="36"/>
      <c r="N13" s="43"/>
      <c r="O13" s="36"/>
      <c r="P13" s="43"/>
      <c r="Q13" s="57">
        <f>N13+P13</f>
        <v>0</v>
      </c>
      <c r="R13" s="36"/>
      <c r="S13" s="58"/>
      <c r="T13" s="60"/>
      <c r="U13" s="63"/>
      <c r="V13" s="63"/>
      <c r="W13" s="63"/>
      <c r="X13" s="65">
        <f>W13-V13</f>
        <v>0</v>
      </c>
      <c r="Y13" s="67"/>
      <c r="Z13" s="67"/>
      <c r="AA13" s="68"/>
      <c r="AB13" s="68"/>
      <c r="AC13" s="67"/>
      <c r="AD13" s="67"/>
      <c r="AE13" s="69">
        <f>SUM(Z13:AD13)</f>
        <v>0</v>
      </c>
      <c r="AF13" s="67"/>
      <c r="AG13" s="72"/>
      <c r="AH13" s="73"/>
      <c r="AI13" s="71"/>
      <c r="AJ13" s="71"/>
      <c r="AK13" s="67"/>
      <c r="AL13" s="67"/>
      <c r="AM13" s="76" t="str">
        <f>IF(AND(C13&lt;&gt;"",U13="",V13="",W13=""),"OPEN",IF(AND(C13&lt;&gt;"",U13&lt;&gt;"",V13="",W13=""),"SUDAH SERAH TERIMA",IF(AND(C13&lt;&gt;"",U13&lt;&gt;"",V13&lt;&gt;"",W13=""),"PROSES JUAL",IF(AND(C13&lt;&gt;"",U13&lt;&gt;"",V13&lt;&gt;"",W13&lt;&gt;""),"CLOSED",""))))</f>
        <v/>
      </c>
    </row>
    <row r="14" ht="30" customHeight="1" spans="1:39">
      <c r="A14" s="34"/>
      <c r="B14" s="35"/>
      <c r="C14" s="36"/>
      <c r="D14" s="36"/>
      <c r="E14" s="36"/>
      <c r="F14" s="36"/>
      <c r="G14" s="36"/>
      <c r="H14" s="36"/>
      <c r="I14" s="36"/>
      <c r="J14" s="36"/>
      <c r="K14" s="36"/>
      <c r="L14" s="43"/>
      <c r="M14" s="36"/>
      <c r="N14" s="43"/>
      <c r="O14" s="36"/>
      <c r="P14" s="43"/>
      <c r="Q14" s="57"/>
      <c r="R14" s="36"/>
      <c r="S14" s="58"/>
      <c r="T14" s="60"/>
      <c r="U14" s="63"/>
      <c r="V14" s="63"/>
      <c r="W14" s="63"/>
      <c r="X14" s="65"/>
      <c r="Y14" s="67"/>
      <c r="Z14" s="67"/>
      <c r="AA14" s="68"/>
      <c r="AB14" s="68"/>
      <c r="AC14" s="67"/>
      <c r="AD14" s="67"/>
      <c r="AE14" s="69"/>
      <c r="AF14" s="67"/>
      <c r="AG14" s="72"/>
      <c r="AH14" s="73"/>
      <c r="AI14" s="71"/>
      <c r="AJ14" s="71"/>
      <c r="AK14" s="67"/>
      <c r="AL14" s="67"/>
      <c r="AM14" s="76"/>
    </row>
    <row r="15" ht="30" customHeight="1" spans="1:39">
      <c r="A15" s="34"/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43"/>
      <c r="M15" s="36"/>
      <c r="N15" s="43"/>
      <c r="O15" s="36"/>
      <c r="P15" s="43"/>
      <c r="Q15" s="57"/>
      <c r="R15" s="36"/>
      <c r="S15" s="58"/>
      <c r="T15" s="60"/>
      <c r="U15" s="63"/>
      <c r="V15" s="63"/>
      <c r="W15" s="63"/>
      <c r="X15" s="65"/>
      <c r="Y15" s="67"/>
      <c r="Z15" s="67"/>
      <c r="AA15" s="68"/>
      <c r="AB15" s="68"/>
      <c r="AC15" s="67"/>
      <c r="AD15" s="67"/>
      <c r="AE15" s="69"/>
      <c r="AF15" s="67"/>
      <c r="AG15" s="72"/>
      <c r="AH15" s="73"/>
      <c r="AI15" s="71"/>
      <c r="AJ15" s="71"/>
      <c r="AK15" s="67"/>
      <c r="AL15" s="67"/>
      <c r="AM15" s="76"/>
    </row>
    <row r="16" ht="30" customHeight="1" spans="1:39">
      <c r="A16" s="34"/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43"/>
      <c r="M16" s="36"/>
      <c r="N16" s="43"/>
      <c r="O16" s="36"/>
      <c r="P16" s="43"/>
      <c r="Q16" s="57">
        <f>N16+P16</f>
        <v>0</v>
      </c>
      <c r="R16" s="36"/>
      <c r="S16" s="58"/>
      <c r="T16" s="60"/>
      <c r="U16" s="63"/>
      <c r="V16" s="63"/>
      <c r="W16" s="63"/>
      <c r="X16" s="65">
        <f>W16-V16</f>
        <v>0</v>
      </c>
      <c r="Y16" s="67"/>
      <c r="Z16" s="67"/>
      <c r="AA16" s="68"/>
      <c r="AB16" s="68"/>
      <c r="AC16" s="67"/>
      <c r="AD16" s="67"/>
      <c r="AE16" s="69">
        <f>SUM(Z16:AD16)</f>
        <v>0</v>
      </c>
      <c r="AF16" s="67"/>
      <c r="AG16" s="72"/>
      <c r="AH16" s="73"/>
      <c r="AI16" s="71"/>
      <c r="AJ16" s="71"/>
      <c r="AK16" s="67"/>
      <c r="AL16" s="67"/>
      <c r="AM16" s="76" t="str">
        <f>IF(AND(C16&lt;&gt;"",U16="",V16="",W16=""),"OPEN",IF(AND(C16&lt;&gt;"",U16&lt;&gt;"",V16="",W16=""),"SUDAH SERAH TERIMA",IF(AND(C16&lt;&gt;"",U16&lt;&gt;"",V16&lt;&gt;"",W16=""),"PROSES JUAL",IF(AND(C16&lt;&gt;"",U16&lt;&gt;"",V16&lt;&gt;"",W16&lt;&gt;""),"CLOSED",""))))</f>
        <v/>
      </c>
    </row>
    <row r="17" ht="30" customHeight="1" spans="1:39">
      <c r="A17" s="34"/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43"/>
      <c r="M17" s="36"/>
      <c r="N17" s="43"/>
      <c r="O17" s="36"/>
      <c r="P17" s="43"/>
      <c r="Q17" s="57">
        <f>N17+P17</f>
        <v>0</v>
      </c>
      <c r="R17" s="36"/>
      <c r="S17" s="58"/>
      <c r="T17" s="60"/>
      <c r="U17" s="63"/>
      <c r="V17" s="63"/>
      <c r="W17" s="63"/>
      <c r="X17" s="65">
        <f>W17-V17</f>
        <v>0</v>
      </c>
      <c r="Y17" s="67"/>
      <c r="Z17" s="67"/>
      <c r="AA17" s="68"/>
      <c r="AB17" s="68"/>
      <c r="AC17" s="67"/>
      <c r="AD17" s="67"/>
      <c r="AE17" s="69">
        <f>SUM(Z17:AD17)</f>
        <v>0</v>
      </c>
      <c r="AF17" s="67"/>
      <c r="AG17" s="72"/>
      <c r="AH17" s="73"/>
      <c r="AI17" s="71"/>
      <c r="AJ17" s="71"/>
      <c r="AK17" s="67"/>
      <c r="AL17" s="67"/>
      <c r="AM17" s="76" t="str">
        <f>IF(AND(C17&lt;&gt;"",U17="",V17="",W17=""),"OPEN",IF(AND(C17&lt;&gt;"",U17&lt;&gt;"",V17="",W17=""),"SUDAH SERAH TERIMA",IF(AND(C17&lt;&gt;"",U17&lt;&gt;"",V17&lt;&gt;"",W17=""),"PROSES JUAL",IF(AND(C17&lt;&gt;"",U17&lt;&gt;"",V17&lt;&gt;"",W17&lt;&gt;""),"CLOSED",""))))</f>
        <v/>
      </c>
    </row>
    <row r="18" ht="30" customHeight="1" spans="1:39">
      <c r="A18" s="34"/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43"/>
      <c r="M18" s="36"/>
      <c r="N18" s="43"/>
      <c r="O18" s="36"/>
      <c r="P18" s="43"/>
      <c r="Q18" s="57">
        <f>N18+P18</f>
        <v>0</v>
      </c>
      <c r="R18" s="61"/>
      <c r="S18" s="58"/>
      <c r="T18" s="60"/>
      <c r="U18" s="63"/>
      <c r="V18" s="63"/>
      <c r="W18" s="63"/>
      <c r="X18" s="65">
        <f>W18-V18</f>
        <v>0</v>
      </c>
      <c r="Y18" s="67"/>
      <c r="Z18" s="67"/>
      <c r="AA18" s="67"/>
      <c r="AB18" s="67"/>
      <c r="AC18" s="67"/>
      <c r="AD18" s="67"/>
      <c r="AE18" s="69">
        <f>SUM(Z18:AD18)</f>
        <v>0</v>
      </c>
      <c r="AF18" s="67"/>
      <c r="AG18" s="72"/>
      <c r="AH18" s="73"/>
      <c r="AI18" s="71"/>
      <c r="AJ18" s="71"/>
      <c r="AK18" s="67"/>
      <c r="AL18" s="67"/>
      <c r="AM18" s="76" t="str">
        <f>IF(AND(C18&lt;&gt;"",U18="",V18="",W18=""),"OPEN",IF(AND(C18&lt;&gt;"",U18&lt;&gt;"",V18="",W18=""),"SUDAH SERAH TERIMA",IF(AND(C18&lt;&gt;"",U18&lt;&gt;"",V18&lt;&gt;"",W18=""),"PROSES JUAL",IF(AND(C18&lt;&gt;"",U18&lt;&gt;"",V18&lt;&gt;"",W18&lt;&gt;""),"CLOSED",""))))</f>
        <v/>
      </c>
    </row>
    <row r="19" ht="30" customHeight="1" spans="1:39">
      <c r="A19" s="34"/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43"/>
      <c r="M19" s="36"/>
      <c r="N19" s="43"/>
      <c r="O19" s="36"/>
      <c r="P19" s="43"/>
      <c r="Q19" s="57">
        <f>N19+P19</f>
        <v>0</v>
      </c>
      <c r="R19" s="36"/>
      <c r="S19" s="58"/>
      <c r="T19" s="60"/>
      <c r="U19" s="63"/>
      <c r="V19" s="63"/>
      <c r="W19" s="63"/>
      <c r="X19" s="65">
        <f>W19-V19</f>
        <v>0</v>
      </c>
      <c r="Y19" s="67"/>
      <c r="Z19" s="67"/>
      <c r="AA19" s="68"/>
      <c r="AB19" s="68"/>
      <c r="AC19" s="67"/>
      <c r="AD19" s="67"/>
      <c r="AE19" s="69">
        <f>SUM(Z19:AD19)</f>
        <v>0</v>
      </c>
      <c r="AF19" s="67"/>
      <c r="AG19" s="72"/>
      <c r="AH19" s="73"/>
      <c r="AI19" s="71"/>
      <c r="AJ19" s="71"/>
      <c r="AK19" s="67"/>
      <c r="AL19" s="67"/>
      <c r="AM19" s="76" t="str">
        <f>IF(AND(C19&lt;&gt;"",U19="",V19="",W19=""),"OPEN",IF(AND(C19&lt;&gt;"",U19&lt;&gt;"",V19="",W19=""),"SUDAH SERAH TERIMA",IF(AND(C19&lt;&gt;"",U19&lt;&gt;"",V19&lt;&gt;"",W19=""),"PROSES JUAL",IF(AND(C19&lt;&gt;"",U19&lt;&gt;"",V19&lt;&gt;"",W19&lt;&gt;""),"CLOSED",""))))</f>
        <v/>
      </c>
    </row>
    <row r="20" ht="30" customHeight="1" spans="1:39">
      <c r="A20" s="34"/>
      <c r="B20" s="35"/>
      <c r="C20" s="36"/>
      <c r="D20" s="36"/>
      <c r="E20" s="36"/>
      <c r="F20" s="36"/>
      <c r="G20" s="36"/>
      <c r="H20" s="36"/>
      <c r="I20" s="36"/>
      <c r="J20" s="36"/>
      <c r="K20" s="36"/>
      <c r="L20" s="43"/>
      <c r="M20" s="36"/>
      <c r="N20" s="43"/>
      <c r="O20" s="36"/>
      <c r="P20" s="43"/>
      <c r="Q20" s="57">
        <f>N20+P20</f>
        <v>0</v>
      </c>
      <c r="R20" s="36"/>
      <c r="S20" s="58"/>
      <c r="T20" s="62"/>
      <c r="U20" s="63"/>
      <c r="V20" s="63"/>
      <c r="W20" s="63"/>
      <c r="X20" s="65">
        <f>W20-V20</f>
        <v>0</v>
      </c>
      <c r="Y20" s="67"/>
      <c r="Z20" s="67"/>
      <c r="AA20" s="68"/>
      <c r="AB20" s="68"/>
      <c r="AC20" s="67"/>
      <c r="AD20" s="67"/>
      <c r="AE20" s="69">
        <f>SUM(Z20:AD20)</f>
        <v>0</v>
      </c>
      <c r="AF20" s="67"/>
      <c r="AG20" s="72"/>
      <c r="AH20" s="73"/>
      <c r="AI20" s="71"/>
      <c r="AJ20" s="71"/>
      <c r="AK20" s="67"/>
      <c r="AL20" s="67"/>
      <c r="AM20" s="76" t="str">
        <f>IF(AND(C20&lt;&gt;"",U20="",V20="",W20=""),"OPEN",IF(AND(C20&lt;&gt;"",U20&lt;&gt;"",V20="",W20=""),"SUDAH SERAH TERIMA",IF(AND(C20&lt;&gt;"",U20&lt;&gt;"",V20&lt;&gt;"",W20=""),"PROSES JUAL",IF(AND(C20&lt;&gt;"",U20&lt;&gt;"",V20&lt;&gt;"",W20&lt;&gt;""),"CLOSED",""))))</f>
        <v/>
      </c>
    </row>
    <row r="21" ht="30" customHeight="1" spans="1:39">
      <c r="A21" s="34"/>
      <c r="B21" s="35"/>
      <c r="C21" s="36"/>
      <c r="D21" s="36"/>
      <c r="E21" s="36"/>
      <c r="F21" s="36"/>
      <c r="G21" s="36"/>
      <c r="H21" s="36"/>
      <c r="I21" s="36"/>
      <c r="J21" s="36"/>
      <c r="K21" s="36"/>
      <c r="L21" s="43"/>
      <c r="M21" s="36"/>
      <c r="N21" s="43"/>
      <c r="O21" s="36"/>
      <c r="P21" s="43"/>
      <c r="Q21" s="57">
        <f>N21+P21</f>
        <v>0</v>
      </c>
      <c r="R21" s="36"/>
      <c r="S21" s="58"/>
      <c r="T21" s="60"/>
      <c r="U21" s="63"/>
      <c r="V21" s="63"/>
      <c r="W21" s="63"/>
      <c r="X21" s="65">
        <f>W21-V21</f>
        <v>0</v>
      </c>
      <c r="Y21" s="67"/>
      <c r="Z21" s="67"/>
      <c r="AA21" s="68"/>
      <c r="AB21" s="68"/>
      <c r="AC21" s="67"/>
      <c r="AD21" s="67"/>
      <c r="AE21" s="69">
        <f>SUM(Z21:AD21)</f>
        <v>0</v>
      </c>
      <c r="AF21" s="67"/>
      <c r="AG21" s="72"/>
      <c r="AH21" s="73"/>
      <c r="AI21" s="71"/>
      <c r="AJ21" s="71"/>
      <c r="AK21" s="67"/>
      <c r="AL21" s="67"/>
      <c r="AM21" s="76" t="str">
        <f>IF(AND(C21&lt;&gt;"",U21="",V21="",W21=""),"OPEN",IF(AND(C21&lt;&gt;"",U21&lt;&gt;"",V21="",W21=""),"SUDAH SERAH TERIMA",IF(AND(C21&lt;&gt;"",U21&lt;&gt;"",V21&lt;&gt;"",W21=""),"PROSES JUAL",IF(AND(C21&lt;&gt;"",U21&lt;&gt;"",V21&lt;&gt;"",W21&lt;&gt;""),"CLOSED",""))))</f>
        <v/>
      </c>
    </row>
    <row r="22" ht="30" customHeight="1" spans="1:39">
      <c r="A22" s="34"/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43"/>
      <c r="M22" s="36"/>
      <c r="N22" s="43"/>
      <c r="O22" s="36"/>
      <c r="P22" s="43"/>
      <c r="Q22" s="57">
        <f>N22+P22</f>
        <v>0</v>
      </c>
      <c r="R22" s="36"/>
      <c r="S22" s="58"/>
      <c r="T22" s="60"/>
      <c r="U22" s="63"/>
      <c r="V22" s="63"/>
      <c r="W22" s="63"/>
      <c r="X22" s="65">
        <f>W22-V22</f>
        <v>0</v>
      </c>
      <c r="Y22" s="67"/>
      <c r="Z22" s="67"/>
      <c r="AA22" s="68"/>
      <c r="AB22" s="68"/>
      <c r="AC22" s="67"/>
      <c r="AD22" s="67"/>
      <c r="AE22" s="69">
        <f>SUM(Z22:AD22)</f>
        <v>0</v>
      </c>
      <c r="AF22" s="67"/>
      <c r="AG22" s="72"/>
      <c r="AH22" s="73"/>
      <c r="AI22" s="71"/>
      <c r="AJ22" s="71"/>
      <c r="AK22" s="67"/>
      <c r="AL22" s="67"/>
      <c r="AM22" s="76" t="str">
        <f>IF(AND(C22&lt;&gt;"",U22="",V22="",W22=""),"OPEN",IF(AND(C22&lt;&gt;"",U22&lt;&gt;"",V22="",W22=""),"SUDAH SERAH TERIMA",IF(AND(C22&lt;&gt;"",U22&lt;&gt;"",V22&lt;&gt;"",W22=""),"PROSES JUAL",IF(AND(C22&lt;&gt;"",U22&lt;&gt;"",V22&lt;&gt;"",W22&lt;&gt;""),"CLOSED",""))))</f>
        <v/>
      </c>
    </row>
    <row r="23" ht="30" customHeight="1" spans="1:39">
      <c r="A23" s="34"/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43"/>
      <c r="M23" s="36"/>
      <c r="N23" s="43"/>
      <c r="O23" s="36"/>
      <c r="P23" s="43"/>
      <c r="Q23" s="57">
        <f>N23+P23</f>
        <v>0</v>
      </c>
      <c r="R23" s="36"/>
      <c r="S23" s="58"/>
      <c r="T23" s="60"/>
      <c r="U23" s="63"/>
      <c r="V23" s="63"/>
      <c r="W23" s="63"/>
      <c r="X23" s="65">
        <f>W23-V23</f>
        <v>0</v>
      </c>
      <c r="Y23" s="67"/>
      <c r="Z23" s="67"/>
      <c r="AA23" s="68"/>
      <c r="AB23" s="68"/>
      <c r="AC23" s="67"/>
      <c r="AD23" s="67"/>
      <c r="AE23" s="69">
        <f>SUM(Z23:AD23)</f>
        <v>0</v>
      </c>
      <c r="AF23" s="67"/>
      <c r="AG23" s="72"/>
      <c r="AH23" s="73"/>
      <c r="AI23" s="71"/>
      <c r="AJ23" s="71"/>
      <c r="AK23" s="67"/>
      <c r="AL23" s="67"/>
      <c r="AM23" s="76" t="str">
        <f>IF(AND(C23&lt;&gt;"",U23="",V23="",W23=""),"OPEN",IF(AND(C23&lt;&gt;"",U23&lt;&gt;"",V23="",W23=""),"SUDAH SERAH TERIMA",IF(AND(C23&lt;&gt;"",U23&lt;&gt;"",V23&lt;&gt;"",W23=""),"PROSES JUAL",IF(AND(C23&lt;&gt;"",U23&lt;&gt;"",V23&lt;&gt;"",W23&lt;&gt;""),"CLOSED",""))))</f>
        <v/>
      </c>
    </row>
    <row r="24" ht="30" customHeight="1" spans="1:39">
      <c r="A24" s="34"/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43"/>
      <c r="M24" s="36"/>
      <c r="N24" s="43"/>
      <c r="O24" s="36"/>
      <c r="P24" s="43"/>
      <c r="Q24" s="57">
        <f>N24+P24</f>
        <v>0</v>
      </c>
      <c r="R24" s="36"/>
      <c r="S24" s="58"/>
      <c r="T24" s="60"/>
      <c r="U24" s="63"/>
      <c r="V24" s="63"/>
      <c r="W24" s="63"/>
      <c r="X24" s="65">
        <f>W24-V24</f>
        <v>0</v>
      </c>
      <c r="Y24" s="67"/>
      <c r="Z24" s="67"/>
      <c r="AA24" s="68"/>
      <c r="AB24" s="68"/>
      <c r="AC24" s="67"/>
      <c r="AD24" s="67"/>
      <c r="AE24" s="69">
        <f>SUM(Z24:AD24)</f>
        <v>0</v>
      </c>
      <c r="AF24" s="67"/>
      <c r="AG24" s="72"/>
      <c r="AH24" s="73"/>
      <c r="AI24" s="71"/>
      <c r="AJ24" s="71"/>
      <c r="AK24" s="67"/>
      <c r="AL24" s="67"/>
      <c r="AM24" s="76" t="str">
        <f>IF(AND(C24&lt;&gt;"",U24="",V24="",W24=""),"OPEN",IF(AND(C24&lt;&gt;"",U24&lt;&gt;"",V24="",W24=""),"SUDAH SERAH TERIMA",IF(AND(C24&lt;&gt;"",U24&lt;&gt;"",V24&lt;&gt;"",W24=""),"PROSES JUAL",IF(AND(C24&lt;&gt;"",U24&lt;&gt;"",V24&lt;&gt;"",W24&lt;&gt;""),"CLOSED",""))))</f>
        <v/>
      </c>
    </row>
    <row r="25" ht="30" customHeight="1" spans="1:39">
      <c r="A25" s="34"/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43"/>
      <c r="M25" s="36"/>
      <c r="N25" s="43"/>
      <c r="O25" s="36"/>
      <c r="P25" s="43"/>
      <c r="Q25" s="57">
        <f>N25+P25</f>
        <v>0</v>
      </c>
      <c r="R25" s="36"/>
      <c r="S25" s="58"/>
      <c r="T25" s="62"/>
      <c r="U25" s="63"/>
      <c r="V25" s="63"/>
      <c r="W25" s="63"/>
      <c r="X25" s="65">
        <f>W25-V25</f>
        <v>0</v>
      </c>
      <c r="Y25" s="67"/>
      <c r="Z25" s="67"/>
      <c r="AA25" s="68"/>
      <c r="AB25" s="68"/>
      <c r="AC25" s="67"/>
      <c r="AD25" s="67"/>
      <c r="AE25" s="69">
        <f>SUM(Z25:AD25)</f>
        <v>0</v>
      </c>
      <c r="AF25" s="67"/>
      <c r="AG25" s="72"/>
      <c r="AH25" s="73"/>
      <c r="AI25" s="71"/>
      <c r="AJ25" s="71"/>
      <c r="AK25" s="67"/>
      <c r="AL25" s="67"/>
      <c r="AM25" s="76" t="str">
        <f>IF(AND(C25&lt;&gt;"",U25="",V25="",W25=""),"OPEN",IF(AND(C25&lt;&gt;"",U25&lt;&gt;"",V25="",W25=""),"SUDAH SERAH TERIMA",IF(AND(C25&lt;&gt;"",U25&lt;&gt;"",V25&lt;&gt;"",W25=""),"PROSES JUAL",IF(AND(C25&lt;&gt;"",U25&lt;&gt;"",V25&lt;&gt;"",W25&lt;&gt;""),"CLOSED",""))))</f>
        <v/>
      </c>
    </row>
    <row r="26" ht="30" customHeight="1" spans="1:39">
      <c r="A26" s="34"/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43"/>
      <c r="M26" s="36"/>
      <c r="N26" s="43"/>
      <c r="O26" s="36"/>
      <c r="P26" s="43"/>
      <c r="Q26" s="57">
        <f>N26+P26</f>
        <v>0</v>
      </c>
      <c r="R26" s="36"/>
      <c r="S26" s="58"/>
      <c r="T26" s="62"/>
      <c r="U26" s="63"/>
      <c r="V26" s="63"/>
      <c r="W26" s="63"/>
      <c r="X26" s="65">
        <f>W26-V26</f>
        <v>0</v>
      </c>
      <c r="Y26" s="67"/>
      <c r="Z26" s="67"/>
      <c r="AA26" s="67"/>
      <c r="AB26" s="67"/>
      <c r="AC26" s="67"/>
      <c r="AD26" s="67"/>
      <c r="AE26" s="69">
        <f>SUM(Z26:AD26)</f>
        <v>0</v>
      </c>
      <c r="AF26" s="67"/>
      <c r="AG26" s="67"/>
      <c r="AH26" s="74"/>
      <c r="AI26" s="71"/>
      <c r="AJ26" s="71"/>
      <c r="AK26" s="67"/>
      <c r="AL26" s="67"/>
      <c r="AM26" s="76" t="str">
        <f>IF(AND(C26&lt;&gt;"",U26="",V26="",W26=""),"OPEN",IF(AND(C26&lt;&gt;"",U26&lt;&gt;"",V26="",W26=""),"SUDAH SERAH TERIMA",IF(AND(C26&lt;&gt;"",U26&lt;&gt;"",V26&lt;&gt;"",W26=""),"PROSES JUAL",IF(AND(C26&lt;&gt;"",U26&lt;&gt;"",V26&lt;&gt;"",W26&lt;&gt;""),"CLOSED",""))))</f>
        <v/>
      </c>
    </row>
    <row r="27" ht="30" customHeight="1" spans="1:39">
      <c r="A27" s="34"/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43"/>
      <c r="M27" s="36"/>
      <c r="N27" s="43"/>
      <c r="O27" s="36"/>
      <c r="P27" s="43"/>
      <c r="Q27" s="57">
        <f>N27+P27</f>
        <v>0</v>
      </c>
      <c r="R27" s="36"/>
      <c r="S27" s="58"/>
      <c r="T27" s="62"/>
      <c r="U27" s="63"/>
      <c r="V27" s="63"/>
      <c r="W27" s="63"/>
      <c r="X27" s="65">
        <f>W27-V27</f>
        <v>0</v>
      </c>
      <c r="Y27" s="67"/>
      <c r="Z27" s="67"/>
      <c r="AA27" s="67"/>
      <c r="AB27" s="67"/>
      <c r="AC27" s="67"/>
      <c r="AD27" s="67"/>
      <c r="AE27" s="69">
        <f>SUM(Z27:AD27)</f>
        <v>0</v>
      </c>
      <c r="AF27" s="67"/>
      <c r="AG27" s="67"/>
      <c r="AH27" s="74"/>
      <c r="AI27" s="71"/>
      <c r="AJ27" s="71"/>
      <c r="AK27" s="67"/>
      <c r="AL27" s="67"/>
      <c r="AM27" s="76" t="str">
        <f>IF(AND(C27&lt;&gt;"",U27="",V27="",W27=""),"OPEN",IF(AND(C27&lt;&gt;"",U27&lt;&gt;"",V27="",W27=""),"SUDAH SERAH TERIMA",IF(AND(C27&lt;&gt;"",U27&lt;&gt;"",V27&lt;&gt;"",W27=""),"PROSES JUAL",IF(AND(C27&lt;&gt;"",U27&lt;&gt;"",V27&lt;&gt;"",W27&lt;&gt;""),"CLOSED",""))))</f>
        <v/>
      </c>
    </row>
    <row r="28" ht="30" customHeight="1" spans="1:39">
      <c r="A28" s="34"/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43"/>
      <c r="M28" s="36"/>
      <c r="N28" s="43"/>
      <c r="O28" s="36"/>
      <c r="P28" s="43"/>
      <c r="Q28" s="57">
        <f>N28+P28</f>
        <v>0</v>
      </c>
      <c r="R28" s="36"/>
      <c r="S28" s="58"/>
      <c r="T28" s="63"/>
      <c r="U28" s="63"/>
      <c r="V28" s="63"/>
      <c r="W28" s="63"/>
      <c r="X28" s="65">
        <f>W28-V28</f>
        <v>0</v>
      </c>
      <c r="Y28" s="67"/>
      <c r="Z28" s="67"/>
      <c r="AA28" s="68"/>
      <c r="AB28" s="68"/>
      <c r="AC28" s="67"/>
      <c r="AD28" s="67"/>
      <c r="AE28" s="69">
        <f>SUM(Z28:AD28)</f>
        <v>0</v>
      </c>
      <c r="AF28" s="67"/>
      <c r="AG28" s="67"/>
      <c r="AH28" s="74"/>
      <c r="AI28" s="71"/>
      <c r="AJ28" s="71"/>
      <c r="AK28" s="67"/>
      <c r="AL28" s="67"/>
      <c r="AM28" s="76" t="str">
        <f>IF(AND(C28&lt;&gt;"",U28="",V28="",W28=""),"OPEN",IF(AND(C28&lt;&gt;"",U28&lt;&gt;"",V28="",W28=""),"SUDAH SERAH TERIMA",IF(AND(C28&lt;&gt;"",U28&lt;&gt;"",V28&lt;&gt;"",W28=""),"PROSES JUAL",IF(AND(C28&lt;&gt;"",U28&lt;&gt;"",V28&lt;&gt;"",W28&lt;&gt;""),"CLOSED",""))))</f>
        <v/>
      </c>
    </row>
    <row r="29" ht="30" customHeight="1" spans="1:39">
      <c r="A29" s="34"/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43"/>
      <c r="M29" s="36"/>
      <c r="N29" s="43"/>
      <c r="O29" s="36"/>
      <c r="P29" s="43"/>
      <c r="Q29" s="57">
        <f>N29+P29</f>
        <v>0</v>
      </c>
      <c r="R29" s="36"/>
      <c r="S29" s="58"/>
      <c r="T29" s="63"/>
      <c r="U29" s="63"/>
      <c r="V29" s="63"/>
      <c r="W29" s="63"/>
      <c r="X29" s="65">
        <f>W29-V29</f>
        <v>0</v>
      </c>
      <c r="Y29" s="67"/>
      <c r="Z29" s="67"/>
      <c r="AA29" s="68"/>
      <c r="AB29" s="68"/>
      <c r="AC29" s="67"/>
      <c r="AD29" s="67"/>
      <c r="AE29" s="69">
        <f>SUM(Z29:AD29)</f>
        <v>0</v>
      </c>
      <c r="AF29" s="67"/>
      <c r="AG29" s="67"/>
      <c r="AH29" s="74"/>
      <c r="AI29" s="71"/>
      <c r="AJ29" s="71"/>
      <c r="AK29" s="67"/>
      <c r="AL29" s="67"/>
      <c r="AM29" s="76" t="str">
        <f>IF(AND(C29&lt;&gt;"",U29="",V29="",W29=""),"OPEN",IF(AND(C29&lt;&gt;"",U29&lt;&gt;"",V29="",W29=""),"SUDAH SERAH TERIMA",IF(AND(C29&lt;&gt;"",U29&lt;&gt;"",V29&lt;&gt;"",W29=""),"PROSES JUAL",IF(AND(C29&lt;&gt;"",U29&lt;&gt;"",V29&lt;&gt;"",W29&lt;&gt;""),"CLOSED",""))))</f>
        <v/>
      </c>
    </row>
    <row r="30" ht="30" customHeight="1" spans="1:39">
      <c r="A30" s="34"/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43"/>
      <c r="M30" s="36"/>
      <c r="N30" s="43"/>
      <c r="O30" s="36"/>
      <c r="P30" s="43"/>
      <c r="Q30" s="57">
        <f>N30+P30</f>
        <v>0</v>
      </c>
      <c r="R30" s="36"/>
      <c r="S30" s="58"/>
      <c r="T30" s="63"/>
      <c r="U30" s="63"/>
      <c r="V30" s="63"/>
      <c r="W30" s="63"/>
      <c r="X30" s="65">
        <f>W30-V30</f>
        <v>0</v>
      </c>
      <c r="Y30" s="67"/>
      <c r="Z30" s="67"/>
      <c r="AA30" s="68"/>
      <c r="AB30" s="68"/>
      <c r="AC30" s="67"/>
      <c r="AD30" s="67"/>
      <c r="AE30" s="69">
        <f>SUM(Z30:AD30)</f>
        <v>0</v>
      </c>
      <c r="AF30" s="67"/>
      <c r="AG30" s="67"/>
      <c r="AH30" s="74"/>
      <c r="AI30" s="71"/>
      <c r="AJ30" s="71"/>
      <c r="AK30" s="67"/>
      <c r="AL30" s="67"/>
      <c r="AM30" s="76" t="str">
        <f>IF(AND(C30&lt;&gt;"",U30="",V30="",W30=""),"OPEN",IF(AND(C30&lt;&gt;"",U30&lt;&gt;"",V30="",W30=""),"SUDAH SERAH TERIMA",IF(AND(C30&lt;&gt;"",U30&lt;&gt;"",V30&lt;&gt;"",W30=""),"PROSES JUAL",IF(AND(C30&lt;&gt;"",U30&lt;&gt;"",V30&lt;&gt;"",W30&lt;&gt;""),"CLOSED",""))))</f>
        <v/>
      </c>
    </row>
    <row r="31" ht="30" customHeight="1" spans="1:39">
      <c r="A31" s="34"/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43"/>
      <c r="M31" s="36"/>
      <c r="N31" s="43"/>
      <c r="O31" s="36"/>
      <c r="P31" s="43"/>
      <c r="Q31" s="57">
        <f>N31+P31</f>
        <v>0</v>
      </c>
      <c r="R31" s="36"/>
      <c r="S31" s="58"/>
      <c r="T31" s="63"/>
      <c r="U31" s="63"/>
      <c r="V31" s="63"/>
      <c r="W31" s="63"/>
      <c r="X31" s="65">
        <f>W31-V31</f>
        <v>0</v>
      </c>
      <c r="Y31" s="67"/>
      <c r="Z31" s="67"/>
      <c r="AA31" s="67"/>
      <c r="AB31" s="67"/>
      <c r="AC31" s="67"/>
      <c r="AD31" s="67"/>
      <c r="AE31" s="69">
        <f>SUM(Z31:AD31)</f>
        <v>0</v>
      </c>
      <c r="AF31" s="67"/>
      <c r="AG31" s="67"/>
      <c r="AH31" s="74"/>
      <c r="AI31" s="71"/>
      <c r="AJ31" s="71"/>
      <c r="AK31" s="67"/>
      <c r="AL31" s="67"/>
      <c r="AM31" s="76" t="str">
        <f>IF(AND(C31&lt;&gt;"",U31="",V31="",W31=""),"OPEN",IF(AND(C31&lt;&gt;"",U31&lt;&gt;"",V31="",W31=""),"SUDAH SERAH TERIMA",IF(AND(C31&lt;&gt;"",U31&lt;&gt;"",V31&lt;&gt;"",W31=""),"PROSES JUAL",IF(AND(C31&lt;&gt;"",U31&lt;&gt;"",V31&lt;&gt;"",W31&lt;&gt;""),"CLOSED",""))))</f>
        <v/>
      </c>
    </row>
    <row r="32" ht="30" customHeight="1" spans="1:39">
      <c r="A32" s="34"/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43"/>
      <c r="M32" s="36"/>
      <c r="N32" s="43"/>
      <c r="O32" s="36"/>
      <c r="P32" s="43"/>
      <c r="Q32" s="57">
        <f>N32+P32</f>
        <v>0</v>
      </c>
      <c r="R32" s="36"/>
      <c r="S32" s="58"/>
      <c r="T32" s="63"/>
      <c r="U32" s="63"/>
      <c r="V32" s="63"/>
      <c r="W32" s="63"/>
      <c r="X32" s="65">
        <f>W32-V32</f>
        <v>0</v>
      </c>
      <c r="Y32" s="67"/>
      <c r="Z32" s="67"/>
      <c r="AA32" s="67"/>
      <c r="AB32" s="67"/>
      <c r="AC32" s="67"/>
      <c r="AD32" s="67"/>
      <c r="AE32" s="69">
        <f>SUM(Z32:AD32)</f>
        <v>0</v>
      </c>
      <c r="AF32" s="67"/>
      <c r="AG32" s="67"/>
      <c r="AH32" s="74"/>
      <c r="AI32" s="71"/>
      <c r="AJ32" s="71"/>
      <c r="AK32" s="67"/>
      <c r="AL32" s="67"/>
      <c r="AM32" s="76" t="str">
        <f>IF(AND(C32&lt;&gt;"",U32="",V32="",W32=""),"OPEN",IF(AND(C32&lt;&gt;"",U32&lt;&gt;"",V32="",W32=""),"SUDAH SERAH TERIMA",IF(AND(C32&lt;&gt;"",U32&lt;&gt;"",V32&lt;&gt;"",W32=""),"PROSES JUAL",IF(AND(C32&lt;&gt;"",U32&lt;&gt;"",V32&lt;&gt;"",W32&lt;&gt;""),"CLOSED",""))))</f>
        <v/>
      </c>
    </row>
  </sheetData>
  <mergeCells count="11">
    <mergeCell ref="J2:K2"/>
    <mergeCell ref="L2:M2"/>
    <mergeCell ref="J3:K3"/>
    <mergeCell ref="L3:M3"/>
    <mergeCell ref="J4:K4"/>
    <mergeCell ref="L4:M4"/>
    <mergeCell ref="J5:K5"/>
    <mergeCell ref="L5:M5"/>
    <mergeCell ref="A7:R7"/>
    <mergeCell ref="A2:B5"/>
    <mergeCell ref="C2:I5"/>
  </mergeCells>
  <pageMargins left="0.393055555555556" right="0.432638888888889" top="1.02430555555556" bottom="1.02430555555556" header="0.7875" footer="0.7875"/>
  <pageSetup paperSize="1" scale="46" orientation="landscape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LibreOffice/6.0.1.1$Linux_X86_64 LibreOffice_project/60bfb1526849283ce2491346ed2aa51c465abfe6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spil</cp:lastModifiedBy>
  <cp:revision>1</cp:revision>
  <dcterms:created xsi:type="dcterms:W3CDTF">2022-05-22T06:15:00Z</dcterms:created>
  <dcterms:modified xsi:type="dcterms:W3CDTF">2023-07-07T11:01:18Z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