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edith\Dropbox\REU\"/>
    </mc:Choice>
  </mc:AlternateContent>
  <bookViews>
    <workbookView xWindow="0" yWindow="0" windowWidth="15360" windowHeight="7905" tabRatio="53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20" i="1" l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6" i="1"/>
  <c r="E4" i="1"/>
  <c r="E3" i="1"/>
  <c r="F40" i="1" l="1"/>
  <c r="P21" i="1" s="1"/>
  <c r="P22" i="1" s="1"/>
</calcChain>
</file>

<file path=xl/sharedStrings.xml><?xml version="1.0" encoding="utf-8"?>
<sst xmlns="http://schemas.openxmlformats.org/spreadsheetml/2006/main" count="219" uniqueCount="155">
  <si>
    <t>Test</t>
  </si>
  <si>
    <t>Time</t>
  </si>
  <si>
    <t>Test</t>
  </si>
  <si>
    <t>1-00</t>
  </si>
  <si>
    <t>2-00</t>
  </si>
  <si>
    <t>3-00</t>
  </si>
  <si>
    <t>4-00</t>
  </si>
  <si>
    <t>5-00</t>
  </si>
  <si>
    <t>1-01</t>
  </si>
  <si>
    <t>2-01</t>
  </si>
  <si>
    <t>3-01</t>
  </si>
  <si>
    <t>4-01</t>
  </si>
  <si>
    <t>5-01</t>
  </si>
  <si>
    <t>1-02</t>
  </si>
  <si>
    <t>2-02</t>
  </si>
  <si>
    <t>3-02</t>
  </si>
  <si>
    <t>4-02</t>
  </si>
  <si>
    <t>5-02</t>
  </si>
  <si>
    <t>1-03</t>
  </si>
  <si>
    <t>2-03</t>
  </si>
  <si>
    <t>4-03</t>
  </si>
  <si>
    <t>5-03</t>
  </si>
  <si>
    <t>1-04</t>
  </si>
  <si>
    <t>4-04</t>
  </si>
  <si>
    <t>5-04</t>
  </si>
  <si>
    <t>1-05</t>
  </si>
  <si>
    <t>4-05</t>
  </si>
  <si>
    <t>5-05</t>
  </si>
  <si>
    <t>1-06</t>
  </si>
  <si>
    <t>4-06</t>
  </si>
  <si>
    <t>5-06</t>
  </si>
  <si>
    <t>1-07</t>
  </si>
  <si>
    <t>4-07</t>
  </si>
  <si>
    <t>5-07</t>
  </si>
  <si>
    <t>1-08</t>
  </si>
  <si>
    <t>4-08</t>
  </si>
  <si>
    <t>5-08</t>
  </si>
  <si>
    <t>1-09</t>
  </si>
  <si>
    <t>4-09</t>
  </si>
  <si>
    <t>5-09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</si>
  <si>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</si>
  <si>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</si>
  <si>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</si>
  <si>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</si>
  <si>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</si>
  <si>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</si>
  <si>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</si>
  <si>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</si>
  <si>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</si>
  <si>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</si>
  <si>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</si>
  <si>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</si>
  <si>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</si>
  <si>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</si>
  <si>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</si>
  <si>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</si>
  <si>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</si>
  <si>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</si>
  <si>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</si>
  <si>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</si>
  <si>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</si>
  <si>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</si>
  <si>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</si>
  <si>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</si>
  <si>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</si>
  <si>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C-Put Prioritized</t>
  </si>
  <si>
    <t>TOTAL</t>
  </si>
  <si>
    <t>Bug #</t>
  </si>
  <si>
    <t>Bugs Identified</t>
  </si>
  <si>
    <t>Fault Matrix</t>
  </si>
  <si>
    <t>Bug #1</t>
  </si>
  <si>
    <t>Bug #2</t>
  </si>
  <si>
    <t>Bug #3</t>
  </si>
  <si>
    <t>Bug #4</t>
  </si>
  <si>
    <t xml:space="preserve">Blank view stats page </t>
  </si>
  <si>
    <t xml:space="preserve">Blank 'post status' spinner </t>
  </si>
  <si>
    <t>Dashboard.java</t>
  </si>
  <si>
    <t>EditPost.java</t>
  </si>
  <si>
    <t>ViewPostFragment.java</t>
  </si>
  <si>
    <t>ViewStats.java</t>
  </si>
  <si>
    <t>Reversed actions of Add Account &amp; Preference menu items</t>
  </si>
  <si>
    <t>Remove blog leads to crash</t>
  </si>
  <si>
    <t>8-00</t>
  </si>
  <si>
    <t>8-01</t>
  </si>
  <si>
    <t>8-02</t>
  </si>
  <si>
    <t>8-03</t>
  </si>
  <si>
    <t>8-04</t>
  </si>
  <si>
    <t>8-05</t>
  </si>
  <si>
    <t>8-06</t>
  </si>
  <si>
    <t>fail</t>
  </si>
  <si>
    <t>9-00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</si>
  <si>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</si>
  <si>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</si>
  <si>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</si>
  <si>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</si>
  <si>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</si>
  <si>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</si>
  <si>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</si>
  <si>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</si>
  <si>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</si>
  <si>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</si>
  <si>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</si>
  <si>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</si>
  <si>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6-00</t>
  </si>
  <si>
    <t>7-00</t>
  </si>
  <si>
    <t>7-04</t>
  </si>
  <si>
    <t>12-00</t>
  </si>
  <si>
    <t>12-01</t>
  </si>
  <si>
    <t>13-00</t>
  </si>
  <si>
    <t>13-01</t>
  </si>
  <si>
    <t>13-02</t>
  </si>
  <si>
    <t>13-03</t>
  </si>
  <si>
    <t>16-02</t>
  </si>
  <si>
    <t>16-05</t>
  </si>
  <si>
    <t>13-15</t>
  </si>
  <si>
    <t>13-16</t>
  </si>
  <si>
    <t>14-00</t>
  </si>
  <si>
    <t>14-15</t>
  </si>
  <si>
    <t>15-00</t>
  </si>
  <si>
    <t>7-03</t>
  </si>
  <si>
    <t>6-01</t>
  </si>
  <si>
    <t>6-02</t>
  </si>
  <si>
    <t>6-03</t>
  </si>
  <si>
    <t>6-04</t>
  </si>
  <si>
    <t>7-01</t>
  </si>
  <si>
    <t>7-02</t>
  </si>
  <si>
    <t>7-05</t>
  </si>
  <si>
    <t>11-00</t>
  </si>
  <si>
    <t>11-01</t>
  </si>
  <si>
    <t>11-02</t>
  </si>
  <si>
    <t>11-03</t>
  </si>
  <si>
    <t>11-04</t>
  </si>
  <si>
    <t>14-05</t>
  </si>
  <si>
    <t>16-04</t>
  </si>
  <si>
    <t>1&amp;4</t>
  </si>
  <si>
    <t>1&amp;3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</si>
  <si>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</si>
  <si>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</si>
  <si>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</si>
  <si>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</si>
  <si>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</si>
  <si>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</si>
  <si>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</si>
  <si>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</si>
  <si>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</si>
  <si>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</si>
  <si>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</si>
  <si>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</si>
  <si>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</si>
  <si>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</si>
  <si>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1,3</t>
  </si>
  <si>
    <t>Difference</t>
  </si>
  <si>
    <t>Total Time</t>
  </si>
  <si>
    <t>Reduced Time</t>
  </si>
  <si>
    <t>Bug#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</si>
</sst>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0"/>
    <numFmt numFmtId="165" formatCode="00"/>
    <numFmt numFmtId="168" formatCode="#"/>
    <numFmt numFmtId="171" formatCode="0.000"/>
  </numFmts>
  <fonts count="1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26"/>
      <color rgb="FF000000"/>
      <name val="Calibri"/>
      <family val="2"/>
      <charset val="1"/>
    </font>
    <font>
      <b/>
      <sz val="20"/>
      <color theme="1"/>
      <name val="Calibri"/>
      <family val="2"/>
      <scheme val="minor"/>
    </font>
    <font>
      <sz val="14"/>
      <color rgb="FF000000"/>
      <name val="Calibri"/>
      <family val="2"/>
    </font>
    <font>
      <b/>
      <u/>
      <sz val="16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3430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theme="1" tint="0.249977111117893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1">
    <xf numFmtId="0" fontId="0" fillId="0" borderId="0" xfId="0"/>
    <xf numFmtId="49" fontId="0" fillId="0" borderId="0" xfId="0" applyNumberFormat="1" applyFont="1"/>
    <xf numFmtId="165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/>
    <xf numFmtId="0" fontId="0" fillId="6" borderId="0" xfId="0" applyFill="1"/>
    <xf numFmtId="0" fontId="0" fillId="6" borderId="0" xfId="0" applyFill="1" applyBorder="1"/>
    <xf numFmtId="0" fontId="4" fillId="6" borderId="0" xfId="0" applyFont="1" applyFill="1" applyBorder="1"/>
    <xf numFmtId="49" fontId="6" fillId="6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5" fillId="6" borderId="0" xfId="0" applyNumberFormat="1" applyFont="1" applyFill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6" borderId="0" xfId="0" applyFont="1" applyFill="1"/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10" fillId="0" borderId="0" xfId="0" applyNumberFormat="1" applyFont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/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171" fontId="0" fillId="0" borderId="0" xfId="0" applyNumberForma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49" fontId="0" fillId="10" borderId="0" xfId="0" applyNumberFormat="1" applyFont="1" applyFill="1" applyAlignment="1">
      <alignment horizontal="right"/>
    </xf>
    <xf numFmtId="0" fontId="0" fillId="10" borderId="0" xfId="0" applyFill="1" applyAlignment="1">
      <alignment horizontal="right"/>
    </xf>
    <xf numFmtId="49" fontId="0" fillId="10" borderId="0" xfId="0" applyNumberFormat="1" applyFill="1" applyAlignment="1">
      <alignment horizontal="right"/>
    </xf>
    <xf numFmtId="171" fontId="0" fillId="0" borderId="0" xfId="0" applyNumberFormat="1" applyFill="1"/>
    <xf numFmtId="0" fontId="0" fillId="0" borderId="0" xfId="0" applyFill="1"/>
    <xf numFmtId="171" fontId="2" fillId="11" borderId="0" xfId="0" applyNumberFormat="1" applyFont="1" applyFill="1" applyAlignment="1">
      <alignment horizontal="center"/>
    </xf>
    <xf numFmtId="171" fontId="0" fillId="11" borderId="0" xfId="0" applyNumberFormat="1" applyFill="1"/>
    <xf numFmtId="164" fontId="2" fillId="11" borderId="0" xfId="0" applyNumberFormat="1" applyFont="1" applyFill="1" applyAlignment="1">
      <alignment horizontal="center"/>
    </xf>
    <xf numFmtId="0" fontId="0" fillId="11" borderId="0" xfId="0" applyFill="1"/>
    <xf numFmtId="0" fontId="2" fillId="0" borderId="0" xfId="0" applyFont="1" applyFill="1"/>
    <xf numFmtId="0" fontId="11" fillId="11" borderId="0" xfId="0" applyFont="1" applyFill="1"/>
    <xf numFmtId="0" fontId="0" fillId="13" borderId="0" xfId="0" applyFill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49" fontId="2" fillId="10" borderId="0" xfId="0" applyNumberFormat="1" applyFont="1" applyFill="1" applyAlignment="1">
      <alignment horizontal="center"/>
    </xf>
    <xf numFmtId="49" fontId="0" fillId="10" borderId="0" xfId="0" applyNumberFormat="1" applyFill="1"/>
    <xf numFmtId="0" fontId="2" fillId="0" borderId="0" xfId="0" applyNumberFormat="1" applyFont="1" applyAlignment="1">
      <alignment horizontal="center"/>
    </xf>
    <xf numFmtId="0" fontId="2" fillId="3" borderId="0" xfId="0" applyNumberFormat="1" applyFont="1" applyFill="1" applyAlignment="1">
      <alignment horizontal="center"/>
    </xf>
    <xf numFmtId="171" fontId="2" fillId="3" borderId="0" xfId="0" applyNumberFormat="1" applyFont="1" applyFill="1"/>
    <xf numFmtId="1" fontId="2" fillId="0" borderId="0" xfId="0" applyNumberFormat="1" applyFont="1" applyAlignment="1">
      <alignment horizontal="center"/>
    </xf>
    <xf numFmtId="0" fontId="0" fillId="14" borderId="0" xfId="0" applyFill="1"/>
    <xf numFmtId="171" fontId="0" fillId="14" borderId="0" xfId="0" applyNumberFormat="1" applyFill="1"/>
    <xf numFmtId="49" fontId="0" fillId="14" borderId="0" xfId="0" applyNumberFormat="1" applyFill="1"/>
    <xf numFmtId="171" fontId="2" fillId="3" borderId="0" xfId="0" applyNumberFormat="1" applyFont="1" applyFill="1" applyAlignment="1">
      <alignment horizontal="right"/>
    </xf>
    <xf numFmtId="171" fontId="2" fillId="3" borderId="0" xfId="0" applyNumberFormat="1" applyFont="1" applyFill="1" applyAlignment="1">
      <alignment horizontal="left"/>
    </xf>
    <xf numFmtId="9" fontId="0" fillId="14" borderId="0" xfId="1" applyFont="1" applyFill="1" applyAlignment="1">
      <alignment horizontal="center"/>
    </xf>
    <xf numFmtId="0" fontId="0" fillId="0" borderId="0" xfId="0" applyNumberFormat="1" applyFill="1"/>
    <xf numFmtId="0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171" fontId="0" fillId="12" borderId="0" xfId="0" applyNumberFormat="1" applyFill="1" applyAlignment="1">
      <alignment horizontal="left"/>
    </xf>
    <xf numFmtId="9" fontId="0" fillId="12" borderId="0" xfId="1" applyFont="1" applyFill="1" applyAlignment="1">
      <alignment horizontal="right"/>
    </xf>
    <xf numFmtId="171" fontId="2" fillId="15" borderId="0" xfId="0" applyNumberFormat="1" applyFont="1" applyFill="1" applyAlignment="1">
      <alignment horizontal="left"/>
    </xf>
    <xf numFmtId="171" fontId="2" fillId="15" borderId="0" xfId="0" applyNumberFormat="1" applyFont="1" applyFill="1" applyAlignment="1">
      <alignment horizontal="right"/>
    </xf>
    <xf numFmtId="0" fontId="3" fillId="8" borderId="0" xfId="0" applyNumberFormat="1" applyFont="1" applyFill="1" applyAlignment="1">
      <alignment horizontal="center"/>
    </xf>
    <xf numFmtId="168" fontId="10" fillId="8" borderId="0" xfId="0" applyNumberFormat="1" applyFont="1" applyFill="1" applyAlignment="1">
      <alignment horizontal="center"/>
    </xf>
    <xf numFmtId="168" fontId="0" fillId="8" borderId="0" xfId="0" applyNumberFormat="1" applyFill="1"/>
    <xf numFmtId="168" fontId="10" fillId="0" borderId="0" xfId="0" applyNumberFormat="1" applyFont="1" applyFill="1"/>
    <xf numFmtId="0" fontId="10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49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34303"/>
      <color rgb="FFCFCFCF"/>
      <color rgb="FF99FF99"/>
      <color rgb="FFCC66FF"/>
      <color rgb="FF33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V44"/>
  <sheetViews>
    <sheetView tabSelected="1" topLeftCell="A19" zoomScaleNormal="100" workbookViewId="0">
      <selection activeCell="S28" sqref="S28"/>
    </sheetView>
  </sheetViews>
  <sheetFormatPr defaultRowHeight="15" x14ac:dyDescent="0.25"/>
  <cols>
    <col min="1" max="1" width="3.28515625" style="52" customWidth="1"/>
    <col min="2" max="2" width="9.140625" style="6"/>
    <col min="3" max="3" width="5.7109375" style="36" bestFit="1" customWidth="1"/>
    <col min="4" max="4" width="2.7109375" style="52" customWidth="1"/>
    <col min="5" max="5" width="6.5703125" style="3" bestFit="1" customWidth="1"/>
    <col min="6" max="6" width="8.5703125" style="44" bestFit="1" customWidth="1"/>
    <col min="7" max="7" width="6" style="37" bestFit="1" customWidth="1"/>
    <col min="8" max="8" width="2.7109375" style="86" customWidth="1"/>
    <col min="9" max="9" width="4.7109375" bestFit="1" customWidth="1"/>
    <col min="10" max="10" width="6.5703125" style="44" bestFit="1" customWidth="1"/>
    <col min="11" max="11" width="2" bestFit="1" customWidth="1"/>
    <col min="12" max="12" width="4.7109375" bestFit="1" customWidth="1"/>
    <col min="13" max="13" width="7.5703125" style="44" bestFit="1" customWidth="1"/>
    <col min="14" max="14" width="2" bestFit="1" customWidth="1"/>
    <col min="15" max="15" width="4.7109375" bestFit="1" customWidth="1"/>
    <col min="16" max="16" width="7.5703125" style="44" bestFit="1" customWidth="1"/>
    <col min="17" max="17" width="2" bestFit="1" customWidth="1"/>
    <col min="18" max="18" width="4.7109375" bestFit="1" customWidth="1"/>
    <col min="19" max="19" width="6.5703125" style="44" bestFit="1" customWidth="1"/>
    <col min="20" max="20" width="2" style="36" bestFit="1" customWidth="1"/>
    <col min="21" max="21" width="4.7109375" bestFit="1" customWidth="1"/>
    <col min="22" max="22" width="7.5703125" style="44" bestFit="1" customWidth="1"/>
    <col min="23" max="23" width="2" style="36" bestFit="1" customWidth="1"/>
    <col min="24" max="24" width="4.7109375" style="14" bestFit="1" customWidth="1"/>
    <col min="25" max="25" width="7.5703125" style="45" bestFit="1" customWidth="1"/>
    <col min="26" max="26" width="2.28515625" style="14" customWidth="1"/>
    <col min="27" max="27" width="4.7109375" style="14" bestFit="1" customWidth="1"/>
    <col min="28" max="28" width="7.5703125" style="45" bestFit="1" customWidth="1"/>
    <col min="29" max="29" width="2" style="14" bestFit="1" customWidth="1"/>
    <col min="30" max="30" width="4.7109375" bestFit="1" customWidth="1"/>
    <col min="31" max="31" width="7" bestFit="1" customWidth="1"/>
    <col min="32" max="32" width="2" style="36" bestFit="1" customWidth="1"/>
    <col min="33" max="33" width="3.85546875" bestFit="1" customWidth="1"/>
    <col min="34" max="34" width="4.7109375" style="42" bestFit="1" customWidth="1"/>
    <col min="35" max="35" width="8" style="42" bestFit="1" customWidth="1"/>
    <col min="36" max="36" width="2.42578125" style="42" customWidth="1"/>
    <col min="37" max="37" width="5.7109375" style="42" bestFit="1" customWidth="1"/>
    <col min="38" max="38" width="6.5703125" style="44" bestFit="1" customWidth="1"/>
    <col min="39" max="39" width="2.7109375" style="42" customWidth="1"/>
    <col min="40" max="40" width="8.5703125" style="4" bestFit="1" customWidth="1"/>
    <col min="41" max="41" width="7" style="42" bestFit="1" customWidth="1"/>
    <col min="42" max="42" width="3.5703125" style="42" bestFit="1" customWidth="1"/>
    <col min="43" max="43" width="3.7109375" customWidth="1"/>
    <col min="45" max="47" width="8.5703125"/>
    <col min="48" max="48" width="24.140625" customWidth="1"/>
    <col min="49" max="1047" width="8.5703125"/>
  </cols>
  <sheetData>
    <row r="1" spans="1:42" s="13" customFormat="1" x14ac:dyDescent="0.25">
      <c r="A1" s="38"/>
      <c r="B1" s="78" t="s">
        <v>68</v>
      </c>
      <c r="C1" s="78"/>
      <c r="D1" s="38"/>
      <c r="E1" s="75" t="s">
        <v>65</v>
      </c>
      <c r="F1" s="75"/>
      <c r="G1" s="75"/>
      <c r="H1" s="83"/>
      <c r="I1" s="47" t="s">
        <v>0</v>
      </c>
      <c r="J1" s="53" t="s">
        <v>1</v>
      </c>
      <c r="L1" s="47" t="s">
        <v>2</v>
      </c>
      <c r="M1" s="53" t="s">
        <v>1</v>
      </c>
      <c r="O1" s="47" t="s">
        <v>2</v>
      </c>
      <c r="P1" s="53" t="s">
        <v>1</v>
      </c>
      <c r="Q1" s="67"/>
      <c r="R1" s="47" t="s">
        <v>2</v>
      </c>
      <c r="S1" s="53" t="s">
        <v>1</v>
      </c>
      <c r="T1" s="5"/>
      <c r="U1" s="47" t="s">
        <v>2</v>
      </c>
      <c r="V1" s="53" t="s">
        <v>1</v>
      </c>
      <c r="W1" s="5"/>
      <c r="X1" s="47" t="s">
        <v>0</v>
      </c>
      <c r="Y1" s="53" t="s">
        <v>1</v>
      </c>
      <c r="Z1" s="40"/>
      <c r="AA1" s="47" t="s">
        <v>0</v>
      </c>
      <c r="AB1" s="53" t="s">
        <v>1</v>
      </c>
      <c r="AC1" s="40"/>
      <c r="AD1" s="47" t="s">
        <v>0</v>
      </c>
      <c r="AE1" s="55" t="s">
        <v>1</v>
      </c>
      <c r="AG1" s="5"/>
      <c r="AH1" s="47" t="s">
        <v>0</v>
      </c>
      <c r="AI1" s="55" t="s">
        <v>1</v>
      </c>
      <c r="AJ1" s="36"/>
      <c r="AK1" s="47" t="s">
        <v>0</v>
      </c>
      <c r="AL1" s="53" t="s">
        <v>1</v>
      </c>
      <c r="AM1" s="5"/>
      <c r="AN1" s="62" t="s">
        <v>0</v>
      </c>
      <c r="AO1" s="55" t="s">
        <v>1</v>
      </c>
      <c r="AP1" s="5"/>
    </row>
    <row r="2" spans="1:42" x14ac:dyDescent="0.25">
      <c r="A2" s="39"/>
      <c r="B2" s="76" t="s">
        <v>0</v>
      </c>
      <c r="C2" s="77" t="s">
        <v>67</v>
      </c>
      <c r="D2" s="39"/>
      <c r="E2" s="64" t="s">
        <v>0</v>
      </c>
      <c r="F2" s="43" t="s">
        <v>1</v>
      </c>
      <c r="G2" s="37" t="s">
        <v>154</v>
      </c>
      <c r="H2" s="84"/>
      <c r="I2" s="48" t="s">
        <v>3</v>
      </c>
      <c r="J2" s="54">
        <v>15.377000000000001</v>
      </c>
      <c r="K2" s="9">
        <v>3</v>
      </c>
      <c r="L2" s="48" t="s">
        <v>4</v>
      </c>
      <c r="M2" s="54">
        <v>122.697</v>
      </c>
      <c r="N2" s="9">
        <v>3</v>
      </c>
      <c r="O2" s="48" t="s">
        <v>5</v>
      </c>
      <c r="P2" s="54">
        <v>105.128</v>
      </c>
      <c r="R2" s="48" t="s">
        <v>6</v>
      </c>
      <c r="S2" s="54">
        <v>92.778999999999996</v>
      </c>
      <c r="T2" s="10">
        <v>1</v>
      </c>
      <c r="U2" s="48" t="s">
        <v>7</v>
      </c>
      <c r="V2" s="54">
        <v>4.516</v>
      </c>
      <c r="X2" s="49" t="s">
        <v>103</v>
      </c>
      <c r="Y2" s="54">
        <v>16.693000000000001</v>
      </c>
      <c r="Z2" s="10">
        <v>1</v>
      </c>
      <c r="AA2" s="49" t="s">
        <v>104</v>
      </c>
      <c r="AB2" s="54">
        <v>149.05799999999999</v>
      </c>
      <c r="AD2" s="50" t="s">
        <v>82</v>
      </c>
      <c r="AE2" s="56">
        <v>28.315999999999999</v>
      </c>
      <c r="AF2" s="10">
        <v>1</v>
      </c>
      <c r="AG2" t="s">
        <v>89</v>
      </c>
      <c r="AH2" s="50" t="s">
        <v>90</v>
      </c>
      <c r="AI2" s="56">
        <v>18.832000000000001</v>
      </c>
      <c r="AJ2" s="36"/>
      <c r="AK2" s="49" t="s">
        <v>127</v>
      </c>
      <c r="AL2" s="54">
        <v>13.893000000000001</v>
      </c>
      <c r="AN2" s="63" t="s">
        <v>106</v>
      </c>
      <c r="AO2" s="56">
        <v>33.201999999999998</v>
      </c>
      <c r="AP2" s="10">
        <v>1</v>
      </c>
    </row>
    <row r="3" spans="1:42" x14ac:dyDescent="0.25">
      <c r="A3" s="39"/>
      <c r="B3" s="6" t="s">
        <v>3</v>
      </c>
      <c r="C3" s="9">
        <v>3</v>
      </c>
      <c r="D3" s="39"/>
      <c r="E3" s="3" t="str">
        <f>AK4</f>
        <v>11-02</v>
      </c>
      <c r="F3" s="44">
        <f>AL4</f>
        <v>3.72</v>
      </c>
      <c r="G3" s="35">
        <f>AM4</f>
        <v>0</v>
      </c>
      <c r="H3" s="85"/>
      <c r="I3" s="48" t="s">
        <v>8</v>
      </c>
      <c r="J3" s="54">
        <v>1.502</v>
      </c>
      <c r="L3" s="48" t="s">
        <v>9</v>
      </c>
      <c r="M3" s="54">
        <v>151.19800000000001</v>
      </c>
      <c r="O3" s="48" t="s">
        <v>10</v>
      </c>
      <c r="P3" s="54">
        <v>4.0019999999999998</v>
      </c>
      <c r="R3" s="48" t="s">
        <v>11</v>
      </c>
      <c r="S3" s="54">
        <v>3.0289999999999999</v>
      </c>
      <c r="U3" s="48" t="s">
        <v>12</v>
      </c>
      <c r="V3" s="54">
        <v>4.5209999999999999</v>
      </c>
      <c r="X3" s="49" t="s">
        <v>120</v>
      </c>
      <c r="Y3" s="54">
        <v>109.354</v>
      </c>
      <c r="AA3" s="49" t="s">
        <v>124</v>
      </c>
      <c r="AB3" s="54">
        <v>13.622999999999999</v>
      </c>
      <c r="AD3" s="50" t="s">
        <v>83</v>
      </c>
      <c r="AE3" s="56">
        <v>51.087000000000003</v>
      </c>
      <c r="AG3" t="s">
        <v>89</v>
      </c>
      <c r="AH3" s="50" t="s">
        <v>91</v>
      </c>
      <c r="AI3" s="56">
        <v>23.175000000000001</v>
      </c>
      <c r="AJ3" s="36"/>
      <c r="AK3" s="49" t="s">
        <v>128</v>
      </c>
      <c r="AL3" s="54">
        <v>2.5310000000000001</v>
      </c>
      <c r="AN3" s="63" t="s">
        <v>107</v>
      </c>
      <c r="AO3" s="56">
        <v>42.750999999999998</v>
      </c>
      <c r="AP3" s="59" t="s">
        <v>150</v>
      </c>
    </row>
    <row r="4" spans="1:42" x14ac:dyDescent="0.25">
      <c r="A4" s="39"/>
      <c r="B4" s="6" t="s">
        <v>13</v>
      </c>
      <c r="C4" s="9">
        <v>3</v>
      </c>
      <c r="D4" s="39"/>
      <c r="E4" s="4" t="str">
        <f>I30</f>
        <v>1-28</v>
      </c>
      <c r="F4" s="44">
        <f>J30</f>
        <v>16.515000000000001</v>
      </c>
      <c r="G4" s="35">
        <f>K30</f>
        <v>1</v>
      </c>
      <c r="H4" s="85"/>
      <c r="I4" s="48" t="s">
        <v>13</v>
      </c>
      <c r="J4" s="54">
        <v>15.734999999999999</v>
      </c>
      <c r="K4" s="9">
        <v>3</v>
      </c>
      <c r="L4" s="48" t="s">
        <v>14</v>
      </c>
      <c r="M4" s="54">
        <v>150.816</v>
      </c>
      <c r="O4" s="48" t="s">
        <v>15</v>
      </c>
      <c r="P4" s="54">
        <v>61.018999999999998</v>
      </c>
      <c r="R4" s="48" t="s">
        <v>16</v>
      </c>
      <c r="S4" s="54">
        <v>2.9830000000000001</v>
      </c>
      <c r="U4" s="48" t="s">
        <v>17</v>
      </c>
      <c r="V4" s="54">
        <v>75.281999999999996</v>
      </c>
      <c r="W4" s="11">
        <v>4</v>
      </c>
      <c r="X4" s="49" t="s">
        <v>121</v>
      </c>
      <c r="Y4" s="54">
        <v>31.832000000000001</v>
      </c>
      <c r="AA4" s="49" t="s">
        <v>125</v>
      </c>
      <c r="AB4" s="54">
        <v>10.659000000000001</v>
      </c>
      <c r="AC4" s="42"/>
      <c r="AD4" s="50" t="s">
        <v>84</v>
      </c>
      <c r="AE4" s="56">
        <v>7.6</v>
      </c>
      <c r="AH4" s="50" t="s">
        <v>92</v>
      </c>
      <c r="AI4" s="56">
        <v>124.91200000000001</v>
      </c>
      <c r="AJ4" s="36"/>
      <c r="AK4" s="49" t="s">
        <v>129</v>
      </c>
      <c r="AL4" s="54">
        <v>3.72</v>
      </c>
      <c r="AN4" s="63" t="s">
        <v>136</v>
      </c>
      <c r="AO4" s="56">
        <v>15.279</v>
      </c>
    </row>
    <row r="5" spans="1:42" x14ac:dyDescent="0.25">
      <c r="A5" s="39"/>
      <c r="B5" s="6" t="s">
        <v>25</v>
      </c>
      <c r="C5" s="9">
        <v>3</v>
      </c>
      <c r="D5" s="39"/>
      <c r="E5" s="3" t="str">
        <f>X4</f>
        <v>6-02</v>
      </c>
      <c r="F5" s="44">
        <f>Y4</f>
        <v>31.832000000000001</v>
      </c>
      <c r="G5" s="35">
        <f>Z4</f>
        <v>0</v>
      </c>
      <c r="H5" s="85"/>
      <c r="I5" s="48" t="s">
        <v>18</v>
      </c>
      <c r="J5" s="54">
        <v>2.653</v>
      </c>
      <c r="L5" s="48" t="s">
        <v>19</v>
      </c>
      <c r="M5" s="54">
        <v>95.703000000000003</v>
      </c>
      <c r="N5" s="10">
        <v>1</v>
      </c>
      <c r="R5" s="48" t="s">
        <v>20</v>
      </c>
      <c r="S5" s="54">
        <v>2.5089999999999999</v>
      </c>
      <c r="U5" s="48" t="s">
        <v>21</v>
      </c>
      <c r="V5" s="54">
        <v>13.927</v>
      </c>
      <c r="X5" s="49" t="s">
        <v>122</v>
      </c>
      <c r="Y5" s="54">
        <v>2.7770000000000001</v>
      </c>
      <c r="AA5" s="49" t="s">
        <v>119</v>
      </c>
      <c r="AB5" s="54">
        <v>81.17</v>
      </c>
      <c r="AC5" s="11">
        <v>4</v>
      </c>
      <c r="AD5" s="50" t="s">
        <v>85</v>
      </c>
      <c r="AE5" s="56">
        <v>7.97</v>
      </c>
      <c r="AH5" s="50" t="s">
        <v>93</v>
      </c>
      <c r="AI5" s="56">
        <v>183.078</v>
      </c>
      <c r="AJ5" s="11">
        <v>4</v>
      </c>
      <c r="AK5" s="49" t="s">
        <v>130</v>
      </c>
      <c r="AL5" s="54">
        <v>2.9820000000000002</v>
      </c>
      <c r="AN5" s="63" t="s">
        <v>137</v>
      </c>
      <c r="AO5" s="56">
        <v>14.894</v>
      </c>
    </row>
    <row r="6" spans="1:42" x14ac:dyDescent="0.25">
      <c r="A6" s="39"/>
      <c r="B6" s="6" t="s">
        <v>40</v>
      </c>
      <c r="C6" s="11">
        <v>4</v>
      </c>
      <c r="D6" s="39"/>
      <c r="E6" s="4" t="str">
        <f>AH7</f>
        <v>9-05</v>
      </c>
      <c r="F6" s="44">
        <f>AI7</f>
        <v>83.739000000000004</v>
      </c>
      <c r="G6" s="35">
        <f>AJ7</f>
        <v>3</v>
      </c>
      <c r="H6" s="85"/>
      <c r="I6" s="48" t="s">
        <v>22</v>
      </c>
      <c r="J6" s="54">
        <v>38.436</v>
      </c>
      <c r="R6" s="48" t="s">
        <v>23</v>
      </c>
      <c r="S6" s="54">
        <v>19.396999999999998</v>
      </c>
      <c r="T6" s="11">
        <v>4</v>
      </c>
      <c r="U6" s="48" t="s">
        <v>24</v>
      </c>
      <c r="V6" s="54">
        <v>101.878</v>
      </c>
      <c r="X6" s="49" t="s">
        <v>123</v>
      </c>
      <c r="Y6" s="54">
        <v>45.383000000000003</v>
      </c>
      <c r="AA6" s="49" t="s">
        <v>105</v>
      </c>
      <c r="AB6" s="54">
        <v>34.14</v>
      </c>
      <c r="AC6" s="10">
        <v>1</v>
      </c>
      <c r="AD6" s="50" t="s">
        <v>86</v>
      </c>
      <c r="AE6" s="56">
        <v>7.7510000000000003</v>
      </c>
      <c r="AH6" s="50" t="s">
        <v>94</v>
      </c>
      <c r="AI6" s="56">
        <v>11.159000000000001</v>
      </c>
      <c r="AJ6" s="36"/>
      <c r="AK6" s="49" t="s">
        <v>131</v>
      </c>
      <c r="AL6" s="54">
        <v>2.1539999999999999</v>
      </c>
      <c r="AN6" s="63" t="s">
        <v>138</v>
      </c>
      <c r="AO6" s="56">
        <v>57.512</v>
      </c>
    </row>
    <row r="7" spans="1:42" x14ac:dyDescent="0.25">
      <c r="A7" s="39"/>
      <c r="B7" s="6" t="s">
        <v>58</v>
      </c>
      <c r="C7" s="10">
        <v>1</v>
      </c>
      <c r="D7" s="39"/>
      <c r="E7" s="3" t="str">
        <f>AA5</f>
        <v>7-03</v>
      </c>
      <c r="F7" s="44">
        <f>AB5</f>
        <v>81.17</v>
      </c>
      <c r="G7" s="35">
        <f>AC5</f>
        <v>4</v>
      </c>
      <c r="H7" s="85"/>
      <c r="I7" s="48" t="s">
        <v>25</v>
      </c>
      <c r="J7" s="54">
        <v>15.737</v>
      </c>
      <c r="K7" s="9">
        <v>3</v>
      </c>
      <c r="R7" s="48" t="s">
        <v>26</v>
      </c>
      <c r="S7" s="54">
        <v>19.154</v>
      </c>
      <c r="T7" s="11">
        <v>4</v>
      </c>
      <c r="U7" s="48" t="s">
        <v>27</v>
      </c>
      <c r="V7" s="54">
        <v>18.943999999999999</v>
      </c>
      <c r="AA7" s="49" t="s">
        <v>126</v>
      </c>
      <c r="AB7" s="54">
        <v>7.9169999999999998</v>
      </c>
      <c r="AC7" s="42"/>
      <c r="AD7" s="50" t="s">
        <v>87</v>
      </c>
      <c r="AE7" s="56">
        <v>65.037999999999997</v>
      </c>
      <c r="AF7" s="10">
        <v>1</v>
      </c>
      <c r="AG7" t="s">
        <v>89</v>
      </c>
      <c r="AH7" s="50" t="s">
        <v>95</v>
      </c>
      <c r="AI7" s="56">
        <v>83.739000000000004</v>
      </c>
      <c r="AJ7" s="9">
        <v>3</v>
      </c>
      <c r="AN7" s="63" t="s">
        <v>139</v>
      </c>
      <c r="AO7" s="56">
        <v>58.588999999999999</v>
      </c>
    </row>
    <row r="8" spans="1:42" x14ac:dyDescent="0.25">
      <c r="A8" s="39"/>
      <c r="B8" s="6" t="s">
        <v>59</v>
      </c>
      <c r="C8" s="10">
        <v>1</v>
      </c>
      <c r="D8" s="39"/>
      <c r="E8" s="4" t="str">
        <f>AD2</f>
        <v>8-00</v>
      </c>
      <c r="F8" s="44">
        <f>AE2</f>
        <v>28.315999999999999</v>
      </c>
      <c r="G8" s="35">
        <f>AF2</f>
        <v>1</v>
      </c>
      <c r="H8" s="85"/>
      <c r="I8" s="48" t="s">
        <v>28</v>
      </c>
      <c r="J8" s="54">
        <v>2.706</v>
      </c>
      <c r="R8" s="48" t="s">
        <v>29</v>
      </c>
      <c r="S8" s="54">
        <v>2.3820000000000001</v>
      </c>
      <c r="U8" s="48" t="s">
        <v>30</v>
      </c>
      <c r="V8" s="54">
        <v>20.689</v>
      </c>
      <c r="W8" s="10">
        <v>1</v>
      </c>
      <c r="AC8" s="42"/>
      <c r="AD8" s="50" t="s">
        <v>88</v>
      </c>
      <c r="AE8" s="56">
        <v>99.802000000000007</v>
      </c>
      <c r="AH8" s="50" t="s">
        <v>96</v>
      </c>
      <c r="AI8" s="56">
        <v>9.0559999999999992</v>
      </c>
      <c r="AJ8" s="36"/>
      <c r="AN8" s="63" t="s">
        <v>140</v>
      </c>
      <c r="AO8" s="56">
        <v>11.86</v>
      </c>
    </row>
    <row r="9" spans="1:42" x14ac:dyDescent="0.25">
      <c r="A9" s="39"/>
      <c r="B9" s="6" t="s">
        <v>64</v>
      </c>
      <c r="C9" s="10">
        <v>1</v>
      </c>
      <c r="D9" s="39"/>
      <c r="E9" s="3" t="str">
        <f>X2</f>
        <v>6-00</v>
      </c>
      <c r="F9" s="44">
        <f>Y2</f>
        <v>16.693000000000001</v>
      </c>
      <c r="G9" s="35">
        <f>Z2</f>
        <v>1</v>
      </c>
      <c r="H9" s="85"/>
      <c r="I9" s="48" t="s">
        <v>31</v>
      </c>
      <c r="J9" s="54">
        <v>37.549999999999997</v>
      </c>
      <c r="R9" s="48" t="s">
        <v>32</v>
      </c>
      <c r="S9" s="54">
        <v>2.71</v>
      </c>
      <c r="U9" s="48" t="s">
        <v>33</v>
      </c>
      <c r="V9" s="54">
        <v>4.2</v>
      </c>
      <c r="AC9" s="42"/>
      <c r="AH9" s="50" t="s">
        <v>97</v>
      </c>
      <c r="AI9" s="56">
        <v>17.454000000000001</v>
      </c>
      <c r="AJ9" s="36"/>
      <c r="AN9" s="63" t="s">
        <v>141</v>
      </c>
      <c r="AO9" s="56">
        <v>10.013</v>
      </c>
    </row>
    <row r="10" spans="1:42" x14ac:dyDescent="0.25">
      <c r="A10" s="39"/>
      <c r="B10" s="6" t="s">
        <v>4</v>
      </c>
      <c r="C10" s="9">
        <v>3</v>
      </c>
      <c r="D10" s="39"/>
      <c r="E10" s="4" t="str">
        <f>R2</f>
        <v>4-00</v>
      </c>
      <c r="F10" s="44">
        <f>S2</f>
        <v>92.778999999999996</v>
      </c>
      <c r="G10" s="35">
        <f>T2</f>
        <v>1</v>
      </c>
      <c r="H10" s="85"/>
      <c r="I10" s="48" t="s">
        <v>34</v>
      </c>
      <c r="J10" s="54">
        <v>10.523999999999999</v>
      </c>
      <c r="R10" s="48" t="s">
        <v>35</v>
      </c>
      <c r="S10" s="54">
        <v>45.828000000000003</v>
      </c>
      <c r="U10" s="48" t="s">
        <v>36</v>
      </c>
      <c r="V10" s="54">
        <v>4.1740000000000004</v>
      </c>
      <c r="AH10" s="50" t="s">
        <v>98</v>
      </c>
      <c r="AI10" s="56">
        <v>10.987</v>
      </c>
      <c r="AJ10" s="36"/>
      <c r="AN10" s="63" t="s">
        <v>142</v>
      </c>
      <c r="AO10" s="56">
        <v>13.019</v>
      </c>
    </row>
    <row r="11" spans="1:42" x14ac:dyDescent="0.25">
      <c r="A11" s="39"/>
      <c r="B11" s="6" t="s">
        <v>19</v>
      </c>
      <c r="C11" s="10">
        <v>1</v>
      </c>
      <c r="D11" s="39"/>
      <c r="E11" s="4" t="str">
        <f>AN3</f>
        <v>12-01</v>
      </c>
      <c r="F11" s="44">
        <f>AO3</f>
        <v>42.750999999999998</v>
      </c>
      <c r="G11" s="35" t="str">
        <f>AP3</f>
        <v>1,3</v>
      </c>
      <c r="H11" s="85"/>
      <c r="I11" s="48" t="s">
        <v>37</v>
      </c>
      <c r="J11" s="54">
        <v>4.3540000000000001</v>
      </c>
      <c r="L11" s="6"/>
      <c r="R11" s="48" t="s">
        <v>38</v>
      </c>
      <c r="S11" s="54">
        <v>18.587</v>
      </c>
      <c r="U11" s="48" t="s">
        <v>39</v>
      </c>
      <c r="V11" s="54">
        <v>11.717000000000001</v>
      </c>
      <c r="AH11" s="50" t="s">
        <v>99</v>
      </c>
      <c r="AI11" s="56">
        <v>14.009</v>
      </c>
      <c r="AJ11" s="36"/>
      <c r="AN11" s="63" t="s">
        <v>143</v>
      </c>
      <c r="AO11" s="56">
        <v>12.141</v>
      </c>
    </row>
    <row r="12" spans="1:42" x14ac:dyDescent="0.25">
      <c r="A12" s="39"/>
      <c r="B12" s="6" t="s">
        <v>6</v>
      </c>
      <c r="C12" s="10">
        <v>1</v>
      </c>
      <c r="D12" s="39"/>
      <c r="E12" s="4" t="str">
        <f>AN2</f>
        <v>12-00</v>
      </c>
      <c r="F12" s="44">
        <f>AO2</f>
        <v>33.201999999999998</v>
      </c>
      <c r="G12" s="35">
        <f>AP2</f>
        <v>1</v>
      </c>
      <c r="H12" s="85"/>
      <c r="I12" s="48" t="s">
        <v>40</v>
      </c>
      <c r="J12" s="54">
        <v>10.834</v>
      </c>
      <c r="K12" s="11">
        <v>4</v>
      </c>
      <c r="L12" s="6"/>
      <c r="AH12" s="50" t="s">
        <v>100</v>
      </c>
      <c r="AI12" s="56">
        <v>14.654</v>
      </c>
      <c r="AJ12" s="36"/>
      <c r="AN12" s="63" t="s">
        <v>144</v>
      </c>
      <c r="AO12" s="56">
        <v>10.923</v>
      </c>
    </row>
    <row r="13" spans="1:42" x14ac:dyDescent="0.25">
      <c r="A13" s="39"/>
      <c r="B13" s="6" t="s">
        <v>23</v>
      </c>
      <c r="C13" s="11">
        <v>4</v>
      </c>
      <c r="D13" s="39"/>
      <c r="E13" s="4" t="str">
        <f>AH5</f>
        <v>9-03</v>
      </c>
      <c r="F13" s="44">
        <f>AI5</f>
        <v>183.078</v>
      </c>
      <c r="G13" s="35">
        <f>AJ5</f>
        <v>4</v>
      </c>
      <c r="H13" s="85"/>
      <c r="I13" s="48" t="s">
        <v>41</v>
      </c>
      <c r="J13" s="54">
        <v>2.7290000000000001</v>
      </c>
      <c r="L13" s="6"/>
      <c r="N13" s="25"/>
      <c r="O13" s="25"/>
      <c r="AH13" s="50" t="s">
        <v>101</v>
      </c>
      <c r="AI13" s="56">
        <v>16.175000000000001</v>
      </c>
      <c r="AJ13" s="36"/>
      <c r="AN13" s="63" t="s">
        <v>145</v>
      </c>
      <c r="AO13" s="56">
        <v>10.676</v>
      </c>
    </row>
    <row r="14" spans="1:42" x14ac:dyDescent="0.25">
      <c r="A14" s="39"/>
      <c r="B14" s="6" t="s">
        <v>26</v>
      </c>
      <c r="C14" s="11">
        <v>4</v>
      </c>
      <c r="D14" s="39"/>
      <c r="E14" s="4" t="str">
        <f>L5</f>
        <v>2-03</v>
      </c>
      <c r="F14" s="44">
        <f>M5</f>
        <v>95.703000000000003</v>
      </c>
      <c r="G14" s="35">
        <f>N5</f>
        <v>1</v>
      </c>
      <c r="H14" s="85"/>
      <c r="I14" s="48" t="s">
        <v>42</v>
      </c>
      <c r="J14" s="54">
        <v>2.907</v>
      </c>
      <c r="L14" s="6"/>
      <c r="N14" s="8"/>
      <c r="O14" s="7"/>
      <c r="AH14" s="50" t="s">
        <v>102</v>
      </c>
      <c r="AI14" s="58">
        <v>42.26</v>
      </c>
      <c r="AJ14" s="36"/>
      <c r="AN14" s="63" t="s">
        <v>146</v>
      </c>
      <c r="AO14" s="56">
        <v>209.56100000000001</v>
      </c>
    </row>
    <row r="15" spans="1:42" x14ac:dyDescent="0.25">
      <c r="A15" s="39"/>
      <c r="B15" s="6" t="s">
        <v>17</v>
      </c>
      <c r="C15" s="11">
        <v>4</v>
      </c>
      <c r="D15" s="39"/>
      <c r="E15" s="4" t="str">
        <f>AD8</f>
        <v>8-06</v>
      </c>
      <c r="F15" s="44">
        <f>AE8</f>
        <v>99.802000000000007</v>
      </c>
      <c r="G15" s="35">
        <f>AF8</f>
        <v>0</v>
      </c>
      <c r="H15" s="85"/>
      <c r="I15" s="48" t="s">
        <v>43</v>
      </c>
      <c r="J15" s="54">
        <v>2.5539999999999998</v>
      </c>
      <c r="L15" s="6"/>
      <c r="N15" s="6"/>
      <c r="O15" s="14"/>
      <c r="AN15" s="63" t="s">
        <v>147</v>
      </c>
      <c r="AO15" s="56">
        <v>215.78700000000001</v>
      </c>
    </row>
    <row r="16" spans="1:42" x14ac:dyDescent="0.25">
      <c r="A16" s="39"/>
      <c r="B16" s="6" t="s">
        <v>30</v>
      </c>
      <c r="C16" s="10">
        <v>1</v>
      </c>
      <c r="D16" s="39"/>
      <c r="E16" s="4" t="str">
        <f>L3</f>
        <v>2-01</v>
      </c>
      <c r="F16" s="44">
        <f>M3</f>
        <v>151.19800000000001</v>
      </c>
      <c r="G16" s="35">
        <f>N3</f>
        <v>0</v>
      </c>
      <c r="H16" s="85"/>
      <c r="I16" s="48" t="s">
        <v>44</v>
      </c>
      <c r="J16" s="54">
        <v>2.46</v>
      </c>
      <c r="L16" s="6"/>
      <c r="N16" s="6"/>
      <c r="O16" s="14"/>
      <c r="AN16" s="63" t="s">
        <v>148</v>
      </c>
      <c r="AO16" s="56">
        <v>11.625</v>
      </c>
    </row>
    <row r="17" spans="1:48" x14ac:dyDescent="0.25">
      <c r="A17" s="39"/>
      <c r="B17" s="6" t="s">
        <v>103</v>
      </c>
      <c r="C17" s="10">
        <v>1</v>
      </c>
      <c r="D17" s="39"/>
      <c r="E17" s="4" t="str">
        <f>U6</f>
        <v>5-04</v>
      </c>
      <c r="F17" s="44">
        <f>V6</f>
        <v>101.878</v>
      </c>
      <c r="G17" s="35">
        <f>W6</f>
        <v>0</v>
      </c>
      <c r="H17" s="85"/>
      <c r="I17" s="48" t="s">
        <v>45</v>
      </c>
      <c r="J17" s="54">
        <v>2.8820000000000001</v>
      </c>
      <c r="L17" s="6"/>
      <c r="N17" s="6"/>
      <c r="O17" s="14"/>
      <c r="AN17" s="63" t="s">
        <v>149</v>
      </c>
      <c r="AO17" s="56">
        <v>40.835999999999999</v>
      </c>
    </row>
    <row r="18" spans="1:48" x14ac:dyDescent="0.25">
      <c r="A18" s="39"/>
      <c r="B18" s="6" t="s">
        <v>119</v>
      </c>
      <c r="C18" s="11">
        <v>4</v>
      </c>
      <c r="D18" s="39"/>
      <c r="E18" s="3" t="str">
        <f>AA6</f>
        <v>7-04</v>
      </c>
      <c r="F18" s="44">
        <f>AB6</f>
        <v>34.14</v>
      </c>
      <c r="G18" s="35">
        <f>AC6</f>
        <v>1</v>
      </c>
      <c r="H18" s="85"/>
      <c r="I18" s="48" t="s">
        <v>46</v>
      </c>
      <c r="J18" s="54">
        <v>2.3809999999999998</v>
      </c>
      <c r="L18" s="6"/>
      <c r="N18" s="6"/>
      <c r="O18" s="14"/>
    </row>
    <row r="19" spans="1:48" x14ac:dyDescent="0.25">
      <c r="A19" s="39"/>
      <c r="B19" s="6" t="s">
        <v>105</v>
      </c>
      <c r="C19" s="10">
        <v>1</v>
      </c>
      <c r="D19" s="39"/>
      <c r="E19" s="4" t="str">
        <f>AN6</f>
        <v>12-04</v>
      </c>
      <c r="F19" s="44">
        <f>AO6</f>
        <v>57.512</v>
      </c>
      <c r="G19" s="35">
        <f>AP6</f>
        <v>0</v>
      </c>
      <c r="H19" s="85"/>
      <c r="I19" s="48" t="s">
        <v>47</v>
      </c>
      <c r="J19" s="54">
        <v>2.4289999999999998</v>
      </c>
      <c r="L19" s="68"/>
      <c r="M19" s="68"/>
      <c r="N19" s="69"/>
      <c r="O19" s="68"/>
      <c r="P19" s="68"/>
      <c r="Q19" s="70"/>
      <c r="R19" s="68"/>
    </row>
    <row r="20" spans="1:48" x14ac:dyDescent="0.25">
      <c r="A20" s="39"/>
      <c r="B20" s="6" t="s">
        <v>82</v>
      </c>
      <c r="C20" s="10">
        <v>1</v>
      </c>
      <c r="D20" s="39"/>
      <c r="E20" s="4" t="str">
        <f>AH4</f>
        <v>9-02</v>
      </c>
      <c r="F20" s="44">
        <f>AI4</f>
        <v>124.91200000000001</v>
      </c>
      <c r="G20" s="35">
        <f>AJ4</f>
        <v>0</v>
      </c>
      <c r="H20" s="85"/>
      <c r="I20" s="48" t="s">
        <v>48</v>
      </c>
      <c r="J20" s="54">
        <v>2.9089999999999998</v>
      </c>
      <c r="L20" s="68"/>
      <c r="M20" s="81" t="s">
        <v>152</v>
      </c>
      <c r="N20" s="81"/>
      <c r="O20" s="81"/>
      <c r="P20" s="82">
        <f>SUM(J2:J36,M2:M5,P2:P4,S2:S11,V2:V11,AL2:AL6,Y2:Y6,AB2:AB7,AE2:AE8,AI2:AI14,AL2:AL16,AO2:AO17)</f>
        <v>3618.9210000000003</v>
      </c>
      <c r="Q20" s="82"/>
      <c r="R20" s="68"/>
    </row>
    <row r="21" spans="1:48" x14ac:dyDescent="0.25">
      <c r="A21" s="39"/>
      <c r="B21" s="6" t="s">
        <v>87</v>
      </c>
      <c r="C21" s="10">
        <v>1</v>
      </c>
      <c r="D21" s="39"/>
      <c r="E21" s="4" t="str">
        <f>R6</f>
        <v>4-04</v>
      </c>
      <c r="F21" s="44">
        <f>S6</f>
        <v>19.396999999999998</v>
      </c>
      <c r="G21" s="35">
        <f>T6</f>
        <v>4</v>
      </c>
      <c r="H21" s="85"/>
      <c r="I21" s="48" t="s">
        <v>49</v>
      </c>
      <c r="J21" s="54">
        <v>2.5590000000000002</v>
      </c>
      <c r="L21" s="68"/>
      <c r="M21" s="72" t="s">
        <v>153</v>
      </c>
      <c r="N21" s="72"/>
      <c r="O21" s="72"/>
      <c r="P21" s="71">
        <f>F40</f>
        <v>2291.114</v>
      </c>
      <c r="Q21" s="71"/>
      <c r="R21" s="68"/>
    </row>
    <row r="22" spans="1:48" x14ac:dyDescent="0.25">
      <c r="A22" s="39"/>
      <c r="B22" s="6" t="s">
        <v>93</v>
      </c>
      <c r="C22" s="11">
        <v>4</v>
      </c>
      <c r="D22" s="39"/>
      <c r="E22" s="3" t="str">
        <f>AA2</f>
        <v>7-00</v>
      </c>
      <c r="F22" s="44">
        <f>AB2</f>
        <v>149.05799999999999</v>
      </c>
      <c r="G22" s="35">
        <f>AC2</f>
        <v>0</v>
      </c>
      <c r="H22" s="85"/>
      <c r="I22" s="48" t="s">
        <v>50</v>
      </c>
      <c r="J22" s="54">
        <v>2.456</v>
      </c>
      <c r="L22" s="68"/>
      <c r="M22" s="79" t="s">
        <v>151</v>
      </c>
      <c r="N22" s="79"/>
      <c r="O22" s="79"/>
      <c r="P22" s="80">
        <f>1-(P21/P20)</f>
        <v>0.36690687638663577</v>
      </c>
      <c r="Q22" s="80"/>
      <c r="R22" s="68"/>
    </row>
    <row r="23" spans="1:48" x14ac:dyDescent="0.25">
      <c r="A23" s="39"/>
      <c r="B23" s="6" t="s">
        <v>95</v>
      </c>
      <c r="C23" s="9">
        <v>3</v>
      </c>
      <c r="D23" s="39"/>
      <c r="E23" s="4" t="str">
        <f>AD7</f>
        <v>8-05</v>
      </c>
      <c r="F23" s="44">
        <f>AE7</f>
        <v>65.037999999999997</v>
      </c>
      <c r="G23" s="35">
        <f>AF7</f>
        <v>1</v>
      </c>
      <c r="H23" s="85"/>
      <c r="I23" s="48" t="s">
        <v>51</v>
      </c>
      <c r="J23" s="54">
        <v>2.8109999999999999</v>
      </c>
      <c r="L23" s="68"/>
      <c r="M23" s="68"/>
      <c r="N23" s="69"/>
      <c r="O23" s="68"/>
      <c r="P23" s="70"/>
      <c r="Q23" s="73"/>
      <c r="R23" s="68"/>
      <c r="X23" s="41"/>
      <c r="Y23" s="46"/>
      <c r="Z23" s="41"/>
      <c r="AA23" s="41"/>
      <c r="AB23" s="46"/>
      <c r="AC23" s="41"/>
      <c r="AG23" s="57"/>
      <c r="AH23" s="57"/>
      <c r="AI23" s="57"/>
      <c r="AJ23" s="57"/>
      <c r="AK23" s="57"/>
      <c r="AL23" s="88"/>
      <c r="AM23" s="88"/>
      <c r="AN23" s="88"/>
      <c r="AO23" s="89"/>
      <c r="AP23" s="89"/>
    </row>
    <row r="24" spans="1:48" x14ac:dyDescent="0.25">
      <c r="A24" s="39"/>
      <c r="B24" s="6" t="s">
        <v>106</v>
      </c>
      <c r="C24" s="10">
        <v>1</v>
      </c>
      <c r="D24" s="39"/>
      <c r="E24" s="4" t="str">
        <f>L2</f>
        <v>2-00</v>
      </c>
      <c r="F24" s="44">
        <f>M2</f>
        <v>122.697</v>
      </c>
      <c r="G24" s="35">
        <f>N2</f>
        <v>3</v>
      </c>
      <c r="H24" s="85"/>
      <c r="I24" s="48" t="s">
        <v>52</v>
      </c>
      <c r="J24" s="54">
        <v>2.3330000000000002</v>
      </c>
      <c r="L24" s="6"/>
      <c r="N24" s="6"/>
      <c r="O24" s="14"/>
      <c r="AJ24" s="52"/>
      <c r="AK24" s="52"/>
      <c r="AL24" s="51"/>
      <c r="AM24" s="52"/>
      <c r="AN24" s="90"/>
      <c r="AO24" s="52"/>
      <c r="AP24" s="52"/>
    </row>
    <row r="25" spans="1:48" x14ac:dyDescent="0.25">
      <c r="A25" s="39"/>
      <c r="B25" s="6" t="s">
        <v>107</v>
      </c>
      <c r="C25" s="59" t="s">
        <v>135</v>
      </c>
      <c r="D25" s="39"/>
      <c r="E25" s="4" t="str">
        <f>O4</f>
        <v>3-02</v>
      </c>
      <c r="F25" s="44">
        <f>P4</f>
        <v>61.018999999999998</v>
      </c>
      <c r="G25" s="35">
        <f>Q4</f>
        <v>0</v>
      </c>
      <c r="H25" s="85"/>
      <c r="I25" s="48" t="s">
        <v>53</v>
      </c>
      <c r="J25" s="54">
        <v>2.5070000000000001</v>
      </c>
      <c r="N25" s="6"/>
      <c r="O25" s="14"/>
      <c r="AV25" s="12"/>
    </row>
    <row r="26" spans="1:48" x14ac:dyDescent="0.25">
      <c r="A26" s="39"/>
      <c r="B26" s="6" t="s">
        <v>108</v>
      </c>
      <c r="C26" s="10">
        <v>1</v>
      </c>
      <c r="D26" s="39"/>
      <c r="E26" s="4" t="str">
        <f>U4</f>
        <v>5-02</v>
      </c>
      <c r="F26" s="44">
        <f>V4</f>
        <v>75.281999999999996</v>
      </c>
      <c r="G26" s="35">
        <f>W4</f>
        <v>4</v>
      </c>
      <c r="H26" s="85"/>
      <c r="I26" s="48" t="s">
        <v>54</v>
      </c>
      <c r="J26" s="54">
        <v>2.4820000000000002</v>
      </c>
      <c r="N26" s="6"/>
      <c r="O26" s="14"/>
    </row>
    <row r="27" spans="1:48" x14ac:dyDescent="0.25">
      <c r="A27" s="39"/>
      <c r="B27" s="6" t="s">
        <v>109</v>
      </c>
      <c r="C27" s="59" t="s">
        <v>134</v>
      </c>
      <c r="D27" s="39"/>
      <c r="E27" s="4" t="str">
        <f>I10</f>
        <v>1-08</v>
      </c>
      <c r="F27" s="44">
        <f>J10</f>
        <v>10.523999999999999</v>
      </c>
      <c r="G27" s="35">
        <f>K10</f>
        <v>0</v>
      </c>
      <c r="H27" s="85"/>
      <c r="I27" s="48" t="s">
        <v>55</v>
      </c>
      <c r="J27" s="54">
        <v>2.8079999999999998</v>
      </c>
      <c r="N27" s="6"/>
      <c r="O27" s="14"/>
    </row>
    <row r="28" spans="1:48" x14ac:dyDescent="0.25">
      <c r="A28" s="39"/>
      <c r="B28" s="6" t="s">
        <v>110</v>
      </c>
      <c r="C28" s="10">
        <v>1</v>
      </c>
      <c r="D28" s="39"/>
      <c r="E28" s="3" t="str">
        <f>X6</f>
        <v>6-04</v>
      </c>
      <c r="F28" s="44">
        <f>Y6</f>
        <v>45.383000000000003</v>
      </c>
      <c r="G28" s="35">
        <f>Z6</f>
        <v>0</v>
      </c>
      <c r="H28" s="85"/>
      <c r="I28" s="48" t="s">
        <v>56</v>
      </c>
      <c r="J28" s="54">
        <v>2.3069999999999999</v>
      </c>
      <c r="N28" s="6"/>
      <c r="O28" s="14"/>
    </row>
    <row r="29" spans="1:48" x14ac:dyDescent="0.25">
      <c r="A29" s="39"/>
      <c r="B29" s="6" t="s">
        <v>111</v>
      </c>
      <c r="C29" s="59" t="s">
        <v>134</v>
      </c>
      <c r="D29" s="39"/>
      <c r="E29" s="4" t="str">
        <f>I31</f>
        <v>1-29</v>
      </c>
      <c r="F29" s="44">
        <f>J31</f>
        <v>16.401</v>
      </c>
      <c r="G29" s="35">
        <f>K31</f>
        <v>1</v>
      </c>
      <c r="H29" s="85"/>
      <c r="I29" s="48" t="s">
        <v>57</v>
      </c>
      <c r="J29" s="54">
        <v>2.48</v>
      </c>
      <c r="AO29" s="52"/>
    </row>
    <row r="30" spans="1:48" x14ac:dyDescent="0.25">
      <c r="A30" s="39"/>
      <c r="B30" s="6" t="s">
        <v>114</v>
      </c>
      <c r="C30" s="11">
        <v>4</v>
      </c>
      <c r="D30" s="39"/>
      <c r="E30" s="4" t="str">
        <f>AH14</f>
        <v>9-12</v>
      </c>
      <c r="F30" s="44">
        <f>AI14</f>
        <v>42.26</v>
      </c>
      <c r="G30" s="35">
        <f>AJ14</f>
        <v>0</v>
      </c>
      <c r="H30" s="85"/>
      <c r="I30" s="48" t="s">
        <v>58</v>
      </c>
      <c r="J30" s="54">
        <v>16.515000000000001</v>
      </c>
      <c r="K30" s="10">
        <v>1</v>
      </c>
      <c r="AO30" s="14"/>
    </row>
    <row r="31" spans="1:48" x14ac:dyDescent="0.25">
      <c r="A31" s="39"/>
      <c r="B31" s="6" t="s">
        <v>115</v>
      </c>
      <c r="C31" s="11">
        <v>4</v>
      </c>
      <c r="D31" s="39"/>
      <c r="E31" s="4" t="str">
        <f>AN14</f>
        <v>12-12</v>
      </c>
      <c r="F31" s="44">
        <f>AO14</f>
        <v>209.56100000000001</v>
      </c>
      <c r="G31" s="35">
        <f>AP14</f>
        <v>0</v>
      </c>
      <c r="H31" s="85"/>
      <c r="I31" s="48" t="s">
        <v>59</v>
      </c>
      <c r="J31" s="54">
        <v>16.401</v>
      </c>
      <c r="K31" s="10">
        <v>1</v>
      </c>
      <c r="AO31" s="52"/>
    </row>
    <row r="32" spans="1:48" x14ac:dyDescent="0.25">
      <c r="A32" s="39"/>
      <c r="B32" s="6" t="s">
        <v>116</v>
      </c>
      <c r="C32" s="11">
        <v>4</v>
      </c>
      <c r="D32" s="39"/>
      <c r="E32" s="4" t="str">
        <f>AD3</f>
        <v>8-01</v>
      </c>
      <c r="F32" s="44">
        <f>AE3</f>
        <v>51.087000000000003</v>
      </c>
      <c r="G32" s="35">
        <f>AF3</f>
        <v>0</v>
      </c>
      <c r="H32" s="85"/>
      <c r="I32" s="48" t="s">
        <v>60</v>
      </c>
      <c r="J32" s="54">
        <v>2.5059999999999998</v>
      </c>
      <c r="AO32" s="52"/>
    </row>
    <row r="33" spans="1:42" x14ac:dyDescent="0.25">
      <c r="A33" s="39"/>
      <c r="B33" s="6" t="s">
        <v>132</v>
      </c>
      <c r="C33" s="9">
        <v>3</v>
      </c>
      <c r="D33" s="39"/>
      <c r="E33" s="4" t="str">
        <f>R11</f>
        <v>4-09</v>
      </c>
      <c r="F33" s="44">
        <f>S11</f>
        <v>18.587</v>
      </c>
      <c r="G33" s="35">
        <f>T11</f>
        <v>0</v>
      </c>
      <c r="H33" s="85"/>
      <c r="I33" s="48" t="s">
        <v>61</v>
      </c>
      <c r="J33" s="54">
        <v>2.4319999999999999</v>
      </c>
      <c r="AO33" s="52"/>
    </row>
    <row r="34" spans="1:42" x14ac:dyDescent="0.25">
      <c r="A34" s="39"/>
      <c r="B34" s="6" t="s">
        <v>117</v>
      </c>
      <c r="C34" s="11">
        <v>4</v>
      </c>
      <c r="D34" s="39"/>
      <c r="E34" s="4" t="str">
        <f>I6</f>
        <v>1-04</v>
      </c>
      <c r="F34" s="44">
        <f>J6</f>
        <v>38.436</v>
      </c>
      <c r="G34" s="35">
        <f>K6</f>
        <v>0</v>
      </c>
      <c r="H34" s="85"/>
      <c r="I34" s="48" t="s">
        <v>62</v>
      </c>
      <c r="J34" s="54">
        <v>2.8559999999999999</v>
      </c>
      <c r="AO34" s="52"/>
    </row>
    <row r="35" spans="1:42" x14ac:dyDescent="0.25">
      <c r="A35" s="39"/>
      <c r="B35" s="6" t="s">
        <v>118</v>
      </c>
      <c r="C35" s="11">
        <v>4</v>
      </c>
      <c r="D35" s="39"/>
      <c r="E35" s="4" t="str">
        <f>I36</f>
        <v>1-34</v>
      </c>
      <c r="F35" s="44">
        <f>J36</f>
        <v>28.693000000000001</v>
      </c>
      <c r="G35" s="35">
        <f>K36</f>
        <v>1</v>
      </c>
      <c r="H35" s="85"/>
      <c r="I35" s="48" t="s">
        <v>63</v>
      </c>
      <c r="J35" s="54">
        <v>31.459</v>
      </c>
      <c r="AO35" s="52"/>
    </row>
    <row r="36" spans="1:42" x14ac:dyDescent="0.25">
      <c r="A36" s="39"/>
      <c r="B36" s="6" t="s">
        <v>112</v>
      </c>
      <c r="C36" s="10">
        <v>1</v>
      </c>
      <c r="D36" s="39"/>
      <c r="E36" s="4" t="str">
        <f>I35</f>
        <v>1-33</v>
      </c>
      <c r="F36" s="44">
        <f>J35</f>
        <v>31.459</v>
      </c>
      <c r="G36" s="35">
        <f>K35</f>
        <v>0</v>
      </c>
      <c r="H36" s="85"/>
      <c r="I36" s="48" t="s">
        <v>64</v>
      </c>
      <c r="J36" s="54">
        <v>28.693000000000001</v>
      </c>
      <c r="K36" s="10">
        <v>1</v>
      </c>
      <c r="AO36" s="52"/>
    </row>
    <row r="37" spans="1:42" x14ac:dyDescent="0.25">
      <c r="A37" s="39"/>
      <c r="B37" s="6" t="s">
        <v>133</v>
      </c>
      <c r="C37" s="9">
        <v>3</v>
      </c>
      <c r="D37" s="39"/>
      <c r="E37" s="4" t="str">
        <f>U5</f>
        <v>5-03</v>
      </c>
      <c r="F37" s="44">
        <f>V5</f>
        <v>13.927</v>
      </c>
      <c r="G37" s="35">
        <f>W5</f>
        <v>0</v>
      </c>
      <c r="H37" s="85"/>
      <c r="AO37" s="14"/>
    </row>
    <row r="38" spans="1:42" x14ac:dyDescent="0.25">
      <c r="A38" s="39"/>
      <c r="B38" s="6" t="s">
        <v>113</v>
      </c>
      <c r="C38" s="10">
        <v>1</v>
      </c>
      <c r="D38" s="39"/>
      <c r="E38" s="3" t="str">
        <f>AK3</f>
        <v>11-01</v>
      </c>
      <c r="F38" s="44">
        <f>AL3</f>
        <v>2.5310000000000001</v>
      </c>
      <c r="G38" s="35">
        <f>AM3</f>
        <v>0</v>
      </c>
      <c r="H38" s="85"/>
      <c r="AO38" s="52"/>
    </row>
    <row r="39" spans="1:42" x14ac:dyDescent="0.25">
      <c r="A39" s="39"/>
      <c r="B39" s="60"/>
      <c r="C39" s="61"/>
      <c r="D39" s="39"/>
      <c r="E39" s="4" t="str">
        <f>I12</f>
        <v>1-10</v>
      </c>
      <c r="F39" s="44">
        <f>J12</f>
        <v>10.834</v>
      </c>
      <c r="G39" s="35">
        <f>K12</f>
        <v>4</v>
      </c>
      <c r="H39" s="85"/>
    </row>
    <row r="40" spans="1:42" x14ac:dyDescent="0.25">
      <c r="E40" s="65" t="s">
        <v>66</v>
      </c>
      <c r="F40" s="66">
        <f>SUM(F3:F39)</f>
        <v>2291.114</v>
      </c>
      <c r="G40" s="87"/>
    </row>
    <row r="44" spans="1:42" x14ac:dyDescent="0.25">
      <c r="AJ44" s="52"/>
      <c r="AK44" s="52"/>
      <c r="AL44" s="51"/>
      <c r="AM44" s="52"/>
      <c r="AN44" s="52"/>
      <c r="AO44" s="74"/>
      <c r="AP44" s="52"/>
    </row>
  </sheetData>
  <mergeCells count="11">
    <mergeCell ref="M21:O21"/>
    <mergeCell ref="M20:O20"/>
    <mergeCell ref="M22:O22"/>
    <mergeCell ref="P20:Q20"/>
    <mergeCell ref="P21:Q21"/>
    <mergeCell ref="P22:Q22"/>
    <mergeCell ref="B1:C1"/>
    <mergeCell ref="N13:O13"/>
    <mergeCell ref="AL23:AN23"/>
    <mergeCell ref="AO23:AP23"/>
    <mergeCell ref="E1:G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1:J19"/>
  <sheetViews>
    <sheetView topLeftCell="F9" zoomScaleNormal="100" workbookViewId="0">
      <selection activeCell="I21" sqref="I21"/>
    </sheetView>
  </sheetViews>
  <sheetFormatPr defaultRowHeight="33.75" x14ac:dyDescent="0.5"/>
  <cols>
    <col min="1" max="2" width="8.5703125"/>
    <col min="3" max="3" width="9.140625" style="1"/>
    <col min="4" max="6" width="8.5703125"/>
    <col min="7" max="7" width="12.28515625" customWidth="1"/>
    <col min="8" max="8" width="17.42578125" style="15" customWidth="1"/>
    <col min="9" max="9" width="35.5703125" customWidth="1"/>
    <col min="10" max="14" width="8.5703125"/>
    <col min="15" max="15" width="8.5703125" customWidth="1"/>
    <col min="16" max="1022" width="8.5703125"/>
  </cols>
  <sheetData>
    <row r="1" spans="2:10" x14ac:dyDescent="0.5">
      <c r="B1" s="2"/>
    </row>
    <row r="2" spans="2:10" x14ac:dyDescent="0.5">
      <c r="B2" s="2"/>
    </row>
    <row r="3" spans="2:10" x14ac:dyDescent="0.5">
      <c r="B3" s="2"/>
    </row>
    <row r="4" spans="2:10" x14ac:dyDescent="0.5">
      <c r="B4" s="2"/>
    </row>
    <row r="5" spans="2:10" x14ac:dyDescent="0.5">
      <c r="B5" s="2"/>
    </row>
    <row r="6" spans="2:10" x14ac:dyDescent="0.5">
      <c r="B6" s="2"/>
    </row>
    <row r="7" spans="2:10" x14ac:dyDescent="0.5">
      <c r="B7" s="2"/>
    </row>
    <row r="8" spans="2:10" x14ac:dyDescent="0.5">
      <c r="B8" s="2"/>
    </row>
    <row r="10" spans="2:10" ht="20.25" customHeight="1" x14ac:dyDescent="0.5">
      <c r="G10" s="16"/>
      <c r="H10" s="18"/>
      <c r="I10" s="16"/>
      <c r="J10" s="16"/>
    </row>
    <row r="11" spans="2:10" ht="15" x14ac:dyDescent="0.25">
      <c r="F11" s="6"/>
      <c r="G11" s="17"/>
      <c r="H11" s="27" t="s">
        <v>70</v>
      </c>
      <c r="I11" s="28" t="s">
        <v>80</v>
      </c>
      <c r="J11" s="16"/>
    </row>
    <row r="12" spans="2:10" ht="15" x14ac:dyDescent="0.25">
      <c r="F12" s="6"/>
      <c r="G12" s="17"/>
      <c r="H12" s="27"/>
      <c r="I12" s="28" t="s">
        <v>76</v>
      </c>
      <c r="J12" s="16"/>
    </row>
    <row r="13" spans="2:10" ht="15" x14ac:dyDescent="0.25">
      <c r="F13" s="6"/>
      <c r="G13" s="17"/>
      <c r="H13" s="29" t="s">
        <v>71</v>
      </c>
      <c r="I13" s="30" t="s">
        <v>75</v>
      </c>
      <c r="J13" s="16"/>
    </row>
    <row r="14" spans="2:10" ht="15" x14ac:dyDescent="0.25">
      <c r="F14" s="6"/>
      <c r="G14" s="17"/>
      <c r="H14" s="29"/>
      <c r="I14" s="31" t="s">
        <v>77</v>
      </c>
      <c r="J14" s="16"/>
    </row>
    <row r="15" spans="2:10" ht="15" x14ac:dyDescent="0.25">
      <c r="F15" s="6"/>
      <c r="G15" s="17"/>
      <c r="H15" s="32" t="s">
        <v>72</v>
      </c>
      <c r="I15" s="30" t="s">
        <v>81</v>
      </c>
      <c r="J15" s="16"/>
    </row>
    <row r="16" spans="2:10" ht="15" x14ac:dyDescent="0.25">
      <c r="F16" s="6"/>
      <c r="G16" s="17"/>
      <c r="H16" s="32"/>
      <c r="I16" s="31" t="s">
        <v>78</v>
      </c>
      <c r="J16" s="16"/>
    </row>
    <row r="17" spans="6:10" ht="13.5" customHeight="1" x14ac:dyDescent="0.25">
      <c r="F17" s="6"/>
      <c r="G17" s="17"/>
      <c r="H17" s="33" t="s">
        <v>73</v>
      </c>
      <c r="I17" s="30" t="s">
        <v>74</v>
      </c>
      <c r="J17" s="16"/>
    </row>
    <row r="18" spans="6:10" ht="15" x14ac:dyDescent="0.25">
      <c r="F18" s="6"/>
      <c r="G18" s="17"/>
      <c r="H18" s="33"/>
      <c r="I18" s="28" t="s">
        <v>79</v>
      </c>
      <c r="J18" s="16"/>
    </row>
    <row r="19" spans="6:10" ht="15" x14ac:dyDescent="0.25">
      <c r="G19" s="16"/>
      <c r="H19" s="34"/>
      <c r="I19" s="34"/>
      <c r="J19" s="16"/>
    </row>
  </sheetData>
  <mergeCells count="4">
    <mergeCell ref="H11:H12"/>
    <mergeCell ref="H13:H14"/>
    <mergeCell ref="H15:H16"/>
    <mergeCell ref="H17:H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1"/>
  <sheetViews>
    <sheetView topLeftCell="A3" workbookViewId="0">
      <selection activeCell="J8" sqref="J8"/>
    </sheetView>
  </sheetViews>
  <sheetFormatPr defaultRowHeight="15" x14ac:dyDescent="0.25"/>
  <cols>
    <col min="4" max="4" width="9.140625" customWidth="1"/>
    <col min="5" max="6" width="8.140625" customWidth="1"/>
  </cols>
  <sheetData>
    <row r="3" spans="3:8" x14ac:dyDescent="0.25">
      <c r="C3" s="16"/>
      <c r="D3" s="16"/>
      <c r="E3" s="16"/>
      <c r="F3" s="16"/>
      <c r="G3" s="16"/>
      <c r="H3" s="16"/>
    </row>
    <row r="4" spans="3:8" ht="26.25" x14ac:dyDescent="0.25">
      <c r="C4" s="16"/>
      <c r="D4" s="26" t="s">
        <v>69</v>
      </c>
      <c r="E4" s="26"/>
      <c r="F4" s="26"/>
      <c r="G4" s="26"/>
      <c r="H4" s="16"/>
    </row>
    <row r="5" spans="3:8" ht="21" x14ac:dyDescent="0.25">
      <c r="C5" s="16"/>
      <c r="D5" s="16"/>
      <c r="E5" s="23" t="s">
        <v>0</v>
      </c>
      <c r="F5" s="24" t="s">
        <v>67</v>
      </c>
      <c r="G5" s="16"/>
      <c r="H5" s="16"/>
    </row>
    <row r="6" spans="3:8" ht="18.75" x14ac:dyDescent="0.3">
      <c r="C6" s="16"/>
      <c r="D6" s="16"/>
      <c r="E6" s="19" t="s">
        <v>3</v>
      </c>
      <c r="F6" s="20">
        <v>3</v>
      </c>
      <c r="G6" s="16"/>
      <c r="H6" s="16"/>
    </row>
    <row r="7" spans="3:8" ht="18.75" x14ac:dyDescent="0.3">
      <c r="C7" s="16"/>
      <c r="D7" s="16"/>
      <c r="E7" s="19" t="s">
        <v>13</v>
      </c>
      <c r="F7" s="20">
        <v>3</v>
      </c>
      <c r="G7" s="16"/>
      <c r="H7" s="16"/>
    </row>
    <row r="8" spans="3:8" ht="18.75" x14ac:dyDescent="0.3">
      <c r="C8" s="16"/>
      <c r="D8" s="16"/>
      <c r="E8" s="19" t="s">
        <v>25</v>
      </c>
      <c r="F8" s="20">
        <v>3</v>
      </c>
      <c r="G8" s="16"/>
      <c r="H8" s="16"/>
    </row>
    <row r="9" spans="3:8" ht="18.75" x14ac:dyDescent="0.3">
      <c r="C9" s="16"/>
      <c r="D9" s="16"/>
      <c r="E9" s="19" t="s">
        <v>40</v>
      </c>
      <c r="F9" s="21">
        <v>4</v>
      </c>
      <c r="G9" s="16"/>
      <c r="H9" s="16"/>
    </row>
    <row r="10" spans="3:8" ht="18.75" x14ac:dyDescent="0.3">
      <c r="C10" s="16"/>
      <c r="D10" s="16"/>
      <c r="E10" s="19" t="s">
        <v>58</v>
      </c>
      <c r="F10" s="22">
        <v>1</v>
      </c>
      <c r="G10" s="16"/>
      <c r="H10" s="16"/>
    </row>
    <row r="11" spans="3:8" ht="18.75" x14ac:dyDescent="0.3">
      <c r="C11" s="16"/>
      <c r="D11" s="16"/>
      <c r="E11" s="19" t="s">
        <v>59</v>
      </c>
      <c r="F11" s="22">
        <v>1</v>
      </c>
      <c r="G11" s="16"/>
      <c r="H11" s="16"/>
    </row>
    <row r="12" spans="3:8" ht="18.75" x14ac:dyDescent="0.3">
      <c r="C12" s="16"/>
      <c r="D12" s="16"/>
      <c r="E12" s="19" t="s">
        <v>64</v>
      </c>
      <c r="F12" s="22">
        <v>1</v>
      </c>
      <c r="G12" s="16"/>
      <c r="H12" s="16"/>
    </row>
    <row r="13" spans="3:8" ht="18.75" x14ac:dyDescent="0.3">
      <c r="C13" s="16"/>
      <c r="D13" s="16"/>
      <c r="E13" s="19" t="s">
        <v>4</v>
      </c>
      <c r="F13" s="20">
        <v>3</v>
      </c>
      <c r="G13" s="16"/>
      <c r="H13" s="16"/>
    </row>
    <row r="14" spans="3:8" ht="18.75" x14ac:dyDescent="0.3">
      <c r="C14" s="16"/>
      <c r="D14" s="16"/>
      <c r="E14" s="19" t="s">
        <v>19</v>
      </c>
      <c r="F14" s="22">
        <v>1</v>
      </c>
      <c r="G14" s="16"/>
      <c r="H14" s="16"/>
    </row>
    <row r="15" spans="3:8" ht="18.75" x14ac:dyDescent="0.3">
      <c r="C15" s="16"/>
      <c r="D15" s="16"/>
      <c r="E15" s="19" t="s">
        <v>6</v>
      </c>
      <c r="F15" s="22">
        <v>1</v>
      </c>
      <c r="G15" s="16"/>
      <c r="H15" s="16"/>
    </row>
    <row r="16" spans="3:8" ht="18.75" x14ac:dyDescent="0.3">
      <c r="C16" s="16"/>
      <c r="D16" s="16"/>
      <c r="E16" s="19" t="s">
        <v>23</v>
      </c>
      <c r="F16" s="21">
        <v>4</v>
      </c>
      <c r="G16" s="16"/>
      <c r="H16" s="16"/>
    </row>
    <row r="17" spans="3:8" ht="18.75" x14ac:dyDescent="0.3">
      <c r="C17" s="16"/>
      <c r="D17" s="16"/>
      <c r="E17" s="19" t="s">
        <v>26</v>
      </c>
      <c r="F17" s="21">
        <v>4</v>
      </c>
      <c r="G17" s="16"/>
      <c r="H17" s="16"/>
    </row>
    <row r="18" spans="3:8" ht="18.75" x14ac:dyDescent="0.3">
      <c r="C18" s="16"/>
      <c r="D18" s="16"/>
      <c r="E18" s="19" t="s">
        <v>17</v>
      </c>
      <c r="F18" s="21">
        <v>4</v>
      </c>
      <c r="G18" s="16"/>
      <c r="H18" s="16"/>
    </row>
    <row r="19" spans="3:8" ht="18.75" x14ac:dyDescent="0.3">
      <c r="C19" s="16"/>
      <c r="D19" s="16"/>
      <c r="E19" s="19" t="s">
        <v>30</v>
      </c>
      <c r="F19" s="22">
        <v>1</v>
      </c>
      <c r="G19" s="16"/>
      <c r="H19" s="16"/>
    </row>
    <row r="20" spans="3:8" x14ac:dyDescent="0.25">
      <c r="C20" s="16"/>
      <c r="D20" s="16"/>
      <c r="E20" s="16"/>
      <c r="F20" s="16"/>
      <c r="G20" s="16"/>
      <c r="H20" s="16"/>
    </row>
    <row r="21" spans="3:8" x14ac:dyDescent="0.25">
      <c r="C21" s="16"/>
      <c r="D21" s="16"/>
      <c r="E21" s="16"/>
      <c r="F21" s="16"/>
      <c r="G21" s="16"/>
      <c r="H21" s="16"/>
    </row>
  </sheetData>
  <mergeCells count="1">
    <mergeCell ref="D4:G4"/>
  </mergeCells>
  <pageMargins left="0.7" right="0.7" top="0.75" bottom="0.75" header="0.3" footer="0.3"/>
  <ignoredErrors>
    <ignoredError sqref="E6 E1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</dc:creator>
  <cp:lastModifiedBy>Meredith</cp:lastModifiedBy>
  <cp:revision>0</cp:revision>
  <dcterms:created xsi:type="dcterms:W3CDTF">2014-07-30T05:33:37Z</dcterms:created>
  <dcterms:modified xsi:type="dcterms:W3CDTF">2014-07-31T23:01:16Z</dcterms:modified>
  <dc:language>en-US</dc:language>
</cp:coreProperties>
</file>