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edith\Documents\GitHub\BugWars\"/>
    </mc:Choice>
  </mc:AlternateContent>
  <bookViews>
    <workbookView xWindow="0" yWindow="0" windowWidth="15360" windowHeight="7905" tabRatio="532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V24" i="1" l="1"/>
  <c r="U24" i="1" l="1"/>
  <c r="O23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R24" i="1" l="1"/>
</calcChain>
</file>

<file path=xl/sharedStrings.xml><?xml version="1.0" encoding="utf-8"?>
<sst xmlns="http://schemas.openxmlformats.org/spreadsheetml/2006/main" count="141" uniqueCount="82">
  <si>
    <t>Test</t>
  </si>
  <si>
    <t>Time</t>
  </si>
  <si>
    <t>Test</t>
  </si>
  <si>
    <t>1-00</t>
  </si>
  <si>
    <t>2-00</t>
  </si>
  <si>
    <t>3-00</t>
  </si>
  <si>
    <t>4-00</t>
  </si>
  <si>
    <t>5-00</t>
  </si>
  <si>
    <t>1-01</t>
  </si>
  <si>
    <t>2-01</t>
  </si>
  <si>
    <t>3-01</t>
  </si>
  <si>
    <t>4-01</t>
  </si>
  <si>
    <t>5-01</t>
  </si>
  <si>
    <t>1-02</t>
  </si>
  <si>
    <t>2-02</t>
  </si>
  <si>
    <t>3-02</t>
  </si>
  <si>
    <t>4-02</t>
  </si>
  <si>
    <t>5-02</t>
  </si>
  <si>
    <t>1-03</t>
  </si>
  <si>
    <t>2-03</t>
  </si>
  <si>
    <t>4-03</t>
  </si>
  <si>
    <t>5-03</t>
  </si>
  <si>
    <t>1-04</t>
  </si>
  <si>
    <t>4-04</t>
  </si>
  <si>
    <t>5-04</t>
  </si>
  <si>
    <t>1-05</t>
  </si>
  <si>
    <t>4-05</t>
  </si>
  <si>
    <t>5-05</t>
  </si>
  <si>
    <t>1-06</t>
  </si>
  <si>
    <t>4-06</t>
  </si>
  <si>
    <t>5-06</t>
  </si>
  <si>
    <t>1-07</t>
  </si>
  <si>
    <t>4-07</t>
  </si>
  <si>
    <t>5-07</t>
  </si>
  <si>
    <t>1-08</t>
  </si>
  <si>
    <t>4-08</t>
  </si>
  <si>
    <t>5-08</t>
  </si>
  <si>
    <t>1-09</t>
  </si>
  <si>
    <t>4-09</t>
  </si>
  <si>
    <t>5-09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</si>
  <si>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</si>
  <si>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</si>
  <si>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</si>
  <si>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</si>
  <si>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</si>
  <si>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</si>
  <si>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</si>
  <si>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</si>
  <si>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</si>
  <si>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</si>
  <si>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</si>
  <si>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</si>
  <si>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</si>
  <si>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</si>
  <si>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</si>
  <si>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</si>
  <si>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</si>
  <si>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</si>
  <si>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</si>
  <si>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</si>
  <si>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</si>
  <si>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</si>
  <si>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</si>
  <si>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</si>
  <si>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</si>
  <si>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C-Put Prioritized</t>
  </si>
  <si>
    <t>TOTAL</t>
  </si>
  <si>
    <t>Bug #</t>
  </si>
  <si>
    <t>Bugs Identified</t>
  </si>
  <si>
    <t>Fault Matrix</t>
  </si>
  <si>
    <t>Bug #1</t>
  </si>
  <si>
    <t>Bug #2</t>
  </si>
  <si>
    <t>Bug #3</t>
  </si>
  <si>
    <t>Bug #4</t>
  </si>
  <si>
    <t xml:space="preserve">Blank view stats page </t>
  </si>
  <si>
    <t xml:space="preserve">Blank 'post status' spinner </t>
  </si>
  <si>
    <t>Dashboard.java</t>
  </si>
  <si>
    <t>EditPost.java</t>
  </si>
  <si>
    <t>ViewPostFragment.java</t>
  </si>
  <si>
    <t>ViewStats.java</t>
  </si>
  <si>
    <t>Reversed actions of Add Account &amp; Preference menu items</t>
  </si>
  <si>
    <t>Remove blog leads to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</si>
</sst>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0"/>
    <numFmt numFmtId="165" formatCode="00"/>
  </numFmts>
  <fonts count="11" x14ac:knownFonts="1"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sz val="16"/>
      <color rgb="FF000000"/>
      <name val="Calibri"/>
      <family val="2"/>
      <charset val="1"/>
    </font>
    <font>
      <sz val="26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20"/>
      <color theme="1"/>
      <name val="Calibri"/>
      <family val="2"/>
      <scheme val="minor"/>
    </font>
    <font>
      <sz val="14"/>
      <color rgb="FF000000"/>
      <name val="Calibri"/>
      <family val="2"/>
    </font>
    <font>
      <b/>
      <u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 applyFont="1"/>
    <xf numFmtId="165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16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/>
    <xf numFmtId="0" fontId="0" fillId="8" borderId="0" xfId="0" applyFill="1"/>
    <xf numFmtId="0" fontId="0" fillId="8" borderId="0" xfId="0" applyFill="1" applyBorder="1"/>
    <xf numFmtId="0" fontId="5" fillId="8" borderId="0" xfId="0" applyFont="1" applyFill="1"/>
    <xf numFmtId="0" fontId="5" fillId="8" borderId="0" xfId="0" applyFont="1" applyFill="1" applyBorder="1"/>
    <xf numFmtId="0" fontId="7" fillId="8" borderId="2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49" fontId="9" fillId="8" borderId="0" xfId="0" applyNumberFormat="1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49" fontId="10" fillId="8" borderId="0" xfId="0" applyNumberFormat="1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49" fontId="8" fillId="8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66FF"/>
      <color rgb="FF3399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1:V36"/>
  <sheetViews>
    <sheetView topLeftCell="J1" zoomScaleNormal="100" workbookViewId="0">
      <selection activeCell="U16" sqref="U1:V16"/>
    </sheetView>
  </sheetViews>
  <sheetFormatPr defaultRowHeight="15" x14ac:dyDescent="0.25"/>
  <cols>
    <col min="1" max="15" width="8.5703125"/>
    <col min="16" max="16" width="8.5703125" style="5"/>
    <col min="17" max="25" width="8.5703125"/>
    <col min="26" max="26" width="24.140625" customWidth="1"/>
    <col min="27" max="1025" width="8.5703125"/>
  </cols>
  <sheetData>
    <row r="1" spans="2:22" s="7" customFormat="1" x14ac:dyDescent="0.25">
      <c r="B1" s="7" t="s">
        <v>0</v>
      </c>
      <c r="C1" s="7" t="s">
        <v>1</v>
      </c>
      <c r="E1" s="7" t="s">
        <v>2</v>
      </c>
      <c r="F1" s="10" t="s">
        <v>1</v>
      </c>
      <c r="H1" s="7" t="s">
        <v>2</v>
      </c>
      <c r="I1" s="10" t="s">
        <v>1</v>
      </c>
      <c r="J1" s="10"/>
      <c r="K1" s="7" t="s">
        <v>2</v>
      </c>
      <c r="L1" s="10" t="s">
        <v>1</v>
      </c>
      <c r="M1" s="10"/>
      <c r="N1" s="7" t="s">
        <v>2</v>
      </c>
      <c r="O1" s="10" t="s">
        <v>1</v>
      </c>
      <c r="P1" s="11"/>
      <c r="Q1" s="21" t="s">
        <v>65</v>
      </c>
      <c r="R1" s="21"/>
      <c r="U1" s="22" t="s">
        <v>68</v>
      </c>
      <c r="V1" s="22"/>
    </row>
    <row r="2" spans="2:22" x14ac:dyDescent="0.25">
      <c r="B2" s="1" t="s">
        <v>3</v>
      </c>
      <c r="C2">
        <v>15.377000000000001</v>
      </c>
      <c r="E2" s="1" t="s">
        <v>4</v>
      </c>
      <c r="F2">
        <v>122.697</v>
      </c>
      <c r="H2" s="1" t="s">
        <v>5</v>
      </c>
      <c r="I2">
        <v>105.128</v>
      </c>
      <c r="K2" s="1" t="s">
        <v>6</v>
      </c>
      <c r="L2">
        <v>92.778999999999996</v>
      </c>
      <c r="N2" s="1" t="s">
        <v>7</v>
      </c>
      <c r="O2">
        <v>4.516</v>
      </c>
      <c r="Q2" s="7" t="s">
        <v>0</v>
      </c>
      <c r="R2" s="7" t="s">
        <v>1</v>
      </c>
      <c r="S2" s="7" t="s">
        <v>67</v>
      </c>
      <c r="U2" s="14" t="s">
        <v>0</v>
      </c>
      <c r="V2" s="13" t="s">
        <v>67</v>
      </c>
    </row>
    <row r="3" spans="2:22" x14ac:dyDescent="0.25">
      <c r="B3" s="1" t="s">
        <v>8</v>
      </c>
      <c r="C3">
        <v>1.502</v>
      </c>
      <c r="E3" s="1" t="s">
        <v>9</v>
      </c>
      <c r="F3">
        <v>151.19800000000001</v>
      </c>
      <c r="H3" s="1" t="s">
        <v>10</v>
      </c>
      <c r="I3">
        <v>4.0019999999999998</v>
      </c>
      <c r="K3" s="1" t="s">
        <v>11</v>
      </c>
      <c r="L3">
        <v>3.0289999999999999</v>
      </c>
      <c r="N3" s="1" t="s">
        <v>12</v>
      </c>
      <c r="O3">
        <v>4.5209999999999999</v>
      </c>
      <c r="Q3" s="3" t="str">
        <f>H2</f>
        <v>3-00</v>
      </c>
      <c r="R3" s="3">
        <f>I2</f>
        <v>105.128</v>
      </c>
      <c r="U3" s="12" t="s">
        <v>3</v>
      </c>
      <c r="V3" s="15">
        <v>3</v>
      </c>
    </row>
    <row r="4" spans="2:22" x14ac:dyDescent="0.25">
      <c r="B4" s="1" t="s">
        <v>13</v>
      </c>
      <c r="C4">
        <v>15.734999999999999</v>
      </c>
      <c r="E4" s="1" t="s">
        <v>14</v>
      </c>
      <c r="F4">
        <v>150.816</v>
      </c>
      <c r="H4" s="1" t="s">
        <v>15</v>
      </c>
      <c r="I4">
        <v>61.018999999999998</v>
      </c>
      <c r="K4" s="1" t="s">
        <v>16</v>
      </c>
      <c r="L4">
        <v>2.9830000000000001</v>
      </c>
      <c r="N4" s="1" t="s">
        <v>17</v>
      </c>
      <c r="O4">
        <v>75.281999999999996</v>
      </c>
      <c r="Q4" s="4" t="str">
        <f>B30</f>
        <v>1-28</v>
      </c>
      <c r="R4" s="4">
        <f>C30</f>
        <v>16.515000000000001</v>
      </c>
      <c r="S4" s="18"/>
      <c r="U4" s="12" t="s">
        <v>13</v>
      </c>
      <c r="V4" s="15">
        <v>3</v>
      </c>
    </row>
    <row r="5" spans="2:22" x14ac:dyDescent="0.25">
      <c r="B5" s="1" t="s">
        <v>18</v>
      </c>
      <c r="C5">
        <v>2.653</v>
      </c>
      <c r="E5" s="1" t="s">
        <v>19</v>
      </c>
      <c r="F5">
        <v>95.703000000000003</v>
      </c>
      <c r="K5" s="1" t="s">
        <v>20</v>
      </c>
      <c r="L5">
        <v>2.5089999999999999</v>
      </c>
      <c r="N5" s="1" t="s">
        <v>21</v>
      </c>
      <c r="O5">
        <v>13.927</v>
      </c>
      <c r="Q5" s="4" t="str">
        <f>E5</f>
        <v>2-03</v>
      </c>
      <c r="R5" s="4">
        <f>F5</f>
        <v>95.703000000000003</v>
      </c>
      <c r="S5" s="18"/>
      <c r="U5" s="12" t="s">
        <v>25</v>
      </c>
      <c r="V5" s="15">
        <v>3</v>
      </c>
    </row>
    <row r="6" spans="2:22" x14ac:dyDescent="0.25">
      <c r="B6" s="1" t="s">
        <v>22</v>
      </c>
      <c r="C6">
        <v>38.436</v>
      </c>
      <c r="K6" s="1" t="s">
        <v>23</v>
      </c>
      <c r="L6">
        <v>19.396999999999998</v>
      </c>
      <c r="N6" s="1" t="s">
        <v>24</v>
      </c>
      <c r="O6">
        <v>101.878</v>
      </c>
      <c r="Q6" s="4" t="str">
        <f>E3</f>
        <v>2-01</v>
      </c>
      <c r="R6" s="4">
        <f>F3</f>
        <v>151.19800000000001</v>
      </c>
      <c r="U6" s="12" t="s">
        <v>40</v>
      </c>
      <c r="V6" s="19">
        <v>4</v>
      </c>
    </row>
    <row r="7" spans="2:22" x14ac:dyDescent="0.25">
      <c r="B7" s="1" t="s">
        <v>25</v>
      </c>
      <c r="C7">
        <v>15.737</v>
      </c>
      <c r="K7" s="1" t="s">
        <v>26</v>
      </c>
      <c r="L7">
        <v>19.154</v>
      </c>
      <c r="N7" s="1" t="s">
        <v>27</v>
      </c>
      <c r="O7">
        <v>18.943999999999999</v>
      </c>
      <c r="Q7" s="4" t="str">
        <f>K2</f>
        <v>4-00</v>
      </c>
      <c r="R7" s="4">
        <f>L2</f>
        <v>92.778999999999996</v>
      </c>
      <c r="S7" s="18"/>
      <c r="U7" s="12" t="s">
        <v>58</v>
      </c>
      <c r="V7" s="17">
        <v>1</v>
      </c>
    </row>
    <row r="8" spans="2:22" x14ac:dyDescent="0.25">
      <c r="B8" s="1" t="s">
        <v>28</v>
      </c>
      <c r="C8">
        <v>2.706</v>
      </c>
      <c r="K8" s="1" t="s">
        <v>29</v>
      </c>
      <c r="L8">
        <v>2.3820000000000001</v>
      </c>
      <c r="N8" s="1" t="s">
        <v>30</v>
      </c>
      <c r="O8">
        <v>20.689</v>
      </c>
      <c r="Q8" s="4" t="str">
        <f>N4</f>
        <v>5-02</v>
      </c>
      <c r="R8" s="4">
        <f>O4</f>
        <v>75.281999999999996</v>
      </c>
      <c r="S8" s="20"/>
      <c r="U8" s="12" t="s">
        <v>59</v>
      </c>
      <c r="V8" s="17">
        <v>1</v>
      </c>
    </row>
    <row r="9" spans="2:22" x14ac:dyDescent="0.25">
      <c r="B9" s="1" t="s">
        <v>31</v>
      </c>
      <c r="C9">
        <v>37.549999999999997</v>
      </c>
      <c r="K9" s="1" t="s">
        <v>32</v>
      </c>
      <c r="L9">
        <v>2.71</v>
      </c>
      <c r="N9" s="1" t="s">
        <v>33</v>
      </c>
      <c r="O9">
        <v>4.2</v>
      </c>
      <c r="Q9" s="4" t="str">
        <f>N6</f>
        <v>5-04</v>
      </c>
      <c r="R9" s="4">
        <f>O6</f>
        <v>101.878</v>
      </c>
      <c r="U9" s="12" t="s">
        <v>64</v>
      </c>
      <c r="V9" s="17">
        <v>1</v>
      </c>
    </row>
    <row r="10" spans="2:22" x14ac:dyDescent="0.25">
      <c r="B10" s="1" t="s">
        <v>34</v>
      </c>
      <c r="C10">
        <v>10.523999999999999</v>
      </c>
      <c r="K10" s="1" t="s">
        <v>35</v>
      </c>
      <c r="L10">
        <v>45.828000000000003</v>
      </c>
      <c r="N10" s="1" t="s">
        <v>36</v>
      </c>
      <c r="O10">
        <v>4.1740000000000004</v>
      </c>
      <c r="Q10" s="4" t="str">
        <f>E2</f>
        <v>2-00</v>
      </c>
      <c r="R10" s="4">
        <f>F2</f>
        <v>122.697</v>
      </c>
      <c r="U10" s="12" t="s">
        <v>4</v>
      </c>
      <c r="V10" s="15">
        <v>3</v>
      </c>
    </row>
    <row r="11" spans="2:22" x14ac:dyDescent="0.25">
      <c r="B11" s="1" t="s">
        <v>37</v>
      </c>
      <c r="C11">
        <v>4.3540000000000001</v>
      </c>
      <c r="K11" s="1" t="s">
        <v>38</v>
      </c>
      <c r="L11">
        <v>18.587</v>
      </c>
      <c r="N11" s="1" t="s">
        <v>39</v>
      </c>
      <c r="O11">
        <v>11.717000000000001</v>
      </c>
      <c r="Q11" s="4" t="str">
        <f>K6</f>
        <v>4-04</v>
      </c>
      <c r="R11" s="4">
        <f>L6</f>
        <v>19.396999999999998</v>
      </c>
      <c r="S11" s="20"/>
      <c r="U11" s="12" t="s">
        <v>19</v>
      </c>
      <c r="V11" s="17">
        <v>1</v>
      </c>
    </row>
    <row r="12" spans="2:22" x14ac:dyDescent="0.25">
      <c r="B12" s="1" t="s">
        <v>40</v>
      </c>
      <c r="C12">
        <v>10.834</v>
      </c>
      <c r="Q12" s="4" t="str">
        <f>H4</f>
        <v>3-02</v>
      </c>
      <c r="R12" s="4">
        <f>I4</f>
        <v>61.018999999999998</v>
      </c>
      <c r="U12" s="12" t="s">
        <v>6</v>
      </c>
      <c r="V12" s="17">
        <v>1</v>
      </c>
    </row>
    <row r="13" spans="2:22" x14ac:dyDescent="0.25">
      <c r="B13" s="1" t="s">
        <v>41</v>
      </c>
      <c r="C13">
        <v>2.7290000000000001</v>
      </c>
      <c r="G13" s="24" t="s">
        <v>69</v>
      </c>
      <c r="H13" s="24"/>
      <c r="Q13" s="4" t="str">
        <f>B31</f>
        <v>1-29</v>
      </c>
      <c r="R13" s="4">
        <f>C31</f>
        <v>16.401</v>
      </c>
      <c r="S13" s="18"/>
      <c r="U13" s="12" t="s">
        <v>23</v>
      </c>
      <c r="V13" s="19">
        <v>4</v>
      </c>
    </row>
    <row r="14" spans="2:22" x14ac:dyDescent="0.25">
      <c r="B14" s="1" t="s">
        <v>42</v>
      </c>
      <c r="C14">
        <v>2.907</v>
      </c>
      <c r="G14" s="14" t="s">
        <v>0</v>
      </c>
      <c r="H14" s="13" t="s">
        <v>67</v>
      </c>
      <c r="Q14" s="4" t="str">
        <f>B10</f>
        <v>1-08</v>
      </c>
      <c r="R14" s="4">
        <f>C10</f>
        <v>10.523999999999999</v>
      </c>
      <c r="U14" s="12" t="s">
        <v>26</v>
      </c>
      <c r="V14" s="19">
        <v>4</v>
      </c>
    </row>
    <row r="15" spans="2:22" x14ac:dyDescent="0.25">
      <c r="B15" s="1" t="s">
        <v>43</v>
      </c>
      <c r="C15">
        <v>2.5539999999999998</v>
      </c>
      <c r="G15" s="12" t="s">
        <v>3</v>
      </c>
      <c r="H15" s="25">
        <v>3</v>
      </c>
      <c r="Q15" s="4" t="str">
        <f>B36</f>
        <v>1-34</v>
      </c>
      <c r="R15" s="4">
        <f>C36</f>
        <v>28.693000000000001</v>
      </c>
      <c r="S15" s="18"/>
      <c r="U15" s="12" t="s">
        <v>17</v>
      </c>
      <c r="V15" s="19">
        <v>4</v>
      </c>
    </row>
    <row r="16" spans="2:22" x14ac:dyDescent="0.25">
      <c r="B16" s="1" t="s">
        <v>44</v>
      </c>
      <c r="C16">
        <v>2.46</v>
      </c>
      <c r="G16" s="12" t="s">
        <v>13</v>
      </c>
      <c r="H16" s="25">
        <v>3</v>
      </c>
      <c r="Q16" s="4" t="str">
        <f>K11</f>
        <v>4-09</v>
      </c>
      <c r="R16" s="4">
        <f>L11</f>
        <v>18.587</v>
      </c>
      <c r="U16" s="12" t="s">
        <v>30</v>
      </c>
      <c r="V16" s="17">
        <v>1</v>
      </c>
    </row>
    <row r="17" spans="2:22" x14ac:dyDescent="0.25">
      <c r="B17" s="1" t="s">
        <v>45</v>
      </c>
      <c r="C17">
        <v>2.8820000000000001</v>
      </c>
      <c r="G17" s="12" t="s">
        <v>25</v>
      </c>
      <c r="H17" s="25">
        <v>3</v>
      </c>
      <c r="Q17" s="4" t="str">
        <f>B35</f>
        <v>1-33</v>
      </c>
      <c r="R17" s="4">
        <f>C35</f>
        <v>31.459</v>
      </c>
    </row>
    <row r="18" spans="2:22" x14ac:dyDescent="0.25">
      <c r="B18" s="1" t="s">
        <v>46</v>
      </c>
      <c r="C18">
        <v>2.3809999999999998</v>
      </c>
      <c r="G18" s="12" t="s">
        <v>40</v>
      </c>
      <c r="H18" s="25">
        <v>4</v>
      </c>
      <c r="Q18" s="4" t="str">
        <f>B2</f>
        <v>1-00</v>
      </c>
      <c r="R18" s="4">
        <f>C2</f>
        <v>15.377000000000001</v>
      </c>
      <c r="S18" s="16"/>
    </row>
    <row r="19" spans="2:22" x14ac:dyDescent="0.25">
      <c r="B19" s="1" t="s">
        <v>47</v>
      </c>
      <c r="C19">
        <v>2.4289999999999998</v>
      </c>
      <c r="G19" s="12" t="s">
        <v>58</v>
      </c>
      <c r="H19" s="25">
        <v>1</v>
      </c>
      <c r="Q19" s="4" t="str">
        <f>B6</f>
        <v>1-04</v>
      </c>
      <c r="R19" s="4">
        <f>C6</f>
        <v>38.436</v>
      </c>
    </row>
    <row r="20" spans="2:22" x14ac:dyDescent="0.25">
      <c r="B20" s="1" t="s">
        <v>48</v>
      </c>
      <c r="C20">
        <v>2.9089999999999998</v>
      </c>
      <c r="G20" s="12" t="s">
        <v>59</v>
      </c>
      <c r="H20" s="25">
        <v>1</v>
      </c>
      <c r="Q20" s="4" t="str">
        <f>N8</f>
        <v>5-06</v>
      </c>
      <c r="R20" s="4">
        <f>O8</f>
        <v>20.689</v>
      </c>
      <c r="S20" s="18"/>
    </row>
    <row r="21" spans="2:22" x14ac:dyDescent="0.25">
      <c r="B21" s="1" t="s">
        <v>49</v>
      </c>
      <c r="C21">
        <v>2.5590000000000002</v>
      </c>
      <c r="G21" s="12" t="s">
        <v>64</v>
      </c>
      <c r="H21" s="25">
        <v>1</v>
      </c>
      <c r="Q21" s="4" t="str">
        <f>N5</f>
        <v>5-03</v>
      </c>
      <c r="R21" s="4">
        <f>O5</f>
        <v>13.927</v>
      </c>
    </row>
    <row r="22" spans="2:22" x14ac:dyDescent="0.25">
      <c r="B22" s="1" t="s">
        <v>50</v>
      </c>
      <c r="C22">
        <v>2.456</v>
      </c>
      <c r="G22" s="12" t="s">
        <v>4</v>
      </c>
      <c r="H22" s="25">
        <v>3</v>
      </c>
      <c r="Q22" s="4" t="str">
        <f>N7</f>
        <v>5-05</v>
      </c>
      <c r="R22" s="4">
        <f>O7</f>
        <v>18.943999999999999</v>
      </c>
    </row>
    <row r="23" spans="2:22" x14ac:dyDescent="0.25">
      <c r="B23" s="1" t="s">
        <v>51</v>
      </c>
      <c r="C23">
        <v>2.8109999999999999</v>
      </c>
      <c r="G23" s="12" t="s">
        <v>19</v>
      </c>
      <c r="H23" s="25">
        <v>1</v>
      </c>
      <c r="N23" s="6" t="s">
        <v>66</v>
      </c>
      <c r="O23" s="6">
        <f>SUM(C2:C36,F2:F5,I2:I4,L2:L11,O2:O11)</f>
        <v>1460.0329999999999</v>
      </c>
      <c r="Q23" s="4" t="str">
        <f>B12</f>
        <v>1-10</v>
      </c>
      <c r="R23" s="4">
        <f>C12</f>
        <v>10.834</v>
      </c>
      <c r="S23" s="20"/>
    </row>
    <row r="24" spans="2:22" x14ac:dyDescent="0.25">
      <c r="B24" s="1" t="s">
        <v>52</v>
      </c>
      <c r="C24">
        <v>2.3330000000000002</v>
      </c>
      <c r="G24" s="12" t="s">
        <v>6</v>
      </c>
      <c r="H24" s="25">
        <v>1</v>
      </c>
      <c r="Q24" s="8" t="s">
        <v>66</v>
      </c>
      <c r="R24" s="9">
        <f>SUM(R3:R23)</f>
        <v>1065.4669999999999</v>
      </c>
      <c r="U24">
        <f>SUM(1460-1065)</f>
        <v>395</v>
      </c>
      <c r="V24">
        <f>395/1460.03</f>
        <v>0.27054238611535381</v>
      </c>
    </row>
    <row r="25" spans="2:22" x14ac:dyDescent="0.25">
      <c r="B25" s="1" t="s">
        <v>53</v>
      </c>
      <c r="C25">
        <v>2.5070000000000001</v>
      </c>
      <c r="G25" s="12" t="s">
        <v>23</v>
      </c>
      <c r="H25" s="25">
        <v>4</v>
      </c>
      <c r="V25" s="23">
        <v>0.27</v>
      </c>
    </row>
    <row r="26" spans="2:22" x14ac:dyDescent="0.25">
      <c r="B26" s="1" t="s">
        <v>54</v>
      </c>
      <c r="C26">
        <v>2.4820000000000002</v>
      </c>
      <c r="G26" s="12" t="s">
        <v>26</v>
      </c>
      <c r="H26" s="25">
        <v>4</v>
      </c>
    </row>
    <row r="27" spans="2:22" x14ac:dyDescent="0.25">
      <c r="B27" s="1" t="s">
        <v>55</v>
      </c>
      <c r="C27">
        <v>2.8079999999999998</v>
      </c>
      <c r="G27" s="12" t="s">
        <v>17</v>
      </c>
      <c r="H27" s="25">
        <v>4</v>
      </c>
    </row>
    <row r="28" spans="2:22" x14ac:dyDescent="0.25">
      <c r="B28" s="1" t="s">
        <v>56</v>
      </c>
      <c r="C28">
        <v>2.3069999999999999</v>
      </c>
      <c r="G28" s="12" t="s">
        <v>30</v>
      </c>
      <c r="H28" s="25">
        <v>1</v>
      </c>
    </row>
    <row r="29" spans="2:22" x14ac:dyDescent="0.25">
      <c r="B29" s="1" t="s">
        <v>57</v>
      </c>
      <c r="C29">
        <v>2.48</v>
      </c>
    </row>
    <row r="30" spans="2:22" x14ac:dyDescent="0.25">
      <c r="B30" s="1" t="s">
        <v>58</v>
      </c>
      <c r="C30">
        <v>16.515000000000001</v>
      </c>
    </row>
    <row r="31" spans="2:22" x14ac:dyDescent="0.25">
      <c r="B31" s="1" t="s">
        <v>59</v>
      </c>
      <c r="C31">
        <v>16.401</v>
      </c>
    </row>
    <row r="32" spans="2:22" x14ac:dyDescent="0.25">
      <c r="B32" s="1" t="s">
        <v>60</v>
      </c>
      <c r="C32">
        <v>2.5059999999999998</v>
      </c>
    </row>
    <row r="33" spans="2:3" x14ac:dyDescent="0.25">
      <c r="B33" s="1" t="s">
        <v>61</v>
      </c>
      <c r="C33">
        <v>2.4319999999999999</v>
      </c>
    </row>
    <row r="34" spans="2:3" x14ac:dyDescent="0.25">
      <c r="B34" s="1" t="s">
        <v>62</v>
      </c>
      <c r="C34">
        <v>2.8559999999999999</v>
      </c>
    </row>
    <row r="35" spans="2:3" x14ac:dyDescent="0.25">
      <c r="B35" s="1" t="s">
        <v>63</v>
      </c>
      <c r="C35">
        <v>31.459</v>
      </c>
    </row>
    <row r="36" spans="2:3" x14ac:dyDescent="0.25">
      <c r="B36" s="1" t="s">
        <v>64</v>
      </c>
      <c r="C36">
        <v>28.693000000000001</v>
      </c>
    </row>
  </sheetData>
  <mergeCells count="3">
    <mergeCell ref="Q1:R1"/>
    <mergeCell ref="U1:V1"/>
    <mergeCell ref="G13:H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ignoredErrors>
    <ignoredError sqref="U3 U9:U10 U12 G15 G21:G22 G2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1:J19"/>
  <sheetViews>
    <sheetView tabSelected="1" topLeftCell="F13" zoomScaleNormal="100" workbookViewId="0">
      <selection activeCell="I13" sqref="I13"/>
    </sheetView>
  </sheetViews>
  <sheetFormatPr defaultRowHeight="33.75" x14ac:dyDescent="0.5"/>
  <cols>
    <col min="1" max="2" width="8.5703125"/>
    <col min="3" max="3" width="9.140625" style="1"/>
    <col min="4" max="6" width="8.5703125"/>
    <col min="7" max="7" width="12.28515625" customWidth="1"/>
    <col min="8" max="8" width="17.42578125" style="26" customWidth="1"/>
    <col min="9" max="9" width="95.5703125" customWidth="1"/>
    <col min="10" max="14" width="8.5703125"/>
    <col min="15" max="15" width="8.5703125" customWidth="1"/>
    <col min="16" max="1022" width="8.5703125"/>
  </cols>
  <sheetData>
    <row r="1" spans="2:10" x14ac:dyDescent="0.5">
      <c r="B1" s="2"/>
    </row>
    <row r="2" spans="2:10" x14ac:dyDescent="0.5">
      <c r="B2" s="2"/>
    </row>
    <row r="3" spans="2:10" x14ac:dyDescent="0.5">
      <c r="B3" s="2"/>
    </row>
    <row r="4" spans="2:10" x14ac:dyDescent="0.5">
      <c r="B4" s="2"/>
    </row>
    <row r="5" spans="2:10" x14ac:dyDescent="0.5">
      <c r="B5" s="2"/>
    </row>
    <row r="6" spans="2:10" x14ac:dyDescent="0.5">
      <c r="B6" s="2"/>
    </row>
    <row r="7" spans="2:10" x14ac:dyDescent="0.5">
      <c r="B7" s="2"/>
    </row>
    <row r="8" spans="2:10" x14ac:dyDescent="0.5">
      <c r="B8" s="2"/>
    </row>
    <row r="10" spans="2:10" ht="20.25" customHeight="1" x14ac:dyDescent="0.5">
      <c r="G10" s="27"/>
      <c r="H10" s="30"/>
      <c r="I10" s="27"/>
      <c r="J10" s="27"/>
    </row>
    <row r="11" spans="2:10" ht="60" customHeight="1" x14ac:dyDescent="0.25">
      <c r="F11" s="12"/>
      <c r="G11" s="28"/>
      <c r="H11" s="35" t="s">
        <v>70</v>
      </c>
      <c r="I11" s="32" t="s">
        <v>80</v>
      </c>
      <c r="J11" s="27"/>
    </row>
    <row r="12" spans="2:10" ht="26.25" customHeight="1" x14ac:dyDescent="0.25">
      <c r="F12" s="12"/>
      <c r="G12" s="28"/>
      <c r="H12" s="35"/>
      <c r="I12" s="34" t="s">
        <v>76</v>
      </c>
      <c r="J12" s="27"/>
    </row>
    <row r="13" spans="2:10" ht="51.75" customHeight="1" x14ac:dyDescent="0.25">
      <c r="F13" s="12"/>
      <c r="G13" s="28"/>
      <c r="H13" s="36" t="s">
        <v>71</v>
      </c>
      <c r="I13" s="31" t="s">
        <v>75</v>
      </c>
      <c r="J13" s="27"/>
    </row>
    <row r="14" spans="2:10" ht="26.25" customHeight="1" x14ac:dyDescent="0.25">
      <c r="F14" s="12"/>
      <c r="G14" s="28"/>
      <c r="H14" s="36"/>
      <c r="I14" s="33" t="s">
        <v>77</v>
      </c>
      <c r="J14" s="27"/>
    </row>
    <row r="15" spans="2:10" ht="51.75" customHeight="1" x14ac:dyDescent="0.25">
      <c r="F15" s="12"/>
      <c r="G15" s="28"/>
      <c r="H15" s="37" t="s">
        <v>72</v>
      </c>
      <c r="I15" s="31" t="s">
        <v>81</v>
      </c>
      <c r="J15" s="27"/>
    </row>
    <row r="16" spans="2:10" ht="26.25" customHeight="1" x14ac:dyDescent="0.25">
      <c r="F16" s="12"/>
      <c r="G16" s="28"/>
      <c r="H16" s="37"/>
      <c r="I16" s="33" t="s">
        <v>78</v>
      </c>
      <c r="J16" s="27"/>
    </row>
    <row r="17" spans="6:10" ht="51.75" customHeight="1" x14ac:dyDescent="0.25">
      <c r="F17" s="12"/>
      <c r="G17" s="28"/>
      <c r="H17" s="38" t="s">
        <v>73</v>
      </c>
      <c r="I17" s="31" t="s">
        <v>74</v>
      </c>
      <c r="J17" s="27"/>
    </row>
    <row r="18" spans="6:10" ht="26.25" customHeight="1" x14ac:dyDescent="0.25">
      <c r="F18" s="12"/>
      <c r="G18" s="28"/>
      <c r="H18" s="38"/>
      <c r="I18" s="34" t="s">
        <v>79</v>
      </c>
      <c r="J18" s="27"/>
    </row>
    <row r="19" spans="6:10" ht="28.5" customHeight="1" x14ac:dyDescent="0.5">
      <c r="G19" s="27"/>
      <c r="H19" s="29"/>
      <c r="I19" s="27"/>
      <c r="J19" s="27"/>
    </row>
  </sheetData>
  <mergeCells count="4">
    <mergeCell ref="H11:H12"/>
    <mergeCell ref="H13:H14"/>
    <mergeCell ref="H15:H16"/>
    <mergeCell ref="H17:H1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1"/>
  <sheetViews>
    <sheetView topLeftCell="A3" workbookViewId="0">
      <selection activeCell="J8" sqref="J8"/>
    </sheetView>
  </sheetViews>
  <sheetFormatPr defaultRowHeight="15" x14ac:dyDescent="0.25"/>
  <cols>
    <col min="4" max="4" width="9.140625" customWidth="1"/>
    <col min="5" max="6" width="8.140625" customWidth="1"/>
  </cols>
  <sheetData>
    <row r="3" spans="3:8" x14ac:dyDescent="0.25">
      <c r="C3" s="27"/>
      <c r="D3" s="27"/>
      <c r="E3" s="27"/>
      <c r="F3" s="27"/>
      <c r="G3" s="27"/>
      <c r="H3" s="27"/>
    </row>
    <row r="4" spans="3:8" ht="26.25" x14ac:dyDescent="0.25">
      <c r="C4" s="27"/>
      <c r="D4" s="45" t="s">
        <v>69</v>
      </c>
      <c r="E4" s="45"/>
      <c r="F4" s="45"/>
      <c r="G4" s="45"/>
      <c r="H4" s="27"/>
    </row>
    <row r="5" spans="3:8" ht="21" x14ac:dyDescent="0.25">
      <c r="C5" s="27"/>
      <c r="D5" s="27"/>
      <c r="E5" s="43" t="s">
        <v>0</v>
      </c>
      <c r="F5" s="44" t="s">
        <v>67</v>
      </c>
      <c r="G5" s="27"/>
      <c r="H5" s="27"/>
    </row>
    <row r="6" spans="3:8" ht="18.75" x14ac:dyDescent="0.3">
      <c r="C6" s="27"/>
      <c r="D6" s="27"/>
      <c r="E6" s="39" t="s">
        <v>3</v>
      </c>
      <c r="F6" s="40">
        <v>3</v>
      </c>
      <c r="G6" s="27"/>
      <c r="H6" s="27"/>
    </row>
    <row r="7" spans="3:8" ht="18.75" x14ac:dyDescent="0.3">
      <c r="C7" s="27"/>
      <c r="D7" s="27"/>
      <c r="E7" s="39" t="s">
        <v>13</v>
      </c>
      <c r="F7" s="40">
        <v>3</v>
      </c>
      <c r="G7" s="27"/>
      <c r="H7" s="27"/>
    </row>
    <row r="8" spans="3:8" ht="18.75" x14ac:dyDescent="0.3">
      <c r="C8" s="27"/>
      <c r="D8" s="27"/>
      <c r="E8" s="39" t="s">
        <v>25</v>
      </c>
      <c r="F8" s="40">
        <v>3</v>
      </c>
      <c r="G8" s="27"/>
      <c r="H8" s="27"/>
    </row>
    <row r="9" spans="3:8" ht="18.75" x14ac:dyDescent="0.3">
      <c r="C9" s="27"/>
      <c r="D9" s="27"/>
      <c r="E9" s="39" t="s">
        <v>40</v>
      </c>
      <c r="F9" s="41">
        <v>4</v>
      </c>
      <c r="G9" s="27"/>
      <c r="H9" s="27"/>
    </row>
    <row r="10" spans="3:8" ht="18.75" x14ac:dyDescent="0.3">
      <c r="C10" s="27"/>
      <c r="D10" s="27"/>
      <c r="E10" s="39" t="s">
        <v>58</v>
      </c>
      <c r="F10" s="42">
        <v>1</v>
      </c>
      <c r="G10" s="27"/>
      <c r="H10" s="27"/>
    </row>
    <row r="11" spans="3:8" ht="18.75" x14ac:dyDescent="0.3">
      <c r="C11" s="27"/>
      <c r="D11" s="27"/>
      <c r="E11" s="39" t="s">
        <v>59</v>
      </c>
      <c r="F11" s="42">
        <v>1</v>
      </c>
      <c r="G11" s="27"/>
      <c r="H11" s="27"/>
    </row>
    <row r="12" spans="3:8" ht="18.75" x14ac:dyDescent="0.3">
      <c r="C12" s="27"/>
      <c r="D12" s="27"/>
      <c r="E12" s="39" t="s">
        <v>64</v>
      </c>
      <c r="F12" s="42">
        <v>1</v>
      </c>
      <c r="G12" s="27"/>
      <c r="H12" s="27"/>
    </row>
    <row r="13" spans="3:8" ht="18.75" x14ac:dyDescent="0.3">
      <c r="C13" s="27"/>
      <c r="D13" s="27"/>
      <c r="E13" s="39" t="s">
        <v>4</v>
      </c>
      <c r="F13" s="40">
        <v>3</v>
      </c>
      <c r="G13" s="27"/>
      <c r="H13" s="27"/>
    </row>
    <row r="14" spans="3:8" ht="18.75" x14ac:dyDescent="0.3">
      <c r="C14" s="27"/>
      <c r="D14" s="27"/>
      <c r="E14" s="39" t="s">
        <v>19</v>
      </c>
      <c r="F14" s="42">
        <v>1</v>
      </c>
      <c r="G14" s="27"/>
      <c r="H14" s="27"/>
    </row>
    <row r="15" spans="3:8" ht="18.75" x14ac:dyDescent="0.3">
      <c r="C15" s="27"/>
      <c r="D15" s="27"/>
      <c r="E15" s="39" t="s">
        <v>6</v>
      </c>
      <c r="F15" s="42">
        <v>1</v>
      </c>
      <c r="G15" s="27"/>
      <c r="H15" s="27"/>
    </row>
    <row r="16" spans="3:8" ht="18.75" x14ac:dyDescent="0.3">
      <c r="C16" s="27"/>
      <c r="D16" s="27"/>
      <c r="E16" s="39" t="s">
        <v>23</v>
      </c>
      <c r="F16" s="41">
        <v>4</v>
      </c>
      <c r="G16" s="27"/>
      <c r="H16" s="27"/>
    </row>
    <row r="17" spans="3:8" ht="18.75" x14ac:dyDescent="0.3">
      <c r="C17" s="27"/>
      <c r="D17" s="27"/>
      <c r="E17" s="39" t="s">
        <v>26</v>
      </c>
      <c r="F17" s="41">
        <v>4</v>
      </c>
      <c r="G17" s="27"/>
      <c r="H17" s="27"/>
    </row>
    <row r="18" spans="3:8" ht="18.75" x14ac:dyDescent="0.3">
      <c r="C18" s="27"/>
      <c r="D18" s="27"/>
      <c r="E18" s="39" t="s">
        <v>17</v>
      </c>
      <c r="F18" s="41">
        <v>4</v>
      </c>
      <c r="G18" s="27"/>
      <c r="H18" s="27"/>
    </row>
    <row r="19" spans="3:8" ht="18.75" x14ac:dyDescent="0.3">
      <c r="C19" s="27"/>
      <c r="D19" s="27"/>
      <c r="E19" s="39" t="s">
        <v>30</v>
      </c>
      <c r="F19" s="42">
        <v>1</v>
      </c>
      <c r="G19" s="27"/>
      <c r="H19" s="27"/>
    </row>
    <row r="20" spans="3:8" x14ac:dyDescent="0.25">
      <c r="C20" s="27"/>
      <c r="D20" s="27"/>
      <c r="E20" s="27"/>
      <c r="F20" s="27"/>
      <c r="G20" s="27"/>
      <c r="H20" s="27"/>
    </row>
    <row r="21" spans="3:8" x14ac:dyDescent="0.25">
      <c r="C21" s="27"/>
      <c r="D21" s="27"/>
      <c r="E21" s="27"/>
      <c r="F21" s="27"/>
      <c r="G21" s="27"/>
      <c r="H21" s="27"/>
    </row>
  </sheetData>
  <mergeCells count="1">
    <mergeCell ref="D4:G4"/>
  </mergeCells>
  <pageMargins left="0.7" right="0.7" top="0.75" bottom="0.75" header="0.3" footer="0.3"/>
  <ignoredErrors>
    <ignoredError sqref="E6 E1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</dc:creator>
  <cp:lastModifiedBy>Meredith</cp:lastModifiedBy>
  <cp:revision>0</cp:revision>
  <dcterms:created xsi:type="dcterms:W3CDTF">2014-07-30T05:33:37Z</dcterms:created>
  <dcterms:modified xsi:type="dcterms:W3CDTF">2014-07-30T18:39:56Z</dcterms:modified>
  <dc:language>en-US</dc:language>
</cp:coreProperties>
</file>