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a69c8b93b54be3/Documents/"/>
    </mc:Choice>
  </mc:AlternateContent>
  <xr:revisionPtr revIDLastSave="11" documentId="8_{1A1D183E-CD50-4361-A554-134D6B80ECFF}" xr6:coauthVersionLast="47" xr6:coauthVersionMax="47" xr10:uidLastSave="{C5F6556B-14D6-4356-BC01-0F7F919199CC}"/>
  <bookViews>
    <workbookView xWindow="-108" yWindow="-108" windowWidth="23256" windowHeight="12456" xr2:uid="{16463604-1D34-408E-A078-7925C37A9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1" l="1"/>
  <c r="N26" i="1"/>
  <c r="N25" i="1"/>
  <c r="N23" i="1"/>
  <c r="N24" i="1"/>
  <c r="N28" i="1"/>
  <c r="N29" i="1"/>
  <c r="N30" i="1"/>
  <c r="N31" i="1"/>
  <c r="N32" i="1"/>
  <c r="N22" i="1"/>
  <c r="P26" i="1"/>
  <c r="R24" i="1"/>
  <c r="P23" i="1"/>
  <c r="P22" i="1"/>
  <c r="P21" i="1"/>
</calcChain>
</file>

<file path=xl/sharedStrings.xml><?xml version="1.0" encoding="utf-8"?>
<sst xmlns="http://schemas.openxmlformats.org/spreadsheetml/2006/main" count="28" uniqueCount="28">
  <si>
    <t>exp1</t>
  </si>
  <si>
    <t>diode(brown)</t>
  </si>
  <si>
    <t>vd(brown)</t>
  </si>
  <si>
    <t>id(brown)</t>
  </si>
  <si>
    <t>vd(white)</t>
  </si>
  <si>
    <t>id(white)</t>
  </si>
  <si>
    <t>vd(green)</t>
  </si>
  <si>
    <t>id(green)</t>
  </si>
  <si>
    <t>Vdc</t>
  </si>
  <si>
    <t>Vout</t>
  </si>
  <si>
    <t>Vdut</t>
  </si>
  <si>
    <t>Cdut</t>
  </si>
  <si>
    <t>vout/vdut</t>
  </si>
  <si>
    <t>Cfb</t>
  </si>
  <si>
    <t>w</t>
  </si>
  <si>
    <t>Rfb</t>
  </si>
  <si>
    <t>srtfactor</t>
  </si>
  <si>
    <t xml:space="preserve">green </t>
  </si>
  <si>
    <t xml:space="preserve">zener </t>
  </si>
  <si>
    <t>orange</t>
  </si>
  <si>
    <t>pn</t>
  </si>
  <si>
    <t>white</t>
  </si>
  <si>
    <t>exp2</t>
  </si>
  <si>
    <t xml:space="preserve">I forgot to mention in answer script </t>
  </si>
  <si>
    <t>this blue graph is of green diode</t>
  </si>
  <si>
    <t>this grey graph is of white diode</t>
  </si>
  <si>
    <t>this orange graph is of orange diode</t>
  </si>
  <si>
    <t>schotky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</si>
</sst>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Sheet1!$N$21</c:f>
              <c:strCache>
                <c:ptCount val="1"/>
                <c:pt idx="0">
                  <c:v>Cdut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Sheet1!$K$22:$K$32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Sheet1!$N$22:$N$32</c:f>
              <c:numCache>
                <c:formatCode>General</c:formatCode>
                <c:ptCount val="11"/>
                <c:pt idx="0">
                  <c:v>9.1168831168831177E-2</c:v>
                </c:pt>
                <c:pt idx="1">
                  <c:v>75.400000000000006</c:v>
                </c:pt>
                <c:pt idx="2">
                  <c:v>70.6875</c:v>
                </c:pt>
                <c:pt idx="3">
                  <c:v>50.142857142857146</c:v>
                </c:pt>
                <c:pt idx="4">
                  <c:v>52</c:v>
                </c:pt>
                <c:pt idx="5">
                  <c:v>54.600000000000009</c:v>
                </c:pt>
                <c:pt idx="6">
                  <c:v>58.5</c:v>
                </c:pt>
                <c:pt idx="7">
                  <c:v>48.75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9-4DC4-87D0-EB39AEF2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569567"/>
        <c:axId val="1883570527"/>
      </c:scatterChart>
      <c:valAx>
        <c:axId val="188356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70527"/>
        <c:crosses val="autoZero"/>
        <c:crossBetween val="midCat"/>
      </c:valAx>
      <c:valAx>
        <c:axId val="18835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6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</a:t>
            </a:r>
            <a:r>
              <a:rPr lang="en-IN" baseline="0"/>
              <a:t> V characteristic 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id(brown)</c:v>
                </c:pt>
              </c:strCache>
            </c:strRef>
          </c:tx>
          <c:xVal>
            <c:numRef>
              <c:f>Sheet1!$A$4:$A$41</c:f>
              <c:numCache>
                <c:formatCode>General</c:formatCode>
                <c:ptCount val="38"/>
                <c:pt idx="0">
                  <c:v>1.9E-2</c:v>
                </c:pt>
                <c:pt idx="1">
                  <c:v>6.9000000000000006E-2</c:v>
                </c:pt>
                <c:pt idx="2">
                  <c:v>0.109</c:v>
                </c:pt>
                <c:pt idx="3">
                  <c:v>0.20899999999999999</c:v>
                </c:pt>
                <c:pt idx="4">
                  <c:v>0.31</c:v>
                </c:pt>
                <c:pt idx="5">
                  <c:v>0.41</c:v>
                </c:pt>
                <c:pt idx="6">
                  <c:v>0.50900000000000001</c:v>
                </c:pt>
                <c:pt idx="7">
                  <c:v>0.53800000000000003</c:v>
                </c:pt>
                <c:pt idx="8">
                  <c:v>0.56599999999999995</c:v>
                </c:pt>
                <c:pt idx="9">
                  <c:v>0.57599999999999996</c:v>
                </c:pt>
                <c:pt idx="10">
                  <c:v>0.58399999999999996</c:v>
                </c:pt>
                <c:pt idx="11">
                  <c:v>0.59299999999999997</c:v>
                </c:pt>
                <c:pt idx="12">
                  <c:v>0.60899999999999999</c:v>
                </c:pt>
                <c:pt idx="13">
                  <c:v>0.61599999999999999</c:v>
                </c:pt>
                <c:pt idx="14">
                  <c:v>0.622</c:v>
                </c:pt>
                <c:pt idx="15">
                  <c:v>0.628</c:v>
                </c:pt>
                <c:pt idx="16">
                  <c:v>0.63900000000000001</c:v>
                </c:pt>
                <c:pt idx="17">
                  <c:v>0.64300000000000002</c:v>
                </c:pt>
                <c:pt idx="18">
                  <c:v>0.64900000000000002</c:v>
                </c:pt>
                <c:pt idx="19">
                  <c:v>0.65100000000000002</c:v>
                </c:pt>
                <c:pt idx="20">
                  <c:v>0.65500000000000003</c:v>
                </c:pt>
                <c:pt idx="21">
                  <c:v>0.65800000000000003</c:v>
                </c:pt>
                <c:pt idx="22">
                  <c:v>0.66300000000000003</c:v>
                </c:pt>
                <c:pt idx="23">
                  <c:v>0.66900000000000004</c:v>
                </c:pt>
                <c:pt idx="24">
                  <c:v>0.67300000000000004</c:v>
                </c:pt>
                <c:pt idx="25">
                  <c:v>0.68200000000000005</c:v>
                </c:pt>
                <c:pt idx="26">
                  <c:v>0.68899999999999995</c:v>
                </c:pt>
                <c:pt idx="27">
                  <c:v>0.69499999999999995</c:v>
                </c:pt>
                <c:pt idx="28">
                  <c:v>0.7</c:v>
                </c:pt>
                <c:pt idx="29">
                  <c:v>0.70699999999999996</c:v>
                </c:pt>
                <c:pt idx="30">
                  <c:v>0.71299999999999997</c:v>
                </c:pt>
                <c:pt idx="31">
                  <c:v>0.71699999999999997</c:v>
                </c:pt>
                <c:pt idx="32">
                  <c:v>0.72</c:v>
                </c:pt>
                <c:pt idx="33">
                  <c:v>0.72299999999999998</c:v>
                </c:pt>
                <c:pt idx="34">
                  <c:v>0.72699999999999998</c:v>
                </c:pt>
                <c:pt idx="35">
                  <c:v>0.72899999999999998</c:v>
                </c:pt>
                <c:pt idx="36">
                  <c:v>0.73199999999999998</c:v>
                </c:pt>
              </c:numCache>
            </c:numRef>
          </c:xVal>
          <c:yVal>
            <c:numRef>
              <c:f>Sheet1!$B$4:$B$41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0.5</c:v>
                </c:pt>
                <c:pt idx="11">
                  <c:v>0.7</c:v>
                </c:pt>
                <c:pt idx="12">
                  <c:v>1.1000000000000001</c:v>
                </c:pt>
                <c:pt idx="13">
                  <c:v>1.5</c:v>
                </c:pt>
                <c:pt idx="14">
                  <c:v>1.8</c:v>
                </c:pt>
                <c:pt idx="15">
                  <c:v>2.2999999999999998</c:v>
                </c:pt>
                <c:pt idx="16">
                  <c:v>3.3</c:v>
                </c:pt>
                <c:pt idx="17">
                  <c:v>3.9</c:v>
                </c:pt>
                <c:pt idx="18">
                  <c:v>4.5</c:v>
                </c:pt>
                <c:pt idx="19">
                  <c:v>5.2</c:v>
                </c:pt>
                <c:pt idx="20">
                  <c:v>5.9</c:v>
                </c:pt>
                <c:pt idx="21">
                  <c:v>6.7</c:v>
                </c:pt>
                <c:pt idx="22">
                  <c:v>8.1999999999999993</c:v>
                </c:pt>
                <c:pt idx="23">
                  <c:v>9.8000000000000007</c:v>
                </c:pt>
                <c:pt idx="24">
                  <c:v>14.2</c:v>
                </c:pt>
                <c:pt idx="25">
                  <c:v>16</c:v>
                </c:pt>
                <c:pt idx="26">
                  <c:v>20.6</c:v>
                </c:pt>
                <c:pt idx="27">
                  <c:v>25.4</c:v>
                </c:pt>
                <c:pt idx="28">
                  <c:v>31.3</c:v>
                </c:pt>
                <c:pt idx="29">
                  <c:v>40.4</c:v>
                </c:pt>
                <c:pt idx="30">
                  <c:v>49.5</c:v>
                </c:pt>
                <c:pt idx="31">
                  <c:v>58.5</c:v>
                </c:pt>
                <c:pt idx="32">
                  <c:v>65</c:v>
                </c:pt>
                <c:pt idx="33">
                  <c:v>73.400000000000006</c:v>
                </c:pt>
                <c:pt idx="34">
                  <c:v>85.9</c:v>
                </c:pt>
                <c:pt idx="35">
                  <c:v>93.3</c:v>
                </c:pt>
                <c:pt idx="36">
                  <c:v>102.8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6-4481-94E4-8135E0389601}"/>
            </c:ext>
          </c:extLst>
        </c:ser>
        <c:ser>
          <c:idx val="2"/>
          <c:order val="1"/>
          <c:tx>
            <c:strRef>
              <c:f>Sheet1!$E$3</c:f>
              <c:strCache>
                <c:ptCount val="1"/>
                <c:pt idx="0">
                  <c:v>id(white)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Sheet1!$D$4:$D$42</c:f>
              <c:numCache>
                <c:formatCode>General</c:formatCode>
                <c:ptCount val="39"/>
                <c:pt idx="0">
                  <c:v>1.9E-2</c:v>
                </c:pt>
                <c:pt idx="1">
                  <c:v>0.1</c:v>
                </c:pt>
                <c:pt idx="2">
                  <c:v>0.129</c:v>
                </c:pt>
                <c:pt idx="3">
                  <c:v>0.18</c:v>
                </c:pt>
                <c:pt idx="4">
                  <c:v>0.22</c:v>
                </c:pt>
                <c:pt idx="5">
                  <c:v>0.249</c:v>
                </c:pt>
                <c:pt idx="6">
                  <c:v>0.25900000000000001</c:v>
                </c:pt>
                <c:pt idx="7">
                  <c:v>0.28799999999999998</c:v>
                </c:pt>
                <c:pt idx="8">
                  <c:v>0.316</c:v>
                </c:pt>
                <c:pt idx="9">
                  <c:v>0.33500000000000002</c:v>
                </c:pt>
                <c:pt idx="10">
                  <c:v>0.35299999999999998</c:v>
                </c:pt>
                <c:pt idx="11">
                  <c:v>0.36199999999999999</c:v>
                </c:pt>
                <c:pt idx="12">
                  <c:v>0.37</c:v>
                </c:pt>
                <c:pt idx="13">
                  <c:v>0.378</c:v>
                </c:pt>
                <c:pt idx="14">
                  <c:v>0.38600000000000001</c:v>
                </c:pt>
                <c:pt idx="15">
                  <c:v>0.39400000000000002</c:v>
                </c:pt>
                <c:pt idx="16">
                  <c:v>0.40899999999999997</c:v>
                </c:pt>
                <c:pt idx="17">
                  <c:v>0.42199999999999999</c:v>
                </c:pt>
                <c:pt idx="18">
                  <c:v>0.435</c:v>
                </c:pt>
                <c:pt idx="19">
                  <c:v>0.44</c:v>
                </c:pt>
                <c:pt idx="20">
                  <c:v>0.45100000000000001</c:v>
                </c:pt>
                <c:pt idx="21">
                  <c:v>0.46100000000000002</c:v>
                </c:pt>
                <c:pt idx="22">
                  <c:v>0.47</c:v>
                </c:pt>
                <c:pt idx="23">
                  <c:v>0.47699999999999998</c:v>
                </c:pt>
                <c:pt idx="24">
                  <c:v>0.48899999999999999</c:v>
                </c:pt>
                <c:pt idx="25">
                  <c:v>0.495</c:v>
                </c:pt>
                <c:pt idx="26">
                  <c:v>0.498</c:v>
                </c:pt>
                <c:pt idx="27">
                  <c:v>0.50600000000000001</c:v>
                </c:pt>
                <c:pt idx="28">
                  <c:v>0.51600000000000001</c:v>
                </c:pt>
                <c:pt idx="29">
                  <c:v>0.52400000000000002</c:v>
                </c:pt>
                <c:pt idx="30">
                  <c:v>0.53300000000000003</c:v>
                </c:pt>
                <c:pt idx="31">
                  <c:v>0.54100000000000004</c:v>
                </c:pt>
                <c:pt idx="32">
                  <c:v>0.55700000000000005</c:v>
                </c:pt>
                <c:pt idx="33">
                  <c:v>0.57199999999999995</c:v>
                </c:pt>
                <c:pt idx="34">
                  <c:v>0.58299999999999996</c:v>
                </c:pt>
                <c:pt idx="35">
                  <c:v>0.58799999999999997</c:v>
                </c:pt>
                <c:pt idx="36">
                  <c:v>0.59399999999999997</c:v>
                </c:pt>
                <c:pt idx="37">
                  <c:v>0.6</c:v>
                </c:pt>
                <c:pt idx="38">
                  <c:v>0.60199999999999998</c:v>
                </c:pt>
              </c:numCache>
            </c:numRef>
          </c:xVal>
          <c:yVal>
            <c:numRef>
              <c:f>Sheet1!$E$4:$E$42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0.5</c:v>
                </c:pt>
                <c:pt idx="10">
                  <c:v>0.7</c:v>
                </c:pt>
                <c:pt idx="11">
                  <c:v>0.8</c:v>
                </c:pt>
                <c:pt idx="12">
                  <c:v>1</c:v>
                </c:pt>
                <c:pt idx="13">
                  <c:v>1.2</c:v>
                </c:pt>
                <c:pt idx="14">
                  <c:v>1.4</c:v>
                </c:pt>
                <c:pt idx="15">
                  <c:v>1.6</c:v>
                </c:pt>
                <c:pt idx="16">
                  <c:v>2.2000000000000002</c:v>
                </c:pt>
                <c:pt idx="17">
                  <c:v>2.9</c:v>
                </c:pt>
                <c:pt idx="18">
                  <c:v>3.7</c:v>
                </c:pt>
                <c:pt idx="19">
                  <c:v>4.2</c:v>
                </c:pt>
                <c:pt idx="20">
                  <c:v>5.2</c:v>
                </c:pt>
                <c:pt idx="21">
                  <c:v>6.32</c:v>
                </c:pt>
                <c:pt idx="22">
                  <c:v>7.6</c:v>
                </c:pt>
                <c:pt idx="23">
                  <c:v>8.9</c:v>
                </c:pt>
                <c:pt idx="24">
                  <c:v>10.9</c:v>
                </c:pt>
                <c:pt idx="25">
                  <c:v>12.4</c:v>
                </c:pt>
                <c:pt idx="26">
                  <c:v>13.2</c:v>
                </c:pt>
                <c:pt idx="27">
                  <c:v>15.5</c:v>
                </c:pt>
                <c:pt idx="28">
                  <c:v>18.899999999999999</c:v>
                </c:pt>
                <c:pt idx="29">
                  <c:v>22.3</c:v>
                </c:pt>
                <c:pt idx="30">
                  <c:v>26.7</c:v>
                </c:pt>
                <c:pt idx="31">
                  <c:v>31.3</c:v>
                </c:pt>
                <c:pt idx="32">
                  <c:v>42.5</c:v>
                </c:pt>
                <c:pt idx="33">
                  <c:v>56.2</c:v>
                </c:pt>
                <c:pt idx="34">
                  <c:v>70.099999999999994</c:v>
                </c:pt>
                <c:pt idx="35">
                  <c:v>77.2</c:v>
                </c:pt>
                <c:pt idx="36">
                  <c:v>86.3</c:v>
                </c:pt>
                <c:pt idx="37">
                  <c:v>95.5</c:v>
                </c:pt>
                <c:pt idx="38">
                  <c:v>100.7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66-4481-94E4-8135E0389601}"/>
            </c:ext>
          </c:extLst>
        </c:ser>
        <c:ser>
          <c:idx val="0"/>
          <c:order val="2"/>
          <c:tx>
            <c:strRef>
              <c:f>Sheet1!$H$3</c:f>
              <c:strCache>
                <c:ptCount val="1"/>
                <c:pt idx="0">
                  <c:v>id(green)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Sheet1!$G$4:$G$41</c:f>
              <c:numCache>
                <c:formatCode>General</c:formatCode>
                <c:ptCount val="38"/>
                <c:pt idx="0">
                  <c:v>1.9E-2</c:v>
                </c:pt>
                <c:pt idx="1">
                  <c:v>5.8000000000000003E-2</c:v>
                </c:pt>
                <c:pt idx="2">
                  <c:v>6.8000000000000005E-2</c:v>
                </c:pt>
                <c:pt idx="3">
                  <c:v>7.8E-2</c:v>
                </c:pt>
                <c:pt idx="4">
                  <c:v>9.7000000000000003E-2</c:v>
                </c:pt>
                <c:pt idx="5">
                  <c:v>0.115</c:v>
                </c:pt>
                <c:pt idx="6">
                  <c:v>0.124</c:v>
                </c:pt>
                <c:pt idx="7">
                  <c:v>0.13200000000000001</c:v>
                </c:pt>
                <c:pt idx="8">
                  <c:v>0.14000000000000001</c:v>
                </c:pt>
                <c:pt idx="9">
                  <c:v>0.14699999999999999</c:v>
                </c:pt>
                <c:pt idx="10">
                  <c:v>0.154</c:v>
                </c:pt>
                <c:pt idx="11">
                  <c:v>0.161</c:v>
                </c:pt>
                <c:pt idx="12">
                  <c:v>0.16600000000000001</c:v>
                </c:pt>
                <c:pt idx="13">
                  <c:v>0.17699999999999999</c:v>
                </c:pt>
                <c:pt idx="14">
                  <c:v>0.185</c:v>
                </c:pt>
                <c:pt idx="15">
                  <c:v>0.189</c:v>
                </c:pt>
                <c:pt idx="16">
                  <c:v>0.192</c:v>
                </c:pt>
                <c:pt idx="17">
                  <c:v>0.19800000000000001</c:v>
                </c:pt>
                <c:pt idx="18">
                  <c:v>0.20200000000000001</c:v>
                </c:pt>
                <c:pt idx="19">
                  <c:v>0.20699999999999999</c:v>
                </c:pt>
                <c:pt idx="20">
                  <c:v>0.21099999999999999</c:v>
                </c:pt>
                <c:pt idx="21">
                  <c:v>0.219</c:v>
                </c:pt>
                <c:pt idx="22">
                  <c:v>0.223</c:v>
                </c:pt>
                <c:pt idx="23">
                  <c:v>0.23</c:v>
                </c:pt>
                <c:pt idx="24">
                  <c:v>0.23699999999999999</c:v>
                </c:pt>
                <c:pt idx="25">
                  <c:v>0.24199999999999999</c:v>
                </c:pt>
                <c:pt idx="26">
                  <c:v>0.248</c:v>
                </c:pt>
                <c:pt idx="27">
                  <c:v>0.252</c:v>
                </c:pt>
                <c:pt idx="28">
                  <c:v>0.25600000000000001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0.26800000000000002</c:v>
                </c:pt>
                <c:pt idx="32">
                  <c:v>0.27100000000000002</c:v>
                </c:pt>
                <c:pt idx="33">
                  <c:v>0.27400000000000002</c:v>
                </c:pt>
                <c:pt idx="34">
                  <c:v>0.27800000000000002</c:v>
                </c:pt>
                <c:pt idx="35">
                  <c:v>0.28010000000000002</c:v>
                </c:pt>
                <c:pt idx="36">
                  <c:v>0.28299999999999997</c:v>
                </c:pt>
                <c:pt idx="37">
                  <c:v>0.28599999999999998</c:v>
                </c:pt>
              </c:numCache>
            </c:numRef>
          </c:xVal>
          <c:yVal>
            <c:numRef>
              <c:f>Sheet1!$H$4:$H$41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  <c:pt idx="7">
                  <c:v>0.7</c:v>
                </c:pt>
                <c:pt idx="8">
                  <c:v>0.9</c:v>
                </c:pt>
                <c:pt idx="9">
                  <c:v>1.2</c:v>
                </c:pt>
                <c:pt idx="10">
                  <c:v>1.6</c:v>
                </c:pt>
                <c:pt idx="11">
                  <c:v>1.9</c:v>
                </c:pt>
                <c:pt idx="12">
                  <c:v>2.4</c:v>
                </c:pt>
                <c:pt idx="13">
                  <c:v>3.4</c:v>
                </c:pt>
                <c:pt idx="14">
                  <c:v>4.7</c:v>
                </c:pt>
                <c:pt idx="15">
                  <c:v>5.4</c:v>
                </c:pt>
                <c:pt idx="16">
                  <c:v>6.1</c:v>
                </c:pt>
                <c:pt idx="17">
                  <c:v>7.6</c:v>
                </c:pt>
                <c:pt idx="18">
                  <c:v>8.4</c:v>
                </c:pt>
                <c:pt idx="19">
                  <c:v>10</c:v>
                </c:pt>
                <c:pt idx="20">
                  <c:v>11.7</c:v>
                </c:pt>
                <c:pt idx="21">
                  <c:v>15.2</c:v>
                </c:pt>
                <c:pt idx="22">
                  <c:v>17.899999999999999</c:v>
                </c:pt>
                <c:pt idx="23">
                  <c:v>22.6</c:v>
                </c:pt>
                <c:pt idx="24">
                  <c:v>29.4</c:v>
                </c:pt>
                <c:pt idx="25">
                  <c:v>34.4</c:v>
                </c:pt>
                <c:pt idx="26">
                  <c:v>42.4</c:v>
                </c:pt>
                <c:pt idx="27">
                  <c:v>49.5</c:v>
                </c:pt>
                <c:pt idx="28">
                  <c:v>56.6</c:v>
                </c:pt>
                <c:pt idx="29">
                  <c:v>64.900000000000006</c:v>
                </c:pt>
                <c:pt idx="30">
                  <c:v>76.3</c:v>
                </c:pt>
                <c:pt idx="31">
                  <c:v>84.7</c:v>
                </c:pt>
                <c:pt idx="32">
                  <c:v>93</c:v>
                </c:pt>
                <c:pt idx="33">
                  <c:v>100.3</c:v>
                </c:pt>
                <c:pt idx="34">
                  <c:v>114</c:v>
                </c:pt>
                <c:pt idx="35">
                  <c:v>121.4</c:v>
                </c:pt>
                <c:pt idx="36">
                  <c:v>133</c:v>
                </c:pt>
                <c:pt idx="37">
                  <c:v>146.80000000000001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66-4481-94E4-8135E0389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432719"/>
        <c:axId val="1890431279"/>
      </c:scatterChart>
      <c:valAx>
        <c:axId val="189043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431279"/>
        <c:crosses val="autoZero"/>
        <c:crossBetween val="midCat"/>
      </c:valAx>
      <c:valAx>
        <c:axId val="189043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4327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49</xdr:row>
      <xdr:rowOff>34290</xdr:rowOff>
    </xdr:from>
    <xdr:to>
      <xdr:col>8</xdr:col>
      <xdr:colOff>99060</xdr:colOff>
      <xdr:row>64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46FE2C-3983-2287-6803-2B6E5C721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8</xdr:col>
      <xdr:colOff>304800</xdr:colOff>
      <xdr:row>82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68F7D8-FD70-49B7-9A84-8E3DA602D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394F-FEC7-4C3B-B1AF-6F3F66E4EB72}">
  <dimension ref="A1:R87"/>
  <sheetViews>
    <sheetView tabSelected="1" topLeftCell="A59" workbookViewId="0">
      <selection activeCell="C46" sqref="C46"/>
    </sheetView>
  </sheetViews>
  <sheetFormatPr defaultRowHeight="14.4" x14ac:dyDescent="0.3"/>
  <sheetData>
    <row r="1" spans="1:8" x14ac:dyDescent="0.3">
      <c r="A1" t="s">
        <v>0</v>
      </c>
    </row>
    <row r="2" spans="1:8" x14ac:dyDescent="0.3">
      <c r="A2" t="s">
        <v>1</v>
      </c>
    </row>
    <row r="3" spans="1:8" x14ac:dyDescent="0.3">
      <c r="A3" t="s">
        <v>2</v>
      </c>
      <c r="B3" t="s">
        <v>3</v>
      </c>
      <c r="D3" t="s">
        <v>4</v>
      </c>
      <c r="E3" t="s">
        <v>5</v>
      </c>
      <c r="G3" t="s">
        <v>6</v>
      </c>
      <c r="H3" t="s">
        <v>7</v>
      </c>
    </row>
    <row r="4" spans="1:8" x14ac:dyDescent="0.3">
      <c r="A4">
        <v>1.9E-2</v>
      </c>
      <c r="B4">
        <v>0</v>
      </c>
      <c r="D4">
        <v>1.9E-2</v>
      </c>
      <c r="E4">
        <v>0</v>
      </c>
      <c r="G4">
        <v>1.9E-2</v>
      </c>
      <c r="H4">
        <v>0</v>
      </c>
    </row>
    <row r="5" spans="1:8" x14ac:dyDescent="0.3">
      <c r="A5">
        <v>6.9000000000000006E-2</v>
      </c>
      <c r="B5">
        <v>0</v>
      </c>
      <c r="D5">
        <v>0.1</v>
      </c>
      <c r="E5">
        <v>0</v>
      </c>
      <c r="G5">
        <v>5.8000000000000003E-2</v>
      </c>
      <c r="H5">
        <v>0</v>
      </c>
    </row>
    <row r="6" spans="1:8" x14ac:dyDescent="0.3">
      <c r="A6">
        <v>0.109</v>
      </c>
      <c r="B6">
        <v>0</v>
      </c>
      <c r="D6">
        <v>0.129</v>
      </c>
      <c r="E6">
        <v>0</v>
      </c>
      <c r="G6">
        <v>6.8000000000000005E-2</v>
      </c>
      <c r="H6">
        <v>0</v>
      </c>
    </row>
    <row r="7" spans="1:8" x14ac:dyDescent="0.3">
      <c r="A7">
        <v>0.20899999999999999</v>
      </c>
      <c r="B7">
        <v>0</v>
      </c>
      <c r="D7">
        <v>0.18</v>
      </c>
      <c r="E7">
        <v>0</v>
      </c>
      <c r="G7">
        <v>7.8E-2</v>
      </c>
      <c r="H7">
        <v>0.1</v>
      </c>
    </row>
    <row r="8" spans="1:8" x14ac:dyDescent="0.3">
      <c r="A8">
        <v>0.31</v>
      </c>
      <c r="B8">
        <v>0</v>
      </c>
      <c r="D8">
        <v>0.22</v>
      </c>
      <c r="E8">
        <v>0</v>
      </c>
      <c r="G8">
        <v>9.7000000000000003E-2</v>
      </c>
      <c r="H8">
        <v>0.2</v>
      </c>
    </row>
    <row r="9" spans="1:8" x14ac:dyDescent="0.3">
      <c r="A9">
        <v>0.41</v>
      </c>
      <c r="B9">
        <v>0</v>
      </c>
      <c r="D9">
        <v>0.249</v>
      </c>
      <c r="E9">
        <v>0</v>
      </c>
      <c r="G9">
        <v>0.115</v>
      </c>
      <c r="H9">
        <v>0.3</v>
      </c>
    </row>
    <row r="10" spans="1:8" x14ac:dyDescent="0.3">
      <c r="A10">
        <v>0.50900000000000001</v>
      </c>
      <c r="B10">
        <v>0</v>
      </c>
      <c r="D10">
        <v>0.25900000000000001</v>
      </c>
      <c r="E10">
        <v>0.1</v>
      </c>
      <c r="G10">
        <v>0.124</v>
      </c>
      <c r="H10">
        <v>0.5</v>
      </c>
    </row>
    <row r="11" spans="1:8" x14ac:dyDescent="0.3">
      <c r="A11">
        <v>0.53800000000000003</v>
      </c>
      <c r="B11">
        <v>0.1</v>
      </c>
      <c r="D11">
        <v>0.28799999999999998</v>
      </c>
      <c r="E11">
        <v>0.2</v>
      </c>
      <c r="G11">
        <v>0.13200000000000001</v>
      </c>
      <c r="H11">
        <v>0.7</v>
      </c>
    </row>
    <row r="12" spans="1:8" x14ac:dyDescent="0.3">
      <c r="A12">
        <v>0.56599999999999995</v>
      </c>
      <c r="B12">
        <v>0.2</v>
      </c>
      <c r="D12">
        <v>0.316</v>
      </c>
      <c r="E12">
        <v>0.3</v>
      </c>
      <c r="G12">
        <v>0.14000000000000001</v>
      </c>
      <c r="H12">
        <v>0.9</v>
      </c>
    </row>
    <row r="13" spans="1:8" x14ac:dyDescent="0.3">
      <c r="A13">
        <v>0.57599999999999996</v>
      </c>
      <c r="B13">
        <v>0.3</v>
      </c>
      <c r="D13">
        <v>0.33500000000000002</v>
      </c>
      <c r="E13">
        <v>0.5</v>
      </c>
      <c r="G13">
        <v>0.14699999999999999</v>
      </c>
      <c r="H13">
        <v>1.2</v>
      </c>
    </row>
    <row r="14" spans="1:8" x14ac:dyDescent="0.3">
      <c r="A14">
        <v>0.58399999999999996</v>
      </c>
      <c r="B14">
        <v>0.5</v>
      </c>
      <c r="D14">
        <v>0.35299999999999998</v>
      </c>
      <c r="E14">
        <v>0.7</v>
      </c>
      <c r="G14">
        <v>0.154</v>
      </c>
      <c r="H14">
        <v>1.6</v>
      </c>
    </row>
    <row r="15" spans="1:8" x14ac:dyDescent="0.3">
      <c r="A15">
        <v>0.59299999999999997</v>
      </c>
      <c r="B15">
        <v>0.7</v>
      </c>
      <c r="D15">
        <v>0.36199999999999999</v>
      </c>
      <c r="E15">
        <v>0.8</v>
      </c>
      <c r="G15">
        <v>0.161</v>
      </c>
      <c r="H15">
        <v>1.9</v>
      </c>
    </row>
    <row r="16" spans="1:8" x14ac:dyDescent="0.3">
      <c r="A16">
        <v>0.60899999999999999</v>
      </c>
      <c r="B16">
        <v>1.1000000000000001</v>
      </c>
      <c r="D16">
        <v>0.37</v>
      </c>
      <c r="E16">
        <v>1</v>
      </c>
      <c r="G16">
        <v>0.16600000000000001</v>
      </c>
      <c r="H16">
        <v>2.4</v>
      </c>
    </row>
    <row r="17" spans="1:18" x14ac:dyDescent="0.3">
      <c r="A17">
        <v>0.61599999999999999</v>
      </c>
      <c r="B17">
        <v>1.5</v>
      </c>
      <c r="D17">
        <v>0.378</v>
      </c>
      <c r="E17">
        <v>1.2</v>
      </c>
      <c r="G17">
        <v>0.17699999999999999</v>
      </c>
      <c r="H17">
        <v>3.4</v>
      </c>
    </row>
    <row r="18" spans="1:18" x14ac:dyDescent="0.3">
      <c r="A18">
        <v>0.622</v>
      </c>
      <c r="B18">
        <v>1.8</v>
      </c>
      <c r="D18">
        <v>0.38600000000000001</v>
      </c>
      <c r="E18">
        <v>1.4</v>
      </c>
      <c r="G18">
        <v>0.185</v>
      </c>
      <c r="H18">
        <v>4.7</v>
      </c>
    </row>
    <row r="19" spans="1:18" x14ac:dyDescent="0.3">
      <c r="A19">
        <v>0.628</v>
      </c>
      <c r="B19">
        <v>2.2999999999999998</v>
      </c>
      <c r="D19">
        <v>0.39400000000000002</v>
      </c>
      <c r="E19">
        <v>1.6</v>
      </c>
      <c r="G19">
        <v>0.189</v>
      </c>
      <c r="H19">
        <v>5.4</v>
      </c>
      <c r="M19" t="s">
        <v>22</v>
      </c>
    </row>
    <row r="20" spans="1:18" x14ac:dyDescent="0.3">
      <c r="A20">
        <v>0.63900000000000001</v>
      </c>
      <c r="B20">
        <v>3.3</v>
      </c>
      <c r="D20">
        <v>0.40899999999999997</v>
      </c>
      <c r="E20">
        <v>2.2000000000000002</v>
      </c>
      <c r="G20">
        <v>0.192</v>
      </c>
      <c r="H20">
        <v>6.1</v>
      </c>
    </row>
    <row r="21" spans="1:18" x14ac:dyDescent="0.3">
      <c r="A21">
        <v>0.64300000000000002</v>
      </c>
      <c r="B21">
        <v>3.9</v>
      </c>
      <c r="D21">
        <v>0.42199999999999999</v>
      </c>
      <c r="E21">
        <v>2.9</v>
      </c>
      <c r="G21">
        <v>0.19800000000000001</v>
      </c>
      <c r="H21">
        <v>7.6</v>
      </c>
      <c r="K21" t="s">
        <v>8</v>
      </c>
      <c r="L21" t="s">
        <v>9</v>
      </c>
      <c r="M21" t="s">
        <v>10</v>
      </c>
      <c r="N21" t="s">
        <v>11</v>
      </c>
      <c r="O21" t="s">
        <v>12</v>
      </c>
      <c r="P21">
        <f>L30/M30</f>
        <v>9.9999999999999992E-2</v>
      </c>
    </row>
    <row r="22" spans="1:18" x14ac:dyDescent="0.3">
      <c r="A22">
        <v>0.64900000000000002</v>
      </c>
      <c r="B22">
        <v>4.5</v>
      </c>
      <c r="D22">
        <v>0.435</v>
      </c>
      <c r="E22">
        <v>3.7</v>
      </c>
      <c r="G22">
        <v>0.20200000000000001</v>
      </c>
      <c r="H22">
        <v>8.4</v>
      </c>
      <c r="K22">
        <v>0.1</v>
      </c>
      <c r="L22">
        <v>0.216</v>
      </c>
      <c r="M22">
        <v>924</v>
      </c>
      <c r="N22">
        <f>L22/M22*390</f>
        <v>9.1168831168831177E-2</v>
      </c>
      <c r="O22" t="s">
        <v>13</v>
      </c>
      <c r="P22">
        <f>390</f>
        <v>390</v>
      </c>
    </row>
    <row r="23" spans="1:18" x14ac:dyDescent="0.3">
      <c r="A23">
        <v>0.65100000000000002</v>
      </c>
      <c r="B23">
        <v>5.2</v>
      </c>
      <c r="D23">
        <v>0.44</v>
      </c>
      <c r="E23">
        <v>4.2</v>
      </c>
      <c r="G23">
        <v>0.20699999999999999</v>
      </c>
      <c r="H23">
        <v>10</v>
      </c>
      <c r="K23">
        <v>0.2</v>
      </c>
      <c r="L23">
        <v>0.23200000000000001</v>
      </c>
      <c r="M23">
        <v>1.2</v>
      </c>
      <c r="N23">
        <f t="shared" ref="N23:N24" si="0">L23/M23*390</f>
        <v>75.400000000000006</v>
      </c>
      <c r="O23" t="s">
        <v>14</v>
      </c>
      <c r="P23">
        <f>50000</f>
        <v>50000</v>
      </c>
    </row>
    <row r="24" spans="1:18" x14ac:dyDescent="0.3">
      <c r="A24">
        <v>0.65500000000000003</v>
      </c>
      <c r="B24">
        <v>5.9</v>
      </c>
      <c r="D24">
        <v>0.45100000000000001</v>
      </c>
      <c r="E24">
        <v>5.2</v>
      </c>
      <c r="G24">
        <v>0.21099999999999999</v>
      </c>
      <c r="H24">
        <v>11.7</v>
      </c>
      <c r="K24">
        <v>0.3</v>
      </c>
      <c r="L24">
        <v>0.23200000000000001</v>
      </c>
      <c r="M24">
        <v>1.28</v>
      </c>
      <c r="N24">
        <f t="shared" si="0"/>
        <v>70.6875</v>
      </c>
      <c r="O24" t="s">
        <v>15</v>
      </c>
      <c r="P24">
        <v>8200</v>
      </c>
      <c r="R24">
        <f>5*39*8.2*2*3.14</f>
        <v>10041.719999999999</v>
      </c>
    </row>
    <row r="25" spans="1:18" x14ac:dyDescent="0.3">
      <c r="A25">
        <v>0.65800000000000003</v>
      </c>
      <c r="B25">
        <v>6.7</v>
      </c>
      <c r="D25">
        <v>0.46100000000000002</v>
      </c>
      <c r="E25">
        <v>6.32</v>
      </c>
      <c r="G25">
        <v>0.219</v>
      </c>
      <c r="H25">
        <v>15.2</v>
      </c>
      <c r="K25">
        <v>0.7</v>
      </c>
      <c r="L25">
        <v>0.18</v>
      </c>
      <c r="M25">
        <v>1.4</v>
      </c>
      <c r="N25">
        <f t="shared" ref="N25:N32" si="1">L25/M25*390</f>
        <v>50.142857142857146</v>
      </c>
    </row>
    <row r="26" spans="1:18" x14ac:dyDescent="0.3">
      <c r="A26">
        <v>0.66300000000000003</v>
      </c>
      <c r="B26">
        <v>8.1999999999999993</v>
      </c>
      <c r="D26">
        <v>0.47</v>
      </c>
      <c r="E26">
        <v>7.6</v>
      </c>
      <c r="G26">
        <v>0.223</v>
      </c>
      <c r="H26">
        <v>17.899999999999999</v>
      </c>
      <c r="K26">
        <v>0.8</v>
      </c>
      <c r="L26">
        <v>0.16</v>
      </c>
      <c r="M26">
        <v>1.2</v>
      </c>
      <c r="N26">
        <f t="shared" si="1"/>
        <v>52</v>
      </c>
      <c r="O26" t="s">
        <v>16</v>
      </c>
      <c r="P26">
        <f>SQRT(1+1/(10041*10041))</f>
        <v>1.0000000049592508</v>
      </c>
    </row>
    <row r="27" spans="1:18" x14ac:dyDescent="0.3">
      <c r="A27">
        <v>0.66900000000000004</v>
      </c>
      <c r="B27">
        <v>9.8000000000000007</v>
      </c>
      <c r="D27">
        <v>0.47699999999999998</v>
      </c>
      <c r="E27">
        <v>8.9</v>
      </c>
      <c r="G27">
        <v>0.23</v>
      </c>
      <c r="H27">
        <v>22.6</v>
      </c>
      <c r="K27">
        <v>0.9</v>
      </c>
      <c r="L27">
        <v>0.14000000000000001</v>
      </c>
      <c r="M27">
        <v>1</v>
      </c>
      <c r="N27">
        <f t="shared" si="1"/>
        <v>54.600000000000009</v>
      </c>
    </row>
    <row r="28" spans="1:18" x14ac:dyDescent="0.3">
      <c r="A28">
        <v>0.67300000000000004</v>
      </c>
      <c r="B28">
        <v>14.2</v>
      </c>
      <c r="D28">
        <v>0.48899999999999999</v>
      </c>
      <c r="E28">
        <v>10.9</v>
      </c>
      <c r="G28">
        <v>0.23699999999999999</v>
      </c>
      <c r="H28">
        <v>29.4</v>
      </c>
      <c r="K28">
        <v>1</v>
      </c>
      <c r="L28">
        <v>0.12</v>
      </c>
      <c r="M28">
        <v>0.8</v>
      </c>
      <c r="N28">
        <f t="shared" si="1"/>
        <v>58.5</v>
      </c>
    </row>
    <row r="29" spans="1:18" x14ac:dyDescent="0.3">
      <c r="A29">
        <v>0.68200000000000005</v>
      </c>
      <c r="B29">
        <v>16</v>
      </c>
      <c r="D29">
        <v>0.495</v>
      </c>
      <c r="E29">
        <v>12.4</v>
      </c>
      <c r="G29">
        <v>0.24199999999999999</v>
      </c>
      <c r="H29">
        <v>34.4</v>
      </c>
      <c r="K29">
        <v>2</v>
      </c>
      <c r="L29">
        <v>0.1</v>
      </c>
      <c r="M29">
        <v>0.8</v>
      </c>
      <c r="N29">
        <f t="shared" si="1"/>
        <v>48.75</v>
      </c>
    </row>
    <row r="30" spans="1:18" x14ac:dyDescent="0.3">
      <c r="A30">
        <v>0.68899999999999995</v>
      </c>
      <c r="B30">
        <v>20.6</v>
      </c>
      <c r="D30">
        <v>0.498</v>
      </c>
      <c r="E30">
        <v>13.2</v>
      </c>
      <c r="G30">
        <v>0.248</v>
      </c>
      <c r="H30">
        <v>42.4</v>
      </c>
      <c r="K30">
        <v>3</v>
      </c>
      <c r="L30">
        <v>0.08</v>
      </c>
      <c r="M30">
        <v>0.8</v>
      </c>
      <c r="N30">
        <f t="shared" si="1"/>
        <v>39</v>
      </c>
    </row>
    <row r="31" spans="1:18" x14ac:dyDescent="0.3">
      <c r="A31">
        <v>0.69499999999999995</v>
      </c>
      <c r="B31">
        <v>25.4</v>
      </c>
      <c r="D31">
        <v>0.50600000000000001</v>
      </c>
      <c r="E31">
        <v>15.5</v>
      </c>
      <c r="G31">
        <v>0.252</v>
      </c>
      <c r="H31">
        <v>49.5</v>
      </c>
      <c r="K31">
        <v>4</v>
      </c>
      <c r="L31">
        <v>0.08</v>
      </c>
      <c r="M31">
        <v>0.8</v>
      </c>
      <c r="N31">
        <f t="shared" si="1"/>
        <v>39</v>
      </c>
    </row>
    <row r="32" spans="1:18" x14ac:dyDescent="0.3">
      <c r="A32">
        <v>0.7</v>
      </c>
      <c r="B32">
        <v>31.3</v>
      </c>
      <c r="D32">
        <v>0.51600000000000001</v>
      </c>
      <c r="E32">
        <v>18.899999999999999</v>
      </c>
      <c r="G32">
        <v>0.25600000000000001</v>
      </c>
      <c r="H32">
        <v>56.6</v>
      </c>
      <c r="K32">
        <v>5</v>
      </c>
      <c r="L32">
        <v>0.08</v>
      </c>
      <c r="M32">
        <v>0.8</v>
      </c>
      <c r="N32">
        <f t="shared" si="1"/>
        <v>39</v>
      </c>
    </row>
    <row r="33" spans="1:8" x14ac:dyDescent="0.3">
      <c r="A33">
        <v>0.70699999999999996</v>
      </c>
      <c r="B33">
        <v>40.4</v>
      </c>
      <c r="D33">
        <v>0.52400000000000002</v>
      </c>
      <c r="E33">
        <v>22.3</v>
      </c>
      <c r="G33">
        <v>0.26</v>
      </c>
      <c r="H33">
        <v>64.900000000000006</v>
      </c>
    </row>
    <row r="34" spans="1:8" x14ac:dyDescent="0.3">
      <c r="A34">
        <v>0.71299999999999997</v>
      </c>
      <c r="B34">
        <v>49.5</v>
      </c>
      <c r="D34">
        <v>0.53300000000000003</v>
      </c>
      <c r="E34">
        <v>26.7</v>
      </c>
      <c r="G34">
        <v>0.26500000000000001</v>
      </c>
      <c r="H34">
        <v>76.3</v>
      </c>
    </row>
    <row r="35" spans="1:8" x14ac:dyDescent="0.3">
      <c r="A35">
        <v>0.71699999999999997</v>
      </c>
      <c r="B35">
        <v>58.5</v>
      </c>
      <c r="D35">
        <v>0.54100000000000004</v>
      </c>
      <c r="E35">
        <v>31.3</v>
      </c>
      <c r="G35">
        <v>0.26800000000000002</v>
      </c>
      <c r="H35">
        <v>84.7</v>
      </c>
    </row>
    <row r="36" spans="1:8" x14ac:dyDescent="0.3">
      <c r="A36">
        <v>0.72</v>
      </c>
      <c r="B36">
        <v>65</v>
      </c>
      <c r="D36">
        <v>0.55700000000000005</v>
      </c>
      <c r="E36">
        <v>42.5</v>
      </c>
      <c r="G36">
        <v>0.27100000000000002</v>
      </c>
      <c r="H36">
        <v>93</v>
      </c>
    </row>
    <row r="37" spans="1:8" x14ac:dyDescent="0.3">
      <c r="A37">
        <v>0.72299999999999998</v>
      </c>
      <c r="B37">
        <v>73.400000000000006</v>
      </c>
      <c r="D37">
        <v>0.57199999999999995</v>
      </c>
      <c r="E37">
        <v>56.2</v>
      </c>
      <c r="G37">
        <v>0.27400000000000002</v>
      </c>
      <c r="H37">
        <v>100.3</v>
      </c>
    </row>
    <row r="38" spans="1:8" x14ac:dyDescent="0.3">
      <c r="A38">
        <v>0.72699999999999998</v>
      </c>
      <c r="B38">
        <v>85.9</v>
      </c>
      <c r="D38">
        <v>0.58299999999999996</v>
      </c>
      <c r="E38">
        <v>70.099999999999994</v>
      </c>
      <c r="G38">
        <v>0.27800000000000002</v>
      </c>
      <c r="H38">
        <v>114</v>
      </c>
    </row>
    <row r="39" spans="1:8" x14ac:dyDescent="0.3">
      <c r="A39">
        <v>0.72899999999999998</v>
      </c>
      <c r="B39">
        <v>93.3</v>
      </c>
      <c r="D39">
        <v>0.58799999999999997</v>
      </c>
      <c r="E39">
        <v>77.2</v>
      </c>
      <c r="G39">
        <v>0.28010000000000002</v>
      </c>
      <c r="H39">
        <v>121.4</v>
      </c>
    </row>
    <row r="40" spans="1:8" x14ac:dyDescent="0.3">
      <c r="A40">
        <v>0.73199999999999998</v>
      </c>
      <c r="B40">
        <v>102.8</v>
      </c>
      <c r="D40">
        <v>0.59399999999999997</v>
      </c>
      <c r="E40">
        <v>86.3</v>
      </c>
      <c r="G40">
        <v>0.28299999999999997</v>
      </c>
      <c r="H40">
        <v>133</v>
      </c>
    </row>
    <row r="41" spans="1:8" x14ac:dyDescent="0.3">
      <c r="D41">
        <v>0.6</v>
      </c>
      <c r="E41">
        <v>95.5</v>
      </c>
      <c r="G41">
        <v>0.28599999999999998</v>
      </c>
      <c r="H41">
        <v>146.80000000000001</v>
      </c>
    </row>
    <row r="42" spans="1:8" x14ac:dyDescent="0.3">
      <c r="D42">
        <v>0.60199999999999998</v>
      </c>
      <c r="E42">
        <v>100.7</v>
      </c>
    </row>
    <row r="45" spans="1:8" x14ac:dyDescent="0.3">
      <c r="B45" t="s">
        <v>23</v>
      </c>
    </row>
    <row r="46" spans="1:8" x14ac:dyDescent="0.3">
      <c r="B46" t="s">
        <v>17</v>
      </c>
      <c r="C46" t="s">
        <v>27</v>
      </c>
    </row>
    <row r="47" spans="1:8" x14ac:dyDescent="0.3">
      <c r="B47" t="s">
        <v>19</v>
      </c>
      <c r="C47" t="s">
        <v>18</v>
      </c>
    </row>
    <row r="48" spans="1:8" x14ac:dyDescent="0.3">
      <c r="B48" t="s">
        <v>21</v>
      </c>
      <c r="C48" t="s">
        <v>20</v>
      </c>
    </row>
    <row r="85" spans="2:2" x14ac:dyDescent="0.3">
      <c r="B85" t="s">
        <v>24</v>
      </c>
    </row>
    <row r="86" spans="2:2" x14ac:dyDescent="0.3">
      <c r="B86" t="s">
        <v>25</v>
      </c>
    </row>
    <row r="87" spans="2:2" x14ac:dyDescent="0.3">
      <c r="B87" t="s">
        <v>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KHARIWAL</dc:creator>
  <cp:lastModifiedBy>HARDIK KHARIWAL</cp:lastModifiedBy>
  <cp:lastPrinted>2024-09-29T13:39:12Z</cp:lastPrinted>
  <dcterms:created xsi:type="dcterms:W3CDTF">2024-09-29T11:24:04Z</dcterms:created>
  <dcterms:modified xsi:type="dcterms:W3CDTF">2024-09-29T13:43:36Z</dcterms:modified>
</cp:coreProperties>
</file>