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<sst xmlns="http://schemas.openxmlformats.org/spreadsheetml/2006/main" count="11" uniqueCount="10">
  <si>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j1</t>
  </si>
  <si>
    <t xml:space="preserve">atr1</t>
  </si>
  <si>
    <t xml:space="preserve">uij</t>
  </si>
  <si>
    <t xml:space="preserve">x1</t>
  </si>
  <si>
    <t xml:space="preserve">x2</t>
  </si>
  <si>
    <t xml:space="preserve">x3</t>
  </si>
  <si>
    <t xml:space="preserve">sum</t>
  </si>
  <si>
    <t xml:space="preserve">c1</t>
  </si>
  <si>
    <t xml:space="preserve">c1 fix</t>
  </si>
  <si>
    <t xml:space="preserve">Distance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</si>
</sst>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0</v>
      </c>
      <c r="F1" s="0" t="s">
        <v>1</v>
      </c>
    </row>
    <row r="2" customFormat="false" ht="12.8" hidden="false" customHeight="false" outlineLevel="0" collapsed="false">
      <c r="A2" s="0" t="s">
        <v>2</v>
      </c>
      <c r="B2" s="0" t="n">
        <v>0.736869250816749</v>
      </c>
      <c r="C2" s="0" t="n">
        <v>0.263130749183251</v>
      </c>
      <c r="E2" s="0" t="s">
        <v>3</v>
      </c>
      <c r="F2" s="0" t="n">
        <v>1</v>
      </c>
      <c r="G2" s="0" t="n">
        <v>3</v>
      </c>
      <c r="H2" s="0" t="n">
        <v>4</v>
      </c>
      <c r="I2" s="0" t="n">
        <v>1</v>
      </c>
    </row>
    <row r="3" customFormat="false" ht="12.8" hidden="false" customHeight="false" outlineLevel="0" collapsed="false">
      <c r="B3" s="0" t="n">
        <v>0.0313490134439964</v>
      </c>
      <c r="C3" s="0" t="n">
        <v>0.968650986556004</v>
      </c>
      <c r="E3" s="0" t="s">
        <v>4</v>
      </c>
      <c r="F3" s="0" t="n">
        <v>2</v>
      </c>
      <c r="G3" s="0" t="n">
        <v>6</v>
      </c>
      <c r="H3" s="0" t="n">
        <v>7</v>
      </c>
      <c r="I3" s="0" t="n">
        <v>0</v>
      </c>
    </row>
    <row r="4" customFormat="false" ht="12.8" hidden="false" customHeight="false" outlineLevel="0" collapsed="false">
      <c r="B4" s="0" t="n">
        <v>0.343035537767081</v>
      </c>
      <c r="C4" s="0" t="n">
        <v>0.656964462232919</v>
      </c>
      <c r="E4" s="0" t="s">
        <v>5</v>
      </c>
      <c r="F4" s="0" t="n">
        <v>3</v>
      </c>
      <c r="G4" s="0" t="n">
        <v>4</v>
      </c>
      <c r="H4" s="0" t="n">
        <v>1</v>
      </c>
      <c r="I4" s="0" t="n">
        <v>1</v>
      </c>
    </row>
    <row r="5" customFormat="false" ht="12.8" hidden="false" customHeight="false" outlineLevel="0" collapsed="false">
      <c r="B5" s="0" t="n">
        <v>0.644509055777172</v>
      </c>
      <c r="C5" s="0" t="n">
        <v>0.355490944222828</v>
      </c>
      <c r="F5" s="0" t="n">
        <v>5</v>
      </c>
      <c r="G5" s="0" t="n">
        <v>5</v>
      </c>
      <c r="H5" s="0" t="n">
        <v>3</v>
      </c>
      <c r="I5" s="0" t="n">
        <v>0</v>
      </c>
    </row>
    <row r="6" customFormat="false" ht="12.8" hidden="false" customHeight="false" outlineLevel="0" collapsed="false">
      <c r="B6" s="0" t="n">
        <v>0.502495073841871</v>
      </c>
      <c r="C6" s="0" t="n">
        <v>0.497504926158129</v>
      </c>
      <c r="F6" s="0" t="n">
        <v>2</v>
      </c>
      <c r="G6" s="0" t="n">
        <v>2</v>
      </c>
      <c r="H6" s="0" t="n">
        <v>2</v>
      </c>
      <c r="I6" s="0" t="n">
        <v>1</v>
      </c>
    </row>
    <row r="8" customFormat="false" ht="12.8" hidden="false" customHeight="false" outlineLevel="0" collapsed="false">
      <c r="A8" s="0" t="n">
        <v>2</v>
      </c>
      <c r="B8" s="0" t="n">
        <f aca="false">B2^$A$8</f>
        <v>0.542976292799237</v>
      </c>
      <c r="C8" s="0" t="n">
        <f aca="false">C2^$A$8</f>
        <v>0.0692377911657388</v>
      </c>
      <c r="F8" s="0" t="n">
        <f aca="false">$B8*F2</f>
        <v>0.542976292799237</v>
      </c>
      <c r="G8" s="0" t="n">
        <f aca="false">$B8*G2</f>
        <v>1.62892887839771</v>
      </c>
      <c r="H8" s="0" t="n">
        <f aca="false">$B8*H2</f>
        <v>2.17190517119695</v>
      </c>
      <c r="K8" s="0" t="n">
        <f aca="false">$C8*F2</f>
        <v>0.0692377911657388</v>
      </c>
      <c r="L8" s="0" t="n">
        <f aca="false">$C8*G2</f>
        <v>0.207713373497217</v>
      </c>
      <c r="M8" s="0" t="n">
        <f aca="false">$C8*H2</f>
        <v>0.276951164662955</v>
      </c>
    </row>
    <row r="9" customFormat="false" ht="12.8" hidden="false" customHeight="false" outlineLevel="0" collapsed="false">
      <c r="B9" s="0" t="n">
        <f aca="false">B3^$A$8</f>
        <v>0.000982760643911869</v>
      </c>
      <c r="C9" s="0" t="n">
        <f aca="false">C3^$A$8</f>
        <v>0.938284733755919</v>
      </c>
      <c r="F9" s="0" t="n">
        <f aca="false">$B9*F3</f>
        <v>0.00196552128782374</v>
      </c>
      <c r="G9" s="0" t="n">
        <f aca="false">$B9*G3</f>
        <v>0.00589656386347121</v>
      </c>
      <c r="H9" s="0" t="n">
        <f aca="false">$B9*H3</f>
        <v>0.00687932450738308</v>
      </c>
      <c r="K9" s="0" t="n">
        <f aca="false">$C9*F3</f>
        <v>1.87656946751184</v>
      </c>
      <c r="L9" s="0" t="n">
        <f aca="false">$C9*G3</f>
        <v>5.62970840253551</v>
      </c>
      <c r="M9" s="0" t="n">
        <f aca="false">$C9*H3</f>
        <v>6.56799313629143</v>
      </c>
    </row>
    <row r="10" customFormat="false" ht="12.8" hidden="false" customHeight="false" outlineLevel="0" collapsed="false">
      <c r="B10" s="0" t="n">
        <f aca="false">B4^$A$8</f>
        <v>0.117673380171151</v>
      </c>
      <c r="C10" s="0" t="n">
        <f aca="false">C4^$A$8</f>
        <v>0.431602304636988</v>
      </c>
      <c r="F10" s="0" t="n">
        <f aca="false">$B10*F4</f>
        <v>0.353020140513452</v>
      </c>
      <c r="G10" s="0" t="n">
        <f aca="false">$B10*G4</f>
        <v>0.470693520684602</v>
      </c>
      <c r="H10" s="0" t="n">
        <f aca="false">$B10*H4</f>
        <v>0.117673380171151</v>
      </c>
      <c r="K10" s="0" t="n">
        <f aca="false">$C10*F4</f>
        <v>1.29480691391096</v>
      </c>
      <c r="L10" s="0" t="n">
        <f aca="false">$C10*G4</f>
        <v>1.72640921854795</v>
      </c>
      <c r="M10" s="0" t="n">
        <f aca="false">$C10*H4</f>
        <v>0.431602304636988</v>
      </c>
    </row>
    <row r="11" customFormat="false" ht="12.8" hidden="false" customHeight="false" outlineLevel="0" collapsed="false">
      <c r="B11" s="0" t="n">
        <f aca="false">B5^$A$8</f>
        <v>0.415391922978782</v>
      </c>
      <c r="C11" s="0" t="n">
        <f aca="false">C5^$A$8</f>
        <v>0.126373811424438</v>
      </c>
      <c r="F11" s="0" t="n">
        <f aca="false">$B11*F5</f>
        <v>2.07695961489391</v>
      </c>
      <c r="G11" s="0" t="n">
        <f aca="false">$B11*G5</f>
        <v>2.07695961489391</v>
      </c>
      <c r="H11" s="0" t="n">
        <f aca="false">$B11*H5</f>
        <v>1.24617576893634</v>
      </c>
      <c r="K11" s="0" t="n">
        <f aca="false">$C11*F5</f>
        <v>0.63186905712219</v>
      </c>
      <c r="L11" s="0" t="n">
        <f aca="false">$C11*G5</f>
        <v>0.63186905712219</v>
      </c>
      <c r="M11" s="0" t="n">
        <f aca="false">$C11*H5</f>
        <v>0.379121434273314</v>
      </c>
    </row>
    <row r="12" customFormat="false" ht="12.8" hidden="false" customHeight="false" outlineLevel="0" collapsed="false">
      <c r="B12" s="0" t="n">
        <f aca="false">B6^$A$8</f>
        <v>0.252501299235347</v>
      </c>
      <c r="C12" s="0" t="n">
        <f aca="false">C6^$A$8</f>
        <v>0.247511151551606</v>
      </c>
      <c r="F12" s="0" t="n">
        <f aca="false">$B12*F6</f>
        <v>0.505002598470695</v>
      </c>
      <c r="G12" s="0" t="n">
        <f aca="false">$B12*G6</f>
        <v>0.505002598470695</v>
      </c>
      <c r="H12" s="0" t="n">
        <f aca="false">$B12*H6</f>
        <v>0.505002598470695</v>
      </c>
      <c r="K12" s="0" t="n">
        <f aca="false">$C12*F6</f>
        <v>0.495022303103211</v>
      </c>
      <c r="L12" s="0" t="n">
        <f aca="false">$C12*G6</f>
        <v>0.495022303103211</v>
      </c>
      <c r="M12" s="0" t="n">
        <f aca="false">$C12*H6</f>
        <v>0.495022303103211</v>
      </c>
    </row>
    <row r="13" customFormat="false" ht="12.8" hidden="false" customHeight="false" outlineLevel="0" collapsed="false">
      <c r="A13" s="0" t="s">
        <v>6</v>
      </c>
      <c r="B13" s="0" t="n">
        <f aca="false">SUM(B8:B12)</f>
        <v>1.32952565582843</v>
      </c>
      <c r="C13" s="0" t="n">
        <f aca="false">SUM(C8:C12)</f>
        <v>1.81300979253469</v>
      </c>
      <c r="E13" s="0" t="s">
        <v>7</v>
      </c>
      <c r="F13" s="0" t="n">
        <f aca="false">SUM(F8:F12)</f>
        <v>3.47992416796511</v>
      </c>
      <c r="G13" s="0" t="n">
        <f aca="false">SUM(G8:G12)</f>
        <v>4.68748117631039</v>
      </c>
      <c r="H13" s="0" t="n">
        <f aca="false">SUM(H8:H12)</f>
        <v>4.04763624328252</v>
      </c>
      <c r="K13" s="0" t="n">
        <f aca="false">SUM(K8:K12)</f>
        <v>4.36750553281394</v>
      </c>
      <c r="L13" s="0" t="n">
        <f aca="false">SUM(L8:L12)</f>
        <v>8.69072235480608</v>
      </c>
      <c r="M13" s="0" t="n">
        <f aca="false">SUM(M8:M12)</f>
        <v>8.1506903429679</v>
      </c>
    </row>
    <row r="14" customFormat="false" ht="12.8" hidden="false" customHeight="false" outlineLevel="0" collapsed="false">
      <c r="E14" s="0" t="s">
        <v>8</v>
      </c>
      <c r="F14" s="0" t="n">
        <f aca="false">F13/$B$13</f>
        <v>2.61741783824154</v>
      </c>
      <c r="G14" s="0" t="n">
        <f aca="false">G13/$B$13</f>
        <v>3.52567936975207</v>
      </c>
      <c r="H14" s="0" t="n">
        <f aca="false">H13/$B$13</f>
        <v>3.04442131337468</v>
      </c>
      <c r="K14" s="0" t="n">
        <f aca="false">K13/$C13</f>
        <v>2.40898066342373</v>
      </c>
      <c r="L14" s="0" t="n">
        <f aca="false">L13/$C13</f>
        <v>4.79353304686566</v>
      </c>
      <c r="M14" s="0" t="n">
        <f aca="false">M13/$C13</f>
        <v>4.49566812960937</v>
      </c>
    </row>
    <row r="16" customFormat="false" ht="12.8" hidden="false" customHeight="false" outlineLevel="0" collapsed="false">
      <c r="E16" s="0" t="s">
        <v>9</v>
      </c>
      <c r="F16" s="0" t="n">
        <f aca="false">SQRT(($F$14-F2)^2+($G$14-G2)^2+($H$14-H2)^2)</f>
        <v>1.95077161389473</v>
      </c>
      <c r="K16" s="1" t="n">
        <f aca="false">SQRT(($K$14-F2)^2+($L$14-G2)^2+($M$14-H2)^2)</f>
        <v>2.33402532008795</v>
      </c>
    </row>
    <row r="17" customFormat="false" ht="12.8" hidden="false" customHeight="false" outlineLevel="0" collapsed="false">
      <c r="F17" s="0" t="n">
        <f aca="false">SQRT(($F$14-F3)^2+($G$14-G3)^2+($H$14-H3)^2)</f>
        <v>4.70638609915653</v>
      </c>
      <c r="K17" s="1" t="n">
        <f aca="false">SQRT(($K$14-F3)^2+($L$14-G3)^2+($M$14-H3)^2)</f>
        <v>2.80971632182219</v>
      </c>
    </row>
    <row r="18" customFormat="false" ht="12.8" hidden="false" customHeight="false" outlineLevel="0" collapsed="false">
      <c r="F18" s="0" t="n">
        <f aca="false">SQRT(($F$14-F4)^2+($G$14-G4)^2+($H$14-H4)^2)</f>
        <v>2.13330909090906</v>
      </c>
      <c r="K18" s="1" t="n">
        <f aca="false">SQRT(($K$14-F4)^2+($L$14-G4)^2+($M$14-H4)^2)</f>
        <v>3.63300071910833</v>
      </c>
    </row>
    <row r="19" customFormat="false" ht="12.8" hidden="false" customHeight="false" outlineLevel="0" collapsed="false">
      <c r="F19" s="0" t="n">
        <f aca="false">SQRT(($F$14-F5)^2+($G$14-G5)^2+($H$14-H5)^2)</f>
        <v>2.80219419944196</v>
      </c>
      <c r="K19" s="1" t="n">
        <f aca="false">SQRT(($K$14-F5)^2+($L$14-G5)^2+($M$14-H5)^2)</f>
        <v>2.99883860172199</v>
      </c>
    </row>
    <row r="20" customFormat="false" ht="12.8" hidden="false" customHeight="false" outlineLevel="0" collapsed="false">
      <c r="F20" s="0" t="n">
        <f aca="false">SQRT(($F$14-F6)^2+($G$14-G6)^2+($H$14-H6)^2)</f>
        <v>1.94928658901077</v>
      </c>
      <c r="K20" s="1" t="n">
        <f aca="false">SQRT(($K$14-F6)^2+($L$14-G6)^2+($M$14-H6)^2)</f>
        <v>3.76821595455104</v>
      </c>
    </row>
    <row r="23" customFormat="false" ht="12.8" hidden="false" customHeight="false" outlineLevel="0" collapsed="false">
      <c r="B23" s="0" t="n">
        <f aca="false">1/((F16/F16)^2+(F16/K16)^2)</f>
        <v>0.588735093253179</v>
      </c>
      <c r="C23" s="0" t="n">
        <f aca="false">1/((K16/F16)^2+1)</f>
        <v>0.411264906746821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2017-12-01T14:49:10Z</dcterms:created>
  <dc:creator/>
  <dc:description/>
  <dc:language>en-US</dc:language>
  <cp:lastModifiedBy/>
  <dcterms:modified xsi:type="dcterms:W3CDTF">2017-12-01T15:38:02Z</dcterms:modified>
  <cp:revision>1</cp:revision>
  <dc:subject/>
  <dc:title/>
</cp:coreProperties>
</file>