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minimized="1" xWindow="460" yWindow="7520" windowWidth="25520" windowHeight="15540" tabRatio="624"/>
  </bookViews>
  <sheets>
    <sheet name="biblio" sheetId="1" r:id="rId1"/>
    <sheet name="study" sheetId="5" r:id="rId2"/>
    <sheet name="fitness_data_obs" sheetId="2" r:id="rId3"/>
    <sheet name="mismatch notes" sheetId="11" r:id="rId4"/>
    <sheet name="taxa" sheetId="4" r:id="rId5"/>
    <sheet name="taxa_long" sheetId="10" r:id="rId6"/>
    <sheet name="variable descriptions" sheetId="3" r:id="rId7"/>
    <sheet name="raw pheno data" sheetId="6" r:id="rId8"/>
    <sheet name="additional fitness data" sheetId="7" r:id="rId9"/>
    <sheet name="now excluded data" sheetId="9" r:id="rId10"/>
    <sheet name="Sheet2" sheetId="8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29" i="6" l="1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28" i="6"/>
  <c r="L249" i="6"/>
  <c r="L250" i="6"/>
  <c r="L252" i="6"/>
  <c r="L253" i="6"/>
  <c r="L254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47" i="6"/>
  <c r="K273" i="6"/>
  <c r="K152" i="6"/>
  <c r="AL923" i="2"/>
  <c r="AL924" i="2"/>
  <c r="AL925" i="2"/>
  <c r="AL926" i="2"/>
  <c r="AL927" i="2"/>
  <c r="AL929" i="2"/>
  <c r="AL930" i="2"/>
  <c r="AL931" i="2"/>
  <c r="AL932" i="2"/>
  <c r="AL933" i="2"/>
  <c r="AL934" i="2"/>
  <c r="AL935" i="2"/>
  <c r="AL936" i="2"/>
  <c r="AL937" i="2"/>
  <c r="AL938" i="2"/>
  <c r="AL939" i="2"/>
  <c r="AL940" i="2"/>
  <c r="AL941" i="2"/>
  <c r="AL942" i="2"/>
  <c r="AL944" i="2"/>
  <c r="AL945" i="2"/>
  <c r="AL946" i="2"/>
  <c r="AL922" i="2"/>
  <c r="K497" i="6"/>
  <c r="K499" i="6"/>
  <c r="K498" i="6"/>
  <c r="K496" i="6"/>
  <c r="K495" i="6"/>
  <c r="K494" i="6"/>
  <c r="K491" i="6"/>
  <c r="K490" i="6"/>
  <c r="K500" i="6"/>
  <c r="K488" i="6"/>
  <c r="K486" i="6"/>
  <c r="K485" i="6"/>
  <c r="K484" i="6"/>
  <c r="K483" i="6"/>
  <c r="K480" i="6"/>
  <c r="K479" i="6"/>
  <c r="K477" i="6"/>
  <c r="K476" i="6"/>
  <c r="K468" i="6"/>
  <c r="K470" i="6"/>
  <c r="K471" i="6"/>
  <c r="K473" i="6"/>
  <c r="K474" i="6"/>
  <c r="K467" i="6"/>
  <c r="K430" i="6"/>
  <c r="K431" i="6"/>
  <c r="K433" i="6"/>
  <c r="K434" i="6"/>
  <c r="K436" i="6"/>
  <c r="K437" i="6"/>
  <c r="K438" i="6"/>
  <c r="K439" i="6"/>
  <c r="K441" i="6"/>
  <c r="K442" i="6"/>
  <c r="K443" i="6"/>
  <c r="K445" i="6"/>
  <c r="K446" i="6"/>
  <c r="K447" i="6"/>
  <c r="K449" i="6"/>
  <c r="K450" i="6"/>
  <c r="K452" i="6"/>
  <c r="K454" i="6"/>
  <c r="K456" i="6"/>
  <c r="K457" i="6"/>
  <c r="K458" i="6"/>
  <c r="K459" i="6"/>
  <c r="K460" i="6"/>
  <c r="K461" i="6"/>
  <c r="K462" i="6"/>
  <c r="K428" i="6"/>
  <c r="K405" i="6"/>
  <c r="K407" i="6"/>
  <c r="K408" i="6"/>
  <c r="K409" i="6"/>
  <c r="K410" i="6"/>
  <c r="K411" i="6"/>
  <c r="K413" i="6"/>
  <c r="K415" i="6"/>
  <c r="K416" i="6"/>
  <c r="K417" i="6"/>
  <c r="K418" i="6"/>
  <c r="K419" i="6"/>
  <c r="K420" i="6"/>
  <c r="K421" i="6"/>
  <c r="K422" i="6"/>
  <c r="K424" i="6"/>
  <c r="K425" i="6"/>
  <c r="K426" i="6"/>
  <c r="K427" i="6"/>
  <c r="K404" i="6"/>
  <c r="K382" i="6"/>
  <c r="K383" i="6"/>
  <c r="K384" i="6"/>
  <c r="K386" i="6"/>
  <c r="K388" i="6"/>
  <c r="K389" i="6"/>
  <c r="K390" i="6"/>
  <c r="K391" i="6"/>
  <c r="K392" i="6"/>
  <c r="K393" i="6"/>
  <c r="K394" i="6"/>
  <c r="K395" i="6"/>
  <c r="K396" i="6"/>
  <c r="K397" i="6"/>
  <c r="K399" i="6"/>
  <c r="K400" i="6"/>
  <c r="K402" i="6"/>
  <c r="K403" i="6"/>
  <c r="K378" i="6"/>
  <c r="K377" i="6"/>
  <c r="K375" i="6"/>
  <c r="K374" i="6"/>
  <c r="K372" i="6"/>
  <c r="K371" i="6"/>
  <c r="K368" i="6"/>
  <c r="K366" i="6"/>
  <c r="K365" i="6"/>
  <c r="K363" i="6"/>
  <c r="K362" i="6"/>
  <c r="K361" i="6"/>
  <c r="K359" i="6"/>
  <c r="K358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299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4" i="6"/>
  <c r="K253" i="6"/>
  <c r="K252" i="6"/>
  <c r="K250" i="6"/>
  <c r="K249" i="6"/>
  <c r="K247" i="6"/>
  <c r="AA1155" i="2"/>
  <c r="AA1154" i="2"/>
  <c r="AA1153" i="2"/>
  <c r="AA1152" i="2"/>
  <c r="AA1151" i="2"/>
  <c r="AA1150" i="2"/>
  <c r="AA1149" i="2"/>
  <c r="AA1148" i="2"/>
  <c r="AA1147" i="2"/>
  <c r="K179" i="6"/>
  <c r="K180" i="6"/>
  <c r="K181" i="6"/>
  <c r="K182" i="6"/>
  <c r="K183" i="6"/>
  <c r="K184" i="6"/>
  <c r="K185" i="6"/>
  <c r="K186" i="6"/>
  <c r="K187" i="6"/>
  <c r="K178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39" i="6"/>
  <c r="K103" i="6"/>
  <c r="K102" i="6"/>
  <c r="K100" i="6"/>
  <c r="K99" i="6"/>
  <c r="K98" i="6"/>
  <c r="K97" i="6"/>
  <c r="K94" i="6"/>
  <c r="K92" i="6"/>
  <c r="K91" i="6"/>
  <c r="K90" i="6"/>
  <c r="K89" i="6"/>
  <c r="K88" i="6"/>
  <c r="K87" i="6"/>
  <c r="K86" i="6"/>
  <c r="K85" i="6"/>
  <c r="K83" i="6"/>
  <c r="K82" i="6"/>
  <c r="K81" i="6"/>
  <c r="K80" i="6"/>
  <c r="K78" i="6"/>
  <c r="K77" i="6"/>
  <c r="K75" i="6"/>
  <c r="K74" i="6"/>
  <c r="K73" i="6"/>
  <c r="K72" i="6"/>
  <c r="K71" i="6"/>
  <c r="K70" i="6"/>
  <c r="K69" i="6"/>
  <c r="K68" i="6"/>
  <c r="K66" i="6"/>
  <c r="K65" i="6"/>
  <c r="K64" i="6"/>
  <c r="K63" i="6"/>
  <c r="K62" i="6"/>
  <c r="K60" i="6"/>
  <c r="K59" i="6"/>
  <c r="K58" i="6"/>
  <c r="K57" i="6"/>
  <c r="K56" i="6"/>
  <c r="K55" i="6"/>
  <c r="K54" i="6"/>
  <c r="K53" i="6"/>
  <c r="K52" i="6"/>
  <c r="K51" i="6"/>
  <c r="K49" i="6"/>
  <c r="K48" i="6"/>
  <c r="K47" i="6"/>
  <c r="K46" i="6"/>
  <c r="K45" i="6"/>
  <c r="K43" i="6"/>
  <c r="K42" i="6"/>
  <c r="K41" i="6"/>
  <c r="K40" i="6"/>
  <c r="K38" i="6"/>
  <c r="K37" i="6"/>
  <c r="K36" i="6"/>
  <c r="K35" i="6"/>
  <c r="K34" i="6"/>
  <c r="K32" i="6"/>
  <c r="K31" i="6"/>
  <c r="K30" i="6"/>
  <c r="K29" i="6"/>
  <c r="K28" i="6"/>
  <c r="K26" i="6"/>
  <c r="K25" i="6"/>
  <c r="K24" i="6"/>
  <c r="K23" i="6"/>
  <c r="K22" i="6"/>
  <c r="K21" i="6"/>
  <c r="K20" i="6"/>
  <c r="K19" i="6"/>
  <c r="K18" i="6"/>
  <c r="K17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</calcChain>
</file>

<file path=xl/sharedStrings.xml><?xml version="1.0" encoding="utf-8"?>
<sst xmlns="http://schemas.openxmlformats.org/spreadsheetml/2006/main" count="33672" uniqueCount="1153">
  <si>
    <t>studyid</t>
  </si>
  <si>
    <t>methodtype</t>
  </si>
  <si>
    <t>reason for exclusion</t>
  </si>
  <si>
    <t>search</t>
  </si>
  <si>
    <t>initialid</t>
  </si>
  <si>
    <t>Author</t>
  </si>
  <si>
    <t>Title</t>
  </si>
  <si>
    <t>Year</t>
  </si>
  <si>
    <t>Journal</t>
  </si>
  <si>
    <t>Volume</t>
  </si>
  <si>
    <t>Number</t>
  </si>
  <si>
    <t>Month</t>
  </si>
  <si>
    <t>Pages</t>
  </si>
  <si>
    <t>NA</t>
  </si>
  <si>
    <t>search1</t>
  </si>
  <si>
    <t>{2015}</t>
  </si>
  <si>
    <t>{OECOLOGIA}</t>
  </si>
  <si>
    <t>{3}</t>
  </si>
  <si>
    <t>{NOV}</t>
  </si>
  <si>
    <t>HMK001</t>
  </si>
  <si>
    <t>Aberle, N.; Bauer, B.; Lewandowska, A.; Gaedke, U. &amp; Sommer, U.</t>
  </si>
  <si>
    <t>Warming induces shifts in microzooplankton phenology and reduces time-lags between phytoplankton and protozoan production</t>
  </si>
  <si>
    <t>{2441-2453}</t>
  </si>
  <si>
    <t>{MARINE BIOLOGY}</t>
  </si>
  <si>
    <t>{159}</t>
  </si>
  <si>
    <t>{11</t>
  </si>
  <si>
    <t xml:space="preserve"> SI}</t>
  </si>
  <si>
    <t>{2016}</t>
  </si>
  <si>
    <t>{5}</t>
  </si>
  <si>
    <t>{MAY}</t>
  </si>
  <si>
    <t>HMK031</t>
  </si>
  <si>
    <t>*previous search (2014); may not have fitness data</t>
  </si>
  <si>
    <t>Adrian, R.; Wilhelm, S. &amp; Gerten, D.</t>
  </si>
  <si>
    <t>Life-history traits of lake plankton species may govern their phenological response to climate warming</t>
  </si>
  <si>
    <t>{2006}</t>
  </si>
  <si>
    <t>{GLOBAL CHANGE BIOLOGY}</t>
  </si>
  <si>
    <t>{12}</t>
  </si>
  <si>
    <t>{4}</t>
  </si>
  <si>
    <t>{APR}</t>
  </si>
  <si>
    <t>{652-661}</t>
  </si>
  <si>
    <t>{2011}</t>
  </si>
  <si>
    <t>{JUL}</t>
  </si>
  <si>
    <t>{2017}</t>
  </si>
  <si>
    <t>{ECOLOGY AND EVOLUTION}</t>
  </si>
  <si>
    <t>{7}</t>
  </si>
  <si>
    <t>{1}</t>
  </si>
  <si>
    <t>{JAN}</t>
  </si>
  <si>
    <t>{2014}</t>
  </si>
  <si>
    <t>{20}</t>
  </si>
  <si>
    <t>{10}</t>
  </si>
  <si>
    <t>{OCT}</t>
  </si>
  <si>
    <t>{2013}</t>
  </si>
  <si>
    <t>{6}</t>
  </si>
  <si>
    <t>{ECOLOGY}</t>
  </si>
  <si>
    <t>HMK002</t>
  </si>
  <si>
    <t>Arula, Timo; Groeger, Joachim; Ojaveer, Henn &amp; Simm, Mart</t>
  </si>
  <si>
    <t>Shifts in the Spring Herring (Clupea harengus membras) Larvae and Related Environment in the Eastern Baltic Sea over the Past 50 Years</t>
  </si>
  <si>
    <t>{PLOS ONE}</t>
  </si>
  <si>
    <t>{9}</t>
  </si>
  <si>
    <t>{MAR 17}</t>
  </si>
  <si>
    <t>HMK003</t>
  </si>
  <si>
    <t>Atkinson, Angus; Harmer, Rachel A.; Widdicombe, Claire E.; McEvoy, Andrea J.; Smyth, Tim J.; Cummings, Denise G.; Somerfield, Paul J.; Maud, Jacqueline L. &amp; McConville, Kristian</t>
  </si>
  <si>
    <t>Questioning the role of phenology shifts and trophic mismatching in a planktonic food web</t>
  </si>
  <si>
    <t>{498-512}</t>
  </si>
  <si>
    <t>{PROGRESS IN OCEANOGRAPHY}</t>
  </si>
  <si>
    <t>{137}</t>
  </si>
  <si>
    <t>{B</t>
  </si>
  <si>
    <t>{SEP}</t>
  </si>
  <si>
    <t>{8}</t>
  </si>
  <si>
    <t>{AUG}</t>
  </si>
  <si>
    <t>{19}</t>
  </si>
  <si>
    <t>HMK052</t>
  </si>
  <si>
    <t>Aviles, Jesus M.; Molina-Morales, Mercedes &amp; Gabriel Martinez, Juan</t>
  </si>
  <si>
    <t>Climatic effects and phenological mismatch in cuckoo-host interactions: a role for host phenotypic plasticity in laying date?</t>
  </si>
  <si>
    <t>{OIKOS}</t>
  </si>
  <si>
    <t>{123}</t>
  </si>
  <si>
    <t>{993-1002}</t>
  </si>
  <si>
    <t>{2}</t>
  </si>
  <si>
    <t>{FEB}</t>
  </si>
  <si>
    <t>{JOURNAL OF ANIMAL ECOLOGY}</t>
  </si>
  <si>
    <t>{83}</t>
  </si>
  <si>
    <t>{DEC}</t>
  </si>
  <si>
    <t>HMK004</t>
  </si>
  <si>
    <t>experiment</t>
  </si>
  <si>
    <t>Berger, Stella A.; Diehl, Sebastian; Stibor, Herwig; Sebastian, Patrizia &amp; Scherz, Antonia</t>
  </si>
  <si>
    <t>Separating effects of climatic drivers and biotic feedbacks on seasonal plankton dynamics: no sign of trophic mismatch</t>
  </si>
  <si>
    <t>{FRESHWATER BIOLOGY}</t>
  </si>
  <si>
    <t>{59}</t>
  </si>
  <si>
    <t>{2204-2220}</t>
  </si>
  <si>
    <t>KJB002</t>
  </si>
  <si>
    <t>Berger, Stella A.; Diehl, Sebastian; Stibor, Herwig; Trommer, Gabriele &amp; Ruhenstroth, Miriam</t>
  </si>
  <si>
    <t>Water temperature and stratification depth independently shift cardinal events during plankton spring succession</t>
  </si>
  <si>
    <t>{2010}</t>
  </si>
  <si>
    <t>{16}</t>
  </si>
  <si>
    <t>{1954-1965}</t>
  </si>
  <si>
    <t>{2009}</t>
  </si>
  <si>
    <t>{MARINE ECOLOGY PROGRESS SERIES}</t>
  </si>
  <si>
    <t>{393}</t>
  </si>
  <si>
    <t>HMK013</t>
  </si>
  <si>
    <t>Blackett, Michael; Lucas, Cathy H.; Harmer, Rachel A. &amp; Licandro, Priscilla</t>
  </si>
  <si>
    <t>Population ecology of Muggiaea atlantica (Cnidaria, Siphonophora) in the Western English Channel</t>
  </si>
  <si>
    <t>{535}</t>
  </si>
  <si>
    <t>{SEP 15}</t>
  </si>
  <si>
    <t>{129-144}</t>
  </si>
  <si>
    <t>{JUN}</t>
  </si>
  <si>
    <t>HMK006</t>
  </si>
  <si>
    <t>yes but no years given</t>
  </si>
  <si>
    <t>Borcherding, Jost; Beeck, Peter; DeAngelis, Donald L. &amp; Scharf, Werner R.</t>
  </si>
  <si>
    <t>Match or mismatch: the influence of phenology on size-dependent life history and divergence in population structure</t>
  </si>
  <si>
    <t>{79}</t>
  </si>
  <si>
    <t>{1101-1112}</t>
  </si>
  <si>
    <t>HMK048</t>
  </si>
  <si>
    <t>Both, Christiaan; van Asch, Margriet; Bijlsma, Rob G.; van den Burg, Arnold B. &amp; Visser, Marcel E.</t>
  </si>
  <si>
    <t>Climate change and unequal phenological changes across four trophic levels: constraints or adaptations?</t>
  </si>
  <si>
    <t>{78}</t>
  </si>
  <si>
    <t>{73-83}</t>
  </si>
  <si>
    <t>{MAR}</t>
  </si>
  <si>
    <t>HMK007</t>
  </si>
  <si>
    <t>* great study for NSERC DG work</t>
  </si>
  <si>
    <t>Burger, Claudia; Nord, Andreas; Nilsson, Jan-Ake; Gilot-Fromont, Emmanuelle &amp; Both, Christiaan</t>
  </si>
  <si>
    <t>Fitness Consequences of Northward Dispersal as Possible Adaptation to Climate Change, Using Experimental Translocation of a Migratory Passerine</t>
  </si>
  <si>
    <t>{DEC 11}</t>
  </si>
  <si>
    <t>{SCIENCE}</t>
  </si>
  <si>
    <t>{13}</t>
  </si>
  <si>
    <t>{PHILOSOPHICAL TRANSACTIONS OF THE ROYAL SOCIETY B-BIOLOGICAL SCIENCES}</t>
  </si>
  <si>
    <t>{82}</t>
  </si>
  <si>
    <t>{FUNCTIONAL ECOLOGY}</t>
  </si>
  <si>
    <t>{21}</t>
  </si>
  <si>
    <t>{11}</t>
  </si>
  <si>
    <t>HMK008</t>
  </si>
  <si>
    <t>raw data requested</t>
  </si>
  <si>
    <t>Dekker, R. &amp; Beukema, J. J.</t>
  </si>
  <si>
    <t>Phenology of abundance of bivalve spat and of their epibenthic predators: limited evidence for mismatches after cold winters</t>
  </si>
  <si>
    <t>{513}</t>
  </si>
  <si>
    <t>{OCT 22}</t>
  </si>
  <si>
    <t>{17-27}</t>
  </si>
  <si>
    <t>HMK009</t>
  </si>
  <si>
    <t>Doiron, Madeleine; Gauthier, Gilles &amp; Levesque, Esther</t>
  </si>
  <si>
    <t>Trophic mismatch and its effects on the growth of young in an Arctic herbivore</t>
  </si>
  <si>
    <t>{4364-4376}</t>
  </si>
  <si>
    <t>{2003}</t>
  </si>
  <si>
    <t>{PROCEEDINGS OF THE ROYAL SOCIETY B-BIOLOGICAL SCIENCES}</t>
  </si>
  <si>
    <t>{AUG 19}</t>
  </si>
  <si>
    <t>{60}</t>
  </si>
  <si>
    <t>HMK010</t>
  </si>
  <si>
    <t>Gauthier, Gilles; Bety, Joel; Cadieux, Marie-Christine; Legagneux, Pierre; Doiron, Madeleine; Chevallier, Clement; Lai, Sandra; Tarroux, Arnaud &amp; Berteaux, Dominique</t>
  </si>
  <si>
    <t>Long-term monitoring at multiple trophic levels suggests heterogeneity in responses to climate change in the Canadian Arctic tundra</t>
  </si>
  <si>
    <t>{368}</t>
  </si>
  <si>
    <t>{1624}</t>
  </si>
  <si>
    <t>{22}</t>
  </si>
  <si>
    <t>HMK044</t>
  </si>
  <si>
    <t>Gienapp, P. &amp; Visser, M. E.</t>
  </si>
  <si>
    <t>Possible fitness consequences of experimentally advanced laying dates in Great Tits: differences between populations in different habitats</t>
  </si>
  <si>
    <t>{180-185}</t>
  </si>
  <si>
    <t>HMK017*</t>
  </si>
  <si>
    <t>Gillespie, Mark A. K.; Jonsdottir, Ingibjoerg S.; Hodkinson, Ian D. &amp; Cooper, Elisabeth J.</t>
  </si>
  <si>
    <t>Aphid-willow interactions in a high Arctic ecosystem: responses to raised temperature and goose disturbance</t>
  </si>
  <si>
    <t>{3698-3708}</t>
  </si>
  <si>
    <t>{15}</t>
  </si>
  <si>
    <t>{25}</t>
  </si>
  <si>
    <t>*previous search (2014); may not have fitness</t>
  </si>
  <si>
    <t>Hood, Glen R. &amp; Ott, James R.</t>
  </si>
  <si>
    <t>Developmental plasticity and reduced susceptibility to natural enemies following host plant defoliation in a specialized herbivore</t>
  </si>
  <si>
    <t>{162}</t>
  </si>
  <si>
    <t>{673-683}</t>
  </si>
  <si>
    <t>{POLAR BIOLOGY}</t>
  </si>
  <si>
    <t>{39}</t>
  </si>
  <si>
    <t>HMK012</t>
  </si>
  <si>
    <t>table 5</t>
  </si>
  <si>
    <t>Jolley, Jeffrey C.; Willis, David W. &amp; Holland, Richard S.</t>
  </si>
  <si>
    <t>Match-Mismatch Regulation for Bluegill and Yellow Perch Larvae and Their Prey in Sandhill Lakes</t>
  </si>
  <si>
    <t>{JOURNAL OF FISH AND WILDLIFE MANAGEMENT}</t>
  </si>
  <si>
    <t>{73-85}</t>
  </si>
  <si>
    <t>HMK005</t>
  </si>
  <si>
    <t>previous search (2014); yes fitness</t>
  </si>
  <si>
    <t>Kaitaniemi, P.; Ruohomaki, K. &amp; Haukioja, E.</t>
  </si>
  <si>
    <t>Consequences of defoliation on phenological interaction between Epirrita autumnata and its host plant, Mountain Birch</t>
  </si>
  <si>
    <t>{1997}</t>
  </si>
  <si>
    <t>{199-208}</t>
  </si>
  <si>
    <t>HMK018</t>
  </si>
  <si>
    <t>Kerby, Jeffrey &amp; Post, Eric</t>
  </si>
  <si>
    <t>Capital and income breeding traits differentiate trophic match-mismatch dynamics in large herbivores</t>
  </si>
  <si>
    <t>HMK030</t>
  </si>
  <si>
    <t>Kerby, Jeffrey T. &amp; Post, Eric</t>
  </si>
  <si>
    <t>Advancing plant phenology and reduced herbivore production in a terrestrial system associated with sea ice decline</t>
  </si>
  <si>
    <t>{NATURE COMMUNICATIONS}</t>
  </si>
  <si>
    <t>HMK015</t>
  </si>
  <si>
    <t>Kharouba, Heather M.; Vellend, Mark; Sarfraz, Rana M. &amp; Myers, Judith H.</t>
  </si>
  <si>
    <t>The effects of experimental warming on the timing of a plant-insect herbivore interaction</t>
  </si>
  <si>
    <t>{84}</t>
  </si>
  <si>
    <t>{785-796}</t>
  </si>
  <si>
    <t>{85}</t>
  </si>
  <si>
    <t>HMK023</t>
    <phoneticPr fontId="0" type="noConversion"/>
  </si>
  <si>
    <t>Kudo, Gaku &amp; Ida, Takashi Y.</t>
  </si>
  <si>
    <t>Early onset of spring increases the phenological mismatch between plants and pollinators</t>
  </si>
  <si>
    <t>{94}</t>
  </si>
  <si>
    <t>{2311-2320}</t>
  </si>
  <si>
    <t>{281}</t>
  </si>
  <si>
    <t>{1793}</t>
  </si>
  <si>
    <t>HMK042</t>
  </si>
  <si>
    <t>Lany, Nina K.; Ayres, Matthew P.; Stange, Erik E.; Sillett, T. Scott; Rodenhouse, Nicholas L. &amp; Holmes, Richard T.</t>
  </si>
  <si>
    <t>Breeding timed to maximize reproductive success for a migratory songbird: the importance of phenological asynchrony</t>
  </si>
  <si>
    <t>{125}</t>
  </si>
  <si>
    <t>{656-666}</t>
  </si>
  <si>
    <t>HMK014</t>
  </si>
  <si>
    <t>Liu, Yinzhan; Reich, Peter B.; Li, Guoyong &amp; Sun, Shucun</t>
  </si>
  <si>
    <t>Shifting phenology and abundance under experimental warming alters trophic relationships and plant reproductive capacity</t>
  </si>
  <si>
    <t>{92}</t>
  </si>
  <si>
    <t>{1201-1207}</t>
  </si>
  <si>
    <t>HMK019</t>
  </si>
  <si>
    <t>Martemyanov, Vyacheslav V.; Belousova, Irina A.; Pavlushin, Sergey V.; Dubovskiy, Ivan M.; Ershov, Nikita I.; Alikina, Tatyana Y.; Kabilov, Marsel R. &amp; Glupov, Victor V.</t>
  </si>
  <si>
    <t>Phenological asynchrony between host plant and gypsy moth reduces insect gut microbiota and susceptibility to Bacillus thuringiensis</t>
  </si>
  <si>
    <t>{7298-7310}</t>
  </si>
  <si>
    <t>HMK020</t>
  </si>
  <si>
    <t>Martemyanov, Vyacheslav V.; Pavlushin, Sergey V.; Dubovskiy, Ivan M.; Yushkova, Yuliya V.; Morosov, Sergey V.; Chernyak, Elena I.; Efimov, Vadim M.; Ruuhola, Teija &amp; Glupov, Victor V.</t>
  </si>
  <si>
    <t>Asynchrony between Host Plant and Insects-Defoliator within a Tritrophic System: The Role of Herbivore Innate Immunity</t>
  </si>
  <si>
    <t>{JUN 26}</t>
  </si>
  <si>
    <t>HMK021</t>
  </si>
  <si>
    <t>Mortensen, Lars O.; Schmidt, Niels Martin; Hoye, Toke T.; Damgaard, Christian &amp; Forchhammer, Mads C.</t>
  </si>
  <si>
    <t>Analysis of trophic interactions reveals highly plastic response to climate change in a tri-trophic High-Arctic ecosystem</t>
  </si>
  <si>
    <t>{1467-1478}</t>
  </si>
  <si>
    <t>HMK022</t>
  </si>
  <si>
    <t>Ohlberger, Jan; Thackeray, Stephen J.; Winfield, Ian J.; Maberly, Stephen C. &amp; Vollestad, L. Asbjorn</t>
  </si>
  <si>
    <t>When phenology matters: age-size truncation alters population response to trophic mismatch</t>
  </si>
  <si>
    <t>HMK024</t>
  </si>
  <si>
    <t>Pakanen, Veli-Matti; Orell, Markku; Vatka, Emma; Rytkonen, Seppo &amp; Broggi, Juli</t>
  </si>
  <si>
    <t>Different Ultimate Factors Define Timing of Breeding in Two Related Species</t>
  </si>
  <si>
    <t>{SEP 9}</t>
  </si>
  <si>
    <t>need to revisit</t>
  </si>
  <si>
    <t>HMK025</t>
  </si>
  <si>
    <t>Plard, Floriane; Gaillard, Jean-Michel; Coulson, Tim; Hewison, A. J. Mark; Delorme, Daniel; Warnant, Claude &amp; Bonenfant, Christophe</t>
  </si>
  <si>
    <t>Mismatch Between Birth Date and Vegetation Phenology Slows the Demography of Roe Deer</t>
  </si>
  <si>
    <t>{PLOS BIOLOGY}</t>
  </si>
  <si>
    <t>HMK045</t>
  </si>
  <si>
    <t>phenological index used (0 to 1) so units are not in daysl though could still calculate relative change</t>
  </si>
  <si>
    <t>Posledovich, Diana; Toftegaard, Tenna; Wiklund, Christer; Ehrlen, Johan &amp; Gotthard, Karl</t>
  </si>
  <si>
    <t>The developmental race between maturing host plants and their butterfly herbivore - the influence of phenological matching and temperature</t>
  </si>
  <si>
    <t>{1690-1699}</t>
  </si>
  <si>
    <t>Climate change reduces reproductive success of an Arctic herbivore through trophic mismatch</t>
  </si>
  <si>
    <t>{96}</t>
  </si>
  <si>
    <t>HMK027</t>
  </si>
  <si>
    <t>Rasmussen, Nick L. &amp; Rudolf, Volker H. W.</t>
  </si>
  <si>
    <t>Phenological synchronization drives demographic rates of populations</t>
  </si>
  <si>
    <t>{1754-1760}</t>
  </si>
  <si>
    <t>HMK028</t>
  </si>
  <si>
    <t>Rasmussen, Nick L.; Van Allen, Benjamin G. &amp; Rudolf, Volker H. W.</t>
  </si>
  <si>
    <t>Linking phenological shifts to species interactions through size-mediated priority effects</t>
  </si>
  <si>
    <t>{1206-1215}</t>
  </si>
  <si>
    <t>HMK050</t>
    <phoneticPr fontId="0" type="noConversion"/>
  </si>
  <si>
    <t>Reed, Thomas E.; Grotan, Vidar; Jenouvrier, Stephanie; Saether, Bernt-Erik &amp; Visser, Marcel E.</t>
  </si>
  <si>
    <t>Population Growth in a Wild Bird Is Buffered Against Phenological Mismatch</t>
  </si>
  <si>
    <t>{340}</t>
  </si>
  <si>
    <t>{6131}</t>
  </si>
  <si>
    <t>{APR 26}</t>
  </si>
  <si>
    <t>{488-491}</t>
  </si>
  <si>
    <t>Reed, Thomas E.; Jenouvrier, Stephanie &amp; Visser, Marcel E.</t>
  </si>
  <si>
    <t>Phenological mismatch strongly affects individual fitness but not population demography in a woodland passerine</t>
  </si>
  <si>
    <t>{131-144}</t>
  </si>
  <si>
    <t>HMK046</t>
  </si>
  <si>
    <t>Regnier, T.; Gibb, F. M. &amp; Wright, P. J.</t>
  </si>
  <si>
    <t>Importance of trophic mismatch in a winter-hatching species: evidence from lesser sandeel</t>
  </si>
  <si>
    <t>{567}</t>
  </si>
  <si>
    <t>{MAR 13}</t>
  </si>
  <si>
    <t>{185-197}</t>
  </si>
  <si>
    <t>Reneerkens, Jeroen; Schmidt, Niels Martin; Gilg, Olivier; Hansen, Jannik; Hansen, Lars Holst; Moreau, Jerome &amp; Piersma, Theunis</t>
  </si>
  <si>
    <t>Effects of food abundance and early clutch predation on reproductive timing in a high Arctic shorebird exposed to advancements in arthropod abundance</t>
  </si>
  <si>
    <t>{7375-7386}</t>
  </si>
  <si>
    <t>HMK033</t>
  </si>
  <si>
    <t>Samplonius, Jelmer M.; Kappers, Elena F.; Brands, Stef &amp; Both, Christiaan</t>
  </si>
  <si>
    <t>Phenological mismatch and ontogenetic diet shifts interactively affect offspring condition in a passerine</t>
  </si>
  <si>
    <t>{1255-1264}</t>
  </si>
  <si>
    <t>Schwartzberg, Ezra G.; Jamieson, Mary A.; Raffa, Kenneth F.; Reich, Peter B.; Montgomery, Rebecca A. &amp; Lindroth, Richard L.</t>
  </si>
  <si>
    <t>Simulated climate warming alters phenological synchrony between an outbreak insect herbivore and host trees</t>
  </si>
  <si>
    <t>{175}</t>
  </si>
  <si>
    <t>{1041-1049}</t>
  </si>
  <si>
    <t>HMK034</t>
  </si>
  <si>
    <t>Seebens, Hanno; Einsle, Ulrich &amp; Straile, Dietmar</t>
  </si>
  <si>
    <t>Copepod life cycle adaptations and success in response to phytoplankton spring bloom phenology</t>
  </si>
  <si>
    <t>{1394-1404}</t>
  </si>
  <si>
    <t>HMK049</t>
  </si>
  <si>
    <t>Sergeant, Christopher J.; Armstrong, Jonathan B. &amp; Ward, Eric J.</t>
  </si>
  <si>
    <t>Predator-prey migration phenologies remain synchronised in a warming catchment</t>
  </si>
  <si>
    <t>{724-732}</t>
  </si>
  <si>
    <t>HMK037</t>
  </si>
  <si>
    <t>within-individual, manipulated age of chicks</t>
  </si>
  <si>
    <t>Te Marvelde, Luc; Webber, Simone L.; Meijer, Harro A. J. &amp; Visser, Marcel E.</t>
  </si>
  <si>
    <t>Mismatched reproduction is energetically costly for chick feeding female great tits</t>
  </si>
  <si>
    <t>{1302-1308}</t>
  </si>
  <si>
    <t>HMK038</t>
  </si>
  <si>
    <t>Tikkanen, O. P. &amp; Julkunen-Tiitto, R.</t>
  </si>
  <si>
    <t>Phenological variation as protection against defoliating insects: the case of Quercus robur and Operophtera brumata</t>
  </si>
  <si>
    <t>{136}</t>
  </si>
  <si>
    <t>{244-251}</t>
  </si>
  <si>
    <t>HMK040</t>
  </si>
  <si>
    <t>Vatka, Emma; Orell, Markku &amp; Rytkonen, Seppo</t>
  </si>
  <si>
    <t>The relevance of food peak architecture in trophic interactions</t>
  </si>
  <si>
    <t>{1585-1594}</t>
  </si>
  <si>
    <t>HMK051</t>
  </si>
  <si>
    <t>Vatka, Emma; Rytkonen, Seppo &amp; Orell, Markku</t>
  </si>
  <si>
    <t>Does the temporal mismatch hypothesis match in boreal populations?</t>
  </si>
  <si>
    <t>{176}</t>
  </si>
  <si>
    <t>{595-605}</t>
  </si>
  <si>
    <t>HMK041</t>
  </si>
  <si>
    <t>Visser, Marcel E.; Gienapp, Phillip; Husby, Arild; Morrisey, Michael; de la Hera, Ivan; Pulido, Francisco &amp; Both, Christiaan</t>
  </si>
  <si>
    <t>Effects of Spring Temperatures on the Strength of Selection on Timing of Reproduction in a Long-Distance Migratory Bird</t>
  </si>
  <si>
    <t>HMK016</t>
  </si>
  <si>
    <t>Watanuki, Yutaka; Ito, Motohiro; Deguchi, Tomohiro &amp; Minobe, Shoshiro</t>
  </si>
  <si>
    <t>Climate-forced seasonal mismatch between the hatching of rhinoceros auklets and the availability of anchovy</t>
  </si>
  <si>
    <t>{259-271}</t>
  </si>
  <si>
    <t>back-citation</t>
  </si>
  <si>
    <t xml:space="preserve">Philippart CJM, Van Aken HM, Beukema JJ, Bos OG, Cadée GC, Dekker R </t>
  </si>
  <si>
    <t>Climate-related changes in recruitment of the bivalve Macoma balthica. Limnology and Oceanography</t>
  </si>
  <si>
    <t>HMK011</t>
  </si>
  <si>
    <t>previous search(2014); yes fitness</t>
  </si>
  <si>
    <t>VATKA,E.;ORELL,M.;RYTK√ñNEN,S.</t>
  </si>
  <si>
    <t>Warming climate advances breeding and improves synchrony of food demand and food availability in a boreal passerine</t>
  </si>
  <si>
    <t>HMK026</t>
  </si>
  <si>
    <t>2014 search</t>
  </si>
  <si>
    <t>Post,E.;Forchhammer,M. C.</t>
  </si>
  <si>
    <t>HMK029</t>
  </si>
  <si>
    <t>Winder,M.;Schindler,DE</t>
  </si>
  <si>
    <t>Climate change uncouples trophic interactions in an aquatic ecosystem</t>
    <phoneticPr fontId="0" type="noConversion"/>
  </si>
  <si>
    <t>HMK032</t>
    <phoneticPr fontId="0" type="noConversion"/>
  </si>
  <si>
    <t>George, D.S.</t>
    <phoneticPr fontId="0" type="noConversion"/>
  </si>
  <si>
    <t>The effect of nutrient enrihment and changes in the weather on the abundance of Daphnia in Esthwaite Water, Cumbria</t>
    <phoneticPr fontId="0" type="noConversion"/>
  </si>
  <si>
    <t>HMK035</t>
  </si>
  <si>
    <t>Sullivan et al.</t>
  </si>
  <si>
    <t>Seasonality of the copepods Acartia hudsonica and Acartia tonsa in Narragansett Bay, RI, USA during a period of climate change</t>
  </si>
  <si>
    <t>HMK036</t>
    <phoneticPr fontId="0" type="noConversion"/>
  </si>
  <si>
    <t>Wiltshire et al., 2008</t>
  </si>
  <si>
    <t>HMK039</t>
  </si>
  <si>
    <t>Durant et al. 2012</t>
  </si>
  <si>
    <t>Within and between species competition in a seabird community: statistical exploration and modeling of time-series data</t>
  </si>
  <si>
    <t>rowid</t>
    <phoneticPr fontId="0" type="noConversion"/>
  </si>
  <si>
    <t>studyid</t>
    <phoneticPr fontId="0" type="noConversion"/>
  </si>
  <si>
    <t>site</t>
    <phoneticPr fontId="0" type="noConversion"/>
  </si>
  <si>
    <t>year</t>
    <phoneticPr fontId="0" type="noConversion"/>
  </si>
  <si>
    <t>phenodiff</t>
    <phoneticPr fontId="0" type="noConversion"/>
  </si>
  <si>
    <t>genus</t>
    <phoneticPr fontId="0" type="noConversion"/>
  </si>
  <si>
    <t>species</t>
    <phoneticPr fontId="0" type="noConversion"/>
  </si>
  <si>
    <t>genus2</t>
    <phoneticPr fontId="0" type="noConversion"/>
  </si>
  <si>
    <t>species2</t>
    <phoneticPr fontId="0" type="noConversion"/>
  </si>
  <si>
    <t>fitnesscomp</t>
    <phoneticPr fontId="0" type="noConversion"/>
  </si>
  <si>
    <t>fitnessunit</t>
    <phoneticPr fontId="0" type="noConversion"/>
  </si>
  <si>
    <t>gender</t>
    <phoneticPr fontId="0" type="noConversion"/>
  </si>
  <si>
    <t>fitnessvalue</t>
    <phoneticPr fontId="0" type="noConversion"/>
  </si>
  <si>
    <t>fitnesstype</t>
    <phoneticPr fontId="0" type="noConversion"/>
  </si>
  <si>
    <t>HMK011</t>
    <phoneticPr fontId="0" type="noConversion"/>
  </si>
  <si>
    <t>NA</t>
    <phoneticPr fontId="0" type="noConversion"/>
  </si>
  <si>
    <t>Poecile</t>
    <phoneticPr fontId="0" type="noConversion"/>
  </si>
  <si>
    <t>montanus</t>
    <phoneticPr fontId="0" type="noConversion"/>
  </si>
  <si>
    <t>number of chicks hatched</t>
    <phoneticPr fontId="0" type="noConversion"/>
  </si>
  <si>
    <t>number</t>
    <phoneticPr fontId="0" type="noConversion"/>
  </si>
  <si>
    <t>survival</t>
    <phoneticPr fontId="0" type="noConversion"/>
  </si>
  <si>
    <t>average chick weight</t>
    <phoneticPr fontId="0" type="noConversion"/>
  </si>
  <si>
    <t>g</t>
    <phoneticPr fontId="0" type="noConversion"/>
  </si>
  <si>
    <t>growth</t>
    <phoneticPr fontId="0" type="noConversion"/>
  </si>
  <si>
    <t>fledged chicks</t>
    <phoneticPr fontId="0" type="noConversion"/>
  </si>
  <si>
    <t>nopporo</t>
    <phoneticPr fontId="0" type="noConversion"/>
  </si>
  <si>
    <t>Corydalis</t>
  </si>
  <si>
    <t>ambigua</t>
  </si>
  <si>
    <t>reproduction</t>
    <phoneticPr fontId="0" type="noConversion"/>
  </si>
  <si>
    <t>tomakomai</t>
    <phoneticPr fontId="0" type="noConversion"/>
  </si>
  <si>
    <t>jozankei</t>
    <phoneticPr fontId="0" type="noConversion"/>
  </si>
  <si>
    <t>HMK026</t>
    <phoneticPr fontId="0" type="noConversion"/>
  </si>
  <si>
    <t>Rangifer1</t>
    <phoneticPr fontId="0" type="noConversion"/>
  </si>
  <si>
    <t>tarandus</t>
    <phoneticPr fontId="0" type="noConversion"/>
  </si>
  <si>
    <t>calf production</t>
    <phoneticPr fontId="0" type="noConversion"/>
  </si>
  <si>
    <t>HMK029</t>
    <phoneticPr fontId="0" type="noConversion"/>
  </si>
  <si>
    <t>Keratella1</t>
    <phoneticPr fontId="0" type="noConversion"/>
  </si>
  <si>
    <t>cochlearis</t>
    <phoneticPr fontId="0" type="noConversion"/>
  </si>
  <si>
    <t>density</t>
    <phoneticPr fontId="0" type="noConversion"/>
  </si>
  <si>
    <t>noL^-1</t>
    <phoneticPr fontId="0" type="noConversion"/>
  </si>
  <si>
    <t>demographic</t>
    <phoneticPr fontId="0" type="noConversion"/>
  </si>
  <si>
    <t>eggs/L</t>
    <phoneticPr fontId="0" type="noConversion"/>
  </si>
  <si>
    <t>Daphnia</t>
    <phoneticPr fontId="0" type="noConversion"/>
  </si>
  <si>
    <t>pulicaria</t>
    <phoneticPr fontId="0" type="noConversion"/>
  </si>
  <si>
    <t>HMK030</t>
    <phoneticPr fontId="0" type="noConversion"/>
  </si>
  <si>
    <t>HMK031</t>
    <phoneticPr fontId="0" type="noConversion"/>
  </si>
  <si>
    <t>Thermocyclops</t>
    <phoneticPr fontId="0" type="noConversion"/>
  </si>
  <si>
    <t>oithonoides</t>
    <phoneticPr fontId="0" type="noConversion"/>
  </si>
  <si>
    <t>individuals L-1</t>
    <phoneticPr fontId="0" type="noConversion"/>
  </si>
  <si>
    <t>oithonoides</t>
  </si>
  <si>
    <t>Mesocyclops</t>
    <phoneticPr fontId="0" type="noConversion"/>
  </si>
  <si>
    <t>Acanthocyclops</t>
    <phoneticPr fontId="0" type="noConversion"/>
  </si>
  <si>
    <t>robustus</t>
    <phoneticPr fontId="0" type="noConversion"/>
  </si>
  <si>
    <t>hyalina-galeata</t>
    <phoneticPr fontId="0" type="noConversion"/>
  </si>
  <si>
    <t>nos L-1</t>
    <phoneticPr fontId="0" type="noConversion"/>
  </si>
  <si>
    <t>HMK034</t>
    <phoneticPr fontId="0" type="noConversion"/>
  </si>
  <si>
    <t>Cyclops</t>
    <phoneticPr fontId="0" type="noConversion"/>
  </si>
  <si>
    <t>vicinus</t>
    <phoneticPr fontId="0" type="noConversion"/>
  </si>
  <si>
    <t>abundance</t>
    <phoneticPr fontId="0" type="noConversion"/>
  </si>
  <si>
    <t>m-2</t>
    <phoneticPr fontId="0" type="noConversion"/>
  </si>
  <si>
    <t>female</t>
    <phoneticPr fontId="0" type="noConversion"/>
  </si>
  <si>
    <t>HMK035</t>
    <phoneticPr fontId="0" type="noConversion"/>
  </si>
  <si>
    <t>GSO offshore</t>
    <phoneticPr fontId="0" type="noConversion"/>
  </si>
  <si>
    <t>Acartia</t>
    <phoneticPr fontId="0" type="noConversion"/>
  </si>
  <si>
    <t>hudsonica</t>
    <phoneticPr fontId="0" type="noConversion"/>
  </si>
  <si>
    <t>number/m3</t>
    <phoneticPr fontId="0" type="noConversion"/>
  </si>
  <si>
    <t>tonsa</t>
    <phoneticPr fontId="0" type="noConversion"/>
  </si>
  <si>
    <t>Fox</t>
    <phoneticPr fontId="0" type="noConversion"/>
  </si>
  <si>
    <t>Mnemiopsis2</t>
    <phoneticPr fontId="0" type="noConversion"/>
  </si>
  <si>
    <t>leidyi</t>
    <phoneticPr fontId="0" type="noConversion"/>
  </si>
  <si>
    <t>station1</t>
    <phoneticPr fontId="0" type="noConversion"/>
  </si>
  <si>
    <t>hudsonica</t>
  </si>
  <si>
    <t>tonsa</t>
  </si>
  <si>
    <t>leidyi</t>
  </si>
  <si>
    <t>volume</t>
    <phoneticPr fontId="0" type="noConversion"/>
  </si>
  <si>
    <t>mls/m3</t>
    <phoneticPr fontId="0" type="noConversion"/>
  </si>
  <si>
    <t>GSO dock</t>
    <phoneticPr fontId="0" type="noConversion"/>
  </si>
  <si>
    <t>GSO offshore</t>
  </si>
  <si>
    <t>Copepod1</t>
    <phoneticPr fontId="0" type="noConversion"/>
  </si>
  <si>
    <t>spp.</t>
    <phoneticPr fontId="0" type="noConversion"/>
  </si>
  <si>
    <t>Diatom3</t>
    <phoneticPr fontId="0" type="noConversion"/>
  </si>
  <si>
    <t>cellsL-1</t>
    <phoneticPr fontId="0" type="noConversion"/>
  </si>
  <si>
    <t>HMK016</t>
    <phoneticPr fontId="0" type="noConversion"/>
  </si>
  <si>
    <t>Cerorhinca</t>
    <phoneticPr fontId="0" type="noConversion"/>
  </si>
  <si>
    <t>monocerata</t>
    <phoneticPr fontId="0" type="noConversion"/>
  </si>
  <si>
    <t>growth; proportion of chicks fledged</t>
    <phoneticPr fontId="0" type="noConversion"/>
  </si>
  <si>
    <t>per chicks hatched</t>
    <phoneticPr fontId="0" type="noConversion"/>
  </si>
  <si>
    <t>chick growth rate</t>
    <phoneticPr fontId="0" type="noConversion"/>
  </si>
  <si>
    <t>g 5 days</t>
    <phoneticPr fontId="0" type="noConversion"/>
  </si>
  <si>
    <t>fledgling final mass</t>
    <phoneticPr fontId="0" type="noConversion"/>
  </si>
  <si>
    <t>HMK039</t>
    <phoneticPr fontId="0" type="noConversion"/>
  </si>
  <si>
    <t>Rissa1</t>
    <phoneticPr fontId="0" type="noConversion"/>
  </si>
  <si>
    <t>tridactyla</t>
  </si>
  <si>
    <t>SET005</t>
    <phoneticPr fontId="0" type="noConversion"/>
  </si>
  <si>
    <t>Ammodytes</t>
  </si>
  <si>
    <t>marinus</t>
  </si>
  <si>
    <t>Uria</t>
  </si>
  <si>
    <t>aalge</t>
  </si>
  <si>
    <t>predicted size at mid-chick rearing date</t>
    <phoneticPr fontId="0" type="noConversion"/>
  </si>
  <si>
    <t>mm</t>
    <phoneticPr fontId="0" type="noConversion"/>
  </si>
  <si>
    <t>Alca</t>
  </si>
  <si>
    <t>torda</t>
  </si>
  <si>
    <t>Phalacrocorax</t>
  </si>
  <si>
    <t>aristotelis</t>
  </si>
  <si>
    <t>Rissa2</t>
    <phoneticPr fontId="0" type="noConversion"/>
  </si>
  <si>
    <t>tridactyla</t>
    <phoneticPr fontId="0" type="noConversion"/>
  </si>
  <si>
    <t>Fratercula</t>
    <phoneticPr fontId="0" type="noConversion"/>
  </si>
  <si>
    <t>arctica</t>
    <phoneticPr fontId="0" type="noConversion"/>
  </si>
  <si>
    <t>major</t>
    <phoneticPr fontId="0" type="noConversion"/>
  </si>
  <si>
    <t>population growth</t>
    <phoneticPr fontId="0" type="noConversion"/>
  </si>
  <si>
    <t>mean number of fledglings per female per season</t>
    <phoneticPr fontId="0" type="noConversion"/>
  </si>
  <si>
    <t>fitness</t>
    <phoneticPr fontId="0" type="noConversion"/>
  </si>
  <si>
    <t>mean number of recruits per female per season</t>
    <phoneticPr fontId="0" type="noConversion"/>
  </si>
  <si>
    <t>Observational</t>
    <phoneticPr fontId="0" type="noConversion"/>
  </si>
  <si>
    <t>id associated with that study</t>
    <phoneticPr fontId="0" type="noConversion"/>
  </si>
  <si>
    <t>location of study</t>
    <phoneticPr fontId="0" type="noConversion"/>
  </si>
  <si>
    <t>e.g. ffd</t>
    <phoneticPr fontId="0" type="noConversion"/>
  </si>
  <si>
    <t>include specific variable they used; e.g. calf weight</t>
    <phoneticPr fontId="0" type="noConversion"/>
  </si>
  <si>
    <t>unit of fitness response</t>
  </si>
  <si>
    <t>value of fitness response</t>
  </si>
  <si>
    <t>fitnessvarunit</t>
    <phoneticPr fontId="0" type="noConversion"/>
  </si>
  <si>
    <t>unit of variance of fitness response if provided (e.g. sd, se)</t>
    <phoneticPr fontId="0" type="noConversion"/>
  </si>
  <si>
    <t>fitnessvarvalue</t>
    <phoneticPr fontId="0" type="noConversion"/>
  </si>
  <si>
    <t>variance of fitness response if provided</t>
    <phoneticPr fontId="0" type="noConversion"/>
  </si>
  <si>
    <t>notes</t>
    <phoneticPr fontId="0" type="noConversion"/>
  </si>
  <si>
    <t>genus</t>
  </si>
  <si>
    <t>species</t>
  </si>
  <si>
    <t>interaction</t>
    <phoneticPr fontId="0" type="noConversion"/>
  </si>
  <si>
    <t>role</t>
  </si>
  <si>
    <t>taxa</t>
  </si>
  <si>
    <t>taxa2</t>
    <phoneticPr fontId="0" type="noConversion"/>
  </si>
  <si>
    <t>taxatype</t>
    <phoneticPr fontId="0" type="noConversion"/>
  </si>
  <si>
    <t>Clupea</t>
  </si>
  <si>
    <t>harengus membras</t>
  </si>
  <si>
    <t>Taxa</t>
    <phoneticPr fontId="0" type="noConversion"/>
  </si>
  <si>
    <t>species; include assemblage e.g. zooplankton</t>
    <phoneticPr fontId="0" type="noConversion"/>
  </si>
  <si>
    <t>competition, pollination, herbivory, predation, seed dispersal, seed predation</t>
    <phoneticPr fontId="0" type="noConversion"/>
  </si>
  <si>
    <t>is interaction positive or negative for species</t>
    <phoneticPr fontId="0" type="noConversion"/>
  </si>
  <si>
    <t>plant, invertebrate, vertebrate</t>
    <phoneticPr fontId="0" type="noConversion"/>
  </si>
  <si>
    <t>specialism</t>
  </si>
  <si>
    <t>specialist or generalist;</t>
    <phoneticPr fontId="0" type="noConversion"/>
  </si>
  <si>
    <t>vertebrate</t>
  </si>
  <si>
    <t>fish</t>
  </si>
  <si>
    <t>copepod</t>
  </si>
  <si>
    <t>zooplankton</t>
  </si>
  <si>
    <t>notes</t>
  </si>
  <si>
    <t>invertebrate</t>
  </si>
  <si>
    <t>Eurytemora</t>
  </si>
  <si>
    <t>affinis nauplii</t>
  </si>
  <si>
    <t>predation</t>
  </si>
  <si>
    <t>positive</t>
  </si>
  <si>
    <t>negative</t>
  </si>
  <si>
    <t>year</t>
  </si>
  <si>
    <t>phenodiff</t>
  </si>
  <si>
    <t>genus for spp associated with fitness measurements</t>
  </si>
  <si>
    <t>species for spp associated with fitness measurements</t>
  </si>
  <si>
    <t>phenodiffvar</t>
  </si>
  <si>
    <t>phenofreq</t>
  </si>
  <si>
    <t>how often were pheno measurements made (e.g. daily, weekly, monthly)</t>
  </si>
  <si>
    <t>week</t>
  </si>
  <si>
    <t>phenophase1</t>
  </si>
  <si>
    <t>phenophase2</t>
  </si>
  <si>
    <t>genus2</t>
  </si>
  <si>
    <t>species2</t>
  </si>
  <si>
    <t>interacting species</t>
  </si>
  <si>
    <t>interacting speces</t>
  </si>
  <si>
    <t>peak abundance</t>
  </si>
  <si>
    <t>number</t>
  </si>
  <si>
    <t>demographic</t>
  </si>
  <si>
    <t>fitnessvaluevar</t>
  </si>
  <si>
    <t>mean abundance of larvae</t>
  </si>
  <si>
    <t>phytoplankton</t>
  </si>
  <si>
    <t>spp.</t>
  </si>
  <si>
    <t>herbivory</t>
  </si>
  <si>
    <t>plant</t>
  </si>
  <si>
    <t>chlorophyll a used as proxy</t>
  </si>
  <si>
    <t>intid</t>
  </si>
  <si>
    <t>Calanus</t>
  </si>
  <si>
    <t>helgolandicus</t>
  </si>
  <si>
    <t>mean monthly egg production rates (march-august)</t>
  </si>
  <si>
    <t>index based on 4 indices</t>
  </si>
  <si>
    <t>Phytoplankton</t>
  </si>
  <si>
    <t>eggs per female per day</t>
  </si>
  <si>
    <t>reproductive</t>
  </si>
  <si>
    <t>phenodiffunits</t>
  </si>
  <si>
    <t>days</t>
  </si>
  <si>
    <t>difference in timing between interacting species</t>
  </si>
  <si>
    <t>usually measured in days</t>
  </si>
  <si>
    <t>length for 90 days after hatching</t>
  </si>
  <si>
    <t>mm</t>
  </si>
  <si>
    <t>growth</t>
  </si>
  <si>
    <t>Perca</t>
  </si>
  <si>
    <t>fluviatilis</t>
  </si>
  <si>
    <t>Abramis</t>
  </si>
  <si>
    <t>brama</t>
  </si>
  <si>
    <t>hatching</t>
  </si>
  <si>
    <t>Epirrita</t>
    <phoneticPr fontId="0" type="noConversion"/>
  </si>
  <si>
    <t>autumnata</t>
    <phoneticPr fontId="0" type="noConversion"/>
  </si>
  <si>
    <t>herbivory</t>
    <phoneticPr fontId="0" type="noConversion"/>
  </si>
  <si>
    <t>negative</t>
    <phoneticPr fontId="0" type="noConversion"/>
  </si>
  <si>
    <t>invertebrate</t>
    <phoneticPr fontId="0" type="noConversion"/>
  </si>
  <si>
    <t>insect</t>
    <phoneticPr fontId="0" type="noConversion"/>
  </si>
  <si>
    <t>spp</t>
    <phoneticPr fontId="0" type="noConversion"/>
  </si>
  <si>
    <t>positive</t>
    <phoneticPr fontId="0" type="noConversion"/>
  </si>
  <si>
    <t>vertebrate</t>
    <phoneticPr fontId="0" type="noConversion"/>
  </si>
  <si>
    <t>bird</t>
    <phoneticPr fontId="0" type="noConversion"/>
  </si>
  <si>
    <t>status</t>
  </si>
  <si>
    <t>entered</t>
  </si>
  <si>
    <t>mean peak larval abundance</t>
  </si>
  <si>
    <t>n per 100m3</t>
  </si>
  <si>
    <t>flavascens</t>
  </si>
  <si>
    <t>Lepomis</t>
  </si>
  <si>
    <t>macrochirus</t>
  </si>
  <si>
    <t>first peak larval abundance</t>
  </si>
  <si>
    <t>every 10 days</t>
  </si>
  <si>
    <t>Copepodites</t>
  </si>
  <si>
    <t>bosmina</t>
  </si>
  <si>
    <t>combined Copepodites and Bosmina family</t>
  </si>
  <si>
    <t>Copepod</t>
  </si>
  <si>
    <t>family</t>
  </si>
  <si>
    <t>group</t>
  </si>
  <si>
    <t>spp</t>
  </si>
  <si>
    <t>pelican</t>
  </si>
  <si>
    <t>Muggiaea</t>
  </si>
  <si>
    <t>atlantica</t>
  </si>
  <si>
    <t>jellyfish!</t>
  </si>
  <si>
    <t>asexual stage=polygastric; sexual=eudoxid</t>
  </si>
  <si>
    <t>95th percentile abudnance</t>
  </si>
  <si>
    <t>peak abundance of polygastric stage</t>
  </si>
  <si>
    <t>&lt;= date for spp1</t>
  </si>
  <si>
    <t>&lt;= date for spp2</t>
  </si>
  <si>
    <t>Calanoid</t>
  </si>
  <si>
    <t>copepodid</t>
  </si>
  <si>
    <t>colonies m-3</t>
  </si>
  <si>
    <t xml:space="preserve">experiment </t>
  </si>
  <si>
    <t>Engraulis</t>
    <phoneticPr fontId="0" type="noConversion"/>
  </si>
  <si>
    <t>japonicus</t>
    <phoneticPr fontId="0" type="noConversion"/>
  </si>
  <si>
    <t>predation</t>
    <phoneticPr fontId="0" type="noConversion"/>
  </si>
  <si>
    <t>fish</t>
    <phoneticPr fontId="0" type="noConversion"/>
  </si>
  <si>
    <t>Salix</t>
  </si>
  <si>
    <t>plant</t>
    <phoneticPr fontId="0" type="noConversion"/>
  </si>
  <si>
    <t>hatch date</t>
    <phoneticPr fontId="0" type="noConversion"/>
  </si>
  <si>
    <t>switch date</t>
  </si>
  <si>
    <t>daily</t>
  </si>
  <si>
    <t>Ovibos</t>
  </si>
  <si>
    <t>moschatus</t>
  </si>
  <si>
    <t>mammal</t>
  </si>
  <si>
    <t>tarandus</t>
  </si>
  <si>
    <t>calf production</t>
  </si>
  <si>
    <t>proportion of plant species emergent on the dae of 50 % caribou births</t>
  </si>
  <si>
    <t>index</t>
  </si>
  <si>
    <t>mismatch- higher values indicate earlier veg emergence wrt peak of caribou caving season, increasing mismatch</t>
  </si>
  <si>
    <t>end date of calving period</t>
  </si>
  <si>
    <t>timing of peak calving</t>
  </si>
  <si>
    <t>annual date of 50% plant species emergent for each year</t>
  </si>
  <si>
    <t>higher values of mismatch index indicates a longer delay between estimated end of valving period and observed timing of environmental resource availability</t>
  </si>
  <si>
    <t>residual</t>
  </si>
  <si>
    <t>alpina</t>
  </si>
  <si>
    <t>Arenaria</t>
  </si>
  <si>
    <t>interpres</t>
  </si>
  <si>
    <t>alba</t>
  </si>
  <si>
    <t>egg laying</t>
  </si>
  <si>
    <t>Calidris</t>
  </si>
  <si>
    <t>community</t>
  </si>
  <si>
    <t>bird</t>
  </si>
  <si>
    <t>nest success (eggs survivng until hatched)</t>
  </si>
  <si>
    <t>survival</t>
  </si>
  <si>
    <t>Chironomidae</t>
  </si>
  <si>
    <t>Muscidae</t>
  </si>
  <si>
    <t>arthropod</t>
  </si>
  <si>
    <t>phenovalue</t>
  </si>
  <si>
    <t>phenovalue2</t>
  </si>
  <si>
    <t>phenodiff here is calculated as spp1-spp2 * as listed here</t>
  </si>
  <si>
    <t>emergence (when 50% of total number of arthropods has been caught)</t>
  </si>
  <si>
    <t>percentage</t>
  </si>
  <si>
    <t>look to 'raw pheno data' sheet for calculations for phenodiff. Phenology variables were square-root-transformed, performance were standardized</t>
  </si>
  <si>
    <t>transformed doy variable</t>
  </si>
  <si>
    <t>Dryas</t>
  </si>
  <si>
    <t>octopetala</t>
  </si>
  <si>
    <t>tetragona</t>
  </si>
  <si>
    <t>arctica</t>
  </si>
  <si>
    <t>Cassiope</t>
  </si>
  <si>
    <t>* not sure species directly interact, "potential" used in paper, also families used</t>
  </si>
  <si>
    <t>need to re-do arthropod performance and add plant-arthropod interactions</t>
  </si>
  <si>
    <t>Perca1</t>
  </si>
  <si>
    <t>Cladocera</t>
  </si>
  <si>
    <t>Bombus</t>
  </si>
  <si>
    <t>pollination</t>
    <phoneticPr fontId="0" type="noConversion"/>
  </si>
  <si>
    <t>herbaceous</t>
    <phoneticPr fontId="0" type="noConversion"/>
  </si>
  <si>
    <t>seed set success</t>
  </si>
  <si>
    <t>seed/ovule ratio</t>
  </si>
  <si>
    <t>not noted</t>
  </si>
  <si>
    <t>first flowering</t>
  </si>
  <si>
    <t>first appearance</t>
  </si>
  <si>
    <t>Parus</t>
  </si>
  <si>
    <t>major</t>
  </si>
  <si>
    <t>montanus</t>
  </si>
  <si>
    <t>Caterpillar</t>
  </si>
  <si>
    <t>insect</t>
  </si>
  <si>
    <t>nestling is 10 days old (hatch date +10)</t>
  </si>
  <si>
    <t>local recruitment (apparent juvenile survival from fledging to one year of age)</t>
  </si>
  <si>
    <t>frequency</t>
  </si>
  <si>
    <t>yes if needed</t>
  </si>
  <si>
    <t>RE001</t>
  </si>
  <si>
    <t>AO001</t>
  </si>
  <si>
    <t>date at which 50% of births have occurred</t>
  </si>
  <si>
    <t>Plant2</t>
  </si>
  <si>
    <t>Rangifer2</t>
  </si>
  <si>
    <t>Plant1</t>
  </si>
  <si>
    <t>emergence</t>
  </si>
  <si>
    <t>early calf mortality (annual)</t>
  </si>
  <si>
    <t>proportion</t>
  </si>
  <si>
    <t>HMK029</t>
    <phoneticPr fontId="1" type="noConversion"/>
  </si>
  <si>
    <t>Daphnia</t>
    <phoneticPr fontId="1" type="noConversion"/>
  </si>
  <si>
    <t>pulicaria</t>
    <phoneticPr fontId="1" type="noConversion"/>
  </si>
  <si>
    <t>herbivory</t>
    <phoneticPr fontId="1" type="noConversion"/>
  </si>
  <si>
    <t>positive</t>
    <phoneticPr fontId="1" type="noConversion"/>
  </si>
  <si>
    <t>invertebrate</t>
    <phoneticPr fontId="1" type="noConversion"/>
  </si>
  <si>
    <t>zooplankton</t>
    <phoneticPr fontId="1" type="noConversion"/>
  </si>
  <si>
    <t>genus</t>
    <phoneticPr fontId="1" type="noConversion"/>
  </si>
  <si>
    <t>Diatom1</t>
    <phoneticPr fontId="1" type="noConversion"/>
  </si>
  <si>
    <t>spp.</t>
    <phoneticPr fontId="1" type="noConversion"/>
  </si>
  <si>
    <t>negative</t>
    <phoneticPr fontId="1" type="noConversion"/>
  </si>
  <si>
    <t>plant</t>
    <phoneticPr fontId="1" type="noConversion"/>
  </si>
  <si>
    <t>phytoplankton</t>
    <phoneticPr fontId="1" type="noConversion"/>
  </si>
  <si>
    <t>Keratella1</t>
    <phoneticPr fontId="1" type="noConversion"/>
  </si>
  <si>
    <t>cochlearis</t>
    <phoneticPr fontId="1" type="noConversion"/>
  </si>
  <si>
    <t>Diatom1</t>
  </si>
  <si>
    <t>biweekly</t>
  </si>
  <si>
    <t>spring bloom</t>
    <phoneticPr fontId="1" type="noConversion"/>
  </si>
  <si>
    <t>spring peak</t>
    <phoneticPr fontId="1" type="noConversion"/>
  </si>
  <si>
    <t>Rangifer3</t>
  </si>
  <si>
    <t>Plant3</t>
  </si>
  <si>
    <t>date of 50%emergence</t>
  </si>
  <si>
    <t>calving</t>
  </si>
  <si>
    <t>calf production (proportion of calves to the sum of calves and cows)</t>
  </si>
  <si>
    <t>early calf mortality (proportion of calves to the sum of calves and cows divided by peak proportion of calves to the sum of calves and cows observed during the season)</t>
  </si>
  <si>
    <t>HMK031</t>
    <phoneticPr fontId="1" type="noConversion"/>
  </si>
  <si>
    <t>Acanthocyclops</t>
    <phoneticPr fontId="1" type="noConversion"/>
  </si>
  <si>
    <t>robustus</t>
    <phoneticPr fontId="1" type="noConversion"/>
  </si>
  <si>
    <t>copepod</t>
    <phoneticPr fontId="1" type="noConversion"/>
  </si>
  <si>
    <t>Diatom2</t>
    <phoneticPr fontId="1" type="noConversion"/>
  </si>
  <si>
    <t>Mesocyclops</t>
    <phoneticPr fontId="1" type="noConversion"/>
  </si>
  <si>
    <t>leukarti</t>
    <phoneticPr fontId="1" type="noConversion"/>
  </si>
  <si>
    <t>Thermocyclops</t>
    <phoneticPr fontId="1" type="noConversion"/>
  </si>
  <si>
    <t>oithonoides</t>
    <phoneticPr fontId="1" type="noConversion"/>
  </si>
  <si>
    <t>weekly</t>
  </si>
  <si>
    <t>first appearance</t>
    <phoneticPr fontId="1" type="noConversion"/>
  </si>
  <si>
    <t>HMK032</t>
    <phoneticPr fontId="1" type="noConversion"/>
  </si>
  <si>
    <t>Asterionella</t>
    <phoneticPr fontId="1" type="noConversion"/>
  </si>
  <si>
    <t>algae</t>
    <phoneticPr fontId="1" type="noConversion"/>
  </si>
  <si>
    <t>hyalina-galeata</t>
    <phoneticPr fontId="1" type="noConversion"/>
  </si>
  <si>
    <t>peak abundance</t>
    <phoneticPr fontId="1" type="noConversion"/>
  </si>
  <si>
    <t>decline</t>
  </si>
  <si>
    <t>Asterionella</t>
  </si>
  <si>
    <t>peak timing of females</t>
  </si>
  <si>
    <t>HMK034</t>
    <phoneticPr fontId="1" type="noConversion"/>
  </si>
  <si>
    <t>Cyclops</t>
    <phoneticPr fontId="1" type="noConversion"/>
  </si>
  <si>
    <t>vicinus</t>
    <phoneticPr fontId="1" type="noConversion"/>
  </si>
  <si>
    <t>Phytoplankton2</t>
    <phoneticPr fontId="1" type="noConversion"/>
  </si>
  <si>
    <t>start of growth</t>
  </si>
  <si>
    <t>for 2002 and 2003, phenodiff values here are the same at both sites, I think previously mean across sites were taken</t>
  </si>
  <si>
    <t>HMK035</t>
    <phoneticPr fontId="1" type="noConversion"/>
  </si>
  <si>
    <t>Acartia</t>
    <phoneticPr fontId="1" type="noConversion"/>
  </si>
  <si>
    <t>hudsonica</t>
    <phoneticPr fontId="1" type="noConversion"/>
  </si>
  <si>
    <t>predation</t>
    <phoneticPr fontId="1" type="noConversion"/>
  </si>
  <si>
    <t>arthropod</t>
    <phoneticPr fontId="1" type="noConversion"/>
  </si>
  <si>
    <t>spp</t>
    <phoneticPr fontId="1" type="noConversion"/>
  </si>
  <si>
    <t>Mnemiopsis2</t>
    <phoneticPr fontId="1" type="noConversion"/>
  </si>
  <si>
    <t>leidyi</t>
    <phoneticPr fontId="1" type="noConversion"/>
  </si>
  <si>
    <t>ctenophore</t>
    <phoneticPr fontId="1" type="noConversion"/>
  </si>
  <si>
    <t>HMK036</t>
    <phoneticPr fontId="1" type="noConversion"/>
  </si>
  <si>
    <t>Copepod1</t>
    <phoneticPr fontId="1" type="noConversion"/>
  </si>
  <si>
    <t>Diatom3</t>
    <phoneticPr fontId="1" type="noConversion"/>
  </si>
  <si>
    <t>10% cumulative density</t>
    <phoneticPr fontId="1" type="noConversion"/>
  </si>
  <si>
    <t>mean diatom day</t>
    <phoneticPr fontId="1" type="noConversion"/>
  </si>
  <si>
    <t>FITNESS DATA FOR RESOURCE!!</t>
  </si>
  <si>
    <t>excluded; no fitness data (number of nests given is number of nests checked)</t>
  </si>
  <si>
    <t>excluded</t>
  </si>
  <si>
    <t>mean number of recruits</t>
  </si>
  <si>
    <t>mean number of recruits (offspring that return as breeding birds)</t>
  </si>
  <si>
    <t>fitness</t>
  </si>
  <si>
    <t>HMK039</t>
    <phoneticPr fontId="1" type="noConversion"/>
  </si>
  <si>
    <t>competition</t>
    <phoneticPr fontId="1" type="noConversion"/>
  </si>
  <si>
    <t>vertebrate</t>
    <phoneticPr fontId="1" type="noConversion"/>
  </si>
  <si>
    <t>bird</t>
    <phoneticPr fontId="1" type="noConversion"/>
  </si>
  <si>
    <t>Rissa1</t>
    <phoneticPr fontId="1" type="noConversion"/>
  </si>
  <si>
    <t>Ficedula</t>
  </si>
  <si>
    <t>hypoleuca</t>
  </si>
  <si>
    <t>Caterpillar2</t>
  </si>
  <si>
    <t>Pied flycatcher</t>
  </si>
  <si>
    <t>mean egg-laying</t>
  </si>
  <si>
    <t>peak biomass</t>
  </si>
  <si>
    <t>can easily calculate with raw data</t>
  </si>
  <si>
    <t>prop.F.ASY</t>
  </si>
  <si>
    <t>Acsa.budburst</t>
  </si>
  <si>
    <t>Acsa.canopy</t>
  </si>
  <si>
    <t>arrival.50</t>
  </si>
  <si>
    <t>clutch.init.50</t>
  </si>
  <si>
    <t>mean.cats</t>
  </si>
  <si>
    <t>ln.mean.cats</t>
  </si>
  <si>
    <t>mean.first.cats</t>
  </si>
  <si>
    <t>ln.first.cats</t>
  </si>
  <si>
    <t>high_day</t>
  </si>
  <si>
    <t>density</t>
  </si>
  <si>
    <t>mean.fledged</t>
  </si>
  <si>
    <t>median clutch initiation date</t>
  </si>
  <si>
    <t>Setophaga</t>
  </si>
  <si>
    <t>caerulescens</t>
  </si>
  <si>
    <t>Caterpillar3</t>
  </si>
  <si>
    <t>** could also do caterpillar~plant AND bird~plant</t>
  </si>
  <si>
    <t>density (breeding black-throated blue warblers per 64ha)</t>
  </si>
  <si>
    <t>daily nest survival rate</t>
  </si>
  <si>
    <t>average annual reproductive success (mean number of young fledged per pair per year)</t>
  </si>
  <si>
    <t>propbability</t>
  </si>
  <si>
    <t>used GDD to get plant phenology; looking at breeding success relative to plant phenology and NOT caterpillar BUT plant phenology ismodeled; could also do caterpillar~plant AND bird~plant</t>
  </si>
  <si>
    <t>HMK053</t>
  </si>
  <si>
    <t>HMK054</t>
  </si>
  <si>
    <t>HMK055</t>
  </si>
  <si>
    <t>*previous search (2014); no fitness</t>
  </si>
  <si>
    <t>observational</t>
  </si>
  <si>
    <t>lomvia</t>
  </si>
  <si>
    <t>Aubry, Lise M.; Rockwell, Robert F.; Cooch, Evan G.; Brook, Rodney W.; Mulder, Christa P. H. &amp; Koons, David N.</t>
  </si>
  <si>
    <t>Climate change, phenology, and habitat degradation: drivers of gosling body condition and juvenile survival in lesser snow geese</t>
  </si>
  <si>
    <t>{149-160}</t>
  </si>
  <si>
    <t>ISI:000312155100012</t>
  </si>
  <si>
    <t>Diekmann, A. Berenike S.; Clemmesen, Catriona; St John, Michael A.; Paulsen, Matthias &amp; Peck, Myron A.</t>
  </si>
  <si>
    <t>Environmental cues and constraints affecting the seasonality of dominant calanoid copepods in brackish, coastal waters: a case study of Acartia, Temora and Eurytemora species in the south-west Baltic</t>
  </si>
  <si>
    <t>{2399-2414}</t>
  </si>
  <si>
    <t>ISI:000310586900004</t>
  </si>
  <si>
    <t>Dunn, Peter O. &amp; Moller, Anders P.</t>
  </si>
  <si>
    <t>Changes in breeding phenology and population size of birds</t>
  </si>
  <si>
    <t>{729-739}</t>
  </si>
  <si>
    <t>recheck</t>
  </si>
  <si>
    <t>Gethings, Owen J.; Rose, Hannah; Mitchell, Sian; Van Dijk, Jan &amp; Morgan, Eric R.</t>
  </si>
  <si>
    <t>Asynchrony in host and parasite phenology may decrease disease risk in livestock under climate warming: Nematodirus battus in lambs as a case study</t>
  </si>
  <si>
    <t>{PARASITOLOGY}</t>
  </si>
  <si>
    <t>{142}</t>
  </si>
  <si>
    <t>{1306-1317}</t>
  </si>
  <si>
    <t>Gullett, Philippa; Hatchwell, Ben J.; Robinson, Robert A. &amp; Evans, Karl L.</t>
  </si>
  <si>
    <t>Phenological indices of avian reproduction: cryptic shifts and prediction across large spatial and temporal scales</t>
  </si>
  <si>
    <t>{1864-1877}</t>
  </si>
  <si>
    <t>Gustine, David; Barboza, Perry; Adams, Layne; Griffith, Brad; Cameron, Raymond &amp; Whitten, Kenneth</t>
  </si>
  <si>
    <t>Advancing the match-mismatch framework for large herbivores in the Arctic: Evaluating the evidence for a trophic mismatch in caribou</t>
  </si>
  <si>
    <t>{FEB 23}</t>
  </si>
  <si>
    <t>ISI:000394682400021</t>
  </si>
  <si>
    <t>fitness data! BUT onset of spring determined by GDD</t>
  </si>
  <si>
    <t>Kourkgy, Charlotte; Garel, Mathieu; Appolinaire, Joel; Loison, Anne &amp; Toigo, Carole</t>
  </si>
  <si>
    <t>Onset of autumn shapes the timing of birth in Pyrenean chamois more than onset of spring</t>
  </si>
  <si>
    <t>{581-590}</t>
  </si>
  <si>
    <t>ISI:000370959300027</t>
  </si>
  <si>
    <t>Monteith, Kevin L.; Bleich, Vernon C.; Stephenson, Thomas R.; Pierce, Becky M.; Conner, Mary M.; Klaver, Robert W. &amp; Bowyer, R. Terry</t>
  </si>
  <si>
    <t>Timing of seasonal migration in mule deer: effects of climate, plant phenology, and life-history characteristics</t>
  </si>
  <si>
    <t>{ECOSPHERE}</t>
  </si>
  <si>
    <t>ISI:000208810500009</t>
  </si>
  <si>
    <t>Moriyama, Minoru &amp; Numata, Hideharu</t>
  </si>
  <si>
    <t>A Cicada That Ensures Its Fitness during Climate Warming by Synchronizing Its Hatching Time with the Rainy Season</t>
  </si>
  <si>
    <t>{ZOOLOGICAL SCIENCE}</t>
  </si>
  <si>
    <t>{28}</t>
  </si>
  <si>
    <t>{875-881}</t>
  </si>
  <si>
    <t>Pearce-Higgins, J. W.; Yalden, D. W. &amp; Whittingham, M. J.</t>
  </si>
  <si>
    <t>Warmer springs advance the breeding phenology of golden plovers Pluvialis apricaria and their prey (Tipulidae)</t>
  </si>
  <si>
    <t>{2005}</t>
  </si>
  <si>
    <t>{143}</t>
  </si>
  <si>
    <t>{470-476}</t>
  </si>
  <si>
    <t>ISI:000228517300015</t>
  </si>
  <si>
    <t>Rockwell, Robert F.; Gormezano, Linda J. &amp; Koons, David N.</t>
  </si>
  <si>
    <t>Trophic matches and mismatches: can polar bears reduce the abundance of nesting snow geese in western Hudson Bay?</t>
  </si>
  <si>
    <t>{120}</t>
  </si>
  <si>
    <t>{696-709}</t>
  </si>
  <si>
    <t>ISI:000289740200006</t>
  </si>
  <si>
    <t>* NDVI used to predict peak nitrogen for some years, can we only use years where peak nitrogen measured??  peak nitrogen for plants BUT</t>
  </si>
  <si>
    <t>* NDVI used to predict date of peak; previous search (2014)- no species or genus level data for second species (for graminoids)- peak nitrogen used for plants; NO- NDVI used to predict date of peak productivity</t>
  </si>
  <si>
    <t>estimated time of hatching based on temporal spawning distribution and water temp during egg development- GDD!</t>
  </si>
  <si>
    <t>data needed</t>
  </si>
  <si>
    <t>mean date of flowering of vineyards</t>
  </si>
  <si>
    <t>confidence intervals available</t>
  </si>
  <si>
    <t>median birth date</t>
  </si>
  <si>
    <t>individual birth date</t>
  </si>
  <si>
    <t>early survival (individual, probability of survival of a fawn from birth to the next winter)</t>
  </si>
  <si>
    <t>cohort survival</t>
  </si>
  <si>
    <t>individual survival</t>
  </si>
  <si>
    <t>early survival (cohort-specific, proportion of fawns that survived to the onset of winter each year)</t>
  </si>
  <si>
    <t>probability</t>
  </si>
  <si>
    <t>mean individual fitness (annual asymptotic pop growth rate, annual mean fitness)</t>
  </si>
  <si>
    <t>Capreolus</t>
  </si>
  <si>
    <t>capreolus</t>
  </si>
  <si>
    <t>ryan</t>
  </si>
  <si>
    <t>Guillemots (Uria spp.) phenology data the same- not recorded separately</t>
  </si>
  <si>
    <t>Could be either species because not recorded separately, chose genus here</t>
  </si>
  <si>
    <t>Phenology data not recorded separately for Uria spp. But separately for fitness; Could be either species because not recorded separately, chose genus here</t>
  </si>
  <si>
    <t>fitness data for Uria aalge</t>
  </si>
  <si>
    <t>fitness data for Uria lomvia</t>
  </si>
  <si>
    <t>fitness data for Rissa</t>
  </si>
  <si>
    <t>breeding date (earliest date birds were observed with eggs)</t>
  </si>
  <si>
    <t>phenomethod1</t>
  </si>
  <si>
    <t>phenomethod2</t>
  </si>
  <si>
    <t>Salvelinus</t>
  </si>
  <si>
    <t>malma</t>
  </si>
  <si>
    <t>Oncorhynchus</t>
  </si>
  <si>
    <t>Salmon</t>
  </si>
  <si>
    <t>send to Lizzie- synchorny of daily census counts across years- use as indiciation of migration</t>
  </si>
  <si>
    <t>first arrival of any salmon</t>
  </si>
  <si>
    <t>Dolly</t>
  </si>
  <si>
    <t>Varden</t>
  </si>
  <si>
    <t>correlation coefficient</t>
  </si>
  <si>
    <t>observed</t>
  </si>
  <si>
    <t>I calculated mismatch and fitness; took pheno dates from SI- took first date of first salmon, took first date where count&gt;1; digitized peak abundance from S1 figures; 2 estimates of mismatch</t>
  </si>
  <si>
    <t>estimated based on number of increments on otolith and subtracted from capture date</t>
  </si>
  <si>
    <t>median hatch date (date of 50% sandeel hatching)</t>
  </si>
  <si>
    <t>log number</t>
  </si>
  <si>
    <t>finmarchicus</t>
  </si>
  <si>
    <t>ycs</t>
  </si>
  <si>
    <t>estimated</t>
  </si>
  <si>
    <t>date of maximum egg production</t>
  </si>
  <si>
    <t>larval loss rate</t>
  </si>
  <si>
    <t>rate</t>
  </si>
  <si>
    <t>HMK050</t>
    <phoneticPr fontId="1" type="noConversion"/>
  </si>
  <si>
    <t>insect</t>
    <phoneticPr fontId="1" type="noConversion"/>
  </si>
  <si>
    <t>major</t>
    <phoneticPr fontId="1" type="noConversion"/>
  </si>
  <si>
    <t>Parus2</t>
  </si>
  <si>
    <t>Caterpillar4</t>
  </si>
  <si>
    <t>lay date of first clutch</t>
  </si>
  <si>
    <t>mismatch was calculated as the difference between a females's breeding time and the annual caterpillar peak date ( laying date of her first clutch and the food peak plus 30 days); positive values mean breeding time is later than food peak</t>
  </si>
  <si>
    <t>standardized</t>
  </si>
  <si>
    <t>mean adult survival per year</t>
  </si>
  <si>
    <t>fitnessmethod</t>
  </si>
  <si>
    <t>parasitism</t>
  </si>
  <si>
    <t>HMK052</t>
    <phoneticPr fontId="1" type="noConversion"/>
  </si>
  <si>
    <t>Pica</t>
    <phoneticPr fontId="1" type="noConversion"/>
  </si>
  <si>
    <t>pica</t>
    <phoneticPr fontId="1" type="noConversion"/>
  </si>
  <si>
    <t>parasitism</t>
    <phoneticPr fontId="1" type="noConversion"/>
  </si>
  <si>
    <t>magpie</t>
    <phoneticPr fontId="1" type="noConversion"/>
  </si>
  <si>
    <t>Clamator</t>
    <phoneticPr fontId="1" type="noConversion"/>
  </si>
  <si>
    <t>glandarius</t>
    <phoneticPr fontId="1" type="noConversion"/>
  </si>
  <si>
    <t>negative mismatch index= sandeel hatched before peak of zooplankton production; YCS= abundance; year-class strength- effective number of 0-group fish that will eventually enter fishery</t>
  </si>
  <si>
    <t>median lay date</t>
  </si>
  <si>
    <t>years with high mismatch are years were more delayed compared with  median date of nests; calculated fitness- number ofparasitized nests/total number of nests</t>
  </si>
  <si>
    <t>some years estimated</t>
  </si>
  <si>
    <t>SE available</t>
  </si>
  <si>
    <t>probability of double-brooding</t>
  </si>
  <si>
    <t>clutch size of first clutch</t>
  </si>
  <si>
    <t>probability of producing zero fledglings that season (incl those from second broods)</t>
  </si>
  <si>
    <t>number of fledglings produced</t>
  </si>
  <si>
    <t>probability of recruitment (total number of offspring per female surviving to breed theselves in subsequent years, divided by the total number of fledglings she produced that year)</t>
  </si>
  <si>
    <t>total number of recruits</t>
  </si>
  <si>
    <t>female local survival</t>
  </si>
  <si>
    <t>male local survival</t>
  </si>
  <si>
    <t>multiple estimates of fitness available, only digitized a few, took population-level; also took population-level mismatch (mean of individual mismatch each year); individual mismatch= negative values- consumer before resource; population mismatch is mean of individual mismatch each year</t>
  </si>
  <si>
    <t>years not provided; very related to HMK050 but more conservative AND years available so chose this study; study differences are outlined in HMK050 SI</t>
  </si>
  <si>
    <t>mean probability of recruitment (total number of offspring per female surviving to breed theselves in subsequent years, divided by the total number of fledglings she produced that year)</t>
  </si>
  <si>
    <t>Caterpillar5</t>
  </si>
  <si>
    <t>Parus3</t>
  </si>
  <si>
    <t>previous search(2014); no raw data given!</t>
  </si>
  <si>
    <t>modeled based on min threshold temp</t>
  </si>
  <si>
    <t>measured as chlorophyll a</t>
  </si>
  <si>
    <t>month</t>
  </si>
  <si>
    <t>derived from normal density function</t>
  </si>
  <si>
    <t>timing of spawning</t>
  </si>
  <si>
    <t>Macoma</t>
  </si>
  <si>
    <t>Crangon</t>
  </si>
  <si>
    <t>crangon</t>
  </si>
  <si>
    <t>peak of spring bloom</t>
  </si>
  <si>
    <t>Phytoplankton3</t>
  </si>
  <si>
    <t>bivalve</t>
  </si>
  <si>
    <t>peak predation pressure</t>
  </si>
  <si>
    <t>reproductive output (eggs m2)</t>
  </si>
  <si>
    <t>log</t>
  </si>
  <si>
    <t>recruit density</t>
  </si>
  <si>
    <t>hatch date</t>
  </si>
  <si>
    <t>median date of abundance</t>
  </si>
  <si>
    <t>modeled</t>
  </si>
  <si>
    <t>median hatching date</t>
  </si>
  <si>
    <t>peak date</t>
  </si>
  <si>
    <t>mismatch= hatching- caterpillar peak date; positive values- consumer emerges after resource</t>
  </si>
  <si>
    <t>index of mismatch- percentage of forage species emergent on the date at which 5% of caribou births have occurred; greater the index value, the greater the number of plant species that have emerged, the greater the mismatch (DIRECTION IS THE SAME AS THE OTHER STUDIES BUT INDEX NOT DAYS)</t>
  </si>
  <si>
    <t>phenodiffmethod</t>
  </si>
  <si>
    <t>which pheno phase was used for first species</t>
  </si>
  <si>
    <t>how was this value determined? Modelled or directly observed</t>
  </si>
  <si>
    <t>how was mismatch determined? Study or us?</t>
  </si>
  <si>
    <t>study</t>
  </si>
  <si>
    <t>us</t>
  </si>
  <si>
    <t>us but study available just not for years</t>
  </si>
  <si>
    <t>some years modelled</t>
  </si>
  <si>
    <t>int_type</t>
  </si>
  <si>
    <t>role2</t>
  </si>
  <si>
    <t>taxa2</t>
  </si>
  <si>
    <t>taxatype</t>
  </si>
  <si>
    <t>taxatype2</t>
  </si>
  <si>
    <t>Perca2</t>
  </si>
  <si>
    <t>Poecile2</t>
  </si>
  <si>
    <t>Plant4</t>
  </si>
  <si>
    <t>SET005</t>
  </si>
  <si>
    <t>only fitness data for resource BUT objective of paper was breeding success of consumers so not sure how good fitness proxy is for resource</t>
  </si>
  <si>
    <t>survival1</t>
  </si>
  <si>
    <t>survival2</t>
  </si>
  <si>
    <t>egg number per female</t>
  </si>
  <si>
    <t>demographic1</t>
  </si>
  <si>
    <t>demographic2</t>
  </si>
  <si>
    <t>number of herring recruitment of 1year olds</t>
  </si>
  <si>
    <t>I calculated mismatch, based on study I did phytoplankton timing- consumer (to get positive mismatch values); biomass also available</t>
  </si>
  <si>
    <t>no raw data porvided; survival/recruitment is modelled!;laying date (pheno provided) is estimated!! years not provided</t>
  </si>
  <si>
    <t>mean abundance</t>
  </si>
  <si>
    <t>SD available</t>
  </si>
  <si>
    <t>index incorporates larval abundance and survival over some time period; took opposite value here (1-value) to flip it to ~survival</t>
  </si>
  <si>
    <t>rawdata =&gt;</t>
  </si>
  <si>
    <t>body mass</t>
  </si>
  <si>
    <t>Arthropod</t>
  </si>
  <si>
    <t>g</t>
  </si>
  <si>
    <t>raw here but modeled in paper</t>
  </si>
  <si>
    <t>no raw fitness data; uses temp sum instead of doy for plant phenology; relies on GDD as proxy for plant phenology</t>
  </si>
  <si>
    <t>now excluded</t>
  </si>
  <si>
    <t>HMK056</t>
  </si>
  <si>
    <t>can't get pheno data for 5 years from paper (even though it's been analyxed; predicted phenology (back-calculations)</t>
  </si>
  <si>
    <t>meta-analysis; modelled mismatch</t>
  </si>
  <si>
    <t>parasitism; predicted phenology based on GDD</t>
  </si>
  <si>
    <t>only proportion of nests predated and breeding season length for performance; used breeding season length as proxy for reproductive capacity</t>
  </si>
  <si>
    <t>HMK057</t>
  </si>
  <si>
    <t>only resource</t>
  </si>
  <si>
    <t>only 4 years with food quality; resource availability indexed by N concentration</t>
  </si>
  <si>
    <t>HMK058</t>
  </si>
  <si>
    <t>UNSURE</t>
  </si>
  <si>
    <t>Rupicapra</t>
  </si>
  <si>
    <t>pyrenaica pyrenaica</t>
  </si>
  <si>
    <t>Plant5</t>
  </si>
  <si>
    <t>onset of spring</t>
  </si>
  <si>
    <t>estimated from temperature</t>
  </si>
  <si>
    <t>I calculated mismatch; took birth date- onset of spring (although stronger relationship with fall, wanted same year); took mean X variable per year REGARDLESS OF REPROD STATUS (for pheno and fitness); NOTE: onset of fall also available</t>
  </si>
  <si>
    <t>population size</t>
  </si>
  <si>
    <t>only showing data from NDVI not GDD; GDD used for plant phenology</t>
  </si>
  <si>
    <t>no phenology data for second spp; phenology was estimated by thermal requirements</t>
  </si>
  <si>
    <t>no fitness data; modelled phenology data using climate variables</t>
  </si>
  <si>
    <t>no fitness data; used seaice breakup date as proxy for polar bear timing</t>
  </si>
  <si>
    <t>HMK059</t>
  </si>
  <si>
    <t>number of recruits at age 2</t>
  </si>
  <si>
    <t>annual mismatch; don't have fitness per year</t>
  </si>
  <si>
    <t>some years modeled</t>
  </si>
  <si>
    <t>fitness value used in analysis but don't have it per year; mismatch HERE and used in analysis is from 2 years earlier</t>
  </si>
  <si>
    <t>total abundance</t>
  </si>
  <si>
    <t>Cladocera2</t>
  </si>
  <si>
    <t>modeled from timing of spawning and temperature</t>
  </si>
  <si>
    <t>peak larvae hatching</t>
  </si>
  <si>
    <t>log-transformed number</t>
  </si>
  <si>
    <t>don't have mismatch</t>
  </si>
  <si>
    <t>Acer</t>
  </si>
  <si>
    <t>saccharum</t>
  </si>
  <si>
    <t>date of max biomass</t>
  </si>
  <si>
    <t>date of full canopy expannsion</t>
  </si>
  <si>
    <t>modeled based on temperature</t>
  </si>
  <si>
    <t>observation</t>
  </si>
  <si>
    <t>mean dry caterpillar biomass in the early season- log transformed</t>
  </si>
  <si>
    <t>positive values- consumer emerges after resource</t>
  </si>
  <si>
    <t>mismatch interpretation (what do positive values mean)</t>
  </si>
  <si>
    <t>consumer emerges after resource</t>
  </si>
  <si>
    <t>mismatch: predator- prey; did not use estimated missing years; abundance data for prey available too</t>
  </si>
  <si>
    <t>mismatch: consumer-resource; negative mismatch= grazers increase before their food (negative because it reduces their ability to feed optimally); fitness data only available for one interaction</t>
  </si>
  <si>
    <t>consumer increases after food</t>
  </si>
  <si>
    <t>mismatch: positive values=perch hatched earlier than bream; mismatch here means prey competes with predator, match means prey is prey (so positive values mean that predation can happen over compeition)</t>
  </si>
  <si>
    <t>positive=match=interaction is predation and not competition</t>
  </si>
  <si>
    <t>match=same day of emergence, larger values= further days apart; mismatch=degree of overlap between predator and prey (predator always emerges before prey)</t>
  </si>
  <si>
    <t>mismatch scale</t>
  </si>
  <si>
    <t>negative and positive</t>
  </si>
  <si>
    <t>only positive</t>
  </si>
  <si>
    <t>greater values= further apart</t>
  </si>
  <si>
    <t>to get phenology data, I took peak abundance from figure 1 for spp1 and figure 9 for spp2, then took dates of spp1-spp2 to get phenodiff (i.e. consumer-resource)</t>
  </si>
  <si>
    <t>mismatch: prey switching- hatch date; positive values= prey switching to anchovy happens after hatch, greater mismatch- less anchovy in diet, heavier/fatter when diet is mostly anchovy</t>
  </si>
  <si>
    <t>*** negative and positive  different</t>
  </si>
  <si>
    <t>later note- switched back dates to make consistent; I calculated mismatch, based on study I did consumer-resource so that positive values=consumer emerges after resource; biomass also available</t>
  </si>
  <si>
    <t>mismatch= delay in initial bee activitiy from flowering onset; positive= pollinator emerges after resource</t>
  </si>
  <si>
    <t>pollinator emerges after resource</t>
  </si>
  <si>
    <t>median birth dates</t>
  </si>
  <si>
    <t>mismatch: took flowering data from Fig 1 and birth dates from SI, calculated median birth date per year, then birth date- flowering; mismatch in paper was standardized from year 0; arcsine-square root transformation</t>
  </si>
  <si>
    <t xml:space="preserve">mismatch: took flowering data from Fig 1 and birth dates from SI, calculated median birth date per year, then birth date- flowering; mismatch in paper was standardized from year 0; </t>
  </si>
  <si>
    <t>parturition date</t>
  </si>
  <si>
    <t>their phenodiff values=&gt;</t>
  </si>
  <si>
    <t xml:space="preserve"> greater the index value, the greater the number of plant species that have emerged,</t>
  </si>
  <si>
    <t>switched signs so that consumer-resource; mismatch= greater values mean greater number of days between events</t>
  </si>
  <si>
    <t>original values here =&gt;</t>
  </si>
  <si>
    <t>consumer emerges after resource; mismatch= greater values mean greater number of days between event</t>
  </si>
  <si>
    <t>mismatch: use their standardized scale BECAUSE flowering is later in season AND advancing whereas birth date isn't, so different pattern, need to be on same scale; took flowering data from Fig 1 and birth dates from SI, calculated median birth date per year, then birth date- flowering; mismatch in paper was standardized from year 0; used median birth dates for all; predicted from IPM; consumer after resource</t>
  </si>
  <si>
    <t>took absolute value of mismatch to set on same scale, consumer-resource; mismatch= greater values mean greater number of days between events</t>
  </si>
  <si>
    <t xml:space="preserve"> greater the index value, the greater the number of plant species that have emerged, the greater the mismatch</t>
  </si>
  <si>
    <t>we calculated it in synchrony study; mismatch=consumer-resource; resource emerges first every year; should be increasing mismatch over time</t>
  </si>
  <si>
    <t xml:space="preserve">we calculated it in synchrony study; mismatch=consumer-resource; resource emerges first every year; </t>
  </si>
  <si>
    <t>density (annual peak)</t>
  </si>
  <si>
    <t>Mesocyclops</t>
    <phoneticPr fontId="1" type="noConversion"/>
  </si>
  <si>
    <t>leuckarti</t>
  </si>
  <si>
    <t>robustus</t>
    <phoneticPr fontId="1" type="noConversion"/>
  </si>
  <si>
    <t>HMK032</t>
  </si>
  <si>
    <t>Daphnia</t>
    <phoneticPr fontId="1" type="noConversion"/>
  </si>
  <si>
    <t>I calculated mismatch as: consumer-resource</t>
  </si>
  <si>
    <t>HMK034</t>
    <phoneticPr fontId="1" type="noConversion"/>
  </si>
  <si>
    <t>Phytoplankton2</t>
    <phoneticPr fontId="1" type="noConversion"/>
  </si>
  <si>
    <t>Mnemiopsis2</t>
    <phoneticPr fontId="1" type="noConversion"/>
  </si>
  <si>
    <t>spring increase</t>
    <phoneticPr fontId="1" type="noConversion"/>
  </si>
  <si>
    <t>unclear what distance means</t>
  </si>
  <si>
    <t xml:space="preserve">early start better; </t>
  </si>
  <si>
    <t>excluded for now</t>
  </si>
  <si>
    <t>raw data=&gt;</t>
  </si>
  <si>
    <t xml:space="preserve">took mean number of recruits across individuals for years with mismatch data; mismatch=difference (in days) between annual mean egg-laying date and date when caterpillar biomass was maximal; I think lay date occurs before caterpillar peak AND THEN birds eat cats, so larger negative values mean match and smaller values further apar; bird is the one who advanced more significantly, bigger values mean </t>
  </si>
  <si>
    <t>could not get on same axis!! Right now being further apart is better?? OPTION- SCALE FROM YEAR 1?</t>
  </si>
  <si>
    <t>** mismatch calculated with caterpillar NOT plant phenology; consumer-resource</t>
  </si>
  <si>
    <t>negative and positiv</t>
  </si>
  <si>
    <t>positive values=&gt; consumer emerges after resource</t>
  </si>
  <si>
    <t>I caclulated mismatch using same phenophases as they did in model0 so day of nearly complete expansion of sugar maple leaves and day of the count with the highest caterpillar biomass; consumer- resource</t>
  </si>
  <si>
    <t>positive values= consumer hatched after peak of zooplankton production</t>
  </si>
  <si>
    <t>positive values=&gt; consumer arrives after resource</t>
  </si>
  <si>
    <t>positive values- consumer after resource; larger positive values are bad! Either direction from 0 is bad, peak is really at 0</t>
  </si>
  <si>
    <t>mismatch= consumer-resource; took mean body mass from S3 file per year (across sites, individuals)</t>
  </si>
  <si>
    <t>positive values- consumer after resource; match is at large negative values</t>
  </si>
  <si>
    <t>positive values- consumer peak after resource, larger values=more vegetation??</t>
  </si>
  <si>
    <t>couldn't get on same axis!</t>
  </si>
  <si>
    <t>hump shaped- match is at 0</t>
  </si>
  <si>
    <t>rowid</t>
  </si>
  <si>
    <t>HMK023</t>
  </si>
  <si>
    <t>int1</t>
  </si>
  <si>
    <t>int2</t>
  </si>
  <si>
    <t>int3</t>
  </si>
  <si>
    <t>int4</t>
  </si>
  <si>
    <t>int5</t>
  </si>
  <si>
    <t>int6</t>
  </si>
  <si>
    <t>int7</t>
  </si>
  <si>
    <t>int8</t>
  </si>
  <si>
    <t>int9</t>
  </si>
  <si>
    <t>int10</t>
  </si>
  <si>
    <t>int11</t>
  </si>
  <si>
    <t>int12</t>
  </si>
  <si>
    <t>int13</t>
  </si>
  <si>
    <t>int14</t>
  </si>
  <si>
    <t>int15</t>
  </si>
  <si>
    <t>int16</t>
  </si>
  <si>
    <t>int17</t>
  </si>
  <si>
    <t>int18</t>
  </si>
  <si>
    <t>int19</t>
  </si>
  <si>
    <t>int20</t>
  </si>
  <si>
    <t>int21</t>
  </si>
  <si>
    <t>int22</t>
  </si>
  <si>
    <t>int23</t>
  </si>
  <si>
    <t>int24</t>
  </si>
  <si>
    <t>int25</t>
  </si>
  <si>
    <t>int26</t>
  </si>
  <si>
    <t>int27</t>
  </si>
  <si>
    <t>int28</t>
  </si>
  <si>
    <t>int29</t>
  </si>
  <si>
    <t>int30</t>
  </si>
  <si>
    <t>int31</t>
  </si>
  <si>
    <t>int32</t>
  </si>
  <si>
    <t>int33</t>
  </si>
  <si>
    <t>int34</t>
  </si>
  <si>
    <t>int35</t>
  </si>
  <si>
    <t>int36</t>
  </si>
  <si>
    <t>int37</t>
  </si>
  <si>
    <t>int38</t>
  </si>
  <si>
    <t>int39</t>
  </si>
  <si>
    <t>int40</t>
  </si>
  <si>
    <t>int41</t>
  </si>
  <si>
    <t>int42</t>
  </si>
  <si>
    <t>could prob calculate years</t>
  </si>
  <si>
    <t>HMK060</t>
  </si>
  <si>
    <t>!! Might overlap with others- check!!</t>
  </si>
  <si>
    <t>need to check</t>
  </si>
  <si>
    <t>Timing in a fulcutating environment: environmental variability and asymmetric fitness curves can lead to adaptively mismatched avian reproduction</t>
  </si>
  <si>
    <t>Lof et al.</t>
  </si>
  <si>
    <t>Bertram et al. 2001</t>
  </si>
  <si>
    <t>The seasonal cycle revisited: interannual variation and ecosystem consequences</t>
  </si>
  <si>
    <t>Sydeman and Bograd 2009</t>
  </si>
  <si>
    <t>Marine ecosystems, climate and phenology: introduction</t>
  </si>
  <si>
    <t>Hump-shaped</t>
  </si>
  <si>
    <t>food available when positive?</t>
  </si>
  <si>
    <t>consumer analysis</t>
  </si>
  <si>
    <t>yes</t>
  </si>
  <si>
    <t>NO</t>
  </si>
  <si>
    <t>eco1</t>
  </si>
  <si>
    <t>eco2</t>
  </si>
  <si>
    <t>aquatic</t>
  </si>
  <si>
    <t>marine</t>
  </si>
  <si>
    <t>location</t>
  </si>
  <si>
    <t>Balgzand, Wadden Sea</t>
  </si>
  <si>
    <t>Parnu Bay, Gulf of Riga, Baltic Sea</t>
  </si>
  <si>
    <t>L4 site, 13 km SSW of Plymouth, Western English Channel</t>
  </si>
  <si>
    <t>freshwater</t>
  </si>
  <si>
    <t>Lake Speldrop, Germany</t>
  </si>
  <si>
    <t>terrestrial</t>
  </si>
  <si>
    <t>boreal</t>
  </si>
  <si>
    <t>Pelican lake, Cameron Lake, Nebraska</t>
  </si>
  <si>
    <t>Teuri Island, northern Japan Sea</t>
  </si>
  <si>
    <t>forest</t>
  </si>
  <si>
    <t>Trois Fontaines, Saint-Dizier, France</t>
  </si>
  <si>
    <t>Windermere UK</t>
  </si>
  <si>
    <t>Helgoland Roads, North Sea</t>
  </si>
  <si>
    <t>woodland</t>
  </si>
  <si>
    <t>Hoge Veluwe, Netherlands</t>
  </si>
  <si>
    <t>y</t>
  </si>
  <si>
    <t>x</t>
  </si>
  <si>
    <t>Narragansett Bay</t>
  </si>
  <si>
    <t>Lake Washington, WA, US</t>
  </si>
  <si>
    <t>Kangerlussuaq, West Greenland</t>
  </si>
  <si>
    <t>terresrial</t>
  </si>
  <si>
    <t>tundra</t>
  </si>
  <si>
    <t>Muggelsee lake, Berlin, Germany</t>
  </si>
  <si>
    <t>English Lake District, Cumbria, UK</t>
  </si>
  <si>
    <t>Lake Constance, Germany</t>
  </si>
  <si>
    <t>Oulu, Finland</t>
  </si>
  <si>
    <t>1980-2010</t>
  </si>
  <si>
    <t>Hubbard Brook, New Hampshire</t>
  </si>
  <si>
    <t>Nopporo Forest, Japan</t>
  </si>
  <si>
    <t>Firth of Forth region, western North Sea</t>
  </si>
  <si>
    <t>Auke Creek, Auke Lake, Alaska</t>
  </si>
  <si>
    <t>anadramous but sampling was done in creek</t>
  </si>
  <si>
    <t>Bazes, France</t>
  </si>
  <si>
    <t>Zackenberg, Greenland</t>
  </si>
  <si>
    <t>took cameron lake</t>
  </si>
  <si>
    <t>later note- switched back dates to make consistent;; I calculated mismatch; biomass also available</t>
  </si>
  <si>
    <t>later note- switched back dates to make consistent;; I calculated mismatch; biomass also available; I calculated mismatch; biomass also available</t>
  </si>
  <si>
    <t>nopporo</t>
  </si>
  <si>
    <t>fitnesstype2</t>
  </si>
  <si>
    <t>** ADD GOTCEITAS ET AL 1996- EXPERIMENT</t>
  </si>
  <si>
    <t>** ADD NOOKER ET AL. 2005- EXPERIMENT</t>
  </si>
  <si>
    <t>check other examples in Kerby chapter and Durant et al. 2007</t>
  </si>
  <si>
    <t>mean number of fledglings per female per 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</si>
</sst>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5" x14ac:knownFonts="1">
    <font>
      <sz val="12"/>
      <color theme="1"/>
      <name val="Calibri"/>
      <family val="2"/>
      <scheme val="minor"/>
    </font>
    <font>
      <sz val="12"/>
      <name val="Calibri"/>
      <scheme val="minor"/>
    </font>
    <font>
      <sz val="12"/>
      <color indexed="8"/>
      <name val="Calibri"/>
      <scheme val="minor"/>
    </font>
    <font>
      <sz val="10"/>
      <name val="Verdana"/>
    </font>
    <font>
      <sz val="11"/>
      <name val="Verdana"/>
    </font>
    <font>
      <b/>
      <sz val="11"/>
      <color indexed="8"/>
      <name val="Verdana"/>
    </font>
    <font>
      <b/>
      <sz val="10"/>
      <name val="Verdana"/>
    </font>
    <font>
      <b/>
      <sz val="11"/>
      <name val="Verdana"/>
    </font>
    <font>
      <sz val="11"/>
      <color indexed="8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Verdana"/>
    </font>
    <font>
      <sz val="10"/>
      <color rgb="FF000000"/>
      <name val="Verdana"/>
    </font>
    <font>
      <sz val="12"/>
      <color rgb="FF000000"/>
      <name val="Calibri"/>
      <family val="2"/>
      <scheme val="minor"/>
    </font>
    <font>
      <b/>
      <sz val="14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14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/>
    <xf numFmtId="0" fontId="1" fillId="0" borderId="0" xfId="0" applyFont="1"/>
    <xf numFmtId="0" fontId="2" fillId="0" borderId="0" xfId="0" applyFont="1" applyFill="1"/>
    <xf numFmtId="0" fontId="3" fillId="0" borderId="0" xfId="0" applyFont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top"/>
    </xf>
    <xf numFmtId="0" fontId="0" fillId="3" borderId="1" xfId="0" applyFill="1" applyBorder="1" applyAlignment="1">
      <alignment vertical="top"/>
    </xf>
    <xf numFmtId="0" fontId="4" fillId="3" borderId="3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3" fillId="3" borderId="1" xfId="0" applyFont="1" applyFill="1" applyBorder="1" applyAlignment="1">
      <alignment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3" borderId="3" xfId="0" applyFont="1" applyFill="1" applyBorder="1" applyAlignment="1">
      <alignment horizontal="left" vertical="top"/>
    </xf>
    <xf numFmtId="0" fontId="0" fillId="0" borderId="0" xfId="0" applyAlignment="1"/>
    <xf numFmtId="0" fontId="6" fillId="0" borderId="0" xfId="0" applyFont="1" applyAlignment="1">
      <alignment horizontal="left" vertical="center"/>
    </xf>
    <xf numFmtId="1" fontId="6" fillId="0" borderId="0" xfId="0" applyNumberFormat="1" applyFont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0" fontId="7" fillId="4" borderId="2" xfId="0" applyFont="1" applyFill="1" applyBorder="1" applyAlignment="1">
      <alignment horizontal="left" vertical="top"/>
    </xf>
    <xf numFmtId="0" fontId="4" fillId="4" borderId="3" xfId="0" applyFont="1" applyFill="1" applyBorder="1" applyAlignment="1">
      <alignment horizontal="left" vertical="top" wrapText="1"/>
    </xf>
    <xf numFmtId="0" fontId="4" fillId="4" borderId="0" xfId="0" applyFont="1" applyFill="1" applyAlignment="1">
      <alignment horizontal="left" vertical="top"/>
    </xf>
    <xf numFmtId="0" fontId="5" fillId="4" borderId="2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8" fillId="4" borderId="0" xfId="0" applyFont="1" applyFill="1" applyAlignment="1">
      <alignment horizontal="left" vertical="top"/>
    </xf>
    <xf numFmtId="0" fontId="0" fillId="0" borderId="0" xfId="0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1" fontId="11" fillId="0" borderId="0" xfId="0" applyNumberFormat="1" applyFont="1" applyAlignment="1">
      <alignment horizontal="left" vertical="center"/>
    </xf>
    <xf numFmtId="0" fontId="11" fillId="0" borderId="0" xfId="0" applyFont="1"/>
    <xf numFmtId="0" fontId="6" fillId="4" borderId="1" xfId="0" applyFont="1" applyFill="1" applyBorder="1" applyAlignment="1">
      <alignment horizontal="left" vertical="top"/>
    </xf>
    <xf numFmtId="0" fontId="6" fillId="4" borderId="4" xfId="0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164" fontId="3" fillId="0" borderId="0" xfId="0" applyNumberFormat="1" applyFont="1" applyAlignment="1">
      <alignment horizontal="left" vertical="center"/>
    </xf>
    <xf numFmtId="0" fontId="3" fillId="0" borderId="0" xfId="0" applyFont="1"/>
    <xf numFmtId="0" fontId="12" fillId="0" borderId="0" xfId="0" applyFont="1" applyAlignment="1">
      <alignment horizontal="left" vertical="center"/>
    </xf>
    <xf numFmtId="0" fontId="0" fillId="5" borderId="0" xfId="0" applyFill="1" applyAlignment="1">
      <alignment horizontal="left"/>
    </xf>
    <xf numFmtId="0" fontId="3" fillId="5" borderId="0" xfId="0" applyFont="1" applyFill="1" applyAlignment="1">
      <alignment horizontal="left" vertical="center"/>
    </xf>
    <xf numFmtId="0" fontId="11" fillId="5" borderId="0" xfId="0" applyFont="1" applyFill="1" applyAlignment="1">
      <alignment horizontal="left" vertical="center"/>
    </xf>
    <xf numFmtId="0" fontId="13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3" fillId="6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1" fontId="11" fillId="0" borderId="0" xfId="0" applyNumberFormat="1" applyFont="1" applyAlignment="1">
      <alignment horizontal="left"/>
    </xf>
    <xf numFmtId="0" fontId="6" fillId="4" borderId="0" xfId="0" applyFont="1" applyFill="1" applyBorder="1" applyAlignment="1">
      <alignment horizontal="left" vertical="top"/>
    </xf>
    <xf numFmtId="0" fontId="0" fillId="5" borderId="0" xfId="0" applyFill="1"/>
    <xf numFmtId="0" fontId="11" fillId="0" borderId="0" xfId="0" applyFont="1" applyFill="1" applyBorder="1" applyAlignment="1">
      <alignment horizontal="left"/>
    </xf>
    <xf numFmtId="1" fontId="3" fillId="0" borderId="0" xfId="0" applyNumberFormat="1" applyFont="1" applyAlignment="1">
      <alignment horizontal="left"/>
    </xf>
    <xf numFmtId="0" fontId="11" fillId="8" borderId="0" xfId="0" applyFont="1" applyFill="1" applyAlignment="1">
      <alignment horizontal="left"/>
    </xf>
    <xf numFmtId="0" fontId="3" fillId="8" borderId="0" xfId="0" applyFont="1" applyFill="1" applyAlignment="1">
      <alignment horizontal="left"/>
    </xf>
    <xf numFmtId="0" fontId="3" fillId="8" borderId="0" xfId="0" applyFont="1" applyFill="1" applyAlignment="1">
      <alignment horizontal="left" vertical="center"/>
    </xf>
    <xf numFmtId="1" fontId="11" fillId="8" borderId="0" xfId="0" applyNumberFormat="1" applyFont="1" applyFill="1" applyAlignment="1">
      <alignment horizontal="left"/>
    </xf>
    <xf numFmtId="1" fontId="11" fillId="8" borderId="0" xfId="0" applyNumberFormat="1" applyFont="1" applyFill="1" applyAlignment="1">
      <alignment horizontal="left" vertical="center"/>
    </xf>
    <xf numFmtId="0" fontId="3" fillId="8" borderId="0" xfId="0" applyFont="1" applyFill="1"/>
    <xf numFmtId="0" fontId="11" fillId="0" borderId="0" xfId="0" applyFont="1" applyFill="1" applyAlignment="1">
      <alignment horizontal="left"/>
    </xf>
    <xf numFmtId="0" fontId="3" fillId="0" borderId="0" xfId="0" applyFont="1" applyFill="1"/>
    <xf numFmtId="0" fontId="14" fillId="0" borderId="0" xfId="0" applyFont="1" applyAlignment="1">
      <alignment horizontal="left"/>
    </xf>
    <xf numFmtId="0" fontId="3" fillId="0" borderId="0" xfId="0" applyFont="1" applyFill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</cellXfs>
  <cellStyles count="41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topLeftCell="B1" zoomScale="125" zoomScaleNormal="125" zoomScalePageLayoutView="125" workbookViewId="0">
      <pane ySplit="1" topLeftCell="A2" activePane="bottomLeft" state="frozen"/>
      <selection pane="bottomLeft" activeCell="C2" sqref="C2"/>
    </sheetView>
  </sheetViews>
  <sheetFormatPr baseColWidth="10" defaultRowHeight="15" x14ac:dyDescent="0"/>
  <cols>
    <col min="3" max="3" width="12.33203125" bestFit="1" customWidth="1"/>
    <col min="4" max="4" width="48.1640625" customWidth="1"/>
  </cols>
  <sheetData>
    <row r="1" spans="1:15" s="1" customFormat="1">
      <c r="A1" s="1" t="s">
        <v>539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5" s="1" customFormat="1">
      <c r="A2" s="1" t="s">
        <v>711</v>
      </c>
      <c r="B2" s="1" t="s">
        <v>293</v>
      </c>
      <c r="C2" s="44" t="s">
        <v>711</v>
      </c>
      <c r="D2" s="1" t="s">
        <v>710</v>
      </c>
      <c r="E2" s="1" t="s">
        <v>14</v>
      </c>
      <c r="F2" s="1">
        <v>367</v>
      </c>
      <c r="G2" s="1" t="s">
        <v>294</v>
      </c>
      <c r="H2" s="1" t="s">
        <v>295</v>
      </c>
      <c r="I2" s="1" t="s">
        <v>27</v>
      </c>
      <c r="J2" s="1" t="s">
        <v>35</v>
      </c>
      <c r="K2" s="1" t="s">
        <v>149</v>
      </c>
      <c r="L2" s="1" t="s">
        <v>37</v>
      </c>
      <c r="M2" s="1" t="s">
        <v>38</v>
      </c>
      <c r="N2" s="1" t="s">
        <v>296</v>
      </c>
    </row>
    <row r="3" spans="1:15" s="1" customFormat="1">
      <c r="A3" s="1" t="s">
        <v>711</v>
      </c>
      <c r="B3" s="1" t="s">
        <v>111</v>
      </c>
      <c r="C3" s="1" t="s">
        <v>711</v>
      </c>
      <c r="D3" s="1" t="s">
        <v>752</v>
      </c>
      <c r="E3" s="1" t="s">
        <v>14</v>
      </c>
      <c r="F3" s="1">
        <v>37</v>
      </c>
      <c r="G3" s="1" t="s">
        <v>112</v>
      </c>
      <c r="H3" s="1" t="s">
        <v>113</v>
      </c>
      <c r="I3" s="1" t="s">
        <v>95</v>
      </c>
      <c r="J3" s="1" t="s">
        <v>79</v>
      </c>
      <c r="K3" s="1" t="s">
        <v>114</v>
      </c>
      <c r="L3" s="1" t="s">
        <v>45</v>
      </c>
      <c r="M3" s="1" t="s">
        <v>46</v>
      </c>
      <c r="N3" s="1" t="s">
        <v>115</v>
      </c>
    </row>
    <row r="4" spans="1:15" s="1" customFormat="1">
      <c r="A4" s="1" t="s">
        <v>711</v>
      </c>
      <c r="B4" s="1" t="s">
        <v>136</v>
      </c>
      <c r="C4" s="1" t="s">
        <v>753</v>
      </c>
      <c r="D4" s="1" t="s">
        <v>804</v>
      </c>
      <c r="E4" s="1" t="s">
        <v>14</v>
      </c>
      <c r="F4" s="1">
        <v>78</v>
      </c>
      <c r="G4" s="1" t="s">
        <v>137</v>
      </c>
      <c r="H4" s="1" t="s">
        <v>138</v>
      </c>
      <c r="I4" s="1" t="s">
        <v>15</v>
      </c>
      <c r="J4" s="1" t="s">
        <v>35</v>
      </c>
      <c r="K4" s="1" t="s">
        <v>127</v>
      </c>
      <c r="L4" s="1" t="s">
        <v>36</v>
      </c>
      <c r="M4" s="1" t="s">
        <v>81</v>
      </c>
      <c r="N4" s="1" t="s">
        <v>139</v>
      </c>
    </row>
    <row r="5" spans="1:15" s="1" customFormat="1">
      <c r="A5" s="1" t="s">
        <v>711</v>
      </c>
      <c r="B5" s="1" t="s">
        <v>144</v>
      </c>
      <c r="C5" s="1" t="s">
        <v>753</v>
      </c>
      <c r="D5" s="1" t="s">
        <v>805</v>
      </c>
      <c r="E5" s="1" t="s">
        <v>14</v>
      </c>
      <c r="F5" s="1">
        <v>121</v>
      </c>
      <c r="G5" s="1" t="s">
        <v>145</v>
      </c>
      <c r="H5" s="1" t="s">
        <v>146</v>
      </c>
      <c r="I5" s="1" t="s">
        <v>51</v>
      </c>
      <c r="J5" s="1" t="s">
        <v>124</v>
      </c>
      <c r="K5" s="1" t="s">
        <v>147</v>
      </c>
      <c r="L5" s="1" t="s">
        <v>148</v>
      </c>
      <c r="M5" s="1" t="s">
        <v>142</v>
      </c>
    </row>
    <row r="6" spans="1:15" s="1" customFormat="1">
      <c r="A6" s="1" t="s">
        <v>711</v>
      </c>
      <c r="B6" s="1" t="s">
        <v>217</v>
      </c>
      <c r="C6" s="44" t="s">
        <v>753</v>
      </c>
      <c r="D6" s="1" t="s">
        <v>615</v>
      </c>
      <c r="E6" s="1" t="s">
        <v>14</v>
      </c>
      <c r="F6" s="1">
        <v>239</v>
      </c>
      <c r="G6" s="1" t="s">
        <v>218</v>
      </c>
      <c r="H6" s="1" t="s">
        <v>219</v>
      </c>
      <c r="I6" s="1" t="s">
        <v>27</v>
      </c>
      <c r="J6" s="1" t="s">
        <v>165</v>
      </c>
      <c r="K6" s="1" t="s">
        <v>166</v>
      </c>
      <c r="L6" s="1" t="s">
        <v>68</v>
      </c>
      <c r="M6" s="1" t="s">
        <v>69</v>
      </c>
      <c r="N6" s="1" t="s">
        <v>220</v>
      </c>
    </row>
    <row r="7" spans="1:15" s="1" customFormat="1">
      <c r="A7" s="1" t="s">
        <v>711</v>
      </c>
      <c r="B7" s="1" t="s">
        <v>297</v>
      </c>
      <c r="C7" s="44" t="s">
        <v>753</v>
      </c>
      <c r="D7" s="1" t="s">
        <v>886</v>
      </c>
      <c r="E7" s="1" t="s">
        <v>14</v>
      </c>
      <c r="F7" s="1">
        <v>368</v>
      </c>
      <c r="G7" s="1" t="s">
        <v>298</v>
      </c>
      <c r="H7" s="1" t="s">
        <v>299</v>
      </c>
      <c r="I7" s="1" t="s">
        <v>47</v>
      </c>
      <c r="J7" s="1" t="s">
        <v>16</v>
      </c>
      <c r="K7" s="1" t="s">
        <v>300</v>
      </c>
      <c r="L7" s="1" t="s">
        <v>77</v>
      </c>
      <c r="M7" s="1" t="s">
        <v>50</v>
      </c>
      <c r="N7" s="1" t="s">
        <v>301</v>
      </c>
    </row>
    <row r="8" spans="1:15">
      <c r="A8" s="1" t="s">
        <v>944</v>
      </c>
      <c r="B8" t="s">
        <v>766</v>
      </c>
      <c r="C8" s="44" t="s">
        <v>753</v>
      </c>
      <c r="D8" t="s">
        <v>943</v>
      </c>
      <c r="E8" t="s">
        <v>14</v>
      </c>
      <c r="F8">
        <v>17</v>
      </c>
      <c r="G8" t="s">
        <v>755</v>
      </c>
      <c r="H8" t="s">
        <v>756</v>
      </c>
      <c r="I8" t="s">
        <v>51</v>
      </c>
      <c r="J8" t="s">
        <v>35</v>
      </c>
      <c r="K8" t="s">
        <v>70</v>
      </c>
      <c r="L8" t="s">
        <v>45</v>
      </c>
      <c r="M8" t="s">
        <v>46</v>
      </c>
      <c r="N8" t="s">
        <v>757</v>
      </c>
      <c r="O8" t="s">
        <v>758</v>
      </c>
    </row>
    <row r="9" spans="1:15" s="1" customFormat="1">
      <c r="A9" s="1" t="s">
        <v>711</v>
      </c>
      <c r="B9" s="1" t="s">
        <v>224</v>
      </c>
      <c r="C9" s="44" t="s">
        <v>753</v>
      </c>
      <c r="D9" s="1" t="s">
        <v>934</v>
      </c>
      <c r="E9" s="1" t="s">
        <v>14</v>
      </c>
      <c r="F9" s="1">
        <v>257</v>
      </c>
      <c r="G9" s="1" t="s">
        <v>225</v>
      </c>
      <c r="H9" s="1" t="s">
        <v>226</v>
      </c>
      <c r="I9" s="1" t="s">
        <v>27</v>
      </c>
      <c r="J9" s="1" t="s">
        <v>57</v>
      </c>
      <c r="K9" s="1" t="s">
        <v>128</v>
      </c>
      <c r="L9" s="1" t="s">
        <v>58</v>
      </c>
      <c r="M9" s="1" t="s">
        <v>227</v>
      </c>
    </row>
    <row r="10" spans="1:15">
      <c r="A10" s="1" t="s">
        <v>944</v>
      </c>
      <c r="B10" s="1" t="s">
        <v>945</v>
      </c>
      <c r="C10" s="44" t="s">
        <v>753</v>
      </c>
      <c r="D10" t="s">
        <v>946</v>
      </c>
      <c r="E10" t="s">
        <v>14</v>
      </c>
      <c r="F10">
        <v>75</v>
      </c>
      <c r="G10" t="s">
        <v>759</v>
      </c>
      <c r="H10" t="s">
        <v>760</v>
      </c>
      <c r="I10" t="s">
        <v>761</v>
      </c>
      <c r="J10" t="s">
        <v>23</v>
      </c>
      <c r="K10" t="s">
        <v>24</v>
      </c>
      <c r="L10" t="s">
        <v>25</v>
      </c>
      <c r="M10" t="s">
        <v>26</v>
      </c>
      <c r="N10" t="s">
        <v>18</v>
      </c>
      <c r="O10" t="s">
        <v>762</v>
      </c>
    </row>
    <row r="11" spans="1:15">
      <c r="A11" s="1" t="s">
        <v>944</v>
      </c>
      <c r="B11" s="1" t="s">
        <v>766</v>
      </c>
      <c r="C11" s="44" t="s">
        <v>753</v>
      </c>
      <c r="D11" t="s">
        <v>947</v>
      </c>
      <c r="E11" t="s">
        <v>14</v>
      </c>
      <c r="F11">
        <v>83</v>
      </c>
      <c r="G11" t="s">
        <v>763</v>
      </c>
      <c r="H11" t="s">
        <v>764</v>
      </c>
      <c r="I11" t="s">
        <v>47</v>
      </c>
      <c r="J11" t="s">
        <v>79</v>
      </c>
      <c r="K11" t="s">
        <v>80</v>
      </c>
      <c r="L11" t="s">
        <v>17</v>
      </c>
      <c r="M11" t="s">
        <v>29</v>
      </c>
      <c r="N11" t="s">
        <v>765</v>
      </c>
    </row>
    <row r="12" spans="1:15">
      <c r="A12" t="s">
        <v>944</v>
      </c>
      <c r="B12" s="1" t="s">
        <v>766</v>
      </c>
      <c r="C12" s="44" t="s">
        <v>753</v>
      </c>
      <c r="D12" t="s">
        <v>949</v>
      </c>
      <c r="E12" t="s">
        <v>14</v>
      </c>
      <c r="F12">
        <v>142</v>
      </c>
      <c r="G12" t="s">
        <v>772</v>
      </c>
      <c r="H12" t="s">
        <v>773</v>
      </c>
      <c r="I12" t="s">
        <v>51</v>
      </c>
      <c r="J12" t="s">
        <v>43</v>
      </c>
      <c r="K12" t="s">
        <v>17</v>
      </c>
      <c r="L12" t="s">
        <v>44</v>
      </c>
      <c r="M12" t="s">
        <v>41</v>
      </c>
      <c r="N12" t="s">
        <v>774</v>
      </c>
    </row>
    <row r="13" spans="1:15">
      <c r="A13" t="s">
        <v>944</v>
      </c>
      <c r="B13" t="s">
        <v>766</v>
      </c>
      <c r="C13" s="44" t="s">
        <v>753</v>
      </c>
      <c r="D13" t="s">
        <v>952</v>
      </c>
      <c r="E13" t="s">
        <v>14</v>
      </c>
      <c r="F13">
        <v>143</v>
      </c>
      <c r="G13" t="s">
        <v>775</v>
      </c>
      <c r="H13" t="s">
        <v>776</v>
      </c>
      <c r="I13" t="s">
        <v>42</v>
      </c>
      <c r="J13" t="s">
        <v>57</v>
      </c>
      <c r="K13" t="s">
        <v>36</v>
      </c>
      <c r="L13" t="s">
        <v>77</v>
      </c>
      <c r="M13" t="s">
        <v>777</v>
      </c>
      <c r="O13" t="s">
        <v>778</v>
      </c>
    </row>
    <row r="14" spans="1:15">
      <c r="A14" t="s">
        <v>944</v>
      </c>
      <c r="B14" s="1" t="s">
        <v>766</v>
      </c>
      <c r="C14" s="44" t="s">
        <v>753</v>
      </c>
      <c r="D14" t="s">
        <v>962</v>
      </c>
      <c r="E14" t="s">
        <v>14</v>
      </c>
      <c r="F14">
        <v>235</v>
      </c>
      <c r="G14" t="s">
        <v>784</v>
      </c>
      <c r="H14" t="s">
        <v>785</v>
      </c>
      <c r="I14" t="s">
        <v>40</v>
      </c>
      <c r="J14" t="s">
        <v>786</v>
      </c>
      <c r="K14" t="s">
        <v>77</v>
      </c>
      <c r="L14" t="s">
        <v>37</v>
      </c>
      <c r="M14" t="s">
        <v>38</v>
      </c>
      <c r="O14" t="s">
        <v>787</v>
      </c>
    </row>
    <row r="15" spans="1:15">
      <c r="A15" t="s">
        <v>711</v>
      </c>
      <c r="B15" s="1" t="s">
        <v>766</v>
      </c>
      <c r="C15" s="44" t="s">
        <v>753</v>
      </c>
      <c r="D15" t="s">
        <v>963</v>
      </c>
      <c r="E15" t="s">
        <v>14</v>
      </c>
      <c r="F15">
        <v>237</v>
      </c>
      <c r="G15" t="s">
        <v>788</v>
      </c>
      <c r="H15" t="s">
        <v>789</v>
      </c>
      <c r="I15" t="s">
        <v>40</v>
      </c>
      <c r="J15" t="s">
        <v>790</v>
      </c>
      <c r="K15" t="s">
        <v>791</v>
      </c>
      <c r="L15" t="s">
        <v>36</v>
      </c>
      <c r="M15" t="s">
        <v>81</v>
      </c>
      <c r="N15" t="s">
        <v>792</v>
      </c>
    </row>
    <row r="16" spans="1:15">
      <c r="A16" t="s">
        <v>711</v>
      </c>
      <c r="B16" s="1" t="s">
        <v>766</v>
      </c>
      <c r="C16" s="44" t="s">
        <v>753</v>
      </c>
      <c r="D16" t="s">
        <v>964</v>
      </c>
      <c r="E16" t="s">
        <v>14</v>
      </c>
      <c r="F16">
        <v>262</v>
      </c>
      <c r="G16" t="s">
        <v>793</v>
      </c>
      <c r="H16" t="s">
        <v>794</v>
      </c>
      <c r="I16" t="s">
        <v>795</v>
      </c>
      <c r="J16" t="s">
        <v>16</v>
      </c>
      <c r="K16" t="s">
        <v>796</v>
      </c>
      <c r="L16" t="s">
        <v>17</v>
      </c>
      <c r="M16" t="s">
        <v>38</v>
      </c>
      <c r="N16" t="s">
        <v>797</v>
      </c>
      <c r="O16" t="s">
        <v>798</v>
      </c>
    </row>
    <row r="17" spans="1:15">
      <c r="A17" t="s">
        <v>711</v>
      </c>
      <c r="B17" t="s">
        <v>766</v>
      </c>
      <c r="C17" s="44" t="s">
        <v>753</v>
      </c>
      <c r="D17" t="s">
        <v>965</v>
      </c>
      <c r="E17" t="s">
        <v>14</v>
      </c>
      <c r="F17">
        <v>305</v>
      </c>
      <c r="G17" t="s">
        <v>799</v>
      </c>
      <c r="H17" t="s">
        <v>800</v>
      </c>
      <c r="I17" t="s">
        <v>40</v>
      </c>
      <c r="J17" t="s">
        <v>74</v>
      </c>
      <c r="K17" t="s">
        <v>801</v>
      </c>
      <c r="L17" t="s">
        <v>28</v>
      </c>
      <c r="M17" t="s">
        <v>29</v>
      </c>
      <c r="N17" t="s">
        <v>802</v>
      </c>
      <c r="O17" t="s">
        <v>803</v>
      </c>
    </row>
    <row r="18" spans="1:15" s="1" customFormat="1">
      <c r="B18" s="1" t="s">
        <v>19</v>
      </c>
      <c r="C18" s="1" t="s">
        <v>83</v>
      </c>
      <c r="E18" s="1" t="s">
        <v>14</v>
      </c>
      <c r="F18" s="1">
        <v>2</v>
      </c>
      <c r="G18" s="1" t="s">
        <v>20</v>
      </c>
      <c r="H18" s="1" t="s">
        <v>21</v>
      </c>
      <c r="I18" s="1" t="s">
        <v>22</v>
      </c>
      <c r="J18" s="1" t="s">
        <v>23</v>
      </c>
      <c r="K18" s="1" t="s">
        <v>24</v>
      </c>
      <c r="L18" s="1" t="s">
        <v>25</v>
      </c>
      <c r="M18" s="1" t="s">
        <v>26</v>
      </c>
      <c r="N18" s="1" t="s">
        <v>18</v>
      </c>
    </row>
    <row r="19" spans="1:15" s="1" customFormat="1">
      <c r="B19" s="1" t="s">
        <v>82</v>
      </c>
      <c r="C19" s="1" t="s">
        <v>83</v>
      </c>
      <c r="E19" s="1" t="s">
        <v>14</v>
      </c>
      <c r="F19" s="1">
        <v>26</v>
      </c>
      <c r="G19" s="1" t="s">
        <v>84</v>
      </c>
      <c r="H19" s="1" t="s">
        <v>85</v>
      </c>
      <c r="I19" s="1" t="s">
        <v>47</v>
      </c>
      <c r="J19" s="1" t="s">
        <v>86</v>
      </c>
      <c r="K19" s="1" t="s">
        <v>87</v>
      </c>
      <c r="L19" s="1" t="s">
        <v>49</v>
      </c>
      <c r="M19" s="1" t="s">
        <v>50</v>
      </c>
      <c r="N19" s="1" t="s">
        <v>88</v>
      </c>
    </row>
    <row r="20" spans="1:15" s="1" customFormat="1">
      <c r="B20" s="1" t="s">
        <v>173</v>
      </c>
      <c r="C20" s="1" t="s">
        <v>83</v>
      </c>
      <c r="D20" s="1" t="s">
        <v>174</v>
      </c>
      <c r="E20" s="1" t="s">
        <v>14</v>
      </c>
      <c r="F20" s="1">
        <v>170</v>
      </c>
      <c r="G20" s="1" t="s">
        <v>175</v>
      </c>
      <c r="H20" s="1" t="s">
        <v>176</v>
      </c>
      <c r="I20" s="1" t="s">
        <v>177</v>
      </c>
      <c r="J20" s="1" t="s">
        <v>126</v>
      </c>
      <c r="K20" s="1" t="s">
        <v>128</v>
      </c>
      <c r="L20" s="1" t="s">
        <v>77</v>
      </c>
      <c r="M20" s="1" t="s">
        <v>38</v>
      </c>
      <c r="N20" s="1" t="s">
        <v>178</v>
      </c>
    </row>
    <row r="21" spans="1:15" s="1" customFormat="1">
      <c r="B21" s="1" t="s">
        <v>117</v>
      </c>
      <c r="C21" s="1" t="s">
        <v>83</v>
      </c>
      <c r="D21" s="1" t="s">
        <v>118</v>
      </c>
      <c r="E21" s="1" t="s">
        <v>14</v>
      </c>
      <c r="F21" s="1">
        <v>46</v>
      </c>
      <c r="G21" s="1" t="s">
        <v>119</v>
      </c>
      <c r="H21" s="1" t="s">
        <v>120</v>
      </c>
      <c r="I21" s="1" t="s">
        <v>51</v>
      </c>
      <c r="J21" s="1" t="s">
        <v>57</v>
      </c>
      <c r="K21" s="1" t="s">
        <v>68</v>
      </c>
      <c r="L21" s="1" t="s">
        <v>36</v>
      </c>
      <c r="M21" s="1" t="s">
        <v>121</v>
      </c>
    </row>
    <row r="22" spans="1:15" s="1" customFormat="1">
      <c r="B22" s="1" t="s">
        <v>204</v>
      </c>
      <c r="C22" s="1" t="s">
        <v>83</v>
      </c>
      <c r="D22" s="1" t="s">
        <v>160</v>
      </c>
      <c r="E22" s="1" t="s">
        <v>14</v>
      </c>
      <c r="F22" s="1">
        <v>204</v>
      </c>
      <c r="G22" s="1" t="s">
        <v>205</v>
      </c>
      <c r="H22" s="1" t="s">
        <v>206</v>
      </c>
      <c r="I22" s="1" t="s">
        <v>40</v>
      </c>
      <c r="J22" s="1" t="s">
        <v>53</v>
      </c>
      <c r="K22" s="1" t="s">
        <v>207</v>
      </c>
      <c r="L22" s="1" t="s">
        <v>52</v>
      </c>
      <c r="M22" s="1" t="s">
        <v>104</v>
      </c>
      <c r="N22" s="1" t="s">
        <v>208</v>
      </c>
    </row>
    <row r="23" spans="1:15" s="1" customFormat="1">
      <c r="B23" s="1" t="s">
        <v>186</v>
      </c>
      <c r="C23" s="1" t="s">
        <v>83</v>
      </c>
      <c r="E23" s="1" t="s">
        <v>14</v>
      </c>
      <c r="F23" s="1">
        <v>177</v>
      </c>
      <c r="G23" s="1" t="s">
        <v>187</v>
      </c>
      <c r="H23" s="1" t="s">
        <v>188</v>
      </c>
      <c r="I23" s="1" t="s">
        <v>15</v>
      </c>
      <c r="J23" s="1" t="s">
        <v>79</v>
      </c>
      <c r="K23" s="1" t="s">
        <v>189</v>
      </c>
      <c r="L23" s="1" t="s">
        <v>17</v>
      </c>
      <c r="M23" s="1" t="s">
        <v>29</v>
      </c>
      <c r="N23" s="1" t="s">
        <v>190</v>
      </c>
    </row>
    <row r="24" spans="1:15" s="1" customFormat="1">
      <c r="B24" s="2" t="s">
        <v>154</v>
      </c>
      <c r="C24" s="1" t="s">
        <v>83</v>
      </c>
      <c r="D24" s="1" t="s">
        <v>31</v>
      </c>
      <c r="E24" s="1" t="s">
        <v>14</v>
      </c>
      <c r="F24" s="1">
        <v>129</v>
      </c>
      <c r="G24" s="1" t="s">
        <v>155</v>
      </c>
      <c r="H24" s="1" t="s">
        <v>156</v>
      </c>
      <c r="I24" s="1" t="s">
        <v>51</v>
      </c>
      <c r="J24" s="1" t="s">
        <v>35</v>
      </c>
      <c r="K24" s="1" t="s">
        <v>70</v>
      </c>
      <c r="L24" s="1" t="s">
        <v>36</v>
      </c>
      <c r="M24" s="1" t="s">
        <v>81</v>
      </c>
      <c r="N24" s="1" t="s">
        <v>157</v>
      </c>
    </row>
    <row r="25" spans="1:15" s="1" customFormat="1">
      <c r="B25" s="1" t="s">
        <v>209</v>
      </c>
      <c r="C25" s="1" t="s">
        <v>83</v>
      </c>
      <c r="E25" s="1" t="s">
        <v>14</v>
      </c>
      <c r="F25" s="1">
        <v>209</v>
      </c>
      <c r="G25" s="1" t="s">
        <v>210</v>
      </c>
      <c r="H25" s="1" t="s">
        <v>211</v>
      </c>
      <c r="I25" s="1" t="s">
        <v>27</v>
      </c>
      <c r="J25" s="1" t="s">
        <v>43</v>
      </c>
      <c r="K25" s="1" t="s">
        <v>52</v>
      </c>
      <c r="L25" s="1" t="s">
        <v>48</v>
      </c>
      <c r="M25" s="1" t="s">
        <v>50</v>
      </c>
      <c r="N25" s="1" t="s">
        <v>212</v>
      </c>
    </row>
    <row r="26" spans="1:15" s="1" customFormat="1">
      <c r="B26" s="1" t="s">
        <v>213</v>
      </c>
      <c r="C26" s="1" t="s">
        <v>83</v>
      </c>
      <c r="E26" s="1" t="s">
        <v>14</v>
      </c>
      <c r="F26" s="1">
        <v>210</v>
      </c>
      <c r="G26" s="1" t="s">
        <v>214</v>
      </c>
      <c r="H26" s="1" t="s">
        <v>215</v>
      </c>
      <c r="I26" s="1" t="s">
        <v>15</v>
      </c>
      <c r="J26" s="1" t="s">
        <v>57</v>
      </c>
      <c r="K26" s="1" t="s">
        <v>49</v>
      </c>
      <c r="L26" s="1" t="s">
        <v>52</v>
      </c>
      <c r="M26" s="1" t="s">
        <v>216</v>
      </c>
    </row>
    <row r="27" spans="1:15" s="1" customFormat="1">
      <c r="B27" s="1" t="s">
        <v>240</v>
      </c>
      <c r="C27" s="1" t="s">
        <v>83</v>
      </c>
      <c r="E27" s="1" t="s">
        <v>14</v>
      </c>
      <c r="F27" s="1">
        <v>291</v>
      </c>
      <c r="G27" s="1" t="s">
        <v>241</v>
      </c>
      <c r="H27" s="1" t="s">
        <v>242</v>
      </c>
      <c r="I27" s="1" t="s">
        <v>15</v>
      </c>
      <c r="J27" s="1" t="s">
        <v>53</v>
      </c>
      <c r="K27" s="1" t="s">
        <v>239</v>
      </c>
      <c r="L27" s="1" t="s">
        <v>44</v>
      </c>
      <c r="M27" s="1" t="s">
        <v>41</v>
      </c>
      <c r="N27" s="1" t="s">
        <v>243</v>
      </c>
    </row>
    <row r="28" spans="1:15" s="1" customFormat="1">
      <c r="B28" s="1" t="s">
        <v>267</v>
      </c>
      <c r="C28" s="1" t="s">
        <v>83</v>
      </c>
      <c r="E28" s="1" t="s">
        <v>14</v>
      </c>
      <c r="F28" s="1">
        <v>313</v>
      </c>
      <c r="G28" s="1" t="s">
        <v>268</v>
      </c>
      <c r="H28" s="1" t="s">
        <v>269</v>
      </c>
      <c r="I28" s="1" t="s">
        <v>27</v>
      </c>
      <c r="J28" s="1" t="s">
        <v>79</v>
      </c>
      <c r="K28" s="1" t="s">
        <v>191</v>
      </c>
      <c r="L28" s="1" t="s">
        <v>28</v>
      </c>
      <c r="M28" s="1" t="s">
        <v>67</v>
      </c>
      <c r="N28" s="1" t="s">
        <v>270</v>
      </c>
    </row>
    <row r="29" spans="1:15" s="1" customFormat="1">
      <c r="B29" s="1" t="s">
        <v>283</v>
      </c>
      <c r="C29" s="1" t="s">
        <v>83</v>
      </c>
      <c r="D29" s="1" t="s">
        <v>284</v>
      </c>
      <c r="E29" s="1" t="s">
        <v>14</v>
      </c>
      <c r="F29" s="1">
        <v>347</v>
      </c>
      <c r="G29" s="1" t="s">
        <v>285</v>
      </c>
      <c r="H29" s="1" t="s">
        <v>286</v>
      </c>
      <c r="I29" s="1" t="s">
        <v>40</v>
      </c>
      <c r="J29" s="1" t="s">
        <v>126</v>
      </c>
      <c r="K29" s="1" t="s">
        <v>159</v>
      </c>
      <c r="L29" s="1" t="s">
        <v>52</v>
      </c>
      <c r="M29" s="1" t="s">
        <v>81</v>
      </c>
      <c r="N29" s="1" t="s">
        <v>287</v>
      </c>
    </row>
    <row r="30" spans="1:15" s="1" customFormat="1">
      <c r="B30" s="1" t="s">
        <v>288</v>
      </c>
      <c r="C30" s="1" t="s">
        <v>83</v>
      </c>
      <c r="E30" s="1" t="s">
        <v>14</v>
      </c>
      <c r="F30" s="1">
        <v>357</v>
      </c>
      <c r="G30" s="1" t="s">
        <v>289</v>
      </c>
      <c r="H30" s="1" t="s">
        <v>290</v>
      </c>
      <c r="I30" s="1" t="s">
        <v>140</v>
      </c>
      <c r="J30" s="1" t="s">
        <v>16</v>
      </c>
      <c r="K30" s="1" t="s">
        <v>291</v>
      </c>
      <c r="L30" s="1" t="s">
        <v>77</v>
      </c>
      <c r="M30" s="1" t="s">
        <v>41</v>
      </c>
      <c r="N30" s="1" t="s">
        <v>292</v>
      </c>
    </row>
    <row r="31" spans="1:15" s="1" customFormat="1">
      <c r="B31" s="1" t="s">
        <v>150</v>
      </c>
      <c r="C31" s="1" t="s">
        <v>83</v>
      </c>
      <c r="E31" s="1" t="s">
        <v>14</v>
      </c>
      <c r="F31" s="1">
        <v>127</v>
      </c>
      <c r="G31" s="1" t="s">
        <v>151</v>
      </c>
      <c r="H31" s="1" t="s">
        <v>152</v>
      </c>
      <c r="I31" s="1" t="s">
        <v>34</v>
      </c>
      <c r="J31" s="1" t="s">
        <v>126</v>
      </c>
      <c r="K31" s="1" t="s">
        <v>48</v>
      </c>
      <c r="L31" s="1" t="s">
        <v>45</v>
      </c>
      <c r="M31" s="1" t="s">
        <v>78</v>
      </c>
      <c r="N31" s="1" t="s">
        <v>153</v>
      </c>
    </row>
    <row r="32" spans="1:15" s="1" customFormat="1">
      <c r="B32" s="2" t="s">
        <v>233</v>
      </c>
      <c r="C32" s="1" t="s">
        <v>83</v>
      </c>
      <c r="D32" s="1" t="s">
        <v>174</v>
      </c>
      <c r="E32" s="1" t="s">
        <v>14</v>
      </c>
      <c r="F32" s="1">
        <v>152</v>
      </c>
      <c r="G32" s="1" t="s">
        <v>161</v>
      </c>
      <c r="H32" s="1" t="s">
        <v>162</v>
      </c>
      <c r="I32" s="1" t="s">
        <v>92</v>
      </c>
      <c r="J32" s="1" t="s">
        <v>16</v>
      </c>
      <c r="K32" s="1" t="s">
        <v>163</v>
      </c>
      <c r="L32" s="1" t="s">
        <v>17</v>
      </c>
      <c r="M32" s="1" t="s">
        <v>116</v>
      </c>
      <c r="N32" s="1" t="s">
        <v>164</v>
      </c>
    </row>
    <row r="33" spans="1:14" s="1" customFormat="1">
      <c r="B33" s="1" t="s">
        <v>749</v>
      </c>
      <c r="C33" s="1" t="s">
        <v>83</v>
      </c>
      <c r="D33" s="1" t="s">
        <v>234</v>
      </c>
      <c r="E33" s="1" t="s">
        <v>14</v>
      </c>
      <c r="F33" s="1">
        <v>277</v>
      </c>
      <c r="G33" s="1" t="s">
        <v>235</v>
      </c>
      <c r="H33" s="1" t="s">
        <v>236</v>
      </c>
      <c r="I33" s="1" t="s">
        <v>15</v>
      </c>
      <c r="J33" s="1" t="s">
        <v>79</v>
      </c>
      <c r="K33" s="1" t="s">
        <v>189</v>
      </c>
      <c r="L33" s="1" t="s">
        <v>52</v>
      </c>
      <c r="M33" s="1" t="s">
        <v>18</v>
      </c>
      <c r="N33" s="1" t="s">
        <v>237</v>
      </c>
    </row>
    <row r="34" spans="1:14" s="1" customFormat="1">
      <c r="B34" s="1" t="s">
        <v>751</v>
      </c>
      <c r="C34" s="1" t="s">
        <v>83</v>
      </c>
      <c r="E34" s="1" t="s">
        <v>14</v>
      </c>
      <c r="F34" s="1">
        <v>322</v>
      </c>
      <c r="G34" s="1" t="s">
        <v>271</v>
      </c>
      <c r="H34" s="1" t="s">
        <v>272</v>
      </c>
      <c r="I34" s="1" t="s">
        <v>47</v>
      </c>
      <c r="J34" s="1" t="s">
        <v>16</v>
      </c>
      <c r="K34" s="1" t="s">
        <v>273</v>
      </c>
      <c r="L34" s="1" t="s">
        <v>17</v>
      </c>
      <c r="M34" s="1" t="s">
        <v>41</v>
      </c>
      <c r="N34" s="1" t="s">
        <v>274</v>
      </c>
    </row>
    <row r="35" spans="1:14" s="1" customFormat="1">
      <c r="B35" s="1" t="s">
        <v>244</v>
      </c>
      <c r="C35" s="1" t="s">
        <v>567</v>
      </c>
      <c r="D35" s="1" t="s">
        <v>228</v>
      </c>
      <c r="E35" s="1" t="s">
        <v>14</v>
      </c>
      <c r="F35" s="1">
        <v>292</v>
      </c>
      <c r="G35" s="1" t="s">
        <v>245</v>
      </c>
      <c r="H35" s="1" t="s">
        <v>246</v>
      </c>
      <c r="I35" s="1" t="s">
        <v>47</v>
      </c>
      <c r="J35" s="1" t="s">
        <v>79</v>
      </c>
      <c r="K35" s="1" t="s">
        <v>80</v>
      </c>
      <c r="L35" s="1" t="s">
        <v>28</v>
      </c>
      <c r="M35" s="1" t="s">
        <v>67</v>
      </c>
      <c r="N35" s="1" t="s">
        <v>247</v>
      </c>
    </row>
    <row r="36" spans="1:14" s="1" customFormat="1">
      <c r="B36" s="1" t="s">
        <v>89</v>
      </c>
      <c r="C36" s="44" t="s">
        <v>83</v>
      </c>
      <c r="D36" s="1" t="s">
        <v>31</v>
      </c>
      <c r="E36" s="1" t="s">
        <v>14</v>
      </c>
      <c r="F36" s="1">
        <v>27</v>
      </c>
      <c r="G36" s="1" t="s">
        <v>90</v>
      </c>
      <c r="H36" s="1" t="s">
        <v>91</v>
      </c>
      <c r="I36" s="1" t="s">
        <v>92</v>
      </c>
      <c r="J36" s="1" t="s">
        <v>35</v>
      </c>
      <c r="K36" s="1" t="s">
        <v>93</v>
      </c>
      <c r="L36" s="1" t="s">
        <v>44</v>
      </c>
      <c r="M36" s="1" t="s">
        <v>41</v>
      </c>
      <c r="N36" s="1" t="s">
        <v>94</v>
      </c>
    </row>
    <row r="37" spans="1:14" s="1" customFormat="1">
      <c r="C37" s="44"/>
      <c r="D37" s="1" t="s">
        <v>1149</v>
      </c>
    </row>
    <row r="38" spans="1:14" s="1" customFormat="1">
      <c r="C38" s="44"/>
      <c r="D38" s="1" t="s">
        <v>1150</v>
      </c>
    </row>
    <row r="39" spans="1:14" s="1" customFormat="1">
      <c r="C39" s="44"/>
      <c r="D39" s="1" t="s">
        <v>1151</v>
      </c>
    </row>
    <row r="40" spans="1:14" s="1" customFormat="1">
      <c r="A40" s="1" t="s">
        <v>540</v>
      </c>
      <c r="B40" s="1" t="s">
        <v>54</v>
      </c>
      <c r="C40" s="1" t="s">
        <v>753</v>
      </c>
      <c r="E40" s="1" t="s">
        <v>14</v>
      </c>
      <c r="F40" s="1">
        <v>13</v>
      </c>
      <c r="G40" s="1" t="s">
        <v>55</v>
      </c>
      <c r="H40" s="1" t="s">
        <v>56</v>
      </c>
      <c r="I40" s="1" t="s">
        <v>47</v>
      </c>
      <c r="J40" s="1" t="s">
        <v>57</v>
      </c>
      <c r="K40" s="1" t="s">
        <v>58</v>
      </c>
      <c r="L40" s="1" t="s">
        <v>17</v>
      </c>
      <c r="M40" s="1" t="s">
        <v>59</v>
      </c>
    </row>
    <row r="41" spans="1:14" s="1" customFormat="1">
      <c r="A41" s="1" t="s">
        <v>540</v>
      </c>
      <c r="B41" s="1" t="s">
        <v>60</v>
      </c>
      <c r="C41" s="1" t="s">
        <v>753</v>
      </c>
      <c r="E41" s="1" t="s">
        <v>14</v>
      </c>
      <c r="F41" s="1">
        <v>15</v>
      </c>
      <c r="G41" s="1" t="s">
        <v>61</v>
      </c>
      <c r="H41" s="1" t="s">
        <v>62</v>
      </c>
      <c r="I41" s="1" t="s">
        <v>63</v>
      </c>
      <c r="J41" s="1" t="s">
        <v>64</v>
      </c>
      <c r="K41" s="1" t="s">
        <v>65</v>
      </c>
      <c r="L41" s="1" t="s">
        <v>66</v>
      </c>
      <c r="M41" s="1" t="s">
        <v>26</v>
      </c>
      <c r="N41" s="1" t="s">
        <v>67</v>
      </c>
    </row>
    <row r="42" spans="1:14" s="1" customFormat="1">
      <c r="A42" s="1" t="s">
        <v>540</v>
      </c>
      <c r="B42" s="1" t="s">
        <v>105</v>
      </c>
      <c r="C42" s="1" t="s">
        <v>753</v>
      </c>
      <c r="D42" s="1" t="s">
        <v>106</v>
      </c>
      <c r="E42" s="1" t="s">
        <v>14</v>
      </c>
      <c r="F42" s="1">
        <v>36</v>
      </c>
      <c r="G42" s="1" t="s">
        <v>107</v>
      </c>
      <c r="H42" s="1" t="s">
        <v>108</v>
      </c>
      <c r="I42" s="1" t="s">
        <v>92</v>
      </c>
      <c r="J42" s="1" t="s">
        <v>79</v>
      </c>
      <c r="K42" s="1" t="s">
        <v>109</v>
      </c>
      <c r="L42" s="1" t="s">
        <v>28</v>
      </c>
      <c r="M42" s="1" t="s">
        <v>67</v>
      </c>
      <c r="N42" s="1" t="s">
        <v>110</v>
      </c>
    </row>
    <row r="43" spans="1:14" s="1" customFormat="1">
      <c r="A43" s="1" t="s">
        <v>807</v>
      </c>
      <c r="B43" s="1" t="s">
        <v>129</v>
      </c>
      <c r="C43" s="1" t="s">
        <v>753</v>
      </c>
      <c r="D43" s="1" t="s">
        <v>130</v>
      </c>
      <c r="E43" s="1" t="s">
        <v>14</v>
      </c>
      <c r="F43" s="1">
        <v>72</v>
      </c>
      <c r="G43" s="1" t="s">
        <v>131</v>
      </c>
      <c r="H43" s="1" t="s">
        <v>132</v>
      </c>
      <c r="I43" s="1" t="s">
        <v>47</v>
      </c>
      <c r="J43" s="1" t="s">
        <v>96</v>
      </c>
      <c r="K43" s="1" t="s">
        <v>133</v>
      </c>
      <c r="M43" s="1" t="s">
        <v>134</v>
      </c>
      <c r="N43" s="1" t="s">
        <v>135</v>
      </c>
    </row>
    <row r="44" spans="1:14" s="1" customFormat="1">
      <c r="A44" s="1" t="s">
        <v>540</v>
      </c>
      <c r="B44" s="1" t="s">
        <v>312</v>
      </c>
      <c r="C44" s="1" t="s">
        <v>753</v>
      </c>
      <c r="D44" s="1" t="s">
        <v>313</v>
      </c>
      <c r="E44" s="1" t="s">
        <v>317</v>
      </c>
      <c r="G44" s="2" t="s">
        <v>314</v>
      </c>
      <c r="H44" s="2" t="s">
        <v>315</v>
      </c>
    </row>
    <row r="45" spans="1:14" s="1" customFormat="1">
      <c r="A45" s="1" t="s">
        <v>540</v>
      </c>
      <c r="B45" s="1" t="s">
        <v>167</v>
      </c>
      <c r="C45" s="1" t="s">
        <v>753</v>
      </c>
      <c r="D45" s="1" t="s">
        <v>168</v>
      </c>
      <c r="E45" s="1" t="s">
        <v>14</v>
      </c>
      <c r="F45" s="1">
        <v>165</v>
      </c>
      <c r="G45" s="1" t="s">
        <v>169</v>
      </c>
      <c r="H45" s="1" t="s">
        <v>170</v>
      </c>
      <c r="I45" s="1" t="s">
        <v>92</v>
      </c>
      <c r="J45" s="1" t="s">
        <v>171</v>
      </c>
      <c r="K45" s="1" t="s">
        <v>45</v>
      </c>
      <c r="L45" s="1" t="s">
        <v>77</v>
      </c>
      <c r="M45" s="1" t="s">
        <v>18</v>
      </c>
      <c r="N45" s="1" t="s">
        <v>172</v>
      </c>
    </row>
    <row r="46" spans="1:14" s="1" customFormat="1">
      <c r="A46" s="1" t="s">
        <v>540</v>
      </c>
      <c r="B46" s="1" t="s">
        <v>98</v>
      </c>
      <c r="C46" s="1" t="s">
        <v>753</v>
      </c>
      <c r="E46" s="1" t="s">
        <v>14</v>
      </c>
      <c r="F46" s="1">
        <v>31</v>
      </c>
      <c r="G46" s="1" t="s">
        <v>99</v>
      </c>
      <c r="H46" s="1" t="s">
        <v>100</v>
      </c>
      <c r="I46" s="1" t="s">
        <v>15</v>
      </c>
      <c r="J46" s="1" t="s">
        <v>96</v>
      </c>
      <c r="K46" s="1" t="s">
        <v>101</v>
      </c>
      <c r="M46" s="1" t="s">
        <v>102</v>
      </c>
      <c r="N46" s="1" t="s">
        <v>103</v>
      </c>
    </row>
    <row r="47" spans="1:14" s="1" customFormat="1">
      <c r="A47" s="1" t="s">
        <v>540</v>
      </c>
      <c r="B47" s="1" t="s">
        <v>305</v>
      </c>
      <c r="C47" s="1" t="s">
        <v>753</v>
      </c>
      <c r="D47" s="1" t="s">
        <v>174</v>
      </c>
      <c r="E47" s="1" t="s">
        <v>14</v>
      </c>
      <c r="F47" s="1">
        <v>378</v>
      </c>
      <c r="G47" s="1" t="s">
        <v>306</v>
      </c>
      <c r="H47" s="1" t="s">
        <v>307</v>
      </c>
      <c r="I47" s="1" t="s">
        <v>95</v>
      </c>
      <c r="J47" s="1" t="s">
        <v>96</v>
      </c>
      <c r="K47" s="1" t="s">
        <v>97</v>
      </c>
      <c r="N47" s="1" t="s">
        <v>308</v>
      </c>
    </row>
    <row r="48" spans="1:14" s="1" customFormat="1">
      <c r="A48" s="1" t="s">
        <v>540</v>
      </c>
      <c r="B48" s="1" t="s">
        <v>179</v>
      </c>
      <c r="C48" s="1" t="s">
        <v>753</v>
      </c>
      <c r="E48" s="1" t="s">
        <v>14</v>
      </c>
      <c r="F48" s="1">
        <v>174</v>
      </c>
      <c r="G48" s="1" t="s">
        <v>180</v>
      </c>
      <c r="H48" s="1" t="s">
        <v>181</v>
      </c>
      <c r="I48" s="1" t="s">
        <v>51</v>
      </c>
      <c r="J48" s="1" t="s">
        <v>124</v>
      </c>
      <c r="K48" s="1" t="s">
        <v>147</v>
      </c>
      <c r="L48" s="1" t="s">
        <v>148</v>
      </c>
      <c r="M48" s="1" t="s">
        <v>142</v>
      </c>
    </row>
    <row r="49" spans="1:14" s="1" customFormat="1">
      <c r="A49" s="1" t="s">
        <v>540</v>
      </c>
      <c r="B49" s="2" t="s">
        <v>192</v>
      </c>
      <c r="C49" s="44" t="s">
        <v>753</v>
      </c>
      <c r="D49" s="1" t="s">
        <v>174</v>
      </c>
      <c r="E49" s="1" t="s">
        <v>14</v>
      </c>
      <c r="F49" s="1">
        <v>188</v>
      </c>
      <c r="G49" s="1" t="s">
        <v>193</v>
      </c>
      <c r="H49" s="1" t="s">
        <v>194</v>
      </c>
      <c r="I49" s="1" t="s">
        <v>51</v>
      </c>
      <c r="J49" s="1" t="s">
        <v>53</v>
      </c>
      <c r="K49" s="1" t="s">
        <v>195</v>
      </c>
      <c r="L49" s="1" t="s">
        <v>49</v>
      </c>
      <c r="M49" s="1" t="s">
        <v>50</v>
      </c>
      <c r="N49" s="1" t="s">
        <v>196</v>
      </c>
    </row>
    <row r="50" spans="1:14" s="1" customFormat="1">
      <c r="A50" s="1" t="s">
        <v>540</v>
      </c>
      <c r="B50" s="1" t="s">
        <v>229</v>
      </c>
      <c r="C50" s="44" t="s">
        <v>753</v>
      </c>
      <c r="E50" s="1" t="s">
        <v>14</v>
      </c>
      <c r="F50" s="1">
        <v>271</v>
      </c>
      <c r="G50" s="1" t="s">
        <v>230</v>
      </c>
      <c r="H50" s="1" t="s">
        <v>231</v>
      </c>
      <c r="I50" s="1" t="s">
        <v>47</v>
      </c>
      <c r="J50" s="1" t="s">
        <v>232</v>
      </c>
      <c r="K50" s="1" t="s">
        <v>36</v>
      </c>
      <c r="L50" s="1" t="s">
        <v>37</v>
      </c>
      <c r="M50" s="1" t="s">
        <v>38</v>
      </c>
    </row>
    <row r="51" spans="1:14" s="1" customFormat="1">
      <c r="A51" s="1" t="s">
        <v>540</v>
      </c>
      <c r="B51" s="1" t="s">
        <v>316</v>
      </c>
      <c r="C51" s="44" t="s">
        <v>753</v>
      </c>
      <c r="E51" s="1" t="s">
        <v>317</v>
      </c>
      <c r="G51" s="2" t="s">
        <v>318</v>
      </c>
      <c r="H51" s="2" t="s">
        <v>238</v>
      </c>
    </row>
    <row r="52" spans="1:14" s="1" customFormat="1">
      <c r="A52" s="1" t="s">
        <v>540</v>
      </c>
      <c r="B52" s="1" t="s">
        <v>319</v>
      </c>
      <c r="C52" s="44" t="s">
        <v>753</v>
      </c>
      <c r="E52" s="1" t="s">
        <v>317</v>
      </c>
      <c r="G52" s="2" t="s">
        <v>320</v>
      </c>
      <c r="H52" s="2" t="s">
        <v>321</v>
      </c>
    </row>
    <row r="53" spans="1:14" s="1" customFormat="1">
      <c r="A53" s="1" t="s">
        <v>540</v>
      </c>
      <c r="B53" s="1" t="s">
        <v>182</v>
      </c>
      <c r="C53" s="44" t="s">
        <v>753</v>
      </c>
      <c r="D53" s="1" t="s">
        <v>174</v>
      </c>
      <c r="E53" s="1" t="s">
        <v>14</v>
      </c>
      <c r="F53" s="1">
        <v>175</v>
      </c>
      <c r="G53" s="1" t="s">
        <v>183</v>
      </c>
      <c r="H53" s="1" t="s">
        <v>184</v>
      </c>
      <c r="I53" s="1" t="s">
        <v>51</v>
      </c>
      <c r="J53" s="1" t="s">
        <v>185</v>
      </c>
      <c r="K53" s="1" t="s">
        <v>37</v>
      </c>
      <c r="M53" s="1" t="s">
        <v>50</v>
      </c>
    </row>
    <row r="54" spans="1:14" s="1" customFormat="1">
      <c r="A54" s="1" t="s">
        <v>540</v>
      </c>
      <c r="B54" s="1" t="s">
        <v>30</v>
      </c>
      <c r="C54" s="44" t="s">
        <v>753</v>
      </c>
      <c r="D54" s="1" t="s">
        <v>174</v>
      </c>
      <c r="E54" s="1" t="s">
        <v>14</v>
      </c>
      <c r="F54" s="1">
        <v>4</v>
      </c>
      <c r="G54" s="1" t="s">
        <v>32</v>
      </c>
      <c r="H54" s="1" t="s">
        <v>33</v>
      </c>
      <c r="I54" s="1" t="s">
        <v>34</v>
      </c>
      <c r="J54" s="1" t="s">
        <v>35</v>
      </c>
      <c r="K54" s="1" t="s">
        <v>36</v>
      </c>
      <c r="L54" s="1" t="s">
        <v>37</v>
      </c>
      <c r="M54" s="1" t="s">
        <v>38</v>
      </c>
      <c r="N54" s="1" t="s">
        <v>39</v>
      </c>
    </row>
    <row r="55" spans="1:14" s="1" customFormat="1">
      <c r="A55" s="1" t="s">
        <v>540</v>
      </c>
      <c r="B55" s="2" t="s">
        <v>322</v>
      </c>
      <c r="C55" s="44" t="s">
        <v>753</v>
      </c>
      <c r="E55" s="1" t="s">
        <v>317</v>
      </c>
      <c r="G55" s="2" t="s">
        <v>323</v>
      </c>
      <c r="H55" s="2" t="s">
        <v>324</v>
      </c>
    </row>
    <row r="56" spans="1:14" s="1" customFormat="1">
      <c r="A56" s="1" t="s">
        <v>540</v>
      </c>
      <c r="B56" s="1" t="s">
        <v>275</v>
      </c>
      <c r="C56" s="44" t="s">
        <v>753</v>
      </c>
      <c r="D56" s="1" t="s">
        <v>174</v>
      </c>
      <c r="E56" s="1" t="s">
        <v>14</v>
      </c>
      <c r="F56" s="1">
        <v>323</v>
      </c>
      <c r="G56" s="1" t="s">
        <v>276</v>
      </c>
      <c r="H56" s="1" t="s">
        <v>277</v>
      </c>
      <c r="I56" s="1" t="s">
        <v>95</v>
      </c>
      <c r="J56" s="1" t="s">
        <v>35</v>
      </c>
      <c r="K56" s="1" t="s">
        <v>158</v>
      </c>
      <c r="L56" s="1" t="s">
        <v>52</v>
      </c>
      <c r="M56" s="1" t="s">
        <v>104</v>
      </c>
      <c r="N56" s="1" t="s">
        <v>278</v>
      </c>
    </row>
    <row r="57" spans="1:14" s="1" customFormat="1">
      <c r="A57" s="1" t="s">
        <v>540</v>
      </c>
      <c r="B57" s="1" t="s">
        <v>325</v>
      </c>
      <c r="C57" s="44" t="s">
        <v>753</v>
      </c>
      <c r="E57" s="1" t="s">
        <v>317</v>
      </c>
      <c r="G57" s="3" t="s">
        <v>326</v>
      </c>
      <c r="H57" s="3" t="s">
        <v>327</v>
      </c>
    </row>
    <row r="58" spans="1:14" s="1" customFormat="1">
      <c r="A58" s="1" t="s">
        <v>540</v>
      </c>
      <c r="B58" s="3" t="s">
        <v>328</v>
      </c>
      <c r="C58" s="44" t="s">
        <v>753</v>
      </c>
      <c r="E58" s="1" t="s">
        <v>317</v>
      </c>
      <c r="G58" s="2" t="s">
        <v>329</v>
      </c>
      <c r="H58" s="2"/>
    </row>
    <row r="59" spans="1:14" s="1" customFormat="1">
      <c r="A59" s="1" t="s">
        <v>540</v>
      </c>
      <c r="B59" s="45" t="s">
        <v>330</v>
      </c>
      <c r="C59" s="44" t="s">
        <v>753</v>
      </c>
      <c r="E59" s="1" t="s">
        <v>317</v>
      </c>
      <c r="G59" s="4" t="s">
        <v>331</v>
      </c>
      <c r="H59" s="4" t="s">
        <v>332</v>
      </c>
    </row>
    <row r="60" spans="1:14" s="1" customFormat="1">
      <c r="A60" s="1" t="s">
        <v>540</v>
      </c>
      <c r="B60" s="1" t="s">
        <v>302</v>
      </c>
      <c r="C60" s="44" t="s">
        <v>753</v>
      </c>
      <c r="E60" s="1" t="s">
        <v>14</v>
      </c>
      <c r="F60" s="1">
        <v>372</v>
      </c>
      <c r="G60" s="1" t="s">
        <v>303</v>
      </c>
      <c r="H60" s="1" t="s">
        <v>304</v>
      </c>
      <c r="I60" s="1" t="s">
        <v>15</v>
      </c>
      <c r="J60" s="1" t="s">
        <v>232</v>
      </c>
      <c r="K60" s="1" t="s">
        <v>123</v>
      </c>
      <c r="L60" s="1" t="s">
        <v>37</v>
      </c>
      <c r="M60" s="1" t="s">
        <v>38</v>
      </c>
    </row>
    <row r="61" spans="1:14" s="1" customFormat="1">
      <c r="A61" s="1" t="s">
        <v>540</v>
      </c>
      <c r="B61" s="1" t="s">
        <v>199</v>
      </c>
      <c r="C61" s="44" t="s">
        <v>753</v>
      </c>
      <c r="D61" s="1" t="s">
        <v>748</v>
      </c>
      <c r="E61" s="1" t="s">
        <v>14</v>
      </c>
      <c r="F61" s="1">
        <v>193</v>
      </c>
      <c r="G61" s="1" t="s">
        <v>200</v>
      </c>
      <c r="H61" s="1" t="s">
        <v>201</v>
      </c>
      <c r="I61" s="1" t="s">
        <v>27</v>
      </c>
      <c r="J61" s="1" t="s">
        <v>74</v>
      </c>
      <c r="K61" s="1" t="s">
        <v>202</v>
      </c>
      <c r="L61" s="1" t="s">
        <v>28</v>
      </c>
      <c r="M61" s="1" t="s">
        <v>29</v>
      </c>
      <c r="N61" s="1" t="s">
        <v>203</v>
      </c>
    </row>
    <row r="62" spans="1:14" s="1" customFormat="1">
      <c r="A62" s="1" t="s">
        <v>540</v>
      </c>
      <c r="B62" s="45" t="s">
        <v>258</v>
      </c>
      <c r="C62" s="44" t="s">
        <v>753</v>
      </c>
      <c r="E62" s="1" t="s">
        <v>14</v>
      </c>
      <c r="F62" s="1">
        <v>299</v>
      </c>
      <c r="G62" s="1" t="s">
        <v>259</v>
      </c>
      <c r="H62" s="1" t="s">
        <v>260</v>
      </c>
      <c r="I62" s="1" t="s">
        <v>42</v>
      </c>
      <c r="J62" s="1" t="s">
        <v>96</v>
      </c>
      <c r="K62" s="1" t="s">
        <v>261</v>
      </c>
      <c r="M62" s="1" t="s">
        <v>262</v>
      </c>
      <c r="N62" s="1" t="s">
        <v>263</v>
      </c>
    </row>
    <row r="63" spans="1:14" s="1" customFormat="1">
      <c r="A63" s="1" t="s">
        <v>540</v>
      </c>
      <c r="B63" s="1" t="s">
        <v>279</v>
      </c>
      <c r="C63" s="44" t="s">
        <v>753</v>
      </c>
      <c r="D63" s="1" t="s">
        <v>834</v>
      </c>
      <c r="E63" s="1" t="s">
        <v>14</v>
      </c>
      <c r="F63" s="1">
        <v>325</v>
      </c>
      <c r="G63" s="1" t="s">
        <v>280</v>
      </c>
      <c r="H63" s="1" t="s">
        <v>281</v>
      </c>
      <c r="I63" s="1" t="s">
        <v>15</v>
      </c>
      <c r="J63" s="1" t="s">
        <v>86</v>
      </c>
      <c r="K63" s="1" t="s">
        <v>143</v>
      </c>
      <c r="L63" s="1" t="s">
        <v>37</v>
      </c>
      <c r="M63" s="1" t="s">
        <v>38</v>
      </c>
      <c r="N63" s="1" t="s">
        <v>282</v>
      </c>
    </row>
    <row r="64" spans="1:14" s="1" customFormat="1">
      <c r="A64" s="1" t="s">
        <v>540</v>
      </c>
      <c r="B64" s="2" t="s">
        <v>248</v>
      </c>
      <c r="C64" s="44" t="s">
        <v>753</v>
      </c>
      <c r="D64" s="1" t="s">
        <v>174</v>
      </c>
      <c r="E64" s="1" t="s">
        <v>14</v>
      </c>
      <c r="F64" s="1">
        <v>296</v>
      </c>
      <c r="G64" s="1" t="s">
        <v>249</v>
      </c>
      <c r="H64" s="1" t="s">
        <v>250</v>
      </c>
      <c r="I64" s="1" t="s">
        <v>51</v>
      </c>
      <c r="J64" s="1" t="s">
        <v>122</v>
      </c>
      <c r="K64" s="1" t="s">
        <v>251</v>
      </c>
      <c r="L64" s="1" t="s">
        <v>252</v>
      </c>
      <c r="M64" s="1" t="s">
        <v>253</v>
      </c>
      <c r="N64" s="1" t="s">
        <v>254</v>
      </c>
    </row>
    <row r="65" spans="1:15" s="1" customFormat="1">
      <c r="A65" s="1" t="s">
        <v>540</v>
      </c>
      <c r="B65" s="1" t="s">
        <v>71</v>
      </c>
      <c r="C65" s="44" t="s">
        <v>753</v>
      </c>
      <c r="D65" s="1" t="s">
        <v>31</v>
      </c>
      <c r="E65" s="1" t="s">
        <v>14</v>
      </c>
      <c r="F65" s="1">
        <v>18</v>
      </c>
      <c r="G65" s="1" t="s">
        <v>72</v>
      </c>
      <c r="H65" s="1" t="s">
        <v>73</v>
      </c>
      <c r="I65" s="1" t="s">
        <v>47</v>
      </c>
      <c r="J65" s="1" t="s">
        <v>74</v>
      </c>
      <c r="K65" s="1" t="s">
        <v>75</v>
      </c>
      <c r="L65" s="1" t="s">
        <v>68</v>
      </c>
      <c r="M65" s="1" t="s">
        <v>69</v>
      </c>
      <c r="N65" s="1" t="s">
        <v>76</v>
      </c>
    </row>
    <row r="66" spans="1:15" s="1" customFormat="1">
      <c r="A66" s="1" t="s">
        <v>540</v>
      </c>
      <c r="B66" s="1" t="s">
        <v>750</v>
      </c>
      <c r="C66" s="44" t="s">
        <v>753</v>
      </c>
      <c r="D66" s="3" t="s">
        <v>882</v>
      </c>
      <c r="E66" s="1" t="s">
        <v>14</v>
      </c>
      <c r="F66" s="1">
        <v>297</v>
      </c>
      <c r="G66" s="1" t="s">
        <v>255</v>
      </c>
      <c r="H66" s="1" t="s">
        <v>256</v>
      </c>
      <c r="I66" s="1" t="s">
        <v>51</v>
      </c>
      <c r="J66" s="1" t="s">
        <v>79</v>
      </c>
      <c r="K66" s="1" t="s">
        <v>125</v>
      </c>
      <c r="L66" s="1" t="s">
        <v>45</v>
      </c>
      <c r="M66" s="1" t="s">
        <v>46</v>
      </c>
      <c r="N66" s="1" t="s">
        <v>257</v>
      </c>
    </row>
    <row r="67" spans="1:15" s="1" customFormat="1">
      <c r="A67" s="1" t="s">
        <v>540</v>
      </c>
      <c r="B67" s="1" t="s">
        <v>637</v>
      </c>
      <c r="C67" s="44" t="s">
        <v>753</v>
      </c>
      <c r="E67" s="1" t="s">
        <v>309</v>
      </c>
      <c r="G67" s="1" t="s">
        <v>310</v>
      </c>
      <c r="H67" s="1" t="s">
        <v>311</v>
      </c>
    </row>
    <row r="68" spans="1:15" s="1" customFormat="1">
      <c r="A68" s="1" t="s">
        <v>820</v>
      </c>
      <c r="B68" s="1" t="s">
        <v>636</v>
      </c>
      <c r="C68" s="44" t="s">
        <v>753</v>
      </c>
      <c r="E68" s="1" t="s">
        <v>14</v>
      </c>
      <c r="F68" s="1">
        <v>300</v>
      </c>
      <c r="G68" s="1" t="s">
        <v>264</v>
      </c>
      <c r="H68" s="1" t="s">
        <v>265</v>
      </c>
      <c r="I68" s="1" t="s">
        <v>27</v>
      </c>
      <c r="J68" s="1" t="s">
        <v>43</v>
      </c>
      <c r="K68" s="1" t="s">
        <v>52</v>
      </c>
      <c r="L68" s="1" t="s">
        <v>48</v>
      </c>
      <c r="M68" s="1" t="s">
        <v>50</v>
      </c>
      <c r="N68" s="1" t="s">
        <v>266</v>
      </c>
    </row>
    <row r="69" spans="1:15">
      <c r="A69" s="1" t="s">
        <v>540</v>
      </c>
      <c r="B69" s="1" t="s">
        <v>953</v>
      </c>
      <c r="C69" s="44" t="s">
        <v>753</v>
      </c>
      <c r="D69" t="s">
        <v>779</v>
      </c>
      <c r="E69" t="s">
        <v>14</v>
      </c>
      <c r="F69">
        <v>184</v>
      </c>
      <c r="G69" t="s">
        <v>780</v>
      </c>
      <c r="H69" t="s">
        <v>781</v>
      </c>
      <c r="I69" t="s">
        <v>27</v>
      </c>
      <c r="J69" t="s">
        <v>79</v>
      </c>
      <c r="K69" t="s">
        <v>191</v>
      </c>
      <c r="L69" t="s">
        <v>77</v>
      </c>
      <c r="M69" t="s">
        <v>116</v>
      </c>
      <c r="N69" t="s">
        <v>782</v>
      </c>
      <c r="O69" t="s">
        <v>783</v>
      </c>
    </row>
    <row r="70" spans="1:15" s="1" customFormat="1">
      <c r="A70" s="1" t="s">
        <v>540</v>
      </c>
      <c r="B70" s="1" t="s">
        <v>966</v>
      </c>
      <c r="C70" s="1" t="s">
        <v>711</v>
      </c>
      <c r="D70" s="1" t="s">
        <v>806</v>
      </c>
      <c r="E70" s="1" t="s">
        <v>14</v>
      </c>
      <c r="F70" s="1">
        <v>249</v>
      </c>
      <c r="G70" s="1" t="s">
        <v>222</v>
      </c>
      <c r="H70" s="1" t="s">
        <v>223</v>
      </c>
      <c r="I70" s="1" t="s">
        <v>47</v>
      </c>
      <c r="J70" s="1" t="s">
        <v>141</v>
      </c>
      <c r="K70" s="1" t="s">
        <v>197</v>
      </c>
      <c r="L70" s="1" t="s">
        <v>198</v>
      </c>
      <c r="M70" s="1" t="s">
        <v>134</v>
      </c>
    </row>
    <row r="71" spans="1:15" s="1" customFormat="1"/>
    <row r="72" spans="1:15" s="1" customFormat="1">
      <c r="B72" s="1" t="s">
        <v>1091</v>
      </c>
      <c r="C72" s="1" t="s">
        <v>753</v>
      </c>
      <c r="D72" s="1" t="s">
        <v>1092</v>
      </c>
    </row>
    <row r="73" spans="1:15" s="1" customFormat="1" ht="18">
      <c r="B73" s="61" t="s">
        <v>1093</v>
      </c>
    </row>
    <row r="74" spans="1:15" s="1" customFormat="1">
      <c r="B74" s="1" t="s">
        <v>1095</v>
      </c>
      <c r="C74" s="1" t="s">
        <v>1094</v>
      </c>
    </row>
    <row r="75" spans="1:15" s="1" customFormat="1">
      <c r="B75" s="1" t="s">
        <v>1096</v>
      </c>
      <c r="C75" s="1" t="s">
        <v>1097</v>
      </c>
    </row>
    <row r="76" spans="1:15" s="1" customFormat="1">
      <c r="B76" s="1" t="s">
        <v>1098</v>
      </c>
      <c r="C76" s="1" t="s">
        <v>1099</v>
      </c>
    </row>
    <row r="77" spans="1:15" s="1" customFormat="1"/>
    <row r="78" spans="1:15" s="1" customFormat="1"/>
    <row r="79" spans="1:15">
      <c r="A79" s="1" t="s">
        <v>954</v>
      </c>
    </row>
    <row r="80" spans="1:15">
      <c r="A80" t="s">
        <v>951</v>
      </c>
      <c r="B80" s="1" t="s">
        <v>950</v>
      </c>
      <c r="C80" s="44" t="s">
        <v>753</v>
      </c>
      <c r="D80" t="s">
        <v>948</v>
      </c>
      <c r="E80" t="s">
        <v>14</v>
      </c>
      <c r="F80">
        <v>124</v>
      </c>
      <c r="G80" t="s">
        <v>767</v>
      </c>
      <c r="H80" t="s">
        <v>768</v>
      </c>
      <c r="I80" t="s">
        <v>15</v>
      </c>
      <c r="J80" t="s">
        <v>769</v>
      </c>
      <c r="K80" t="s">
        <v>770</v>
      </c>
      <c r="L80" t="s">
        <v>49</v>
      </c>
      <c r="M80" t="s">
        <v>67</v>
      </c>
      <c r="N80" t="s">
        <v>771</v>
      </c>
    </row>
    <row r="81" spans="2:4">
      <c r="B81" s="1" t="s">
        <v>925</v>
      </c>
      <c r="C81" s="44" t="s">
        <v>766</v>
      </c>
      <c r="D81" t="s">
        <v>926</v>
      </c>
    </row>
    <row r="83" spans="2:4">
      <c r="B83" s="1"/>
      <c r="C83" s="44"/>
    </row>
  </sheetData>
  <sortState ref="A2:N57">
    <sortCondition ref="C2:C57"/>
    <sortCondition ref="B2:B5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7"/>
  <sheetViews>
    <sheetView topLeftCell="A86" workbookViewId="0">
      <selection activeCell="B113" sqref="B113"/>
    </sheetView>
  </sheetViews>
  <sheetFormatPr baseColWidth="10" defaultRowHeight="15" x14ac:dyDescent="0"/>
  <sheetData>
    <row r="1" spans="1:21" s="5" customFormat="1" ht="13">
      <c r="A1" s="20" t="s">
        <v>333</v>
      </c>
      <c r="B1" s="20" t="s">
        <v>334</v>
      </c>
      <c r="C1" s="20" t="s">
        <v>335</v>
      </c>
      <c r="D1" s="21" t="s">
        <v>336</v>
      </c>
      <c r="E1" s="20" t="s">
        <v>337</v>
      </c>
      <c r="F1" s="20" t="s">
        <v>517</v>
      </c>
      <c r="G1" s="20" t="s">
        <v>489</v>
      </c>
      <c r="H1" s="20" t="s">
        <v>490</v>
      </c>
      <c r="I1" s="20" t="s">
        <v>338</v>
      </c>
      <c r="J1" s="20" t="s">
        <v>339</v>
      </c>
      <c r="K1" s="20" t="s">
        <v>493</v>
      </c>
      <c r="L1" s="20" t="s">
        <v>340</v>
      </c>
      <c r="M1" s="20" t="s">
        <v>341</v>
      </c>
      <c r="N1" s="20" t="s">
        <v>494</v>
      </c>
      <c r="O1" s="7" t="s">
        <v>342</v>
      </c>
      <c r="P1" s="7" t="s">
        <v>343</v>
      </c>
      <c r="Q1" s="7" t="s">
        <v>344</v>
      </c>
      <c r="R1" s="7" t="s">
        <v>345</v>
      </c>
      <c r="S1" s="7" t="s">
        <v>502</v>
      </c>
      <c r="T1" s="7" t="s">
        <v>346</v>
      </c>
      <c r="U1" s="5" t="s">
        <v>478</v>
      </c>
    </row>
    <row r="2" spans="1:21" s="5" customFormat="1" ht="13" customHeight="1">
      <c r="A2" s="5">
        <v>933</v>
      </c>
      <c r="B2" s="5" t="s">
        <v>217</v>
      </c>
      <c r="C2" s="5" t="s">
        <v>13</v>
      </c>
      <c r="D2" s="6">
        <v>1996.08</v>
      </c>
      <c r="E2" s="5">
        <v>-0.21844700000000006</v>
      </c>
      <c r="F2" s="5" t="s">
        <v>609</v>
      </c>
      <c r="G2" s="5" t="s">
        <v>13</v>
      </c>
      <c r="I2" s="5" t="s">
        <v>595</v>
      </c>
      <c r="J2" s="5" t="s">
        <v>590</v>
      </c>
      <c r="K2" s="5" t="s">
        <v>594</v>
      </c>
      <c r="L2" s="5" t="s">
        <v>601</v>
      </c>
      <c r="M2" s="5" t="s">
        <v>505</v>
      </c>
      <c r="N2" s="5" t="s">
        <v>606</v>
      </c>
      <c r="O2" s="5" t="s">
        <v>598</v>
      </c>
      <c r="P2" s="5" t="s">
        <v>607</v>
      </c>
      <c r="Q2" s="5" t="s">
        <v>13</v>
      </c>
      <c r="R2" s="31" t="s">
        <v>13</v>
      </c>
      <c r="T2" s="5" t="s">
        <v>599</v>
      </c>
      <c r="U2" s="5" t="s">
        <v>608</v>
      </c>
    </row>
    <row r="3" spans="1:21" s="5" customFormat="1" ht="13" customHeight="1">
      <c r="A3" s="5">
        <v>934</v>
      </c>
      <c r="B3" s="5" t="s">
        <v>217</v>
      </c>
      <c r="C3" s="5" t="s">
        <v>13</v>
      </c>
      <c r="D3" s="6">
        <v>1996.84</v>
      </c>
      <c r="E3" s="5">
        <v>-1.412622</v>
      </c>
      <c r="F3" s="5" t="s">
        <v>609</v>
      </c>
      <c r="G3" s="5" t="s">
        <v>13</v>
      </c>
      <c r="I3" s="5" t="s">
        <v>595</v>
      </c>
      <c r="J3" s="5" t="s">
        <v>590</v>
      </c>
      <c r="K3" s="5" t="s">
        <v>594</v>
      </c>
      <c r="L3" s="5" t="s">
        <v>601</v>
      </c>
      <c r="M3" s="5" t="s">
        <v>505</v>
      </c>
      <c r="N3" s="5" t="s">
        <v>606</v>
      </c>
      <c r="O3" s="5" t="s">
        <v>598</v>
      </c>
      <c r="P3" s="5" t="s">
        <v>607</v>
      </c>
      <c r="Q3" s="5" t="s">
        <v>13</v>
      </c>
      <c r="R3" s="31" t="s">
        <v>13</v>
      </c>
      <c r="T3" s="5" t="s">
        <v>599</v>
      </c>
    </row>
    <row r="4" spans="1:21" s="5" customFormat="1" ht="13">
      <c r="A4" s="5">
        <v>935</v>
      </c>
      <c r="B4" s="5" t="s">
        <v>217</v>
      </c>
      <c r="C4" s="5" t="s">
        <v>13</v>
      </c>
      <c r="D4" s="6">
        <v>1998</v>
      </c>
      <c r="E4" s="5">
        <v>-1.9805799999999998</v>
      </c>
      <c r="F4" s="5" t="s">
        <v>609</v>
      </c>
      <c r="G4" s="5" t="s">
        <v>13</v>
      </c>
      <c r="I4" s="5" t="s">
        <v>595</v>
      </c>
      <c r="J4" s="5" t="s">
        <v>590</v>
      </c>
      <c r="K4" s="5" t="s">
        <v>594</v>
      </c>
      <c r="L4" s="5" t="s">
        <v>601</v>
      </c>
      <c r="M4" s="5" t="s">
        <v>505</v>
      </c>
      <c r="N4" s="5" t="s">
        <v>606</v>
      </c>
      <c r="O4" s="5" t="s">
        <v>598</v>
      </c>
      <c r="P4" s="5" t="s">
        <v>607</v>
      </c>
      <c r="Q4" s="5" t="s">
        <v>13</v>
      </c>
      <c r="R4" s="5">
        <v>-0.81568499999999999</v>
      </c>
      <c r="T4" s="5" t="s">
        <v>599</v>
      </c>
    </row>
    <row r="5" spans="1:21" s="5" customFormat="1" ht="13">
      <c r="A5" s="5">
        <v>936</v>
      </c>
      <c r="B5" s="5" t="s">
        <v>217</v>
      </c>
      <c r="C5" s="5" t="s">
        <v>13</v>
      </c>
      <c r="D5" s="6">
        <v>1998.92</v>
      </c>
      <c r="E5" s="5">
        <v>-0.84465800000000002</v>
      </c>
      <c r="F5" s="5" t="s">
        <v>609</v>
      </c>
      <c r="G5" s="5" t="s">
        <v>13</v>
      </c>
      <c r="I5" s="5" t="s">
        <v>595</v>
      </c>
      <c r="J5" s="5" t="s">
        <v>590</v>
      </c>
      <c r="K5" s="5" t="s">
        <v>594</v>
      </c>
      <c r="L5" s="5" t="s">
        <v>601</v>
      </c>
      <c r="M5" s="5" t="s">
        <v>505</v>
      </c>
      <c r="N5" s="5" t="s">
        <v>606</v>
      </c>
      <c r="O5" s="5" t="s">
        <v>598</v>
      </c>
      <c r="P5" s="5" t="s">
        <v>607</v>
      </c>
      <c r="Q5" s="5" t="s">
        <v>13</v>
      </c>
      <c r="R5" s="5">
        <v>0.41491699999999998</v>
      </c>
      <c r="T5" s="5" t="s">
        <v>599</v>
      </c>
    </row>
    <row r="6" spans="1:21" s="5" customFormat="1" ht="13">
      <c r="A6" s="5">
        <v>937</v>
      </c>
      <c r="B6" s="5" t="s">
        <v>217</v>
      </c>
      <c r="C6" s="5" t="s">
        <v>13</v>
      </c>
      <c r="D6" s="6">
        <v>1999.87</v>
      </c>
      <c r="E6" s="5">
        <v>-0.91747600000000007</v>
      </c>
      <c r="F6" s="5" t="s">
        <v>609</v>
      </c>
      <c r="G6" s="5" t="s">
        <v>13</v>
      </c>
      <c r="I6" s="5" t="s">
        <v>595</v>
      </c>
      <c r="J6" s="5" t="s">
        <v>590</v>
      </c>
      <c r="K6" s="5" t="s">
        <v>594</v>
      </c>
      <c r="L6" s="5" t="s">
        <v>601</v>
      </c>
      <c r="M6" s="5" t="s">
        <v>505</v>
      </c>
      <c r="N6" s="5" t="s">
        <v>606</v>
      </c>
      <c r="O6" s="5" t="s">
        <v>598</v>
      </c>
      <c r="P6" s="5" t="s">
        <v>607</v>
      </c>
      <c r="Q6" s="5" t="s">
        <v>13</v>
      </c>
      <c r="R6" s="5">
        <v>0.60677999999999999</v>
      </c>
      <c r="T6" s="5" t="s">
        <v>599</v>
      </c>
    </row>
    <row r="7" spans="1:21" s="5" customFormat="1" ht="13">
      <c r="A7" s="5">
        <v>938</v>
      </c>
      <c r="B7" s="5" t="s">
        <v>217</v>
      </c>
      <c r="C7" s="5" t="s">
        <v>13</v>
      </c>
      <c r="D7" s="6">
        <v>2001.01</v>
      </c>
      <c r="E7" s="5">
        <v>1.5728162000000001</v>
      </c>
      <c r="F7" s="5" t="s">
        <v>609</v>
      </c>
      <c r="G7" s="5" t="s">
        <v>13</v>
      </c>
      <c r="I7" s="5" t="s">
        <v>595</v>
      </c>
      <c r="J7" s="5" t="s">
        <v>590</v>
      </c>
      <c r="K7" s="5" t="s">
        <v>594</v>
      </c>
      <c r="L7" s="5" t="s">
        <v>601</v>
      </c>
      <c r="M7" s="5" t="s">
        <v>505</v>
      </c>
      <c r="N7" s="5" t="s">
        <v>606</v>
      </c>
      <c r="O7" s="5" t="s">
        <v>598</v>
      </c>
      <c r="P7" s="5" t="s">
        <v>607</v>
      </c>
      <c r="Q7" s="5" t="s">
        <v>13</v>
      </c>
      <c r="R7" s="5">
        <v>0.90066500000000005</v>
      </c>
      <c r="T7" s="5" t="s">
        <v>599</v>
      </c>
    </row>
    <row r="8" spans="1:21" s="5" customFormat="1" ht="13">
      <c r="A8" s="5">
        <v>939</v>
      </c>
      <c r="B8" s="5" t="s">
        <v>217</v>
      </c>
      <c r="C8" s="5" t="s">
        <v>13</v>
      </c>
      <c r="D8" s="6">
        <v>2002.06</v>
      </c>
      <c r="E8" s="5">
        <v>-0.78640299999999985</v>
      </c>
      <c r="F8" s="5" t="s">
        <v>609</v>
      </c>
      <c r="G8" s="5" t="s">
        <v>13</v>
      </c>
      <c r="I8" s="5" t="s">
        <v>595</v>
      </c>
      <c r="J8" s="5" t="s">
        <v>590</v>
      </c>
      <c r="K8" s="5" t="s">
        <v>594</v>
      </c>
      <c r="L8" s="5" t="s">
        <v>601</v>
      </c>
      <c r="M8" s="5" t="s">
        <v>505</v>
      </c>
      <c r="N8" s="5" t="s">
        <v>606</v>
      </c>
      <c r="O8" s="5" t="s">
        <v>598</v>
      </c>
      <c r="P8" s="5" t="s">
        <v>607</v>
      </c>
      <c r="Q8" s="5" t="s">
        <v>13</v>
      </c>
      <c r="R8" s="5" t="s">
        <v>13</v>
      </c>
      <c r="T8" s="5" t="s">
        <v>599</v>
      </c>
    </row>
    <row r="9" spans="1:21" s="5" customFormat="1" ht="13">
      <c r="A9" s="5">
        <v>940</v>
      </c>
      <c r="B9" s="5" t="s">
        <v>217</v>
      </c>
      <c r="C9" s="5" t="s">
        <v>13</v>
      </c>
      <c r="D9" s="6">
        <v>2002.75</v>
      </c>
      <c r="E9" s="5">
        <v>-0.66990299999999992</v>
      </c>
      <c r="F9" s="5" t="s">
        <v>609</v>
      </c>
      <c r="G9" s="5" t="s">
        <v>13</v>
      </c>
      <c r="I9" s="5" t="s">
        <v>595</v>
      </c>
      <c r="J9" s="5" t="s">
        <v>590</v>
      </c>
      <c r="K9" s="5" t="s">
        <v>594</v>
      </c>
      <c r="L9" s="5" t="s">
        <v>601</v>
      </c>
      <c r="M9" s="5" t="s">
        <v>505</v>
      </c>
      <c r="N9" s="5" t="s">
        <v>606</v>
      </c>
      <c r="O9" s="5" t="s">
        <v>598</v>
      </c>
      <c r="P9" s="5" t="s">
        <v>607</v>
      </c>
      <c r="Q9" s="5" t="s">
        <v>13</v>
      </c>
      <c r="R9" s="5">
        <v>0.40630300000000003</v>
      </c>
      <c r="T9" s="5" t="s">
        <v>599</v>
      </c>
    </row>
    <row r="10" spans="1:21" s="5" customFormat="1" ht="13">
      <c r="A10" s="5">
        <v>941</v>
      </c>
      <c r="B10" s="5" t="s">
        <v>217</v>
      </c>
      <c r="C10" s="5" t="s">
        <v>13</v>
      </c>
      <c r="D10" s="6">
        <v>2003.96</v>
      </c>
      <c r="E10" s="5">
        <v>0.43689300000000009</v>
      </c>
      <c r="F10" s="5" t="s">
        <v>609</v>
      </c>
      <c r="G10" s="5" t="s">
        <v>13</v>
      </c>
      <c r="I10" s="5" t="s">
        <v>595</v>
      </c>
      <c r="J10" s="5" t="s">
        <v>590</v>
      </c>
      <c r="K10" s="5" t="s">
        <v>594</v>
      </c>
      <c r="L10" s="5" t="s">
        <v>601</v>
      </c>
      <c r="M10" s="5" t="s">
        <v>505</v>
      </c>
      <c r="N10" s="5" t="s">
        <v>606</v>
      </c>
      <c r="O10" s="5" t="s">
        <v>598</v>
      </c>
      <c r="P10" s="5" t="s">
        <v>607</v>
      </c>
      <c r="Q10" s="5" t="s">
        <v>13</v>
      </c>
      <c r="R10" s="5">
        <v>1.78338</v>
      </c>
      <c r="T10" s="5" t="s">
        <v>599</v>
      </c>
    </row>
    <row r="11" spans="1:21" s="5" customFormat="1" ht="13">
      <c r="A11" s="5">
        <v>942</v>
      </c>
      <c r="B11" s="5" t="s">
        <v>217</v>
      </c>
      <c r="C11" s="5" t="s">
        <v>13</v>
      </c>
      <c r="D11" s="6">
        <v>2005.06</v>
      </c>
      <c r="E11" s="5">
        <v>7.2814999999999963E-2</v>
      </c>
      <c r="F11" s="5" t="s">
        <v>609</v>
      </c>
      <c r="G11" s="5" t="s">
        <v>13</v>
      </c>
      <c r="I11" s="5" t="s">
        <v>595</v>
      </c>
      <c r="J11" s="5" t="s">
        <v>590</v>
      </c>
      <c r="K11" s="5" t="s">
        <v>594</v>
      </c>
      <c r="L11" s="5" t="s">
        <v>601</v>
      </c>
      <c r="M11" s="5" t="s">
        <v>505</v>
      </c>
      <c r="N11" s="5" t="s">
        <v>606</v>
      </c>
      <c r="O11" s="5" t="s">
        <v>598</v>
      </c>
      <c r="P11" s="5" t="s">
        <v>607</v>
      </c>
      <c r="Q11" s="5" t="s">
        <v>13</v>
      </c>
      <c r="R11" s="5">
        <v>-0.49813600000000002</v>
      </c>
      <c r="T11" s="5" t="s">
        <v>599</v>
      </c>
    </row>
    <row r="12" spans="1:21" s="5" customFormat="1" ht="13">
      <c r="A12" s="5">
        <v>943</v>
      </c>
      <c r="B12" s="5" t="s">
        <v>217</v>
      </c>
      <c r="C12" s="5" t="s">
        <v>13</v>
      </c>
      <c r="D12" s="6">
        <v>2005.92</v>
      </c>
      <c r="E12" s="5">
        <v>0.9029100000000001</v>
      </c>
      <c r="F12" s="5" t="s">
        <v>609</v>
      </c>
      <c r="G12" s="5" t="s">
        <v>13</v>
      </c>
      <c r="I12" s="5" t="s">
        <v>595</v>
      </c>
      <c r="J12" s="5" t="s">
        <v>590</v>
      </c>
      <c r="K12" s="5" t="s">
        <v>594</v>
      </c>
      <c r="L12" s="5" t="s">
        <v>601</v>
      </c>
      <c r="M12" s="5" t="s">
        <v>505</v>
      </c>
      <c r="N12" s="5" t="s">
        <v>606</v>
      </c>
      <c r="O12" s="5" t="s">
        <v>598</v>
      </c>
      <c r="P12" s="5" t="s">
        <v>607</v>
      </c>
      <c r="Q12" s="5" t="s">
        <v>13</v>
      </c>
      <c r="R12" s="5">
        <v>-0.321046</v>
      </c>
      <c r="T12" s="5" t="s">
        <v>599</v>
      </c>
    </row>
    <row r="13" spans="1:21" s="5" customFormat="1" ht="13">
      <c r="A13" s="5">
        <v>944</v>
      </c>
      <c r="B13" s="5" t="s">
        <v>217</v>
      </c>
      <c r="C13" s="5" t="s">
        <v>13</v>
      </c>
      <c r="D13" s="6">
        <v>2006.96</v>
      </c>
      <c r="E13" s="5">
        <v>0.56796200000000008</v>
      </c>
      <c r="F13" s="5" t="s">
        <v>609</v>
      </c>
      <c r="G13" s="5" t="s">
        <v>13</v>
      </c>
      <c r="I13" s="5" t="s">
        <v>595</v>
      </c>
      <c r="J13" s="5" t="s">
        <v>590</v>
      </c>
      <c r="K13" s="5" t="s">
        <v>594</v>
      </c>
      <c r="L13" s="5" t="s">
        <v>601</v>
      </c>
      <c r="M13" s="5" t="s">
        <v>505</v>
      </c>
      <c r="N13" s="5" t="s">
        <v>606</v>
      </c>
      <c r="O13" s="5" t="s">
        <v>598</v>
      </c>
      <c r="P13" s="5" t="s">
        <v>607</v>
      </c>
      <c r="Q13" s="5" t="s">
        <v>13</v>
      </c>
      <c r="R13" s="5">
        <v>-0.31961000000000001</v>
      </c>
      <c r="T13" s="5" t="s">
        <v>599</v>
      </c>
    </row>
    <row r="14" spans="1:21" s="5" customFormat="1" ht="13">
      <c r="A14" s="5">
        <v>945</v>
      </c>
      <c r="B14" s="5" t="s">
        <v>217</v>
      </c>
      <c r="C14" s="5" t="s">
        <v>13</v>
      </c>
      <c r="D14" s="6">
        <v>2007.88</v>
      </c>
      <c r="E14" s="5">
        <v>-2.9125999999999985E-2</v>
      </c>
      <c r="F14" s="5" t="s">
        <v>609</v>
      </c>
      <c r="G14" s="5" t="s">
        <v>13</v>
      </c>
      <c r="I14" s="5" t="s">
        <v>595</v>
      </c>
      <c r="J14" s="5" t="s">
        <v>590</v>
      </c>
      <c r="K14" s="5" t="s">
        <v>594</v>
      </c>
      <c r="L14" s="5" t="s">
        <v>601</v>
      </c>
      <c r="M14" s="5" t="s">
        <v>505</v>
      </c>
      <c r="N14" s="5" t="s">
        <v>606</v>
      </c>
      <c r="O14" s="5" t="s">
        <v>598</v>
      </c>
      <c r="P14" s="5" t="s">
        <v>607</v>
      </c>
      <c r="Q14" s="5" t="s">
        <v>13</v>
      </c>
      <c r="R14" s="5">
        <v>-1.73763</v>
      </c>
      <c r="T14" s="5" t="s">
        <v>599</v>
      </c>
    </row>
    <row r="15" spans="1:21" s="5" customFormat="1" ht="13">
      <c r="A15" s="5">
        <v>946</v>
      </c>
      <c r="B15" s="5" t="s">
        <v>217</v>
      </c>
      <c r="C15" s="5" t="s">
        <v>13</v>
      </c>
      <c r="D15" s="6">
        <v>2008.99</v>
      </c>
      <c r="E15" s="5">
        <v>0.13106400000000007</v>
      </c>
      <c r="F15" s="5" t="s">
        <v>609</v>
      </c>
      <c r="G15" s="5" t="s">
        <v>13</v>
      </c>
      <c r="I15" s="5" t="s">
        <v>595</v>
      </c>
      <c r="J15" s="5" t="s">
        <v>590</v>
      </c>
      <c r="K15" s="5" t="s">
        <v>594</v>
      </c>
      <c r="L15" s="5" t="s">
        <v>601</v>
      </c>
      <c r="M15" s="5" t="s">
        <v>505</v>
      </c>
      <c r="N15" s="5" t="s">
        <v>606</v>
      </c>
      <c r="O15" s="5" t="s">
        <v>598</v>
      </c>
      <c r="P15" s="5" t="s">
        <v>607</v>
      </c>
      <c r="Q15" s="5" t="s">
        <v>13</v>
      </c>
      <c r="R15" s="5">
        <v>1.16134</v>
      </c>
      <c r="T15" s="5" t="s">
        <v>599</v>
      </c>
    </row>
    <row r="16" spans="1:21" s="5" customFormat="1" ht="13">
      <c r="A16" s="5">
        <v>947</v>
      </c>
      <c r="B16" s="5" t="s">
        <v>217</v>
      </c>
      <c r="C16" s="5" t="s">
        <v>13</v>
      </c>
      <c r="D16" s="6">
        <v>2009.94</v>
      </c>
      <c r="E16" s="5" t="s">
        <v>13</v>
      </c>
      <c r="F16" s="5" t="s">
        <v>609</v>
      </c>
      <c r="G16" s="5" t="s">
        <v>13</v>
      </c>
      <c r="I16" s="5" t="s">
        <v>595</v>
      </c>
      <c r="J16" s="5" t="s">
        <v>590</v>
      </c>
      <c r="K16" s="5" t="s">
        <v>594</v>
      </c>
      <c r="L16" s="5" t="s">
        <v>601</v>
      </c>
      <c r="M16" s="5" t="s">
        <v>505</v>
      </c>
      <c r="N16" s="5" t="s">
        <v>606</v>
      </c>
      <c r="O16" s="5" t="s">
        <v>598</v>
      </c>
      <c r="P16" s="5" t="s">
        <v>607</v>
      </c>
      <c r="Q16" s="5" t="s">
        <v>13</v>
      </c>
      <c r="R16" s="5">
        <v>6.5598400000000001E-2</v>
      </c>
      <c r="T16" s="5" t="s">
        <v>599</v>
      </c>
    </row>
    <row r="17" spans="1:20" s="5" customFormat="1" ht="13">
      <c r="A17" s="5">
        <v>948</v>
      </c>
      <c r="B17" s="5" t="s">
        <v>217</v>
      </c>
      <c r="C17" s="5" t="s">
        <v>13</v>
      </c>
      <c r="D17" s="6">
        <v>2011.14</v>
      </c>
      <c r="E17" s="5">
        <v>2.4320399999999998</v>
      </c>
      <c r="F17" s="5" t="s">
        <v>609</v>
      </c>
      <c r="G17" s="5" t="s">
        <v>13</v>
      </c>
      <c r="I17" s="5" t="s">
        <v>595</v>
      </c>
      <c r="J17" s="5" t="s">
        <v>590</v>
      </c>
      <c r="K17" s="5" t="s">
        <v>594</v>
      </c>
      <c r="L17" s="5" t="s">
        <v>601</v>
      </c>
      <c r="M17" s="5" t="s">
        <v>505</v>
      </c>
      <c r="N17" s="5" t="s">
        <v>606</v>
      </c>
      <c r="O17" s="5" t="s">
        <v>598</v>
      </c>
      <c r="P17" s="5" t="s">
        <v>607</v>
      </c>
      <c r="Q17" s="5" t="s">
        <v>13</v>
      </c>
      <c r="R17" s="5">
        <v>-1.46977</v>
      </c>
      <c r="T17" s="5" t="s">
        <v>599</v>
      </c>
    </row>
    <row r="18" spans="1:20" s="5" customFormat="1" ht="13">
      <c r="A18" s="5">
        <v>949</v>
      </c>
      <c r="B18" s="5" t="s">
        <v>217</v>
      </c>
      <c r="C18" s="5" t="s">
        <v>13</v>
      </c>
      <c r="D18" s="6">
        <v>2012.09</v>
      </c>
      <c r="E18" s="5">
        <v>1.2524237999999999</v>
      </c>
      <c r="F18" s="5" t="s">
        <v>609</v>
      </c>
      <c r="G18" s="5" t="s">
        <v>13</v>
      </c>
      <c r="I18" s="5" t="s">
        <v>595</v>
      </c>
      <c r="J18" s="5" t="s">
        <v>590</v>
      </c>
      <c r="K18" s="5" t="s">
        <v>594</v>
      </c>
      <c r="L18" s="5" t="s">
        <v>601</v>
      </c>
      <c r="M18" s="5" t="s">
        <v>505</v>
      </c>
      <c r="N18" s="5" t="s">
        <v>606</v>
      </c>
      <c r="O18" s="5" t="s">
        <v>598</v>
      </c>
      <c r="P18" s="5" t="s">
        <v>607</v>
      </c>
      <c r="Q18" s="5" t="s">
        <v>13</v>
      </c>
      <c r="R18" s="5">
        <v>-1.1323099999999999</v>
      </c>
      <c r="T18" s="5" t="s">
        <v>599</v>
      </c>
    </row>
    <row r="19" spans="1:20" s="5" customFormat="1" ht="14" customHeight="1">
      <c r="A19" s="5">
        <v>950</v>
      </c>
      <c r="B19" s="5" t="s">
        <v>217</v>
      </c>
      <c r="C19" s="5" t="s">
        <v>13</v>
      </c>
      <c r="D19" s="6">
        <v>1996.08</v>
      </c>
      <c r="E19" s="5">
        <v>-1.572816</v>
      </c>
      <c r="F19" s="5" t="s">
        <v>609</v>
      </c>
      <c r="G19" s="5" t="s">
        <v>13</v>
      </c>
      <c r="I19" s="5" t="s">
        <v>595</v>
      </c>
      <c r="J19" s="5" t="s">
        <v>590</v>
      </c>
      <c r="K19" s="5" t="s">
        <v>594</v>
      </c>
      <c r="L19" s="5" t="s">
        <v>600</v>
      </c>
      <c r="M19" s="5" t="s">
        <v>505</v>
      </c>
      <c r="N19" s="5" t="s">
        <v>606</v>
      </c>
      <c r="O19" s="5" t="s">
        <v>598</v>
      </c>
      <c r="P19" s="5" t="s">
        <v>607</v>
      </c>
      <c r="Q19" s="5" t="s">
        <v>13</v>
      </c>
      <c r="R19" s="31" t="s">
        <v>13</v>
      </c>
      <c r="T19" s="5" t="s">
        <v>599</v>
      </c>
    </row>
    <row r="20" spans="1:20" s="5" customFormat="1" ht="13" customHeight="1">
      <c r="A20" s="5">
        <v>951</v>
      </c>
      <c r="B20" s="5" t="s">
        <v>217</v>
      </c>
      <c r="C20" s="5" t="s">
        <v>13</v>
      </c>
      <c r="D20" s="6">
        <v>1996.84</v>
      </c>
      <c r="E20" s="5">
        <v>-2.0533999999999999</v>
      </c>
      <c r="F20" s="5" t="s">
        <v>609</v>
      </c>
      <c r="G20" s="5" t="s">
        <v>13</v>
      </c>
      <c r="I20" s="5" t="s">
        <v>595</v>
      </c>
      <c r="J20" s="5" t="s">
        <v>590</v>
      </c>
      <c r="K20" s="5" t="s">
        <v>594</v>
      </c>
      <c r="L20" s="5" t="s">
        <v>600</v>
      </c>
      <c r="M20" s="5" t="s">
        <v>505</v>
      </c>
      <c r="N20" s="5" t="s">
        <v>606</v>
      </c>
      <c r="O20" s="5" t="s">
        <v>598</v>
      </c>
      <c r="P20" s="5" t="s">
        <v>607</v>
      </c>
      <c r="Q20" s="5" t="s">
        <v>13</v>
      </c>
      <c r="R20" s="31" t="s">
        <v>13</v>
      </c>
      <c r="T20" s="5" t="s">
        <v>599</v>
      </c>
    </row>
    <row r="21" spans="1:20" s="5" customFormat="1" ht="13">
      <c r="A21" s="5">
        <v>952</v>
      </c>
      <c r="B21" s="5" t="s">
        <v>217</v>
      </c>
      <c r="C21" s="5" t="s">
        <v>13</v>
      </c>
      <c r="D21" s="6">
        <v>1998</v>
      </c>
      <c r="E21" s="5">
        <v>-0.75728099999999998</v>
      </c>
      <c r="F21" s="5" t="s">
        <v>609</v>
      </c>
      <c r="G21" s="5" t="s">
        <v>13</v>
      </c>
      <c r="I21" s="5" t="s">
        <v>595</v>
      </c>
      <c r="J21" s="5" t="s">
        <v>590</v>
      </c>
      <c r="K21" s="5" t="s">
        <v>594</v>
      </c>
      <c r="L21" s="5" t="s">
        <v>600</v>
      </c>
      <c r="M21" s="5" t="s">
        <v>505</v>
      </c>
      <c r="N21" s="5" t="s">
        <v>606</v>
      </c>
      <c r="O21" s="5" t="s">
        <v>598</v>
      </c>
      <c r="P21" s="5" t="s">
        <v>607</v>
      </c>
      <c r="Q21" s="5" t="s">
        <v>13</v>
      </c>
      <c r="R21" s="5">
        <v>-0.81568499999999999</v>
      </c>
      <c r="T21" s="5" t="s">
        <v>599</v>
      </c>
    </row>
    <row r="22" spans="1:20" s="5" customFormat="1" ht="13">
      <c r="A22" s="5">
        <v>953</v>
      </c>
      <c r="B22" s="5" t="s">
        <v>217</v>
      </c>
      <c r="C22" s="5" t="s">
        <v>13</v>
      </c>
      <c r="D22" s="6">
        <v>1998.92</v>
      </c>
      <c r="E22" s="5">
        <v>-0.69902799999999987</v>
      </c>
      <c r="F22" s="5" t="s">
        <v>609</v>
      </c>
      <c r="G22" s="5" t="s">
        <v>13</v>
      </c>
      <c r="I22" s="5" t="s">
        <v>595</v>
      </c>
      <c r="J22" s="5" t="s">
        <v>590</v>
      </c>
      <c r="K22" s="5" t="s">
        <v>594</v>
      </c>
      <c r="L22" s="5" t="s">
        <v>600</v>
      </c>
      <c r="M22" s="5" t="s">
        <v>505</v>
      </c>
      <c r="N22" s="5" t="s">
        <v>606</v>
      </c>
      <c r="O22" s="5" t="s">
        <v>598</v>
      </c>
      <c r="P22" s="5" t="s">
        <v>607</v>
      </c>
      <c r="Q22" s="5" t="s">
        <v>13</v>
      </c>
      <c r="R22" s="5">
        <v>0.41491699999999998</v>
      </c>
      <c r="T22" s="5" t="s">
        <v>599</v>
      </c>
    </row>
    <row r="23" spans="1:20" s="5" customFormat="1" ht="13">
      <c r="A23" s="5">
        <v>954</v>
      </c>
      <c r="B23" s="5" t="s">
        <v>217</v>
      </c>
      <c r="C23" s="5" t="s">
        <v>13</v>
      </c>
      <c r="D23" s="6">
        <v>1999.87</v>
      </c>
      <c r="E23" s="5">
        <v>-0.40776700000000005</v>
      </c>
      <c r="F23" s="5" t="s">
        <v>609</v>
      </c>
      <c r="G23" s="5" t="s">
        <v>13</v>
      </c>
      <c r="I23" s="5" t="s">
        <v>595</v>
      </c>
      <c r="J23" s="5" t="s">
        <v>590</v>
      </c>
      <c r="K23" s="5" t="s">
        <v>594</v>
      </c>
      <c r="L23" s="5" t="s">
        <v>600</v>
      </c>
      <c r="M23" s="5" t="s">
        <v>505</v>
      </c>
      <c r="N23" s="5" t="s">
        <v>606</v>
      </c>
      <c r="O23" s="5" t="s">
        <v>598</v>
      </c>
      <c r="P23" s="5" t="s">
        <v>607</v>
      </c>
      <c r="Q23" s="5" t="s">
        <v>13</v>
      </c>
      <c r="R23" s="5">
        <v>0.60677999999999999</v>
      </c>
      <c r="T23" s="5" t="s">
        <v>599</v>
      </c>
    </row>
    <row r="24" spans="1:20" s="5" customFormat="1" ht="13">
      <c r="A24" s="5">
        <v>955</v>
      </c>
      <c r="B24" s="5" t="s">
        <v>217</v>
      </c>
      <c r="C24" s="5" t="s">
        <v>13</v>
      </c>
      <c r="D24" s="6">
        <v>2001.01</v>
      </c>
      <c r="E24" s="5">
        <v>0.50971000000000011</v>
      </c>
      <c r="F24" s="5" t="s">
        <v>609</v>
      </c>
      <c r="G24" s="5" t="s">
        <v>13</v>
      </c>
      <c r="I24" s="5" t="s">
        <v>595</v>
      </c>
      <c r="J24" s="5" t="s">
        <v>590</v>
      </c>
      <c r="K24" s="5" t="s">
        <v>594</v>
      </c>
      <c r="L24" s="5" t="s">
        <v>600</v>
      </c>
      <c r="M24" s="5" t="s">
        <v>505</v>
      </c>
      <c r="N24" s="5" t="s">
        <v>606</v>
      </c>
      <c r="O24" s="5" t="s">
        <v>598</v>
      </c>
      <c r="P24" s="5" t="s">
        <v>607</v>
      </c>
      <c r="Q24" s="5" t="s">
        <v>13</v>
      </c>
      <c r="R24" s="5">
        <v>0.90066500000000005</v>
      </c>
      <c r="T24" s="5" t="s">
        <v>599</v>
      </c>
    </row>
    <row r="25" spans="1:20" s="5" customFormat="1" ht="13">
      <c r="A25" s="5">
        <v>956</v>
      </c>
      <c r="B25" s="5" t="s">
        <v>217</v>
      </c>
      <c r="C25" s="5" t="s">
        <v>13</v>
      </c>
      <c r="D25" s="6">
        <v>2002.06</v>
      </c>
      <c r="E25" s="5">
        <v>-0.18931999999999993</v>
      </c>
      <c r="F25" s="5" t="s">
        <v>609</v>
      </c>
      <c r="G25" s="5" t="s">
        <v>13</v>
      </c>
      <c r="I25" s="5" t="s">
        <v>595</v>
      </c>
      <c r="J25" s="5" t="s">
        <v>590</v>
      </c>
      <c r="K25" s="5" t="s">
        <v>594</v>
      </c>
      <c r="L25" s="5" t="s">
        <v>600</v>
      </c>
      <c r="M25" s="5" t="s">
        <v>505</v>
      </c>
      <c r="N25" s="5" t="s">
        <v>606</v>
      </c>
      <c r="O25" s="5" t="s">
        <v>598</v>
      </c>
      <c r="P25" s="5" t="s">
        <v>607</v>
      </c>
      <c r="Q25" s="5" t="s">
        <v>13</v>
      </c>
      <c r="R25" s="5" t="s">
        <v>13</v>
      </c>
      <c r="T25" s="5" t="s">
        <v>599</v>
      </c>
    </row>
    <row r="26" spans="1:20" s="5" customFormat="1" ht="13">
      <c r="A26" s="5">
        <v>957</v>
      </c>
      <c r="B26" s="5" t="s">
        <v>217</v>
      </c>
      <c r="C26" s="5" t="s">
        <v>13</v>
      </c>
      <c r="D26" s="6">
        <v>2002.75</v>
      </c>
      <c r="E26" s="5">
        <v>-0.80097069999999992</v>
      </c>
      <c r="F26" s="5" t="s">
        <v>609</v>
      </c>
      <c r="G26" s="5" t="s">
        <v>13</v>
      </c>
      <c r="I26" s="5" t="s">
        <v>595</v>
      </c>
      <c r="J26" s="5" t="s">
        <v>590</v>
      </c>
      <c r="K26" s="5" t="s">
        <v>594</v>
      </c>
      <c r="L26" s="5" t="s">
        <v>600</v>
      </c>
      <c r="M26" s="5" t="s">
        <v>505</v>
      </c>
      <c r="N26" s="5" t="s">
        <v>606</v>
      </c>
      <c r="O26" s="5" t="s">
        <v>598</v>
      </c>
      <c r="P26" s="5" t="s">
        <v>607</v>
      </c>
      <c r="Q26" s="5" t="s">
        <v>13</v>
      </c>
      <c r="R26" s="5">
        <v>0.40630300000000003</v>
      </c>
      <c r="T26" s="5" t="s">
        <v>599</v>
      </c>
    </row>
    <row r="27" spans="1:20" s="5" customFormat="1" ht="13">
      <c r="A27" s="5">
        <v>958</v>
      </c>
      <c r="B27" s="5" t="s">
        <v>217</v>
      </c>
      <c r="C27" s="5" t="s">
        <v>13</v>
      </c>
      <c r="D27" s="6">
        <v>2003.96</v>
      </c>
      <c r="E27" s="5" t="s">
        <v>13</v>
      </c>
      <c r="F27" s="5" t="s">
        <v>609</v>
      </c>
      <c r="G27" s="5" t="s">
        <v>13</v>
      </c>
      <c r="I27" s="5" t="s">
        <v>595</v>
      </c>
      <c r="J27" s="5" t="s">
        <v>590</v>
      </c>
      <c r="K27" s="5" t="s">
        <v>594</v>
      </c>
      <c r="L27" s="5" t="s">
        <v>600</v>
      </c>
      <c r="M27" s="5" t="s">
        <v>505</v>
      </c>
      <c r="N27" s="5" t="s">
        <v>606</v>
      </c>
      <c r="O27" s="5" t="s">
        <v>598</v>
      </c>
      <c r="P27" s="5" t="s">
        <v>607</v>
      </c>
      <c r="Q27" s="5" t="s">
        <v>13</v>
      </c>
      <c r="R27" s="5">
        <v>1.78338</v>
      </c>
      <c r="T27" s="5" t="s">
        <v>599</v>
      </c>
    </row>
    <row r="28" spans="1:20" s="5" customFormat="1" ht="13">
      <c r="A28" s="5">
        <v>959</v>
      </c>
      <c r="B28" s="5" t="s">
        <v>217</v>
      </c>
      <c r="C28" s="5" t="s">
        <v>13</v>
      </c>
      <c r="D28" s="6">
        <v>2005.06</v>
      </c>
      <c r="E28" s="5">
        <v>-0.78640789999999994</v>
      </c>
      <c r="F28" s="5" t="s">
        <v>609</v>
      </c>
      <c r="G28" s="5" t="s">
        <v>13</v>
      </c>
      <c r="I28" s="5" t="s">
        <v>595</v>
      </c>
      <c r="J28" s="5" t="s">
        <v>590</v>
      </c>
      <c r="K28" s="5" t="s">
        <v>594</v>
      </c>
      <c r="L28" s="5" t="s">
        <v>600</v>
      </c>
      <c r="M28" s="5" t="s">
        <v>505</v>
      </c>
      <c r="N28" s="5" t="s">
        <v>606</v>
      </c>
      <c r="O28" s="5" t="s">
        <v>598</v>
      </c>
      <c r="P28" s="5" t="s">
        <v>607</v>
      </c>
      <c r="Q28" s="5" t="s">
        <v>13</v>
      </c>
      <c r="R28" s="5">
        <v>-0.49813600000000002</v>
      </c>
      <c r="T28" s="5" t="s">
        <v>599</v>
      </c>
    </row>
    <row r="29" spans="1:20" s="5" customFormat="1" ht="13">
      <c r="A29" s="5">
        <v>960</v>
      </c>
      <c r="B29" s="5" t="s">
        <v>217</v>
      </c>
      <c r="C29" s="5" t="s">
        <v>13</v>
      </c>
      <c r="D29" s="6">
        <v>2005.92</v>
      </c>
      <c r="E29" s="5">
        <v>1.4854339999999999</v>
      </c>
      <c r="F29" s="5" t="s">
        <v>609</v>
      </c>
      <c r="G29" s="5" t="s">
        <v>13</v>
      </c>
      <c r="I29" s="5" t="s">
        <v>595</v>
      </c>
      <c r="J29" s="5" t="s">
        <v>590</v>
      </c>
      <c r="K29" s="5" t="s">
        <v>594</v>
      </c>
      <c r="L29" s="5" t="s">
        <v>600</v>
      </c>
      <c r="M29" s="5" t="s">
        <v>505</v>
      </c>
      <c r="N29" s="5" t="s">
        <v>606</v>
      </c>
      <c r="O29" s="5" t="s">
        <v>598</v>
      </c>
      <c r="P29" s="5" t="s">
        <v>607</v>
      </c>
      <c r="Q29" s="5" t="s">
        <v>13</v>
      </c>
      <c r="R29" s="5">
        <v>-0.321046</v>
      </c>
      <c r="T29" s="5" t="s">
        <v>599</v>
      </c>
    </row>
    <row r="30" spans="1:20" s="5" customFormat="1" ht="13">
      <c r="A30" s="5">
        <v>961</v>
      </c>
      <c r="B30" s="5" t="s">
        <v>217</v>
      </c>
      <c r="C30" s="5" t="s">
        <v>13</v>
      </c>
      <c r="D30" s="6">
        <v>2006.96</v>
      </c>
      <c r="E30" s="5">
        <v>0.91748000000000007</v>
      </c>
      <c r="F30" s="5" t="s">
        <v>609</v>
      </c>
      <c r="G30" s="5" t="s">
        <v>13</v>
      </c>
      <c r="I30" s="5" t="s">
        <v>595</v>
      </c>
      <c r="J30" s="5" t="s">
        <v>590</v>
      </c>
      <c r="K30" s="5" t="s">
        <v>594</v>
      </c>
      <c r="L30" s="5" t="s">
        <v>600</v>
      </c>
      <c r="M30" s="5" t="s">
        <v>505</v>
      </c>
      <c r="N30" s="5" t="s">
        <v>606</v>
      </c>
      <c r="O30" s="5" t="s">
        <v>598</v>
      </c>
      <c r="P30" s="5" t="s">
        <v>607</v>
      </c>
      <c r="Q30" s="5" t="s">
        <v>13</v>
      </c>
      <c r="R30" s="5">
        <v>-0.31961000000000001</v>
      </c>
      <c r="T30" s="5" t="s">
        <v>599</v>
      </c>
    </row>
    <row r="31" spans="1:20" s="5" customFormat="1" ht="13">
      <c r="A31" s="5">
        <v>962</v>
      </c>
      <c r="B31" s="5" t="s">
        <v>217</v>
      </c>
      <c r="C31" s="5" t="s">
        <v>13</v>
      </c>
      <c r="D31" s="6">
        <v>2007.88</v>
      </c>
      <c r="E31" s="5">
        <v>1.296117</v>
      </c>
      <c r="F31" s="5" t="s">
        <v>609</v>
      </c>
      <c r="G31" s="5" t="s">
        <v>13</v>
      </c>
      <c r="I31" s="5" t="s">
        <v>595</v>
      </c>
      <c r="J31" s="5" t="s">
        <v>590</v>
      </c>
      <c r="K31" s="5" t="s">
        <v>594</v>
      </c>
      <c r="L31" s="5" t="s">
        <v>600</v>
      </c>
      <c r="M31" s="5" t="s">
        <v>505</v>
      </c>
      <c r="N31" s="5" t="s">
        <v>606</v>
      </c>
      <c r="O31" s="5" t="s">
        <v>598</v>
      </c>
      <c r="P31" s="5" t="s">
        <v>607</v>
      </c>
      <c r="Q31" s="5" t="s">
        <v>13</v>
      </c>
      <c r="R31" s="5">
        <v>-1.73763</v>
      </c>
      <c r="T31" s="5" t="s">
        <v>599</v>
      </c>
    </row>
    <row r="32" spans="1:20" s="5" customFormat="1" ht="13">
      <c r="A32" s="5">
        <v>963</v>
      </c>
      <c r="B32" s="5" t="s">
        <v>217</v>
      </c>
      <c r="C32" s="5" t="s">
        <v>13</v>
      </c>
      <c r="D32" s="6">
        <v>2008.99</v>
      </c>
      <c r="E32" s="5">
        <v>1.0485440000000001</v>
      </c>
      <c r="F32" s="5" t="s">
        <v>609</v>
      </c>
      <c r="G32" s="5" t="s">
        <v>13</v>
      </c>
      <c r="I32" s="5" t="s">
        <v>595</v>
      </c>
      <c r="J32" s="5" t="s">
        <v>590</v>
      </c>
      <c r="K32" s="5" t="s">
        <v>594</v>
      </c>
      <c r="L32" s="5" t="s">
        <v>600</v>
      </c>
      <c r="M32" s="5" t="s">
        <v>505</v>
      </c>
      <c r="N32" s="5" t="s">
        <v>606</v>
      </c>
      <c r="O32" s="5" t="s">
        <v>598</v>
      </c>
      <c r="P32" s="5" t="s">
        <v>607</v>
      </c>
      <c r="Q32" s="5" t="s">
        <v>13</v>
      </c>
      <c r="R32" s="5">
        <v>1.16134</v>
      </c>
      <c r="T32" s="5" t="s">
        <v>599</v>
      </c>
    </row>
    <row r="33" spans="1:20" s="5" customFormat="1" ht="13">
      <c r="A33" s="5">
        <v>964</v>
      </c>
      <c r="B33" s="5" t="s">
        <v>217</v>
      </c>
      <c r="C33" s="5" t="s">
        <v>13</v>
      </c>
      <c r="D33" s="6">
        <v>2009.94</v>
      </c>
      <c r="E33" s="5" t="s">
        <v>13</v>
      </c>
      <c r="F33" s="5" t="s">
        <v>609</v>
      </c>
      <c r="G33" s="5" t="s">
        <v>13</v>
      </c>
      <c r="I33" s="5" t="s">
        <v>595</v>
      </c>
      <c r="J33" s="5" t="s">
        <v>590</v>
      </c>
      <c r="K33" s="5" t="s">
        <v>594</v>
      </c>
      <c r="L33" s="5" t="s">
        <v>600</v>
      </c>
      <c r="M33" s="5" t="s">
        <v>505</v>
      </c>
      <c r="N33" s="5" t="s">
        <v>606</v>
      </c>
      <c r="O33" s="5" t="s">
        <v>598</v>
      </c>
      <c r="P33" s="5" t="s">
        <v>607</v>
      </c>
      <c r="Q33" s="5" t="s">
        <v>13</v>
      </c>
      <c r="R33" s="5">
        <v>6.5598400000000001E-2</v>
      </c>
      <c r="T33" s="5" t="s">
        <v>599</v>
      </c>
    </row>
    <row r="34" spans="1:20" s="5" customFormat="1" ht="13">
      <c r="A34" s="5">
        <v>965</v>
      </c>
      <c r="B34" s="5" t="s">
        <v>217</v>
      </c>
      <c r="C34" s="5" t="s">
        <v>13</v>
      </c>
      <c r="D34" s="6">
        <v>2011.14</v>
      </c>
      <c r="E34" s="5">
        <v>1.572819</v>
      </c>
      <c r="F34" s="5" t="s">
        <v>609</v>
      </c>
      <c r="G34" s="5" t="s">
        <v>13</v>
      </c>
      <c r="I34" s="5" t="s">
        <v>595</v>
      </c>
      <c r="J34" s="5" t="s">
        <v>590</v>
      </c>
      <c r="K34" s="5" t="s">
        <v>594</v>
      </c>
      <c r="L34" s="5" t="s">
        <v>600</v>
      </c>
      <c r="M34" s="5" t="s">
        <v>505</v>
      </c>
      <c r="N34" s="5" t="s">
        <v>606</v>
      </c>
      <c r="O34" s="5" t="s">
        <v>598</v>
      </c>
      <c r="P34" s="5" t="s">
        <v>607</v>
      </c>
      <c r="Q34" s="5" t="s">
        <v>13</v>
      </c>
      <c r="R34" s="5">
        <v>-1.46977</v>
      </c>
      <c r="T34" s="5" t="s">
        <v>599</v>
      </c>
    </row>
    <row r="35" spans="1:20" s="5" customFormat="1" ht="13">
      <c r="A35" s="5">
        <v>966</v>
      </c>
      <c r="B35" s="5" t="s">
        <v>217</v>
      </c>
      <c r="C35" s="5" t="s">
        <v>13</v>
      </c>
      <c r="D35" s="6">
        <v>2012.09</v>
      </c>
      <c r="E35" s="5">
        <v>1.09223</v>
      </c>
      <c r="F35" s="5" t="s">
        <v>609</v>
      </c>
      <c r="G35" s="5" t="s">
        <v>13</v>
      </c>
      <c r="I35" s="5" t="s">
        <v>595</v>
      </c>
      <c r="J35" s="5" t="s">
        <v>590</v>
      </c>
      <c r="K35" s="5" t="s">
        <v>594</v>
      </c>
      <c r="L35" s="5" t="s">
        <v>600</v>
      </c>
      <c r="M35" s="5" t="s">
        <v>505</v>
      </c>
      <c r="N35" s="5" t="s">
        <v>606</v>
      </c>
      <c r="O35" s="5" t="s">
        <v>598</v>
      </c>
      <c r="P35" s="5" t="s">
        <v>607</v>
      </c>
      <c r="Q35" s="5" t="s">
        <v>13</v>
      </c>
      <c r="R35" s="5">
        <v>-1.1323099999999999</v>
      </c>
      <c r="T35" s="5" t="s">
        <v>599</v>
      </c>
    </row>
    <row r="36" spans="1:20" s="5" customFormat="1" ht="13">
      <c r="A36" s="5">
        <v>967</v>
      </c>
      <c r="B36" s="5" t="s">
        <v>217</v>
      </c>
      <c r="C36" s="5" t="s">
        <v>13</v>
      </c>
      <c r="D36" s="6">
        <v>1996.01</v>
      </c>
      <c r="E36" s="5">
        <v>1.4708700000000001</v>
      </c>
      <c r="F36" s="5" t="s">
        <v>609</v>
      </c>
      <c r="G36" s="5" t="s">
        <v>13</v>
      </c>
      <c r="I36" s="5" t="s">
        <v>591</v>
      </c>
      <c r="J36" s="5" t="s">
        <v>592</v>
      </c>
      <c r="K36" s="5" t="s">
        <v>594</v>
      </c>
      <c r="L36" s="5" t="s">
        <v>601</v>
      </c>
      <c r="M36" s="5" t="s">
        <v>505</v>
      </c>
      <c r="N36" s="5" t="s">
        <v>606</v>
      </c>
      <c r="O36" s="5" t="s">
        <v>598</v>
      </c>
      <c r="P36" s="5" t="s">
        <v>607</v>
      </c>
      <c r="Q36" s="5" t="s">
        <v>13</v>
      </c>
      <c r="R36" s="5">
        <v>0.17646500000000001</v>
      </c>
      <c r="T36" s="5" t="s">
        <v>599</v>
      </c>
    </row>
    <row r="37" spans="1:20" s="5" customFormat="1" ht="13">
      <c r="A37" s="5">
        <v>968</v>
      </c>
      <c r="B37" s="5" t="s">
        <v>217</v>
      </c>
      <c r="C37" s="5" t="s">
        <v>13</v>
      </c>
      <c r="D37" s="6">
        <v>1996.99</v>
      </c>
      <c r="E37" s="5">
        <v>-0.7864082</v>
      </c>
      <c r="F37" s="5" t="s">
        <v>609</v>
      </c>
      <c r="G37" s="5" t="s">
        <v>13</v>
      </c>
      <c r="I37" s="5" t="s">
        <v>591</v>
      </c>
      <c r="J37" s="5" t="s">
        <v>592</v>
      </c>
      <c r="K37" s="5" t="s">
        <v>594</v>
      </c>
      <c r="L37" s="5" t="s">
        <v>601</v>
      </c>
      <c r="M37" s="5" t="s">
        <v>505</v>
      </c>
      <c r="N37" s="5" t="s">
        <v>606</v>
      </c>
      <c r="O37" s="5" t="s">
        <v>598</v>
      </c>
      <c r="P37" s="5" t="s">
        <v>607</v>
      </c>
      <c r="Q37" s="5" t="s">
        <v>13</v>
      </c>
      <c r="R37" s="5">
        <v>1.83155</v>
      </c>
      <c r="T37" s="5" t="s">
        <v>599</v>
      </c>
    </row>
    <row r="38" spans="1:20" s="5" customFormat="1" ht="13">
      <c r="A38" s="5">
        <v>969</v>
      </c>
      <c r="B38" s="5" t="s">
        <v>217</v>
      </c>
      <c r="C38" s="5" t="s">
        <v>13</v>
      </c>
      <c r="D38" s="6">
        <v>1998.04</v>
      </c>
      <c r="E38" s="5">
        <v>-1.6601919999999999</v>
      </c>
      <c r="F38" s="5" t="s">
        <v>609</v>
      </c>
      <c r="G38" s="5" t="s">
        <v>13</v>
      </c>
      <c r="I38" s="5" t="s">
        <v>591</v>
      </c>
      <c r="J38" s="5" t="s">
        <v>592</v>
      </c>
      <c r="K38" s="5" t="s">
        <v>594</v>
      </c>
      <c r="L38" s="5" t="s">
        <v>601</v>
      </c>
      <c r="M38" s="5" t="s">
        <v>505</v>
      </c>
      <c r="N38" s="5" t="s">
        <v>606</v>
      </c>
      <c r="O38" s="5" t="s">
        <v>598</v>
      </c>
      <c r="P38" s="5" t="s">
        <v>607</v>
      </c>
      <c r="Q38" s="5" t="s">
        <v>13</v>
      </c>
      <c r="R38" s="5">
        <v>-0.94739200000000001</v>
      </c>
      <c r="T38" s="5" t="s">
        <v>599</v>
      </c>
    </row>
    <row r="39" spans="1:20" s="5" customFormat="1" ht="13">
      <c r="A39" s="5">
        <v>970</v>
      </c>
      <c r="B39" s="5" t="s">
        <v>217</v>
      </c>
      <c r="C39" s="5" t="s">
        <v>13</v>
      </c>
      <c r="D39" s="6">
        <v>1999.05</v>
      </c>
      <c r="E39" s="5">
        <v>0</v>
      </c>
      <c r="F39" s="5" t="s">
        <v>609</v>
      </c>
      <c r="G39" s="5" t="s">
        <v>13</v>
      </c>
      <c r="I39" s="5" t="s">
        <v>591</v>
      </c>
      <c r="J39" s="5" t="s">
        <v>592</v>
      </c>
      <c r="K39" s="5" t="s">
        <v>594</v>
      </c>
      <c r="L39" s="5" t="s">
        <v>601</v>
      </c>
      <c r="M39" s="5" t="s">
        <v>505</v>
      </c>
      <c r="N39" s="5" t="s">
        <v>606</v>
      </c>
      <c r="O39" s="5" t="s">
        <v>598</v>
      </c>
      <c r="P39" s="5" t="s">
        <v>607</v>
      </c>
      <c r="Q39" s="5" t="s">
        <v>13</v>
      </c>
      <c r="R39" s="5">
        <v>-0.49216199999999999</v>
      </c>
      <c r="T39" s="5" t="s">
        <v>599</v>
      </c>
    </row>
    <row r="40" spans="1:20" s="5" customFormat="1" ht="13">
      <c r="A40" s="5">
        <v>971</v>
      </c>
      <c r="B40" s="5" t="s">
        <v>217</v>
      </c>
      <c r="C40" s="5" t="s">
        <v>13</v>
      </c>
      <c r="D40" s="6">
        <v>2000.03</v>
      </c>
      <c r="E40" s="5">
        <v>-0.48058299999999998</v>
      </c>
      <c r="F40" s="5" t="s">
        <v>609</v>
      </c>
      <c r="G40" s="5" t="s">
        <v>13</v>
      </c>
      <c r="I40" s="5" t="s">
        <v>591</v>
      </c>
      <c r="J40" s="5" t="s">
        <v>592</v>
      </c>
      <c r="K40" s="5" t="s">
        <v>594</v>
      </c>
      <c r="L40" s="5" t="s">
        <v>601</v>
      </c>
      <c r="M40" s="5" t="s">
        <v>505</v>
      </c>
      <c r="N40" s="5" t="s">
        <v>606</v>
      </c>
      <c r="O40" s="5" t="s">
        <v>598</v>
      </c>
      <c r="P40" s="5" t="s">
        <v>607</v>
      </c>
      <c r="Q40" s="5" t="s">
        <v>13</v>
      </c>
      <c r="R40" s="5">
        <v>-0.46155099999999999</v>
      </c>
      <c r="T40" s="5" t="s">
        <v>599</v>
      </c>
    </row>
    <row r="41" spans="1:20" s="5" customFormat="1" ht="13">
      <c r="A41" s="5">
        <v>972</v>
      </c>
      <c r="B41" s="5" t="s">
        <v>217</v>
      </c>
      <c r="C41" s="5" t="s">
        <v>13</v>
      </c>
      <c r="D41" s="6">
        <v>2000.98</v>
      </c>
      <c r="E41" s="5">
        <v>1.5291262000000001</v>
      </c>
      <c r="F41" s="5" t="s">
        <v>609</v>
      </c>
      <c r="G41" s="5" t="s">
        <v>13</v>
      </c>
      <c r="I41" s="5" t="s">
        <v>591</v>
      </c>
      <c r="J41" s="5" t="s">
        <v>592</v>
      </c>
      <c r="K41" s="5" t="s">
        <v>594</v>
      </c>
      <c r="L41" s="5" t="s">
        <v>601</v>
      </c>
      <c r="M41" s="5" t="s">
        <v>505</v>
      </c>
      <c r="N41" s="5" t="s">
        <v>606</v>
      </c>
      <c r="O41" s="5" t="s">
        <v>598</v>
      </c>
      <c r="P41" s="5" t="s">
        <v>607</v>
      </c>
      <c r="Q41" s="5" t="s">
        <v>13</v>
      </c>
      <c r="R41" s="5">
        <v>0.84217500000000001</v>
      </c>
      <c r="T41" s="5" t="s">
        <v>599</v>
      </c>
    </row>
    <row r="42" spans="1:20" s="5" customFormat="1" ht="13">
      <c r="A42" s="5">
        <v>973</v>
      </c>
      <c r="B42" s="5" t="s">
        <v>217</v>
      </c>
      <c r="C42" s="5" t="s">
        <v>13</v>
      </c>
      <c r="D42" s="6">
        <v>2001.99</v>
      </c>
      <c r="E42" s="5">
        <v>-7.2814999999999963E-2</v>
      </c>
      <c r="F42" s="5" t="s">
        <v>609</v>
      </c>
      <c r="G42" s="5" t="s">
        <v>13</v>
      </c>
      <c r="I42" s="5" t="s">
        <v>591</v>
      </c>
      <c r="J42" s="5" t="s">
        <v>592</v>
      </c>
      <c r="K42" s="5" t="s">
        <v>594</v>
      </c>
      <c r="L42" s="5" t="s">
        <v>601</v>
      </c>
      <c r="M42" s="5" t="s">
        <v>505</v>
      </c>
      <c r="N42" s="5" t="s">
        <v>606</v>
      </c>
      <c r="O42" s="5" t="s">
        <v>598</v>
      </c>
      <c r="P42" s="5" t="s">
        <v>607</v>
      </c>
      <c r="Q42" s="5" t="s">
        <v>13</v>
      </c>
      <c r="R42" s="5">
        <v>0.56570299999999996</v>
      </c>
      <c r="T42" s="5" t="s">
        <v>599</v>
      </c>
    </row>
    <row r="43" spans="1:20" s="5" customFormat="1" ht="13">
      <c r="A43" s="5">
        <v>974</v>
      </c>
      <c r="B43" s="5" t="s">
        <v>217</v>
      </c>
      <c r="C43" s="5" t="s">
        <v>13</v>
      </c>
      <c r="D43" s="6">
        <v>2002.94</v>
      </c>
      <c r="E43" s="5">
        <v>-0.71359299999999992</v>
      </c>
      <c r="F43" s="5" t="s">
        <v>609</v>
      </c>
      <c r="G43" s="5" t="s">
        <v>13</v>
      </c>
      <c r="I43" s="5" t="s">
        <v>591</v>
      </c>
      <c r="J43" s="5" t="s">
        <v>592</v>
      </c>
      <c r="K43" s="5" t="s">
        <v>594</v>
      </c>
      <c r="L43" s="5" t="s">
        <v>601</v>
      </c>
      <c r="M43" s="5" t="s">
        <v>505</v>
      </c>
      <c r="N43" s="5" t="s">
        <v>606</v>
      </c>
      <c r="O43" s="5" t="s">
        <v>598</v>
      </c>
      <c r="P43" s="5" t="s">
        <v>607</v>
      </c>
      <c r="Q43" s="5" t="s">
        <v>13</v>
      </c>
      <c r="R43" s="5">
        <v>-0.632714</v>
      </c>
      <c r="T43" s="5" t="s">
        <v>599</v>
      </c>
    </row>
    <row r="44" spans="1:20" s="5" customFormat="1" ht="13">
      <c r="A44" s="5">
        <v>975</v>
      </c>
      <c r="B44" s="5" t="s">
        <v>217</v>
      </c>
      <c r="C44" s="5" t="s">
        <v>13</v>
      </c>
      <c r="D44" s="6">
        <v>2004</v>
      </c>
      <c r="E44" s="5" t="s">
        <v>13</v>
      </c>
      <c r="F44" s="5" t="s">
        <v>609</v>
      </c>
      <c r="G44" s="5" t="s">
        <v>13</v>
      </c>
      <c r="I44" s="5" t="s">
        <v>591</v>
      </c>
      <c r="J44" s="5" t="s">
        <v>592</v>
      </c>
      <c r="K44" s="5" t="s">
        <v>594</v>
      </c>
      <c r="L44" s="5" t="s">
        <v>601</v>
      </c>
      <c r="M44" s="5" t="s">
        <v>505</v>
      </c>
      <c r="N44" s="5" t="s">
        <v>606</v>
      </c>
      <c r="O44" s="5" t="s">
        <v>598</v>
      </c>
      <c r="P44" s="5" t="s">
        <v>607</v>
      </c>
      <c r="Q44" s="5" t="s">
        <v>13</v>
      </c>
      <c r="R44" s="5">
        <v>1.8418699999999999</v>
      </c>
      <c r="T44" s="5" t="s">
        <v>599</v>
      </c>
    </row>
    <row r="45" spans="1:20" s="5" customFormat="1" ht="13">
      <c r="A45" s="5">
        <v>976</v>
      </c>
      <c r="B45" s="5" t="s">
        <v>217</v>
      </c>
      <c r="C45" s="5" t="s">
        <v>13</v>
      </c>
      <c r="D45" s="6">
        <v>2005.03</v>
      </c>
      <c r="E45" s="5">
        <v>0.53883499999999995</v>
      </c>
      <c r="F45" s="5" t="s">
        <v>609</v>
      </c>
      <c r="G45" s="5" t="s">
        <v>13</v>
      </c>
      <c r="I45" s="5" t="s">
        <v>591</v>
      </c>
      <c r="J45" s="5" t="s">
        <v>592</v>
      </c>
      <c r="K45" s="5" t="s">
        <v>594</v>
      </c>
      <c r="L45" s="5" t="s">
        <v>601</v>
      </c>
      <c r="M45" s="5" t="s">
        <v>505</v>
      </c>
      <c r="N45" s="5" t="s">
        <v>606</v>
      </c>
      <c r="O45" s="5" t="s">
        <v>598</v>
      </c>
      <c r="P45" s="5" t="s">
        <v>607</v>
      </c>
      <c r="Q45" s="5" t="s">
        <v>13</v>
      </c>
      <c r="R45" s="5" t="s">
        <v>13</v>
      </c>
      <c r="T45" s="5" t="s">
        <v>599</v>
      </c>
    </row>
    <row r="46" spans="1:20" s="5" customFormat="1" ht="13">
      <c r="A46" s="5">
        <v>977</v>
      </c>
      <c r="B46" s="5" t="s">
        <v>217</v>
      </c>
      <c r="C46" s="5" t="s">
        <v>13</v>
      </c>
      <c r="D46" s="6">
        <v>2005.95</v>
      </c>
      <c r="E46" s="5">
        <v>0.23301000000000016</v>
      </c>
      <c r="F46" s="5" t="s">
        <v>609</v>
      </c>
      <c r="G46" s="5" t="s">
        <v>13</v>
      </c>
      <c r="I46" s="5" t="s">
        <v>591</v>
      </c>
      <c r="J46" s="5" t="s">
        <v>592</v>
      </c>
      <c r="K46" s="5" t="s">
        <v>594</v>
      </c>
      <c r="L46" s="5" t="s">
        <v>601</v>
      </c>
      <c r="M46" s="5" t="s">
        <v>505</v>
      </c>
      <c r="N46" s="5" t="s">
        <v>606</v>
      </c>
      <c r="O46" s="5" t="s">
        <v>598</v>
      </c>
      <c r="P46" s="5" t="s">
        <v>607</v>
      </c>
      <c r="Q46" s="5" t="s">
        <v>13</v>
      </c>
      <c r="R46" s="5">
        <v>0.63007400000000002</v>
      </c>
      <c r="T46" s="5" t="s">
        <v>599</v>
      </c>
    </row>
    <row r="47" spans="1:20" s="5" customFormat="1" ht="13">
      <c r="A47" s="5">
        <v>978</v>
      </c>
      <c r="B47" s="5" t="s">
        <v>217</v>
      </c>
      <c r="C47" s="5" t="s">
        <v>13</v>
      </c>
      <c r="D47" s="6">
        <v>2006.99</v>
      </c>
      <c r="E47" s="5">
        <v>-0.27669799999999989</v>
      </c>
      <c r="F47" s="5" t="s">
        <v>609</v>
      </c>
      <c r="G47" s="5" t="s">
        <v>13</v>
      </c>
      <c r="I47" s="5" t="s">
        <v>591</v>
      </c>
      <c r="J47" s="5" t="s">
        <v>592</v>
      </c>
      <c r="K47" s="5" t="s">
        <v>594</v>
      </c>
      <c r="L47" s="5" t="s">
        <v>601</v>
      </c>
      <c r="M47" s="5" t="s">
        <v>505</v>
      </c>
      <c r="N47" s="5" t="s">
        <v>606</v>
      </c>
      <c r="O47" s="5" t="s">
        <v>598</v>
      </c>
      <c r="P47" s="5" t="s">
        <v>607</v>
      </c>
      <c r="Q47" s="5" t="s">
        <v>13</v>
      </c>
      <c r="R47" s="5">
        <v>-0.100053</v>
      </c>
      <c r="T47" s="5" t="s">
        <v>599</v>
      </c>
    </row>
    <row r="48" spans="1:20" s="5" customFormat="1" ht="13">
      <c r="A48" s="5">
        <v>979</v>
      </c>
      <c r="B48" s="5" t="s">
        <v>217</v>
      </c>
      <c r="C48" s="5" t="s">
        <v>13</v>
      </c>
      <c r="D48" s="6">
        <v>2008.01</v>
      </c>
      <c r="E48" s="5">
        <v>0.50970900000000008</v>
      </c>
      <c r="F48" s="5" t="s">
        <v>609</v>
      </c>
      <c r="G48" s="5" t="s">
        <v>13</v>
      </c>
      <c r="I48" s="5" t="s">
        <v>591</v>
      </c>
      <c r="J48" s="5" t="s">
        <v>592</v>
      </c>
      <c r="K48" s="5" t="s">
        <v>594</v>
      </c>
      <c r="L48" s="5" t="s">
        <v>601</v>
      </c>
      <c r="M48" s="5" t="s">
        <v>505</v>
      </c>
      <c r="N48" s="5" t="s">
        <v>606</v>
      </c>
      <c r="O48" s="5" t="s">
        <v>598</v>
      </c>
      <c r="P48" s="5" t="s">
        <v>607</v>
      </c>
      <c r="Q48" s="5" t="s">
        <v>13</v>
      </c>
      <c r="R48" s="5">
        <v>-0.74237600000000004</v>
      </c>
      <c r="T48" s="5" t="s">
        <v>599</v>
      </c>
    </row>
    <row r="49" spans="1:20" s="5" customFormat="1" ht="13">
      <c r="A49" s="5">
        <v>980</v>
      </c>
      <c r="B49" s="5" t="s">
        <v>217</v>
      </c>
      <c r="C49" s="5" t="s">
        <v>13</v>
      </c>
      <c r="D49" s="6">
        <v>2009.02</v>
      </c>
      <c r="E49" s="5">
        <v>-0.49514999999999998</v>
      </c>
      <c r="F49" s="5" t="s">
        <v>609</v>
      </c>
      <c r="G49" s="5" t="s">
        <v>13</v>
      </c>
      <c r="I49" s="5" t="s">
        <v>591</v>
      </c>
      <c r="J49" s="5" t="s">
        <v>592</v>
      </c>
      <c r="K49" s="5" t="s">
        <v>594</v>
      </c>
      <c r="L49" s="5" t="s">
        <v>601</v>
      </c>
      <c r="M49" s="5" t="s">
        <v>505</v>
      </c>
      <c r="N49" s="5" t="s">
        <v>606</v>
      </c>
      <c r="O49" s="5" t="s">
        <v>598</v>
      </c>
      <c r="P49" s="5" t="s">
        <v>607</v>
      </c>
      <c r="Q49" s="5" t="s">
        <v>13</v>
      </c>
      <c r="R49" s="5" t="s">
        <v>13</v>
      </c>
      <c r="T49" s="5" t="s">
        <v>599</v>
      </c>
    </row>
    <row r="50" spans="1:20" s="5" customFormat="1" ht="13">
      <c r="A50" s="5">
        <v>981</v>
      </c>
      <c r="B50" s="5" t="s">
        <v>217</v>
      </c>
      <c r="C50" s="5" t="s">
        <v>13</v>
      </c>
      <c r="D50" s="6">
        <v>2010.06</v>
      </c>
      <c r="E50" s="5" t="s">
        <v>13</v>
      </c>
      <c r="F50" s="5" t="s">
        <v>609</v>
      </c>
      <c r="G50" s="5" t="s">
        <v>13</v>
      </c>
      <c r="I50" s="5" t="s">
        <v>591</v>
      </c>
      <c r="J50" s="5" t="s">
        <v>592</v>
      </c>
      <c r="K50" s="5" t="s">
        <v>594</v>
      </c>
      <c r="L50" s="5" t="s">
        <v>601</v>
      </c>
      <c r="M50" s="5" t="s">
        <v>505</v>
      </c>
      <c r="N50" s="5" t="s">
        <v>606</v>
      </c>
      <c r="O50" s="5" t="s">
        <v>598</v>
      </c>
      <c r="P50" s="5" t="s">
        <v>607</v>
      </c>
      <c r="Q50" s="5" t="s">
        <v>13</v>
      </c>
      <c r="R50" s="5">
        <v>-0.24199399999999999</v>
      </c>
      <c r="T50" s="5" t="s">
        <v>599</v>
      </c>
    </row>
    <row r="51" spans="1:20" s="5" customFormat="1" ht="13">
      <c r="A51" s="5">
        <v>982</v>
      </c>
      <c r="B51" s="5" t="s">
        <v>217</v>
      </c>
      <c r="C51" s="5" t="s">
        <v>13</v>
      </c>
      <c r="D51" s="6">
        <v>2010.92</v>
      </c>
      <c r="E51" s="5">
        <v>0.99028899999999997</v>
      </c>
      <c r="F51" s="5" t="s">
        <v>609</v>
      </c>
      <c r="G51" s="5" t="s">
        <v>13</v>
      </c>
      <c r="I51" s="5" t="s">
        <v>591</v>
      </c>
      <c r="J51" s="5" t="s">
        <v>592</v>
      </c>
      <c r="K51" s="5" t="s">
        <v>594</v>
      </c>
      <c r="L51" s="5" t="s">
        <v>601</v>
      </c>
      <c r="M51" s="5" t="s">
        <v>505</v>
      </c>
      <c r="N51" s="5" t="s">
        <v>606</v>
      </c>
      <c r="O51" s="5" t="s">
        <v>598</v>
      </c>
      <c r="P51" s="5" t="s">
        <v>607</v>
      </c>
      <c r="Q51" s="5" t="s">
        <v>13</v>
      </c>
      <c r="R51" s="5">
        <v>-1.48445</v>
      </c>
    </row>
    <row r="52" spans="1:20" s="5" customFormat="1" ht="13">
      <c r="A52" s="5">
        <v>983</v>
      </c>
      <c r="B52" s="5" t="s">
        <v>217</v>
      </c>
      <c r="C52" s="5" t="s">
        <v>13</v>
      </c>
      <c r="D52" s="6">
        <v>2012.12</v>
      </c>
      <c r="E52" s="5">
        <v>-0.58252419999999994</v>
      </c>
      <c r="F52" s="5" t="s">
        <v>609</v>
      </c>
      <c r="G52" s="5" t="s">
        <v>13</v>
      </c>
      <c r="I52" s="5" t="s">
        <v>591</v>
      </c>
      <c r="J52" s="5" t="s">
        <v>592</v>
      </c>
      <c r="K52" s="5" t="s">
        <v>594</v>
      </c>
      <c r="L52" s="5" t="s">
        <v>601</v>
      </c>
      <c r="M52" s="5" t="s">
        <v>505</v>
      </c>
      <c r="N52" s="5" t="s">
        <v>606</v>
      </c>
      <c r="O52" s="5" t="s">
        <v>598</v>
      </c>
      <c r="P52" s="5" t="s">
        <v>607</v>
      </c>
      <c r="Q52" s="5" t="s">
        <v>13</v>
      </c>
      <c r="R52" s="5">
        <v>-1.1614800000000001</v>
      </c>
    </row>
    <row r="53" spans="1:20" s="5" customFormat="1" ht="13">
      <c r="A53" s="5">
        <v>984</v>
      </c>
      <c r="B53" s="5" t="s">
        <v>217</v>
      </c>
      <c r="C53" s="5" t="s">
        <v>13</v>
      </c>
      <c r="D53" s="6">
        <v>1996.01</v>
      </c>
      <c r="E53" s="5">
        <v>0.11650100000000008</v>
      </c>
      <c r="F53" s="5" t="s">
        <v>609</v>
      </c>
      <c r="G53" s="5" t="s">
        <v>13</v>
      </c>
      <c r="I53" s="5" t="s">
        <v>591</v>
      </c>
      <c r="J53" s="5" t="s">
        <v>592</v>
      </c>
      <c r="K53" s="5" t="s">
        <v>594</v>
      </c>
      <c r="L53" s="5" t="s">
        <v>600</v>
      </c>
      <c r="M53" s="5" t="s">
        <v>505</v>
      </c>
      <c r="N53" s="5" t="s">
        <v>606</v>
      </c>
      <c r="O53" s="5" t="s">
        <v>598</v>
      </c>
      <c r="P53" s="5" t="s">
        <v>607</v>
      </c>
      <c r="Q53" s="5" t="s">
        <v>13</v>
      </c>
      <c r="R53" s="5">
        <v>0.17646500000000001</v>
      </c>
    </row>
    <row r="54" spans="1:20" s="5" customFormat="1" ht="13">
      <c r="A54" s="5">
        <v>985</v>
      </c>
      <c r="B54" s="5" t="s">
        <v>217</v>
      </c>
      <c r="C54" s="5" t="s">
        <v>13</v>
      </c>
      <c r="D54" s="6">
        <v>1996.99</v>
      </c>
      <c r="E54" s="5">
        <v>-1.4271862000000002</v>
      </c>
      <c r="F54" s="5" t="s">
        <v>609</v>
      </c>
      <c r="G54" s="5" t="s">
        <v>13</v>
      </c>
      <c r="I54" s="5" t="s">
        <v>591</v>
      </c>
      <c r="J54" s="5" t="s">
        <v>592</v>
      </c>
      <c r="K54" s="5" t="s">
        <v>594</v>
      </c>
      <c r="L54" s="5" t="s">
        <v>600</v>
      </c>
      <c r="M54" s="5" t="s">
        <v>505</v>
      </c>
      <c r="N54" s="5" t="s">
        <v>606</v>
      </c>
      <c r="O54" s="5" t="s">
        <v>598</v>
      </c>
      <c r="P54" s="5" t="s">
        <v>607</v>
      </c>
      <c r="Q54" s="5" t="s">
        <v>13</v>
      </c>
      <c r="R54" s="5">
        <v>1.83155</v>
      </c>
    </row>
    <row r="55" spans="1:20" s="5" customFormat="1" ht="13">
      <c r="A55" s="5">
        <v>986</v>
      </c>
      <c r="B55" s="5" t="s">
        <v>217</v>
      </c>
      <c r="C55" s="5" t="s">
        <v>13</v>
      </c>
      <c r="D55" s="6">
        <v>1998.04</v>
      </c>
      <c r="E55" s="5">
        <v>-0.43689299999999998</v>
      </c>
      <c r="F55" s="5" t="s">
        <v>609</v>
      </c>
      <c r="G55" s="5" t="s">
        <v>13</v>
      </c>
      <c r="I55" s="5" t="s">
        <v>591</v>
      </c>
      <c r="J55" s="5" t="s">
        <v>592</v>
      </c>
      <c r="K55" s="5" t="s">
        <v>594</v>
      </c>
      <c r="L55" s="5" t="s">
        <v>600</v>
      </c>
      <c r="M55" s="5" t="s">
        <v>505</v>
      </c>
      <c r="N55" s="5" t="s">
        <v>606</v>
      </c>
      <c r="O55" s="5" t="s">
        <v>598</v>
      </c>
      <c r="P55" s="5" t="s">
        <v>607</v>
      </c>
      <c r="Q55" s="5" t="s">
        <v>13</v>
      </c>
      <c r="R55" s="5">
        <v>-0.94739200000000001</v>
      </c>
    </row>
    <row r="56" spans="1:20" s="5" customFormat="1" ht="13">
      <c r="A56" s="5">
        <v>987</v>
      </c>
      <c r="B56" s="5" t="s">
        <v>217</v>
      </c>
      <c r="C56" s="5" t="s">
        <v>13</v>
      </c>
      <c r="D56" s="6">
        <v>1999.05</v>
      </c>
      <c r="E56" s="5">
        <v>0.14563000000000015</v>
      </c>
      <c r="F56" s="5" t="s">
        <v>609</v>
      </c>
      <c r="G56" s="5" t="s">
        <v>13</v>
      </c>
      <c r="I56" s="5" t="s">
        <v>591</v>
      </c>
      <c r="J56" s="5" t="s">
        <v>592</v>
      </c>
      <c r="K56" s="5" t="s">
        <v>594</v>
      </c>
      <c r="L56" s="5" t="s">
        <v>600</v>
      </c>
      <c r="M56" s="5" t="s">
        <v>505</v>
      </c>
      <c r="N56" s="5" t="s">
        <v>606</v>
      </c>
      <c r="O56" s="5" t="s">
        <v>598</v>
      </c>
      <c r="P56" s="5" t="s">
        <v>607</v>
      </c>
      <c r="Q56" s="5" t="s">
        <v>13</v>
      </c>
      <c r="R56" s="5">
        <v>-0.49216199999999999</v>
      </c>
    </row>
    <row r="57" spans="1:20" s="5" customFormat="1" ht="13">
      <c r="A57" s="5">
        <v>988</v>
      </c>
      <c r="B57" s="5" t="s">
        <v>217</v>
      </c>
      <c r="C57" s="5" t="s">
        <v>13</v>
      </c>
      <c r="D57" s="6">
        <v>2000.03</v>
      </c>
      <c r="E57" s="5">
        <v>2.9126000000000013E-2</v>
      </c>
      <c r="F57" s="5" t="s">
        <v>609</v>
      </c>
      <c r="G57" s="5" t="s">
        <v>13</v>
      </c>
      <c r="I57" s="5" t="s">
        <v>591</v>
      </c>
      <c r="J57" s="5" t="s">
        <v>592</v>
      </c>
      <c r="K57" s="5" t="s">
        <v>594</v>
      </c>
      <c r="L57" s="5" t="s">
        <v>600</v>
      </c>
      <c r="M57" s="5" t="s">
        <v>505</v>
      </c>
      <c r="N57" s="5" t="s">
        <v>606</v>
      </c>
      <c r="O57" s="5" t="s">
        <v>598</v>
      </c>
      <c r="P57" s="5" t="s">
        <v>607</v>
      </c>
      <c r="Q57" s="5" t="s">
        <v>13</v>
      </c>
      <c r="R57" s="5">
        <v>-0.46155099999999999</v>
      </c>
    </row>
    <row r="58" spans="1:20" s="5" customFormat="1" ht="13">
      <c r="A58" s="5">
        <v>989</v>
      </c>
      <c r="B58" s="5" t="s">
        <v>217</v>
      </c>
      <c r="C58" s="5" t="s">
        <v>13</v>
      </c>
      <c r="D58" s="6">
        <v>2000.98</v>
      </c>
      <c r="E58" s="5">
        <v>0.4660200000000001</v>
      </c>
      <c r="F58" s="5" t="s">
        <v>609</v>
      </c>
      <c r="G58" s="5" t="s">
        <v>13</v>
      </c>
      <c r="I58" s="5" t="s">
        <v>591</v>
      </c>
      <c r="J58" s="5" t="s">
        <v>592</v>
      </c>
      <c r="K58" s="5" t="s">
        <v>594</v>
      </c>
      <c r="L58" s="5" t="s">
        <v>600</v>
      </c>
      <c r="M58" s="5" t="s">
        <v>505</v>
      </c>
      <c r="N58" s="5" t="s">
        <v>606</v>
      </c>
      <c r="O58" s="5" t="s">
        <v>598</v>
      </c>
      <c r="P58" s="5" t="s">
        <v>607</v>
      </c>
      <c r="Q58" s="5" t="s">
        <v>13</v>
      </c>
      <c r="R58" s="5">
        <v>0.84217500000000001</v>
      </c>
    </row>
    <row r="59" spans="1:20" s="5" customFormat="1" ht="13">
      <c r="A59" s="5">
        <v>990</v>
      </c>
      <c r="B59" s="5" t="s">
        <v>217</v>
      </c>
      <c r="C59" s="5" t="s">
        <v>13</v>
      </c>
      <c r="D59" s="6">
        <v>2001.99</v>
      </c>
      <c r="E59" s="5">
        <v>0.52426799999999996</v>
      </c>
      <c r="F59" s="5" t="s">
        <v>609</v>
      </c>
      <c r="G59" s="5" t="s">
        <v>13</v>
      </c>
      <c r="I59" s="5" t="s">
        <v>591</v>
      </c>
      <c r="J59" s="5" t="s">
        <v>592</v>
      </c>
      <c r="K59" s="5" t="s">
        <v>594</v>
      </c>
      <c r="L59" s="5" t="s">
        <v>600</v>
      </c>
      <c r="M59" s="5" t="s">
        <v>505</v>
      </c>
      <c r="N59" s="5" t="s">
        <v>606</v>
      </c>
      <c r="O59" s="5" t="s">
        <v>598</v>
      </c>
      <c r="P59" s="5" t="s">
        <v>607</v>
      </c>
      <c r="Q59" s="5" t="s">
        <v>13</v>
      </c>
      <c r="R59" s="5">
        <v>0.56570299999999996</v>
      </c>
    </row>
    <row r="60" spans="1:20" s="5" customFormat="1" ht="13">
      <c r="A60" s="5">
        <v>991</v>
      </c>
      <c r="B60" s="5" t="s">
        <v>217</v>
      </c>
      <c r="C60" s="5" t="s">
        <v>13</v>
      </c>
      <c r="D60" s="6">
        <v>2002.94</v>
      </c>
      <c r="E60" s="5">
        <v>-0.84466069999999993</v>
      </c>
      <c r="F60" s="5" t="s">
        <v>609</v>
      </c>
      <c r="G60" s="5" t="s">
        <v>13</v>
      </c>
      <c r="I60" s="5" t="s">
        <v>591</v>
      </c>
      <c r="J60" s="5" t="s">
        <v>592</v>
      </c>
      <c r="K60" s="5" t="s">
        <v>594</v>
      </c>
      <c r="L60" s="5" t="s">
        <v>600</v>
      </c>
      <c r="M60" s="5" t="s">
        <v>505</v>
      </c>
      <c r="N60" s="5" t="s">
        <v>606</v>
      </c>
      <c r="O60" s="5" t="s">
        <v>598</v>
      </c>
      <c r="P60" s="5" t="s">
        <v>607</v>
      </c>
      <c r="Q60" s="5" t="s">
        <v>13</v>
      </c>
      <c r="R60" s="5">
        <v>-0.632714</v>
      </c>
    </row>
    <row r="61" spans="1:20" s="5" customFormat="1" ht="13">
      <c r="A61" s="5">
        <v>992</v>
      </c>
      <c r="B61" s="5" t="s">
        <v>217</v>
      </c>
      <c r="C61" s="5" t="s">
        <v>13</v>
      </c>
      <c r="D61" s="6">
        <v>2004</v>
      </c>
      <c r="E61" s="5" t="s">
        <v>13</v>
      </c>
      <c r="F61" s="5" t="s">
        <v>609</v>
      </c>
      <c r="G61" s="5" t="s">
        <v>13</v>
      </c>
      <c r="I61" s="5" t="s">
        <v>591</v>
      </c>
      <c r="J61" s="5" t="s">
        <v>592</v>
      </c>
      <c r="K61" s="5" t="s">
        <v>594</v>
      </c>
      <c r="L61" s="5" t="s">
        <v>600</v>
      </c>
      <c r="M61" s="5" t="s">
        <v>505</v>
      </c>
      <c r="N61" s="5" t="s">
        <v>606</v>
      </c>
      <c r="O61" s="5" t="s">
        <v>598</v>
      </c>
      <c r="P61" s="5" t="s">
        <v>607</v>
      </c>
      <c r="Q61" s="5" t="s">
        <v>13</v>
      </c>
      <c r="R61" s="5">
        <v>1.8418699999999999</v>
      </c>
    </row>
    <row r="62" spans="1:20" s="5" customFormat="1" ht="13">
      <c r="A62" s="5">
        <v>993</v>
      </c>
      <c r="B62" s="5" t="s">
        <v>217</v>
      </c>
      <c r="C62" s="5" t="s">
        <v>13</v>
      </c>
      <c r="D62" s="6">
        <v>2005.03</v>
      </c>
      <c r="E62" s="5">
        <v>-0.3203879</v>
      </c>
      <c r="F62" s="5" t="s">
        <v>609</v>
      </c>
      <c r="G62" s="5" t="s">
        <v>13</v>
      </c>
      <c r="I62" s="5" t="s">
        <v>591</v>
      </c>
      <c r="J62" s="5" t="s">
        <v>592</v>
      </c>
      <c r="K62" s="5" t="s">
        <v>594</v>
      </c>
      <c r="L62" s="5" t="s">
        <v>600</v>
      </c>
      <c r="M62" s="5" t="s">
        <v>505</v>
      </c>
      <c r="N62" s="5" t="s">
        <v>606</v>
      </c>
      <c r="O62" s="5" t="s">
        <v>598</v>
      </c>
      <c r="P62" s="5" t="s">
        <v>607</v>
      </c>
      <c r="Q62" s="5" t="s">
        <v>13</v>
      </c>
      <c r="R62" s="5" t="s">
        <v>13</v>
      </c>
    </row>
    <row r="63" spans="1:20" s="5" customFormat="1" ht="13">
      <c r="A63" s="5">
        <v>994</v>
      </c>
      <c r="B63" s="5" t="s">
        <v>217</v>
      </c>
      <c r="C63" s="5" t="s">
        <v>13</v>
      </c>
      <c r="D63" s="6">
        <v>2005.95</v>
      </c>
      <c r="E63" s="5">
        <v>0.81553399999999998</v>
      </c>
      <c r="F63" s="5" t="s">
        <v>609</v>
      </c>
      <c r="G63" s="5" t="s">
        <v>13</v>
      </c>
      <c r="I63" s="5" t="s">
        <v>591</v>
      </c>
      <c r="J63" s="5" t="s">
        <v>592</v>
      </c>
      <c r="K63" s="5" t="s">
        <v>594</v>
      </c>
      <c r="L63" s="5" t="s">
        <v>600</v>
      </c>
      <c r="M63" s="5" t="s">
        <v>505</v>
      </c>
      <c r="N63" s="5" t="s">
        <v>606</v>
      </c>
      <c r="O63" s="5" t="s">
        <v>598</v>
      </c>
      <c r="P63" s="5" t="s">
        <v>607</v>
      </c>
      <c r="Q63" s="5" t="s">
        <v>13</v>
      </c>
      <c r="R63" s="5">
        <v>0.63007400000000002</v>
      </c>
    </row>
    <row r="64" spans="1:20" s="5" customFormat="1" ht="13">
      <c r="A64" s="5">
        <v>995</v>
      </c>
      <c r="B64" s="5" t="s">
        <v>217</v>
      </c>
      <c r="C64" s="5" t="s">
        <v>13</v>
      </c>
      <c r="D64" s="6">
        <v>2006.99</v>
      </c>
      <c r="E64" s="5">
        <v>7.2820000000000107E-2</v>
      </c>
      <c r="F64" s="5" t="s">
        <v>609</v>
      </c>
      <c r="G64" s="5" t="s">
        <v>13</v>
      </c>
      <c r="I64" s="5" t="s">
        <v>591</v>
      </c>
      <c r="J64" s="5" t="s">
        <v>592</v>
      </c>
      <c r="K64" s="5" t="s">
        <v>594</v>
      </c>
      <c r="L64" s="5" t="s">
        <v>600</v>
      </c>
      <c r="M64" s="5" t="s">
        <v>505</v>
      </c>
      <c r="N64" s="5" t="s">
        <v>606</v>
      </c>
      <c r="O64" s="5" t="s">
        <v>598</v>
      </c>
      <c r="P64" s="5" t="s">
        <v>607</v>
      </c>
      <c r="Q64" s="5" t="s">
        <v>13</v>
      </c>
      <c r="R64" s="5">
        <v>-0.100053</v>
      </c>
    </row>
    <row r="65" spans="1:18" s="5" customFormat="1" ht="13">
      <c r="A65" s="5">
        <v>996</v>
      </c>
      <c r="B65" s="5" t="s">
        <v>217</v>
      </c>
      <c r="C65" s="5" t="s">
        <v>13</v>
      </c>
      <c r="D65" s="6">
        <v>2008.01</v>
      </c>
      <c r="E65" s="5">
        <v>1.8349519999999999</v>
      </c>
      <c r="F65" s="5" t="s">
        <v>609</v>
      </c>
      <c r="G65" s="5" t="s">
        <v>13</v>
      </c>
      <c r="I65" s="5" t="s">
        <v>591</v>
      </c>
      <c r="J65" s="5" t="s">
        <v>592</v>
      </c>
      <c r="K65" s="5" t="s">
        <v>594</v>
      </c>
      <c r="L65" s="5" t="s">
        <v>600</v>
      </c>
      <c r="M65" s="5" t="s">
        <v>505</v>
      </c>
      <c r="N65" s="5" t="s">
        <v>606</v>
      </c>
      <c r="O65" s="5" t="s">
        <v>598</v>
      </c>
      <c r="P65" s="5" t="s">
        <v>607</v>
      </c>
      <c r="Q65" s="5" t="s">
        <v>13</v>
      </c>
      <c r="R65" s="5">
        <v>-0.74237600000000004</v>
      </c>
    </row>
    <row r="66" spans="1:18" s="5" customFormat="1" ht="13">
      <c r="A66" s="5">
        <v>997</v>
      </c>
      <c r="B66" s="5" t="s">
        <v>217</v>
      </c>
      <c r="C66" s="5" t="s">
        <v>13</v>
      </c>
      <c r="D66" s="6">
        <v>2009.02</v>
      </c>
      <c r="E66" s="5">
        <v>0.42233000000000009</v>
      </c>
      <c r="F66" s="5" t="s">
        <v>609</v>
      </c>
      <c r="G66" s="5" t="s">
        <v>13</v>
      </c>
      <c r="I66" s="5" t="s">
        <v>591</v>
      </c>
      <c r="J66" s="5" t="s">
        <v>592</v>
      </c>
      <c r="K66" s="5" t="s">
        <v>594</v>
      </c>
      <c r="L66" s="5" t="s">
        <v>600</v>
      </c>
      <c r="M66" s="5" t="s">
        <v>505</v>
      </c>
      <c r="N66" s="5" t="s">
        <v>606</v>
      </c>
      <c r="O66" s="5" t="s">
        <v>598</v>
      </c>
      <c r="P66" s="5" t="s">
        <v>607</v>
      </c>
      <c r="Q66" s="5" t="s">
        <v>13</v>
      </c>
      <c r="R66" s="5" t="s">
        <v>13</v>
      </c>
    </row>
    <row r="67" spans="1:18" s="5" customFormat="1" ht="13">
      <c r="A67" s="5">
        <v>998</v>
      </c>
      <c r="B67" s="5" t="s">
        <v>217</v>
      </c>
      <c r="C67" s="5" t="s">
        <v>13</v>
      </c>
      <c r="D67" s="6">
        <v>2010.06</v>
      </c>
      <c r="E67" s="5" t="s">
        <v>13</v>
      </c>
      <c r="F67" s="5" t="s">
        <v>609</v>
      </c>
      <c r="G67" s="5" t="s">
        <v>13</v>
      </c>
      <c r="I67" s="5" t="s">
        <v>591</v>
      </c>
      <c r="J67" s="5" t="s">
        <v>592</v>
      </c>
      <c r="K67" s="5" t="s">
        <v>594</v>
      </c>
      <c r="L67" s="5" t="s">
        <v>600</v>
      </c>
      <c r="M67" s="5" t="s">
        <v>505</v>
      </c>
      <c r="N67" s="5" t="s">
        <v>606</v>
      </c>
      <c r="O67" s="5" t="s">
        <v>598</v>
      </c>
      <c r="P67" s="5" t="s">
        <v>607</v>
      </c>
      <c r="Q67" s="5" t="s">
        <v>13</v>
      </c>
      <c r="R67" s="5">
        <v>-0.24199399999999999</v>
      </c>
    </row>
    <row r="68" spans="1:18" s="5" customFormat="1" ht="13">
      <c r="A68" s="5">
        <v>999</v>
      </c>
      <c r="B68" s="5" t="s">
        <v>217</v>
      </c>
      <c r="C68" s="5" t="s">
        <v>13</v>
      </c>
      <c r="D68" s="6">
        <v>2010.92</v>
      </c>
      <c r="E68" s="5">
        <v>0.13106799999999996</v>
      </c>
      <c r="F68" s="5" t="s">
        <v>609</v>
      </c>
      <c r="G68" s="5" t="s">
        <v>13</v>
      </c>
      <c r="I68" s="5" t="s">
        <v>591</v>
      </c>
      <c r="J68" s="5" t="s">
        <v>592</v>
      </c>
      <c r="K68" s="5" t="s">
        <v>594</v>
      </c>
      <c r="L68" s="5" t="s">
        <v>600</v>
      </c>
      <c r="M68" s="5" t="s">
        <v>505</v>
      </c>
      <c r="N68" s="5" t="s">
        <v>606</v>
      </c>
      <c r="O68" s="5" t="s">
        <v>598</v>
      </c>
      <c r="P68" s="5" t="s">
        <v>607</v>
      </c>
      <c r="Q68" s="5" t="s">
        <v>13</v>
      </c>
      <c r="R68" s="5">
        <v>-1.48445</v>
      </c>
    </row>
    <row r="69" spans="1:18" s="5" customFormat="1" ht="13">
      <c r="A69" s="5">
        <v>1000</v>
      </c>
      <c r="B69" s="5" t="s">
        <v>217</v>
      </c>
      <c r="C69" s="5" t="s">
        <v>13</v>
      </c>
      <c r="D69" s="6">
        <v>2012.12</v>
      </c>
      <c r="E69" s="5">
        <v>-0.74271799999999999</v>
      </c>
      <c r="F69" s="5" t="s">
        <v>609</v>
      </c>
      <c r="G69" s="5" t="s">
        <v>13</v>
      </c>
      <c r="I69" s="5" t="s">
        <v>591</v>
      </c>
      <c r="J69" s="5" t="s">
        <v>592</v>
      </c>
      <c r="K69" s="5" t="s">
        <v>594</v>
      </c>
      <c r="L69" s="5" t="s">
        <v>600</v>
      </c>
      <c r="M69" s="5" t="s">
        <v>505</v>
      </c>
      <c r="N69" s="5" t="s">
        <v>606</v>
      </c>
      <c r="O69" s="5" t="s">
        <v>598</v>
      </c>
      <c r="P69" s="5" t="s">
        <v>607</v>
      </c>
      <c r="Q69" s="5" t="s">
        <v>13</v>
      </c>
      <c r="R69" s="5">
        <v>-1.1614800000000001</v>
      </c>
    </row>
    <row r="70" spans="1:18" s="5" customFormat="1" ht="13">
      <c r="A70" s="5">
        <v>1001</v>
      </c>
      <c r="B70" s="5" t="s">
        <v>217</v>
      </c>
      <c r="C70" s="5" t="s">
        <v>13</v>
      </c>
      <c r="D70" s="6">
        <v>1996.08</v>
      </c>
      <c r="E70" s="5">
        <v>1.8203900000000002</v>
      </c>
      <c r="F70" s="5" t="s">
        <v>609</v>
      </c>
      <c r="G70" s="5" t="s">
        <v>13</v>
      </c>
      <c r="I70" s="5" t="s">
        <v>595</v>
      </c>
      <c r="J70" s="5" t="s">
        <v>593</v>
      </c>
      <c r="K70" s="5" t="s">
        <v>594</v>
      </c>
      <c r="L70" s="5" t="s">
        <v>601</v>
      </c>
      <c r="M70" s="5" t="s">
        <v>505</v>
      </c>
      <c r="N70" s="5" t="s">
        <v>606</v>
      </c>
      <c r="O70" s="5" t="s">
        <v>598</v>
      </c>
      <c r="P70" s="5" t="s">
        <v>607</v>
      </c>
      <c r="Q70" s="5" t="s">
        <v>13</v>
      </c>
      <c r="R70" s="5">
        <v>1.3181499999999999</v>
      </c>
    </row>
    <row r="71" spans="1:18" s="5" customFormat="1" ht="13">
      <c r="A71" s="5">
        <v>1002</v>
      </c>
      <c r="B71" s="5" t="s">
        <v>217</v>
      </c>
      <c r="C71" s="5" t="s">
        <v>13</v>
      </c>
      <c r="D71" s="6">
        <v>1997.09</v>
      </c>
      <c r="E71" s="5">
        <v>0.71358799999999989</v>
      </c>
      <c r="F71" s="5" t="s">
        <v>609</v>
      </c>
      <c r="G71" s="5" t="s">
        <v>13</v>
      </c>
      <c r="H71" s="6"/>
      <c r="I71" s="5" t="s">
        <v>595</v>
      </c>
      <c r="J71" s="5" t="s">
        <v>593</v>
      </c>
      <c r="K71" s="5" t="s">
        <v>594</v>
      </c>
      <c r="L71" s="5" t="s">
        <v>601</v>
      </c>
      <c r="M71" s="5" t="s">
        <v>505</v>
      </c>
      <c r="N71" s="5" t="s">
        <v>606</v>
      </c>
      <c r="O71" s="5" t="s">
        <v>598</v>
      </c>
      <c r="P71" s="5" t="s">
        <v>607</v>
      </c>
      <c r="Q71" s="5" t="s">
        <v>13</v>
      </c>
      <c r="R71" s="5">
        <v>1.1146199999999999</v>
      </c>
    </row>
    <row r="72" spans="1:18" s="5" customFormat="1" ht="13">
      <c r="A72" s="5">
        <v>1003</v>
      </c>
      <c r="B72" s="5" t="s">
        <v>217</v>
      </c>
      <c r="C72" s="5" t="s">
        <v>13</v>
      </c>
      <c r="D72" s="6">
        <v>1998.2</v>
      </c>
      <c r="E72" s="5">
        <v>-8.7380000000000013E-2</v>
      </c>
      <c r="F72" s="5" t="s">
        <v>609</v>
      </c>
      <c r="G72" s="5" t="s">
        <v>13</v>
      </c>
      <c r="H72" s="6"/>
      <c r="I72" s="5" t="s">
        <v>595</v>
      </c>
      <c r="J72" s="5" t="s">
        <v>593</v>
      </c>
      <c r="K72" s="5" t="s">
        <v>594</v>
      </c>
      <c r="L72" s="5" t="s">
        <v>601</v>
      </c>
      <c r="M72" s="5" t="s">
        <v>505</v>
      </c>
      <c r="N72" s="5" t="s">
        <v>606</v>
      </c>
      <c r="O72" s="5" t="s">
        <v>598</v>
      </c>
      <c r="P72" s="5" t="s">
        <v>607</v>
      </c>
      <c r="Q72" s="5" t="s">
        <v>13</v>
      </c>
      <c r="R72" s="5">
        <v>1.8770199999999999</v>
      </c>
    </row>
    <row r="73" spans="1:18" s="5" customFormat="1" ht="13">
      <c r="A73" s="5">
        <v>1004</v>
      </c>
      <c r="B73" s="5" t="s">
        <v>217</v>
      </c>
      <c r="C73" s="5" t="s">
        <v>13</v>
      </c>
      <c r="D73" s="6">
        <v>1999.02</v>
      </c>
      <c r="E73" s="5">
        <v>-1.4560000000000128E-2</v>
      </c>
      <c r="F73" s="5" t="s">
        <v>609</v>
      </c>
      <c r="G73" s="5" t="s">
        <v>13</v>
      </c>
      <c r="H73" s="6"/>
      <c r="I73" s="5" t="s">
        <v>595</v>
      </c>
      <c r="J73" s="5" t="s">
        <v>593</v>
      </c>
      <c r="K73" s="5" t="s">
        <v>594</v>
      </c>
      <c r="L73" s="5" t="s">
        <v>601</v>
      </c>
      <c r="M73" s="5" t="s">
        <v>505</v>
      </c>
      <c r="N73" s="5" t="s">
        <v>606</v>
      </c>
      <c r="O73" s="5" t="s">
        <v>598</v>
      </c>
      <c r="P73" s="5" t="s">
        <v>607</v>
      </c>
      <c r="Q73" s="5" t="s">
        <v>13</v>
      </c>
      <c r="R73" s="5">
        <v>0.224859</v>
      </c>
    </row>
    <row r="74" spans="1:18" s="5" customFormat="1" ht="13">
      <c r="A74" s="5">
        <v>1005</v>
      </c>
      <c r="B74" s="5" t="s">
        <v>217</v>
      </c>
      <c r="C74" s="5" t="s">
        <v>13</v>
      </c>
      <c r="D74" s="6">
        <v>2000.03</v>
      </c>
      <c r="E74" s="5">
        <v>1.0485450000000001</v>
      </c>
      <c r="F74" s="5" t="s">
        <v>609</v>
      </c>
      <c r="G74" s="5" t="s">
        <v>13</v>
      </c>
      <c r="I74" s="5" t="s">
        <v>595</v>
      </c>
      <c r="J74" s="5" t="s">
        <v>593</v>
      </c>
      <c r="K74" s="5" t="s">
        <v>594</v>
      </c>
      <c r="L74" s="5" t="s">
        <v>601</v>
      </c>
      <c r="M74" s="5" t="s">
        <v>505</v>
      </c>
      <c r="N74" s="5" t="s">
        <v>606</v>
      </c>
      <c r="O74" s="5" t="s">
        <v>598</v>
      </c>
      <c r="P74" s="5" t="s">
        <v>607</v>
      </c>
      <c r="Q74" s="5" t="s">
        <v>13</v>
      </c>
      <c r="R74" s="5">
        <v>0.41644500000000001</v>
      </c>
    </row>
    <row r="75" spans="1:18" s="5" customFormat="1" ht="13">
      <c r="A75" s="5">
        <v>1006</v>
      </c>
      <c r="B75" s="5" t="s">
        <v>217</v>
      </c>
      <c r="C75" s="5" t="s">
        <v>13</v>
      </c>
      <c r="D75" s="6">
        <v>2001.08</v>
      </c>
      <c r="E75" s="5">
        <v>1.7912662000000001</v>
      </c>
      <c r="F75" s="5" t="s">
        <v>609</v>
      </c>
      <c r="G75" s="5" t="s">
        <v>13</v>
      </c>
      <c r="I75" s="5" t="s">
        <v>595</v>
      </c>
      <c r="J75" s="5" t="s">
        <v>593</v>
      </c>
      <c r="K75" s="5" t="s">
        <v>594</v>
      </c>
      <c r="L75" s="5" t="s">
        <v>601</v>
      </c>
      <c r="M75" s="5" t="s">
        <v>505</v>
      </c>
      <c r="N75" s="5" t="s">
        <v>606</v>
      </c>
      <c r="O75" s="5" t="s">
        <v>598</v>
      </c>
      <c r="P75" s="5" t="s">
        <v>607</v>
      </c>
      <c r="Q75" s="5" t="s">
        <v>13</v>
      </c>
      <c r="R75" s="5">
        <v>-0.53323900000000002</v>
      </c>
    </row>
    <row r="76" spans="1:18" s="5" customFormat="1" ht="13">
      <c r="A76" s="5">
        <v>1007</v>
      </c>
      <c r="B76" s="5" t="s">
        <v>217</v>
      </c>
      <c r="C76" s="5" t="s">
        <v>13</v>
      </c>
      <c r="D76" s="6">
        <v>2002</v>
      </c>
      <c r="E76" s="5" t="s">
        <v>13</v>
      </c>
      <c r="F76" s="5" t="s">
        <v>609</v>
      </c>
      <c r="G76" s="5" t="s">
        <v>13</v>
      </c>
      <c r="I76" s="5" t="s">
        <v>595</v>
      </c>
      <c r="J76" s="5" t="s">
        <v>593</v>
      </c>
      <c r="K76" s="5" t="s">
        <v>594</v>
      </c>
      <c r="L76" s="5" t="s">
        <v>601</v>
      </c>
      <c r="M76" s="5" t="s">
        <v>505</v>
      </c>
      <c r="N76" s="5" t="s">
        <v>606</v>
      </c>
      <c r="O76" s="5" t="s">
        <v>598</v>
      </c>
      <c r="P76" s="5" t="s">
        <v>607</v>
      </c>
      <c r="Q76" s="5" t="s">
        <v>13</v>
      </c>
      <c r="R76" s="5" t="s">
        <v>13</v>
      </c>
    </row>
    <row r="77" spans="1:18" s="5" customFormat="1" ht="13">
      <c r="A77" s="5">
        <v>1008</v>
      </c>
      <c r="B77" s="5" t="s">
        <v>217</v>
      </c>
      <c r="C77" s="5" t="s">
        <v>13</v>
      </c>
      <c r="D77" s="6">
        <v>2002.88</v>
      </c>
      <c r="E77" s="5">
        <v>1.296117</v>
      </c>
      <c r="F77" s="5" t="s">
        <v>609</v>
      </c>
      <c r="G77" s="5" t="s">
        <v>13</v>
      </c>
      <c r="I77" s="5" t="s">
        <v>595</v>
      </c>
      <c r="J77" s="5" t="s">
        <v>593</v>
      </c>
      <c r="K77" s="5" t="s">
        <v>594</v>
      </c>
      <c r="L77" s="5" t="s">
        <v>601</v>
      </c>
      <c r="M77" s="5" t="s">
        <v>505</v>
      </c>
      <c r="N77" s="5" t="s">
        <v>606</v>
      </c>
      <c r="O77" s="5" t="s">
        <v>598</v>
      </c>
      <c r="P77" s="5" t="s">
        <v>607</v>
      </c>
      <c r="Q77" s="5" t="s">
        <v>13</v>
      </c>
      <c r="R77" s="5">
        <v>0.39166899999999999</v>
      </c>
    </row>
    <row r="78" spans="1:18" s="5" customFormat="1" ht="13">
      <c r="A78" s="5">
        <v>1009</v>
      </c>
      <c r="B78" s="5" t="s">
        <v>217</v>
      </c>
      <c r="C78" s="5" t="s">
        <v>13</v>
      </c>
      <c r="D78" s="6">
        <v>2004.05</v>
      </c>
      <c r="E78" s="5">
        <v>1.5436890000000001</v>
      </c>
      <c r="F78" s="5" t="s">
        <v>609</v>
      </c>
      <c r="G78" s="5" t="s">
        <v>13</v>
      </c>
      <c r="I78" s="5" t="s">
        <v>595</v>
      </c>
      <c r="J78" s="5" t="s">
        <v>593</v>
      </c>
      <c r="K78" s="5" t="s">
        <v>594</v>
      </c>
      <c r="L78" s="5" t="s">
        <v>601</v>
      </c>
      <c r="M78" s="5" t="s">
        <v>505</v>
      </c>
      <c r="N78" s="5" t="s">
        <v>606</v>
      </c>
      <c r="O78" s="5" t="s">
        <v>598</v>
      </c>
      <c r="P78" s="5" t="s">
        <v>607</v>
      </c>
      <c r="Q78" s="5" t="s">
        <v>13</v>
      </c>
      <c r="R78" s="5">
        <v>1.59314</v>
      </c>
    </row>
    <row r="79" spans="1:18" s="5" customFormat="1" ht="13">
      <c r="A79" s="5">
        <v>1010</v>
      </c>
      <c r="B79" s="5" t="s">
        <v>217</v>
      </c>
      <c r="C79" s="5" t="s">
        <v>13</v>
      </c>
      <c r="D79" s="6">
        <v>2005</v>
      </c>
      <c r="E79" s="5" t="s">
        <v>13</v>
      </c>
      <c r="F79" s="5" t="s">
        <v>609</v>
      </c>
      <c r="G79" s="5" t="s">
        <v>13</v>
      </c>
      <c r="I79" s="5" t="s">
        <v>595</v>
      </c>
      <c r="J79" s="5" t="s">
        <v>593</v>
      </c>
      <c r="K79" s="5" t="s">
        <v>594</v>
      </c>
      <c r="L79" s="5" t="s">
        <v>601</v>
      </c>
      <c r="M79" s="5" t="s">
        <v>505</v>
      </c>
      <c r="N79" s="5" t="s">
        <v>606</v>
      </c>
      <c r="O79" s="5" t="s">
        <v>598</v>
      </c>
      <c r="P79" s="5" t="s">
        <v>607</v>
      </c>
      <c r="Q79" s="5" t="s">
        <v>13</v>
      </c>
      <c r="R79" s="5" t="s">
        <v>13</v>
      </c>
    </row>
    <row r="80" spans="1:18" s="5" customFormat="1" ht="13">
      <c r="A80" s="5">
        <v>1011</v>
      </c>
      <c r="B80" s="5" t="s">
        <v>217</v>
      </c>
      <c r="C80" s="5" t="s">
        <v>13</v>
      </c>
      <c r="D80" s="6">
        <v>2005.98</v>
      </c>
      <c r="E80" s="5">
        <v>1.0485400000000002</v>
      </c>
      <c r="F80" s="5" t="s">
        <v>609</v>
      </c>
      <c r="G80" s="5" t="s">
        <v>13</v>
      </c>
      <c r="I80" s="5" t="s">
        <v>595</v>
      </c>
      <c r="J80" s="5" t="s">
        <v>593</v>
      </c>
      <c r="K80" s="5" t="s">
        <v>594</v>
      </c>
      <c r="L80" s="5" t="s">
        <v>601</v>
      </c>
      <c r="M80" s="5" t="s">
        <v>505</v>
      </c>
      <c r="N80" s="5" t="s">
        <v>606</v>
      </c>
      <c r="O80" s="5" t="s">
        <v>598</v>
      </c>
      <c r="P80" s="5" t="s">
        <v>607</v>
      </c>
      <c r="Q80" s="5" t="s">
        <v>13</v>
      </c>
      <c r="R80" s="5">
        <v>-0.90645299999999995</v>
      </c>
    </row>
    <row r="81" spans="1:18" s="5" customFormat="1" ht="13">
      <c r="A81" s="5">
        <v>1012</v>
      </c>
      <c r="B81" s="5" t="s">
        <v>217</v>
      </c>
      <c r="C81" s="5" t="s">
        <v>13</v>
      </c>
      <c r="D81" s="6">
        <v>2007.03</v>
      </c>
      <c r="E81" s="5">
        <v>1.995142</v>
      </c>
      <c r="F81" s="5" t="s">
        <v>609</v>
      </c>
      <c r="G81" s="5" t="s">
        <v>13</v>
      </c>
      <c r="I81" s="5" t="s">
        <v>595</v>
      </c>
      <c r="J81" s="5" t="s">
        <v>593</v>
      </c>
      <c r="K81" s="5" t="s">
        <v>594</v>
      </c>
      <c r="L81" s="5" t="s">
        <v>601</v>
      </c>
      <c r="M81" s="5" t="s">
        <v>505</v>
      </c>
      <c r="N81" s="5" t="s">
        <v>606</v>
      </c>
      <c r="O81" s="5" t="s">
        <v>598</v>
      </c>
      <c r="P81" s="5" t="s">
        <v>607</v>
      </c>
      <c r="Q81" s="5" t="s">
        <v>13</v>
      </c>
      <c r="R81" s="5">
        <v>-1.10989</v>
      </c>
    </row>
    <row r="82" spans="1:18" s="5" customFormat="1" ht="13">
      <c r="A82" s="5">
        <v>1013</v>
      </c>
      <c r="B82" s="5" t="s">
        <v>217</v>
      </c>
      <c r="C82" s="5" t="s">
        <v>13</v>
      </c>
      <c r="D82" s="6">
        <v>2007.94</v>
      </c>
      <c r="E82" s="5">
        <v>1.0485470000000001</v>
      </c>
      <c r="F82" s="5" t="s">
        <v>609</v>
      </c>
      <c r="G82" s="5" t="s">
        <v>13</v>
      </c>
      <c r="I82" s="5" t="s">
        <v>595</v>
      </c>
      <c r="J82" s="5" t="s">
        <v>593</v>
      </c>
      <c r="K82" s="5" t="s">
        <v>594</v>
      </c>
      <c r="L82" s="5" t="s">
        <v>601</v>
      </c>
      <c r="M82" s="5" t="s">
        <v>505</v>
      </c>
      <c r="N82" s="5" t="s">
        <v>606</v>
      </c>
      <c r="O82" s="5" t="s">
        <v>598</v>
      </c>
      <c r="P82" s="5" t="s">
        <v>607</v>
      </c>
      <c r="Q82" s="5" t="s">
        <v>13</v>
      </c>
      <c r="R82" s="5" t="s">
        <v>13</v>
      </c>
    </row>
    <row r="83" spans="1:18" s="5" customFormat="1" ht="13">
      <c r="A83" s="5">
        <v>1014</v>
      </c>
      <c r="B83" s="5" t="s">
        <v>217</v>
      </c>
      <c r="C83" s="5" t="s">
        <v>13</v>
      </c>
      <c r="D83" s="6">
        <v>2009.15</v>
      </c>
      <c r="E83" s="5">
        <v>2.3155299999999999</v>
      </c>
      <c r="F83" s="5" t="s">
        <v>609</v>
      </c>
      <c r="G83" s="5" t="s">
        <v>13</v>
      </c>
      <c r="I83" s="5" t="s">
        <v>595</v>
      </c>
      <c r="J83" s="5" t="s">
        <v>593</v>
      </c>
      <c r="K83" s="5" t="s">
        <v>594</v>
      </c>
      <c r="L83" s="5" t="s">
        <v>601</v>
      </c>
      <c r="M83" s="5" t="s">
        <v>505</v>
      </c>
      <c r="N83" s="5" t="s">
        <v>606</v>
      </c>
      <c r="O83" s="5" t="s">
        <v>598</v>
      </c>
      <c r="P83" s="5" t="s">
        <v>607</v>
      </c>
      <c r="Q83" s="5" t="s">
        <v>13</v>
      </c>
      <c r="R83" s="5">
        <v>-0.93150699999999997</v>
      </c>
    </row>
    <row r="84" spans="1:18" s="5" customFormat="1" ht="13">
      <c r="A84" s="5">
        <v>1015</v>
      </c>
      <c r="B84" s="5" t="s">
        <v>217</v>
      </c>
      <c r="C84" s="5" t="s">
        <v>13</v>
      </c>
      <c r="D84" s="6">
        <v>2010.03</v>
      </c>
      <c r="E84" s="5" t="s">
        <v>13</v>
      </c>
      <c r="F84" s="5" t="s">
        <v>609</v>
      </c>
      <c r="G84" s="5" t="s">
        <v>13</v>
      </c>
      <c r="I84" s="5" t="s">
        <v>595</v>
      </c>
      <c r="J84" s="5" t="s">
        <v>593</v>
      </c>
      <c r="K84" s="5" t="s">
        <v>594</v>
      </c>
      <c r="L84" s="5" t="s">
        <v>601</v>
      </c>
      <c r="M84" s="5" t="s">
        <v>505</v>
      </c>
      <c r="N84" s="5" t="s">
        <v>606</v>
      </c>
      <c r="O84" s="5" t="s">
        <v>598</v>
      </c>
      <c r="P84" s="5" t="s">
        <v>607</v>
      </c>
      <c r="Q84" s="5" t="s">
        <v>13</v>
      </c>
      <c r="R84" s="5">
        <v>-1.09077</v>
      </c>
    </row>
    <row r="85" spans="1:18" s="5" customFormat="1" ht="13">
      <c r="A85" s="5">
        <v>1016</v>
      </c>
      <c r="B85" s="5" t="s">
        <v>217</v>
      </c>
      <c r="C85" s="5" t="s">
        <v>13</v>
      </c>
      <c r="D85" s="6">
        <v>2011.01</v>
      </c>
      <c r="E85" s="5">
        <v>2.6213600000000001</v>
      </c>
      <c r="F85" s="5" t="s">
        <v>609</v>
      </c>
      <c r="G85" s="5" t="s">
        <v>13</v>
      </c>
      <c r="I85" s="5" t="s">
        <v>595</v>
      </c>
      <c r="J85" s="5" t="s">
        <v>593</v>
      </c>
      <c r="K85" s="5" t="s">
        <v>594</v>
      </c>
      <c r="L85" s="5" t="s">
        <v>601</v>
      </c>
      <c r="M85" s="5" t="s">
        <v>505</v>
      </c>
      <c r="N85" s="5" t="s">
        <v>606</v>
      </c>
      <c r="O85" s="5" t="s">
        <v>598</v>
      </c>
      <c r="P85" s="5" t="s">
        <v>607</v>
      </c>
      <c r="Q85" s="5" t="s">
        <v>13</v>
      </c>
      <c r="R85" s="5">
        <v>-0.562415</v>
      </c>
    </row>
    <row r="86" spans="1:18" s="5" customFormat="1" ht="13">
      <c r="A86" s="5">
        <v>1017</v>
      </c>
      <c r="B86" s="5" t="s">
        <v>217</v>
      </c>
      <c r="C86" s="5" t="s">
        <v>13</v>
      </c>
      <c r="D86" s="6">
        <v>2011.9</v>
      </c>
      <c r="E86" s="5">
        <v>1.8058238</v>
      </c>
      <c r="F86" s="5" t="s">
        <v>609</v>
      </c>
      <c r="G86" s="5" t="s">
        <v>13</v>
      </c>
      <c r="I86" s="5" t="s">
        <v>595</v>
      </c>
      <c r="J86" s="5" t="s">
        <v>593</v>
      </c>
      <c r="K86" s="5" t="s">
        <v>594</v>
      </c>
      <c r="L86" s="5" t="s">
        <v>601</v>
      </c>
      <c r="M86" s="5" t="s">
        <v>505</v>
      </c>
      <c r="N86" s="5" t="s">
        <v>606</v>
      </c>
      <c r="O86" s="5" t="s">
        <v>598</v>
      </c>
      <c r="P86" s="5" t="s">
        <v>607</v>
      </c>
      <c r="Q86" s="5" t="s">
        <v>13</v>
      </c>
      <c r="R86" s="5">
        <v>-0.67823599999999995</v>
      </c>
    </row>
    <row r="87" spans="1:18" s="5" customFormat="1" ht="13">
      <c r="A87" s="5">
        <v>1018</v>
      </c>
      <c r="B87" s="5" t="s">
        <v>217</v>
      </c>
      <c r="C87" s="5" t="s">
        <v>13</v>
      </c>
      <c r="D87" s="6">
        <v>1996</v>
      </c>
      <c r="E87" s="5">
        <v>0.46602100000000013</v>
      </c>
      <c r="F87" s="5" t="s">
        <v>609</v>
      </c>
      <c r="G87" s="5" t="s">
        <v>13</v>
      </c>
      <c r="I87" s="5" t="s">
        <v>595</v>
      </c>
      <c r="J87" s="5" t="s">
        <v>593</v>
      </c>
      <c r="K87" s="5" t="s">
        <v>594</v>
      </c>
      <c r="L87" s="5" t="s">
        <v>600</v>
      </c>
      <c r="M87" s="5" t="s">
        <v>505</v>
      </c>
      <c r="N87" s="5" t="s">
        <v>606</v>
      </c>
      <c r="O87" s="5" t="s">
        <v>598</v>
      </c>
      <c r="P87" s="5" t="s">
        <v>607</v>
      </c>
      <c r="Q87" s="5" t="s">
        <v>13</v>
      </c>
      <c r="R87" s="5">
        <v>1.3181499999999999</v>
      </c>
    </row>
    <row r="88" spans="1:18" s="5" customFormat="1" ht="13">
      <c r="A88" s="5">
        <v>1019</v>
      </c>
      <c r="B88" s="5" t="s">
        <v>217</v>
      </c>
      <c r="C88" s="5" t="s">
        <v>13</v>
      </c>
      <c r="D88" s="6">
        <v>1997</v>
      </c>
      <c r="E88" s="5">
        <v>7.2809999999999819E-2</v>
      </c>
      <c r="F88" s="5" t="s">
        <v>609</v>
      </c>
      <c r="G88" s="5" t="s">
        <v>13</v>
      </c>
      <c r="I88" s="5" t="s">
        <v>595</v>
      </c>
      <c r="J88" s="5" t="s">
        <v>593</v>
      </c>
      <c r="K88" s="5" t="s">
        <v>594</v>
      </c>
      <c r="L88" s="5" t="s">
        <v>600</v>
      </c>
      <c r="M88" s="5" t="s">
        <v>505</v>
      </c>
      <c r="N88" s="5" t="s">
        <v>606</v>
      </c>
      <c r="O88" s="5" t="s">
        <v>598</v>
      </c>
      <c r="P88" s="5" t="s">
        <v>607</v>
      </c>
      <c r="Q88" s="5" t="s">
        <v>13</v>
      </c>
      <c r="R88" s="5">
        <v>1.1146199999999999</v>
      </c>
    </row>
    <row r="89" spans="1:18" s="5" customFormat="1" ht="13">
      <c r="A89" s="5">
        <v>1020</v>
      </c>
      <c r="B89" s="5" t="s">
        <v>217</v>
      </c>
      <c r="C89" s="5" t="s">
        <v>13</v>
      </c>
      <c r="D89" s="6">
        <v>1998</v>
      </c>
      <c r="E89" s="5">
        <v>1.1359189999999999</v>
      </c>
      <c r="F89" s="5" t="s">
        <v>609</v>
      </c>
      <c r="G89" s="5" t="s">
        <v>13</v>
      </c>
      <c r="H89" s="6"/>
      <c r="I89" s="5" t="s">
        <v>595</v>
      </c>
      <c r="J89" s="5" t="s">
        <v>593</v>
      </c>
      <c r="K89" s="5" t="s">
        <v>594</v>
      </c>
      <c r="L89" s="5" t="s">
        <v>600</v>
      </c>
      <c r="M89" s="5" t="s">
        <v>505</v>
      </c>
      <c r="N89" s="5" t="s">
        <v>606</v>
      </c>
      <c r="O89" s="5" t="s">
        <v>598</v>
      </c>
      <c r="P89" s="5" t="s">
        <v>607</v>
      </c>
      <c r="Q89" s="5" t="s">
        <v>13</v>
      </c>
      <c r="R89" s="5">
        <v>1.8770199999999999</v>
      </c>
    </row>
    <row r="90" spans="1:18" s="5" customFormat="1" ht="13">
      <c r="A90" s="5">
        <v>1021</v>
      </c>
      <c r="B90" s="5" t="s">
        <v>217</v>
      </c>
      <c r="C90" s="5" t="s">
        <v>13</v>
      </c>
      <c r="D90" s="6">
        <v>1999</v>
      </c>
      <c r="E90" s="5">
        <v>0.13107000000000002</v>
      </c>
      <c r="F90" s="5" t="s">
        <v>609</v>
      </c>
      <c r="G90" s="5" t="s">
        <v>13</v>
      </c>
      <c r="H90" s="6"/>
      <c r="I90" s="5" t="s">
        <v>595</v>
      </c>
      <c r="J90" s="5" t="s">
        <v>593</v>
      </c>
      <c r="K90" s="5" t="s">
        <v>594</v>
      </c>
      <c r="L90" s="5" t="s">
        <v>600</v>
      </c>
      <c r="M90" s="5" t="s">
        <v>505</v>
      </c>
      <c r="N90" s="5" t="s">
        <v>606</v>
      </c>
      <c r="O90" s="5" t="s">
        <v>598</v>
      </c>
      <c r="P90" s="5" t="s">
        <v>607</v>
      </c>
      <c r="Q90" s="5" t="s">
        <v>13</v>
      </c>
      <c r="R90" s="5">
        <v>0.224859</v>
      </c>
    </row>
    <row r="91" spans="1:18" s="5" customFormat="1" ht="13">
      <c r="A91" s="5">
        <v>1022</v>
      </c>
      <c r="B91" s="5" t="s">
        <v>217</v>
      </c>
      <c r="C91" s="5" t="s">
        <v>13</v>
      </c>
      <c r="D91" s="6">
        <v>2000</v>
      </c>
      <c r="E91" s="5">
        <v>1.558254</v>
      </c>
      <c r="F91" s="5" t="s">
        <v>609</v>
      </c>
      <c r="G91" s="5" t="s">
        <v>13</v>
      </c>
      <c r="H91" s="6"/>
      <c r="I91" s="5" t="s">
        <v>595</v>
      </c>
      <c r="J91" s="5" t="s">
        <v>593</v>
      </c>
      <c r="K91" s="5" t="s">
        <v>594</v>
      </c>
      <c r="L91" s="5" t="s">
        <v>600</v>
      </c>
      <c r="M91" s="5" t="s">
        <v>505</v>
      </c>
      <c r="N91" s="5" t="s">
        <v>606</v>
      </c>
      <c r="O91" s="5" t="s">
        <v>598</v>
      </c>
      <c r="P91" s="5" t="s">
        <v>607</v>
      </c>
      <c r="Q91" s="5" t="s">
        <v>13</v>
      </c>
      <c r="R91" s="5">
        <v>0.41644500000000001</v>
      </c>
    </row>
    <row r="92" spans="1:18" s="5" customFormat="1" ht="13">
      <c r="A92" s="5">
        <v>1023</v>
      </c>
      <c r="B92" s="5" t="s">
        <v>217</v>
      </c>
      <c r="C92" s="5" t="s">
        <v>13</v>
      </c>
      <c r="D92" s="6">
        <v>2001</v>
      </c>
      <c r="E92" s="5">
        <v>0.72816000000000014</v>
      </c>
      <c r="F92" s="5" t="s">
        <v>609</v>
      </c>
      <c r="G92" s="5" t="s">
        <v>13</v>
      </c>
      <c r="H92" s="6"/>
      <c r="I92" s="5" t="s">
        <v>595</v>
      </c>
      <c r="J92" s="5" t="s">
        <v>593</v>
      </c>
      <c r="K92" s="5" t="s">
        <v>594</v>
      </c>
      <c r="L92" s="5" t="s">
        <v>600</v>
      </c>
      <c r="M92" s="5" t="s">
        <v>505</v>
      </c>
      <c r="N92" s="5" t="s">
        <v>606</v>
      </c>
      <c r="O92" s="5" t="s">
        <v>598</v>
      </c>
      <c r="P92" s="5" t="s">
        <v>607</v>
      </c>
      <c r="Q92" s="5" t="s">
        <v>13</v>
      </c>
      <c r="R92" s="5">
        <v>-0.53323900000000002</v>
      </c>
    </row>
    <row r="93" spans="1:18" s="5" customFormat="1" ht="13">
      <c r="A93" s="5">
        <v>1024</v>
      </c>
      <c r="B93" s="5" t="s">
        <v>217</v>
      </c>
      <c r="C93" s="5" t="s">
        <v>13</v>
      </c>
      <c r="D93" s="6">
        <v>2002</v>
      </c>
      <c r="E93" s="5" t="s">
        <v>13</v>
      </c>
      <c r="F93" s="5" t="s">
        <v>609</v>
      </c>
      <c r="G93" s="5" t="s">
        <v>13</v>
      </c>
      <c r="H93" s="6"/>
      <c r="I93" s="5" t="s">
        <v>595</v>
      </c>
      <c r="J93" s="5" t="s">
        <v>593</v>
      </c>
      <c r="K93" s="5" t="s">
        <v>594</v>
      </c>
      <c r="L93" s="5" t="s">
        <v>600</v>
      </c>
      <c r="M93" s="5" t="s">
        <v>505</v>
      </c>
      <c r="N93" s="5" t="s">
        <v>606</v>
      </c>
      <c r="O93" s="5" t="s">
        <v>598</v>
      </c>
      <c r="P93" s="5" t="s">
        <v>607</v>
      </c>
      <c r="Q93" s="5" t="s">
        <v>13</v>
      </c>
      <c r="R93" s="5" t="s">
        <v>13</v>
      </c>
    </row>
    <row r="94" spans="1:18" s="5" customFormat="1" ht="13">
      <c r="A94" s="5">
        <v>1025</v>
      </c>
      <c r="B94" s="5" t="s">
        <v>217</v>
      </c>
      <c r="C94" s="5" t="s">
        <v>13</v>
      </c>
      <c r="D94" s="6">
        <v>2003</v>
      </c>
      <c r="E94" s="5">
        <v>1.1650493</v>
      </c>
      <c r="F94" s="5" t="s">
        <v>609</v>
      </c>
      <c r="G94" s="5" t="s">
        <v>13</v>
      </c>
      <c r="H94" s="6"/>
      <c r="I94" s="5" t="s">
        <v>595</v>
      </c>
      <c r="J94" s="5" t="s">
        <v>593</v>
      </c>
      <c r="K94" s="5" t="s">
        <v>594</v>
      </c>
      <c r="L94" s="5" t="s">
        <v>600</v>
      </c>
      <c r="M94" s="5" t="s">
        <v>505</v>
      </c>
      <c r="N94" s="5" t="s">
        <v>606</v>
      </c>
      <c r="O94" s="5" t="s">
        <v>598</v>
      </c>
      <c r="P94" s="5" t="s">
        <v>607</v>
      </c>
      <c r="Q94" s="5" t="s">
        <v>13</v>
      </c>
      <c r="R94" s="5">
        <v>0.39166899999999999</v>
      </c>
    </row>
    <row r="95" spans="1:18" s="5" customFormat="1" ht="13">
      <c r="A95" s="5">
        <v>1026</v>
      </c>
      <c r="B95" s="5" t="s">
        <v>217</v>
      </c>
      <c r="C95" s="5" t="s">
        <v>13</v>
      </c>
      <c r="D95" s="6">
        <v>2004</v>
      </c>
      <c r="E95" s="5" t="s">
        <v>13</v>
      </c>
      <c r="F95" s="5" t="s">
        <v>609</v>
      </c>
      <c r="G95" s="5" t="s">
        <v>13</v>
      </c>
      <c r="H95" s="6"/>
      <c r="I95" s="5" t="s">
        <v>595</v>
      </c>
      <c r="J95" s="5" t="s">
        <v>593</v>
      </c>
      <c r="K95" s="5" t="s">
        <v>594</v>
      </c>
      <c r="L95" s="5" t="s">
        <v>600</v>
      </c>
      <c r="M95" s="5" t="s">
        <v>505</v>
      </c>
      <c r="N95" s="5" t="s">
        <v>606</v>
      </c>
      <c r="O95" s="5" t="s">
        <v>598</v>
      </c>
      <c r="P95" s="5" t="s">
        <v>607</v>
      </c>
      <c r="Q95" s="5" t="s">
        <v>13</v>
      </c>
      <c r="R95" s="5">
        <v>1.59314</v>
      </c>
    </row>
    <row r="96" spans="1:18" s="5" customFormat="1" ht="13">
      <c r="A96" s="5">
        <v>1027</v>
      </c>
      <c r="B96" s="5" t="s">
        <v>217</v>
      </c>
      <c r="C96" s="5" t="s">
        <v>13</v>
      </c>
      <c r="D96" s="6">
        <v>2005</v>
      </c>
      <c r="E96" s="5" t="s">
        <v>13</v>
      </c>
      <c r="F96" s="5" t="s">
        <v>609</v>
      </c>
      <c r="G96" s="5" t="s">
        <v>13</v>
      </c>
      <c r="H96" s="6"/>
      <c r="I96" s="5" t="s">
        <v>595</v>
      </c>
      <c r="J96" s="5" t="s">
        <v>593</v>
      </c>
      <c r="K96" s="5" t="s">
        <v>594</v>
      </c>
      <c r="L96" s="5" t="s">
        <v>600</v>
      </c>
      <c r="M96" s="5" t="s">
        <v>505</v>
      </c>
      <c r="N96" s="5" t="s">
        <v>606</v>
      </c>
      <c r="O96" s="5" t="s">
        <v>598</v>
      </c>
      <c r="P96" s="5" t="s">
        <v>607</v>
      </c>
      <c r="Q96" s="5" t="s">
        <v>13</v>
      </c>
      <c r="R96" s="5" t="s">
        <v>13</v>
      </c>
    </row>
    <row r="97" spans="1:18" s="5" customFormat="1" ht="13">
      <c r="A97" s="5">
        <v>1028</v>
      </c>
      <c r="B97" s="5" t="s">
        <v>217</v>
      </c>
      <c r="C97" s="5" t="s">
        <v>13</v>
      </c>
      <c r="D97" s="6">
        <v>2006</v>
      </c>
      <c r="E97" s="5">
        <v>1.6310640000000001</v>
      </c>
      <c r="F97" s="5" t="s">
        <v>609</v>
      </c>
      <c r="G97" s="5" t="s">
        <v>13</v>
      </c>
      <c r="H97" s="6"/>
      <c r="I97" s="5" t="s">
        <v>595</v>
      </c>
      <c r="J97" s="5" t="s">
        <v>593</v>
      </c>
      <c r="K97" s="5" t="s">
        <v>594</v>
      </c>
      <c r="L97" s="5" t="s">
        <v>600</v>
      </c>
      <c r="M97" s="5" t="s">
        <v>505</v>
      </c>
      <c r="N97" s="5" t="s">
        <v>606</v>
      </c>
      <c r="O97" s="5" t="s">
        <v>598</v>
      </c>
      <c r="P97" s="5" t="s">
        <v>607</v>
      </c>
      <c r="Q97" s="5" t="s">
        <v>13</v>
      </c>
      <c r="R97" s="5">
        <v>-0.90645299999999995</v>
      </c>
    </row>
    <row r="98" spans="1:18" s="5" customFormat="1" ht="13">
      <c r="A98" s="5">
        <v>1029</v>
      </c>
      <c r="B98" s="5" t="s">
        <v>217</v>
      </c>
      <c r="C98" s="5" t="s">
        <v>13</v>
      </c>
      <c r="D98" s="6">
        <v>2007</v>
      </c>
      <c r="E98" s="5">
        <v>2.3446600000000002</v>
      </c>
      <c r="F98" s="5" t="s">
        <v>609</v>
      </c>
      <c r="G98" s="5" t="s">
        <v>13</v>
      </c>
      <c r="H98" s="6"/>
      <c r="I98" s="5" t="s">
        <v>595</v>
      </c>
      <c r="J98" s="5" t="s">
        <v>593</v>
      </c>
      <c r="K98" s="5" t="s">
        <v>594</v>
      </c>
      <c r="L98" s="5" t="s">
        <v>600</v>
      </c>
      <c r="M98" s="5" t="s">
        <v>505</v>
      </c>
      <c r="N98" s="5" t="s">
        <v>606</v>
      </c>
      <c r="O98" s="5" t="s">
        <v>598</v>
      </c>
      <c r="P98" s="5" t="s">
        <v>607</v>
      </c>
      <c r="Q98" s="5" t="s">
        <v>13</v>
      </c>
      <c r="R98" s="5">
        <v>-1.10989</v>
      </c>
    </row>
    <row r="99" spans="1:18" s="5" customFormat="1" ht="13">
      <c r="A99" s="5">
        <v>1030</v>
      </c>
      <c r="B99" s="5" t="s">
        <v>217</v>
      </c>
      <c r="C99" s="5" t="s">
        <v>13</v>
      </c>
      <c r="D99" s="6">
        <v>2008</v>
      </c>
      <c r="E99" s="5">
        <v>2.3737900000000001</v>
      </c>
      <c r="F99" s="5" t="s">
        <v>609</v>
      </c>
      <c r="G99" s="5" t="s">
        <v>13</v>
      </c>
      <c r="H99" s="6"/>
      <c r="I99" s="5" t="s">
        <v>595</v>
      </c>
      <c r="J99" s="5" t="s">
        <v>593</v>
      </c>
      <c r="K99" s="5" t="s">
        <v>594</v>
      </c>
      <c r="L99" s="5" t="s">
        <v>600</v>
      </c>
      <c r="M99" s="5" t="s">
        <v>505</v>
      </c>
      <c r="N99" s="5" t="s">
        <v>606</v>
      </c>
      <c r="O99" s="5" t="s">
        <v>598</v>
      </c>
      <c r="P99" s="5" t="s">
        <v>607</v>
      </c>
      <c r="Q99" s="5" t="s">
        <v>13</v>
      </c>
      <c r="R99" s="5" t="s">
        <v>13</v>
      </c>
    </row>
    <row r="100" spans="1:18" s="5" customFormat="1" ht="13">
      <c r="A100" s="5">
        <v>1031</v>
      </c>
      <c r="B100" s="5" t="s">
        <v>217</v>
      </c>
      <c r="C100" s="5" t="s">
        <v>13</v>
      </c>
      <c r="D100" s="6">
        <v>2009</v>
      </c>
      <c r="E100" s="5">
        <v>3.2330100000000002</v>
      </c>
      <c r="F100" s="5" t="s">
        <v>609</v>
      </c>
      <c r="G100" s="5" t="s">
        <v>13</v>
      </c>
      <c r="H100" s="6"/>
      <c r="I100" s="5" t="s">
        <v>595</v>
      </c>
      <c r="J100" s="5" t="s">
        <v>593</v>
      </c>
      <c r="K100" s="5" t="s">
        <v>594</v>
      </c>
      <c r="L100" s="5" t="s">
        <v>600</v>
      </c>
      <c r="M100" s="5" t="s">
        <v>505</v>
      </c>
      <c r="N100" s="5" t="s">
        <v>606</v>
      </c>
      <c r="O100" s="5" t="s">
        <v>598</v>
      </c>
      <c r="P100" s="5" t="s">
        <v>607</v>
      </c>
      <c r="Q100" s="5" t="s">
        <v>13</v>
      </c>
      <c r="R100" s="5">
        <v>-0.93150699999999997</v>
      </c>
    </row>
    <row r="101" spans="1:18" s="5" customFormat="1" ht="13">
      <c r="A101" s="5">
        <v>1032</v>
      </c>
      <c r="B101" s="5" t="s">
        <v>217</v>
      </c>
      <c r="C101" s="5" t="s">
        <v>13</v>
      </c>
      <c r="D101" s="6">
        <v>2010</v>
      </c>
      <c r="E101" s="5" t="s">
        <v>13</v>
      </c>
      <c r="F101" s="5" t="s">
        <v>609</v>
      </c>
      <c r="G101" s="5" t="s">
        <v>13</v>
      </c>
      <c r="H101" s="6"/>
      <c r="I101" s="5" t="s">
        <v>595</v>
      </c>
      <c r="J101" s="5" t="s">
        <v>593</v>
      </c>
      <c r="K101" s="5" t="s">
        <v>594</v>
      </c>
      <c r="L101" s="5" t="s">
        <v>600</v>
      </c>
      <c r="M101" s="5" t="s">
        <v>505</v>
      </c>
      <c r="N101" s="5" t="s">
        <v>606</v>
      </c>
      <c r="O101" s="5" t="s">
        <v>598</v>
      </c>
      <c r="P101" s="5" t="s">
        <v>607</v>
      </c>
      <c r="Q101" s="5" t="s">
        <v>13</v>
      </c>
      <c r="R101" s="5">
        <v>-1.09077</v>
      </c>
    </row>
    <row r="102" spans="1:18" s="5" customFormat="1" ht="13">
      <c r="A102" s="5">
        <v>1033</v>
      </c>
      <c r="B102" s="5" t="s">
        <v>217</v>
      </c>
      <c r="C102" s="5" t="s">
        <v>13</v>
      </c>
      <c r="D102" s="6">
        <v>2011</v>
      </c>
      <c r="E102" s="5">
        <v>1.7621389999999999</v>
      </c>
      <c r="F102" s="5" t="s">
        <v>609</v>
      </c>
      <c r="G102" s="5" t="s">
        <v>13</v>
      </c>
      <c r="H102" s="6"/>
      <c r="I102" s="5" t="s">
        <v>595</v>
      </c>
      <c r="J102" s="5" t="s">
        <v>593</v>
      </c>
      <c r="K102" s="5" t="s">
        <v>594</v>
      </c>
      <c r="L102" s="5" t="s">
        <v>600</v>
      </c>
      <c r="M102" s="5" t="s">
        <v>505</v>
      </c>
      <c r="N102" s="5" t="s">
        <v>606</v>
      </c>
      <c r="O102" s="5" t="s">
        <v>598</v>
      </c>
      <c r="P102" s="5" t="s">
        <v>607</v>
      </c>
      <c r="Q102" s="5" t="s">
        <v>13</v>
      </c>
      <c r="R102" s="5">
        <v>-0.562415</v>
      </c>
    </row>
    <row r="103" spans="1:18" s="5" customFormat="1" ht="13">
      <c r="A103" s="5">
        <v>1034</v>
      </c>
      <c r="B103" s="5" t="s">
        <v>217</v>
      </c>
      <c r="C103" s="5" t="s">
        <v>13</v>
      </c>
      <c r="D103" s="6">
        <v>2012</v>
      </c>
      <c r="E103" s="5">
        <v>1.6456300000000001</v>
      </c>
      <c r="F103" s="5" t="s">
        <v>609</v>
      </c>
      <c r="G103" s="5" t="s">
        <v>13</v>
      </c>
      <c r="I103" s="5" t="s">
        <v>595</v>
      </c>
      <c r="J103" s="5" t="s">
        <v>593</v>
      </c>
      <c r="K103" s="5" t="s">
        <v>594</v>
      </c>
      <c r="L103" s="5" t="s">
        <v>600</v>
      </c>
      <c r="M103" s="5" t="s">
        <v>505</v>
      </c>
      <c r="N103" s="5" t="s">
        <v>606</v>
      </c>
      <c r="O103" s="5" t="s">
        <v>598</v>
      </c>
      <c r="P103" s="5" t="s">
        <v>607</v>
      </c>
      <c r="Q103" s="5" t="s">
        <v>13</v>
      </c>
      <c r="R103" s="5">
        <v>-0.67823599999999995</v>
      </c>
    </row>
    <row r="104" spans="1:18" s="5" customFormat="1" ht="13">
      <c r="A104" s="5">
        <v>1035</v>
      </c>
      <c r="B104" s="5" t="s">
        <v>217</v>
      </c>
      <c r="C104" s="5" t="s">
        <v>616</v>
      </c>
      <c r="D104" s="6"/>
      <c r="P104" s="5" t="s">
        <v>601</v>
      </c>
      <c r="Q104" s="5" t="s">
        <v>505</v>
      </c>
      <c r="R104" s="5">
        <v>2.5045299999999999</v>
      </c>
    </row>
    <row r="106" spans="1:18" s="31" customFormat="1" ht="13">
      <c r="A106" s="31" t="s">
        <v>217</v>
      </c>
      <c r="B106" s="31">
        <v>11</v>
      </c>
      <c r="C106" s="5" t="s">
        <v>595</v>
      </c>
      <c r="D106" s="5" t="s">
        <v>590</v>
      </c>
      <c r="E106" s="31" t="s">
        <v>482</v>
      </c>
      <c r="F106" s="31" t="s">
        <v>483</v>
      </c>
      <c r="G106" s="31" t="s">
        <v>474</v>
      </c>
      <c r="H106" s="31" t="s">
        <v>597</v>
      </c>
      <c r="I106" s="31" t="s">
        <v>554</v>
      </c>
    </row>
    <row r="107" spans="1:18" s="31" customFormat="1" ht="13">
      <c r="A107" s="31" t="s">
        <v>217</v>
      </c>
      <c r="B107" s="31">
        <v>11</v>
      </c>
      <c r="C107" s="5" t="s">
        <v>601</v>
      </c>
      <c r="D107" s="31" t="s">
        <v>505</v>
      </c>
      <c r="E107" s="31" t="s">
        <v>482</v>
      </c>
      <c r="F107" s="31" t="s">
        <v>484</v>
      </c>
      <c r="G107" s="31" t="s">
        <v>479</v>
      </c>
      <c r="H107" s="31" t="s">
        <v>602</v>
      </c>
      <c r="I107" s="31" t="s">
        <v>458</v>
      </c>
    </row>
    <row r="108" spans="1:18" s="31" customFormat="1" ht="13">
      <c r="A108" s="31" t="s">
        <v>217</v>
      </c>
      <c r="B108" s="31">
        <v>12</v>
      </c>
      <c r="C108" s="5" t="s">
        <v>591</v>
      </c>
      <c r="D108" s="5" t="s">
        <v>592</v>
      </c>
      <c r="E108" s="31" t="s">
        <v>482</v>
      </c>
      <c r="F108" s="31" t="s">
        <v>483</v>
      </c>
      <c r="G108" s="31" t="s">
        <v>474</v>
      </c>
      <c r="H108" s="31" t="s">
        <v>597</v>
      </c>
      <c r="I108" s="31" t="s">
        <v>554</v>
      </c>
    </row>
    <row r="109" spans="1:18" s="31" customFormat="1" ht="13">
      <c r="A109" s="31" t="s">
        <v>217</v>
      </c>
      <c r="B109" s="31">
        <v>12</v>
      </c>
      <c r="C109" s="5" t="s">
        <v>601</v>
      </c>
      <c r="D109" s="31" t="s">
        <v>505</v>
      </c>
      <c r="E109" s="31" t="s">
        <v>482</v>
      </c>
      <c r="F109" s="31" t="s">
        <v>484</v>
      </c>
      <c r="G109" s="31" t="s">
        <v>479</v>
      </c>
      <c r="H109" s="31" t="s">
        <v>602</v>
      </c>
      <c r="I109" s="31" t="s">
        <v>458</v>
      </c>
    </row>
    <row r="110" spans="1:18" s="31" customFormat="1" ht="13">
      <c r="A110" s="31" t="s">
        <v>217</v>
      </c>
      <c r="B110" s="31">
        <v>13</v>
      </c>
      <c r="C110" s="5" t="s">
        <v>595</v>
      </c>
      <c r="D110" s="5" t="s">
        <v>593</v>
      </c>
      <c r="E110" s="31" t="s">
        <v>482</v>
      </c>
      <c r="F110" s="31" t="s">
        <v>483</v>
      </c>
      <c r="G110" s="31" t="s">
        <v>474</v>
      </c>
      <c r="H110" s="31" t="s">
        <v>597</v>
      </c>
      <c r="I110" s="31" t="s">
        <v>554</v>
      </c>
    </row>
    <row r="111" spans="1:18" s="31" customFormat="1" ht="13">
      <c r="A111" s="31" t="s">
        <v>217</v>
      </c>
      <c r="B111" s="31">
        <v>13</v>
      </c>
      <c r="C111" s="5" t="s">
        <v>601</v>
      </c>
      <c r="D111" s="31" t="s">
        <v>505</v>
      </c>
      <c r="E111" s="31" t="s">
        <v>482</v>
      </c>
      <c r="F111" s="31" t="s">
        <v>484</v>
      </c>
      <c r="G111" s="31" t="s">
        <v>479</v>
      </c>
      <c r="H111" s="31" t="s">
        <v>602</v>
      </c>
      <c r="I111" s="31" t="s">
        <v>458</v>
      </c>
    </row>
    <row r="112" spans="1:18" s="31" customFormat="1" ht="13">
      <c r="A112" s="31" t="s">
        <v>217</v>
      </c>
      <c r="B112" s="31">
        <v>14</v>
      </c>
      <c r="C112" s="5" t="s">
        <v>595</v>
      </c>
      <c r="D112" s="5" t="s">
        <v>590</v>
      </c>
      <c r="E112" s="31" t="s">
        <v>482</v>
      </c>
      <c r="F112" s="31" t="s">
        <v>483</v>
      </c>
      <c r="G112" s="31" t="s">
        <v>474</v>
      </c>
      <c r="H112" s="31" t="s">
        <v>597</v>
      </c>
      <c r="I112" s="31" t="s">
        <v>554</v>
      </c>
    </row>
    <row r="113" spans="1:9" s="31" customFormat="1" ht="13">
      <c r="A113" s="31" t="s">
        <v>217</v>
      </c>
      <c r="B113" s="31">
        <v>14</v>
      </c>
      <c r="C113" s="5" t="s">
        <v>600</v>
      </c>
      <c r="D113" s="31" t="s">
        <v>505</v>
      </c>
      <c r="E113" s="31" t="s">
        <v>482</v>
      </c>
      <c r="F113" s="31" t="s">
        <v>484</v>
      </c>
      <c r="G113" s="31" t="s">
        <v>479</v>
      </c>
      <c r="H113" s="31" t="s">
        <v>602</v>
      </c>
      <c r="I113" s="31" t="s">
        <v>458</v>
      </c>
    </row>
    <row r="114" spans="1:9" s="31" customFormat="1" ht="13">
      <c r="A114" s="31" t="s">
        <v>217</v>
      </c>
      <c r="B114" s="31">
        <v>15</v>
      </c>
      <c r="C114" s="5" t="s">
        <v>591</v>
      </c>
      <c r="D114" s="5" t="s">
        <v>592</v>
      </c>
      <c r="E114" s="31" t="s">
        <v>482</v>
      </c>
      <c r="F114" s="31" t="s">
        <v>483</v>
      </c>
      <c r="G114" s="31" t="s">
        <v>474</v>
      </c>
      <c r="H114" s="31" t="s">
        <v>597</v>
      </c>
      <c r="I114" s="31" t="s">
        <v>554</v>
      </c>
    </row>
    <row r="115" spans="1:9" s="31" customFormat="1" ht="13">
      <c r="A115" s="31" t="s">
        <v>217</v>
      </c>
      <c r="B115" s="31">
        <v>15</v>
      </c>
      <c r="C115" s="5" t="s">
        <v>600</v>
      </c>
      <c r="D115" s="31" t="s">
        <v>505</v>
      </c>
      <c r="E115" s="31" t="s">
        <v>482</v>
      </c>
      <c r="F115" s="31" t="s">
        <v>484</v>
      </c>
      <c r="G115" s="31" t="s">
        <v>479</v>
      </c>
      <c r="H115" s="31" t="s">
        <v>602</v>
      </c>
      <c r="I115" s="31" t="s">
        <v>458</v>
      </c>
    </row>
    <row r="116" spans="1:9" s="31" customFormat="1" ht="13">
      <c r="A116" s="31" t="s">
        <v>217</v>
      </c>
      <c r="B116" s="31">
        <v>16</v>
      </c>
      <c r="C116" s="5" t="s">
        <v>595</v>
      </c>
      <c r="D116" s="5" t="s">
        <v>593</v>
      </c>
      <c r="E116" s="31" t="s">
        <v>482</v>
      </c>
      <c r="F116" s="31" t="s">
        <v>483</v>
      </c>
      <c r="G116" s="31" t="s">
        <v>474</v>
      </c>
      <c r="H116" s="31" t="s">
        <v>597</v>
      </c>
      <c r="I116" s="31" t="s">
        <v>554</v>
      </c>
    </row>
    <row r="117" spans="1:9" s="31" customFormat="1" ht="13">
      <c r="A117" s="31" t="s">
        <v>217</v>
      </c>
      <c r="B117" s="31">
        <v>16</v>
      </c>
      <c r="C117" s="5" t="s">
        <v>600</v>
      </c>
      <c r="D117" s="31" t="s">
        <v>505</v>
      </c>
      <c r="E117" s="31" t="s">
        <v>482</v>
      </c>
      <c r="F117" s="31" t="s">
        <v>484</v>
      </c>
      <c r="G117" s="31" t="s">
        <v>479</v>
      </c>
      <c r="H117" s="31" t="s">
        <v>602</v>
      </c>
      <c r="I117" s="31" t="s">
        <v>458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55"/>
  <sheetViews>
    <sheetView zoomScale="150" zoomScaleNormal="150" zoomScalePageLayoutView="150" workbookViewId="0">
      <selection activeCell="V1" sqref="V1:V63"/>
    </sheetView>
  </sheetViews>
  <sheetFormatPr baseColWidth="10" defaultRowHeight="15" x14ac:dyDescent="0"/>
  <cols>
    <col min="1" max="1" width="5.83203125" style="29" bestFit="1" customWidth="1"/>
    <col min="2" max="4" width="10.83203125" style="29"/>
    <col min="5" max="5" width="8.83203125" style="41" bestFit="1" customWidth="1"/>
    <col min="6" max="7" width="10.83203125" style="41"/>
    <col min="8" max="10" width="10.83203125" style="29"/>
    <col min="11" max="11" width="10.83203125" style="41"/>
    <col min="12" max="16384" width="10.83203125" style="29"/>
  </cols>
  <sheetData>
    <row r="1" spans="1:22" s="5" customFormat="1" ht="13" customHeight="1">
      <c r="A1" s="5" t="s">
        <v>7</v>
      </c>
      <c r="B1" s="5" t="s">
        <v>727</v>
      </c>
      <c r="C1" s="5" t="s">
        <v>728</v>
      </c>
      <c r="D1" s="29" t="s">
        <v>729</v>
      </c>
      <c r="E1" s="41" t="s">
        <v>730</v>
      </c>
      <c r="F1" s="42" t="s">
        <v>731</v>
      </c>
      <c r="G1" s="42" t="s">
        <v>732</v>
      </c>
      <c r="H1" s="5" t="s">
        <v>733</v>
      </c>
      <c r="I1" s="5" t="s">
        <v>734</v>
      </c>
      <c r="J1" s="5" t="s">
        <v>735</v>
      </c>
      <c r="K1" s="42" t="s">
        <v>736</v>
      </c>
      <c r="L1" s="5" t="s">
        <v>737</v>
      </c>
      <c r="M1" s="5" t="s">
        <v>599</v>
      </c>
      <c r="N1" s="5" t="s">
        <v>738</v>
      </c>
      <c r="Q1" s="5">
        <v>93</v>
      </c>
      <c r="R1" s="5" t="s">
        <v>368</v>
      </c>
      <c r="S1" s="5" t="s">
        <v>348</v>
      </c>
      <c r="T1" s="6">
        <v>1961.94</v>
      </c>
      <c r="U1" s="30">
        <v>-25.274999999999999</v>
      </c>
      <c r="V1" s="5">
        <v>25.274999999999999</v>
      </c>
    </row>
    <row r="2" spans="1:22" s="5" customFormat="1" ht="13" customHeight="1">
      <c r="A2" s="5">
        <v>1986</v>
      </c>
      <c r="B2" s="5">
        <v>0.45</v>
      </c>
      <c r="C2" s="5">
        <v>121</v>
      </c>
      <c r="D2" s="29">
        <v>139</v>
      </c>
      <c r="E2" s="41"/>
      <c r="F2" s="42">
        <v>148</v>
      </c>
      <c r="G2" s="42">
        <v>64.849999999999994</v>
      </c>
      <c r="H2" s="5">
        <v>4.1720769110000004</v>
      </c>
      <c r="I2" s="5">
        <v>4.88</v>
      </c>
      <c r="J2" s="5">
        <v>1.58514522</v>
      </c>
      <c r="K2" s="42">
        <v>175</v>
      </c>
      <c r="L2" s="5">
        <v>42</v>
      </c>
      <c r="M2" s="5">
        <v>0.9796589</v>
      </c>
      <c r="N2" s="5">
        <v>3.3333330000000001</v>
      </c>
      <c r="Q2" s="5">
        <v>94</v>
      </c>
      <c r="R2" s="5" t="s">
        <v>368</v>
      </c>
      <c r="S2" s="5" t="s">
        <v>348</v>
      </c>
      <c r="T2" s="6">
        <v>1963.24</v>
      </c>
      <c r="U2" s="30">
        <v>-13.868</v>
      </c>
      <c r="V2" s="5">
        <v>13.868</v>
      </c>
    </row>
    <row r="3" spans="1:22" s="5" customFormat="1" ht="13" customHeight="1">
      <c r="A3" s="5">
        <v>1987</v>
      </c>
      <c r="B3" s="5">
        <v>0.83</v>
      </c>
      <c r="C3" s="5">
        <v>128</v>
      </c>
      <c r="D3" s="29">
        <v>143</v>
      </c>
      <c r="E3" s="41"/>
      <c r="F3" s="42">
        <v>148</v>
      </c>
      <c r="G3" s="42">
        <v>88.924999999999997</v>
      </c>
      <c r="H3" s="5">
        <v>4.4877933179999996</v>
      </c>
      <c r="I3" s="5">
        <v>21.84</v>
      </c>
      <c r="J3" s="5">
        <v>3.0837431510000002</v>
      </c>
      <c r="K3" s="42">
        <v>166</v>
      </c>
      <c r="L3" s="5">
        <v>44</v>
      </c>
      <c r="M3" s="5">
        <v>0.98</v>
      </c>
      <c r="N3" s="5">
        <v>4.4666670000000002</v>
      </c>
      <c r="Q3" s="5">
        <v>95</v>
      </c>
      <c r="R3" s="5" t="s">
        <v>368</v>
      </c>
      <c r="S3" s="5" t="s">
        <v>348</v>
      </c>
      <c r="T3" s="6">
        <v>1964.06</v>
      </c>
      <c r="U3" s="30">
        <v>-29.318999999999999</v>
      </c>
      <c r="V3" s="5">
        <v>29.318999999999999</v>
      </c>
    </row>
    <row r="4" spans="1:22" s="5" customFormat="1" ht="13" customHeight="1">
      <c r="A4" s="5">
        <v>1988</v>
      </c>
      <c r="B4" s="5">
        <v>0.4</v>
      </c>
      <c r="C4" s="5">
        <v>137</v>
      </c>
      <c r="D4" s="29">
        <v>147</v>
      </c>
      <c r="E4" s="41"/>
      <c r="F4" s="42">
        <v>154</v>
      </c>
      <c r="G4" s="42">
        <v>137.44999999999999</v>
      </c>
      <c r="H4" s="5">
        <v>4.923260215</v>
      </c>
      <c r="I4" s="5">
        <v>21.35</v>
      </c>
      <c r="J4" s="5">
        <v>3.0610517399999999</v>
      </c>
      <c r="K4" s="42">
        <v>179</v>
      </c>
      <c r="L4" s="5">
        <v>34</v>
      </c>
      <c r="M4" s="5">
        <v>0.97899999999999998</v>
      </c>
      <c r="N4" s="5">
        <v>4.6923079999999997</v>
      </c>
      <c r="Q4" s="5">
        <v>96</v>
      </c>
      <c r="R4" s="5" t="s">
        <v>368</v>
      </c>
      <c r="S4" s="5" t="s">
        <v>348</v>
      </c>
      <c r="T4" s="6">
        <v>1966.05</v>
      </c>
      <c r="U4" s="30">
        <v>-27.997</v>
      </c>
      <c r="V4" s="5">
        <v>27.997</v>
      </c>
    </row>
    <row r="5" spans="1:22" s="5" customFormat="1" ht="13" customHeight="1">
      <c r="A5" s="5">
        <v>1989</v>
      </c>
      <c r="B5" s="5">
        <v>0.73</v>
      </c>
      <c r="C5" s="5">
        <v>138</v>
      </c>
      <c r="D5" s="29">
        <v>146</v>
      </c>
      <c r="E5" s="41">
        <v>134</v>
      </c>
      <c r="F5" s="42">
        <v>156</v>
      </c>
      <c r="G5" s="42">
        <v>129.80000000000001</v>
      </c>
      <c r="H5" s="5">
        <v>4.8659948039999996</v>
      </c>
      <c r="I5" s="5">
        <v>10.130000000000001</v>
      </c>
      <c r="J5" s="5">
        <v>2.3155013179999999</v>
      </c>
      <c r="K5" s="42">
        <v>192</v>
      </c>
      <c r="L5" s="5">
        <v>51</v>
      </c>
      <c r="M5" s="5">
        <v>0.98299999999999998</v>
      </c>
      <c r="N5" s="5">
        <v>3.8</v>
      </c>
      <c r="Q5" s="5">
        <v>97</v>
      </c>
      <c r="R5" s="5" t="s">
        <v>368</v>
      </c>
      <c r="S5" s="5" t="s">
        <v>348</v>
      </c>
      <c r="T5" s="6">
        <v>1966.9</v>
      </c>
      <c r="U5" s="30">
        <v>-7.1749999999999803</v>
      </c>
      <c r="V5" s="5">
        <v>7.1749999999999803</v>
      </c>
    </row>
    <row r="6" spans="1:22" s="5" customFormat="1" ht="13" customHeight="1">
      <c r="A6" s="5">
        <v>1990</v>
      </c>
      <c r="B6" s="5">
        <v>0.73</v>
      </c>
      <c r="C6" s="5">
        <v>129</v>
      </c>
      <c r="D6" s="29">
        <v>146</v>
      </c>
      <c r="E6" s="41">
        <v>135</v>
      </c>
      <c r="F6" s="42">
        <v>155</v>
      </c>
      <c r="G6" s="42">
        <v>38.174999999999997</v>
      </c>
      <c r="H6" s="5">
        <v>3.642180851</v>
      </c>
      <c r="I6" s="5">
        <v>5.81</v>
      </c>
      <c r="J6" s="5">
        <v>1.7595805710000001</v>
      </c>
      <c r="K6" s="42">
        <v>176</v>
      </c>
      <c r="L6" s="5">
        <v>57</v>
      </c>
      <c r="M6" s="5">
        <v>0.97499999999999998</v>
      </c>
      <c r="N6" s="5">
        <v>2.9285709999999998</v>
      </c>
      <c r="Q6" s="5">
        <v>98</v>
      </c>
      <c r="R6" s="5" t="s">
        <v>368</v>
      </c>
      <c r="S6" s="5" t="s">
        <v>348</v>
      </c>
      <c r="T6" s="6">
        <v>1968.02</v>
      </c>
      <c r="U6" s="30">
        <v>13.35</v>
      </c>
      <c r="V6" s="5">
        <v>-13.35</v>
      </c>
    </row>
    <row r="7" spans="1:22" s="5" customFormat="1" ht="13" customHeight="1">
      <c r="A7" s="5">
        <v>1991</v>
      </c>
      <c r="B7" s="5">
        <v>0.76</v>
      </c>
      <c r="C7" s="5">
        <v>126</v>
      </c>
      <c r="D7" s="29">
        <v>137</v>
      </c>
      <c r="E7" s="41">
        <v>129</v>
      </c>
      <c r="F7" s="42">
        <v>143</v>
      </c>
      <c r="G7" s="42">
        <v>121</v>
      </c>
      <c r="H7" s="5">
        <v>4.7957905460000001</v>
      </c>
      <c r="I7" s="5">
        <v>21.06</v>
      </c>
      <c r="J7" s="5">
        <v>3.0473755069999999</v>
      </c>
      <c r="K7" s="42">
        <v>165</v>
      </c>
      <c r="L7" s="5">
        <v>46</v>
      </c>
      <c r="M7" s="5">
        <v>0.997</v>
      </c>
      <c r="N7" s="5">
        <v>3.8</v>
      </c>
      <c r="Q7" s="5">
        <v>99</v>
      </c>
      <c r="R7" s="5" t="s">
        <v>368</v>
      </c>
      <c r="S7" s="5" t="s">
        <v>348</v>
      </c>
      <c r="T7" s="6">
        <v>1969.91</v>
      </c>
      <c r="U7" s="30">
        <v>-32.476999999999997</v>
      </c>
      <c r="V7" s="5">
        <v>32.476999999999997</v>
      </c>
    </row>
    <row r="8" spans="1:22" s="5" customFormat="1" ht="13" customHeight="1">
      <c r="A8" s="5">
        <v>1992</v>
      </c>
      <c r="B8" s="5">
        <v>0.47</v>
      </c>
      <c r="C8" s="5">
        <v>137</v>
      </c>
      <c r="D8" s="29">
        <v>144</v>
      </c>
      <c r="E8" s="41">
        <v>135</v>
      </c>
      <c r="F8" s="42">
        <v>152</v>
      </c>
      <c r="G8" s="42">
        <v>126.2</v>
      </c>
      <c r="H8" s="5">
        <v>4.8378679499999997</v>
      </c>
      <c r="I8" s="5">
        <v>29.84</v>
      </c>
      <c r="J8" s="5">
        <v>3.3958497749999998</v>
      </c>
      <c r="K8" s="42">
        <v>178</v>
      </c>
      <c r="L8" s="5">
        <v>60</v>
      </c>
      <c r="M8" s="5">
        <v>0.96799999999999997</v>
      </c>
      <c r="N8" s="5">
        <v>2.4117649999999999</v>
      </c>
      <c r="Q8" s="5">
        <v>100</v>
      </c>
      <c r="R8" s="5" t="s">
        <v>368</v>
      </c>
      <c r="S8" s="5" t="s">
        <v>348</v>
      </c>
      <c r="T8" s="6">
        <v>1971.25</v>
      </c>
      <c r="U8" s="30">
        <v>2.3159999999999998</v>
      </c>
      <c r="V8" s="5">
        <v>-2.3159999999999998</v>
      </c>
    </row>
    <row r="9" spans="1:22" s="5" customFormat="1" ht="13" customHeight="1">
      <c r="A9" s="5">
        <v>1993</v>
      </c>
      <c r="B9" s="5">
        <v>0.69</v>
      </c>
      <c r="C9" s="5">
        <v>125</v>
      </c>
      <c r="D9" s="29">
        <v>138</v>
      </c>
      <c r="E9" s="41">
        <v>131</v>
      </c>
      <c r="F9" s="42">
        <v>145</v>
      </c>
      <c r="G9" s="42">
        <v>90.875</v>
      </c>
      <c r="H9" s="5">
        <v>4.5094849359999998</v>
      </c>
      <c r="I9" s="5">
        <v>81.62</v>
      </c>
      <c r="J9" s="5">
        <v>4.4020743299999996</v>
      </c>
      <c r="K9" s="42">
        <v>153</v>
      </c>
      <c r="L9" s="5">
        <v>57</v>
      </c>
      <c r="M9" s="5">
        <v>0.96099999999999997</v>
      </c>
      <c r="N9" s="5">
        <v>2.9285709999999998</v>
      </c>
      <c r="Q9" s="5">
        <v>101</v>
      </c>
      <c r="R9" s="5" t="s">
        <v>368</v>
      </c>
      <c r="S9" s="5" t="s">
        <v>348</v>
      </c>
      <c r="T9" s="6">
        <v>1972.04</v>
      </c>
      <c r="U9" s="30">
        <v>-7.9439999999999902</v>
      </c>
      <c r="V9" s="5">
        <v>7.9439999999999902</v>
      </c>
    </row>
    <row r="10" spans="1:22" s="5" customFormat="1" ht="13" customHeight="1">
      <c r="A10" s="5">
        <v>1994</v>
      </c>
      <c r="B10" s="5">
        <v>1</v>
      </c>
      <c r="C10" s="5">
        <v>139</v>
      </c>
      <c r="D10" s="29">
        <v>150</v>
      </c>
      <c r="E10" s="41">
        <v>127</v>
      </c>
      <c r="F10" s="42">
        <v>149</v>
      </c>
      <c r="G10" s="42">
        <v>229</v>
      </c>
      <c r="H10" s="5">
        <v>5.4337220039999998</v>
      </c>
      <c r="I10" s="5">
        <v>195.72</v>
      </c>
      <c r="J10" s="5">
        <v>5.2766850659999998</v>
      </c>
      <c r="K10" s="42">
        <v>151</v>
      </c>
      <c r="L10" s="5">
        <v>35</v>
      </c>
      <c r="M10" s="5">
        <v>0.98299999999999998</v>
      </c>
      <c r="N10" s="5">
        <v>3.4666670000000002</v>
      </c>
      <c r="Q10" s="5">
        <v>102</v>
      </c>
      <c r="R10" s="5" t="s">
        <v>368</v>
      </c>
      <c r="S10" s="5" t="s">
        <v>348</v>
      </c>
      <c r="T10" s="6">
        <v>1973.18</v>
      </c>
      <c r="U10" s="30">
        <v>-1.59100000000001</v>
      </c>
      <c r="V10" s="5">
        <v>1.59100000000001</v>
      </c>
    </row>
    <row r="11" spans="1:22" s="5" customFormat="1" ht="13" customHeight="1">
      <c r="A11" s="5">
        <v>1995</v>
      </c>
      <c r="B11" s="5">
        <v>0.6</v>
      </c>
      <c r="C11" s="5">
        <v>141</v>
      </c>
      <c r="D11" s="29">
        <v>151</v>
      </c>
      <c r="E11" s="41">
        <v>133</v>
      </c>
      <c r="F11" s="42">
        <v>153</v>
      </c>
      <c r="G11" s="42">
        <v>158</v>
      </c>
      <c r="H11" s="5">
        <v>5.062595033</v>
      </c>
      <c r="I11" s="5">
        <v>61.88</v>
      </c>
      <c r="J11" s="5">
        <v>4.1251970260000004</v>
      </c>
      <c r="K11" s="42">
        <v>151</v>
      </c>
      <c r="L11" s="5">
        <v>47</v>
      </c>
      <c r="M11" s="5">
        <v>0.96</v>
      </c>
      <c r="N11" s="5">
        <v>2.5714290000000002</v>
      </c>
      <c r="Q11" s="5">
        <v>103</v>
      </c>
      <c r="R11" s="5" t="s">
        <v>368</v>
      </c>
      <c r="S11" s="5" t="s">
        <v>348</v>
      </c>
      <c r="T11" s="6">
        <v>1974.01</v>
      </c>
      <c r="U11" s="30">
        <v>-13.853</v>
      </c>
      <c r="V11" s="5">
        <v>13.853</v>
      </c>
    </row>
    <row r="12" spans="1:22" s="5" customFormat="1" ht="13" customHeight="1">
      <c r="A12" s="5">
        <v>1996</v>
      </c>
      <c r="B12" s="5">
        <v>0.83</v>
      </c>
      <c r="C12" s="5">
        <v>138</v>
      </c>
      <c r="D12" s="29">
        <v>149</v>
      </c>
      <c r="E12" s="41">
        <v>137</v>
      </c>
      <c r="F12" s="42">
        <v>155</v>
      </c>
      <c r="G12" s="42">
        <v>36.450000000000003</v>
      </c>
      <c r="H12" s="5">
        <v>3.595941458</v>
      </c>
      <c r="I12" s="5">
        <v>7.0000000000000007E-2</v>
      </c>
      <c r="J12" s="5">
        <v>-2.6592600370000001</v>
      </c>
      <c r="K12" s="42">
        <v>193</v>
      </c>
      <c r="L12" s="5">
        <v>38</v>
      </c>
      <c r="M12" s="5">
        <v>0.96799999999999997</v>
      </c>
      <c r="N12" s="5">
        <v>5</v>
      </c>
      <c r="Q12" s="5">
        <v>104</v>
      </c>
      <c r="R12" s="5" t="s">
        <v>368</v>
      </c>
      <c r="S12" s="5" t="s">
        <v>348</v>
      </c>
      <c r="T12" s="6">
        <v>1975.08</v>
      </c>
      <c r="U12" s="30">
        <v>-20.834</v>
      </c>
      <c r="V12" s="5">
        <v>20.834</v>
      </c>
    </row>
    <row r="13" spans="1:22" s="5" customFormat="1" ht="13" customHeight="1">
      <c r="A13" s="5">
        <v>1997</v>
      </c>
      <c r="B13" s="5">
        <v>0.45</v>
      </c>
      <c r="C13" s="5">
        <v>146</v>
      </c>
      <c r="D13" s="29">
        <v>157</v>
      </c>
      <c r="E13" s="41">
        <v>135</v>
      </c>
      <c r="F13" s="42">
        <v>161</v>
      </c>
      <c r="G13" s="42">
        <v>79.2</v>
      </c>
      <c r="H13" s="5">
        <v>4.371976299</v>
      </c>
      <c r="I13" s="5">
        <v>1.55</v>
      </c>
      <c r="J13" s="5">
        <v>0.43825493100000001</v>
      </c>
      <c r="K13" s="42">
        <v>198</v>
      </c>
      <c r="L13" s="5">
        <v>34</v>
      </c>
      <c r="M13" s="5">
        <v>0.96699999999999997</v>
      </c>
      <c r="N13" s="5">
        <v>3.3333330000000001</v>
      </c>
      <c r="Q13" s="5">
        <v>105</v>
      </c>
      <c r="R13" s="5" t="s">
        <v>368</v>
      </c>
      <c r="S13" s="5" t="s">
        <v>348</v>
      </c>
      <c r="T13" s="6">
        <v>1975.9</v>
      </c>
      <c r="U13" s="30">
        <v>-42.177199999999999</v>
      </c>
      <c r="V13" s="5">
        <v>42.177199999999999</v>
      </c>
    </row>
    <row r="14" spans="1:22" s="5" customFormat="1" ht="13" customHeight="1">
      <c r="A14" s="5">
        <v>1998</v>
      </c>
      <c r="B14" s="5">
        <v>0.62</v>
      </c>
      <c r="C14" s="5">
        <v>122</v>
      </c>
      <c r="D14" s="29">
        <v>133</v>
      </c>
      <c r="E14" s="41">
        <v>133</v>
      </c>
      <c r="F14" s="42">
        <v>146.5</v>
      </c>
      <c r="G14" s="42">
        <v>42.225000000000001</v>
      </c>
      <c r="H14" s="5">
        <v>3.7430124629999999</v>
      </c>
      <c r="I14" s="5">
        <v>4.9000000000000004</v>
      </c>
      <c r="J14" s="5">
        <v>1.589235205</v>
      </c>
      <c r="K14" s="42">
        <v>184</v>
      </c>
      <c r="L14" s="5">
        <v>34</v>
      </c>
      <c r="M14" s="5">
        <v>0.96599999999999997</v>
      </c>
      <c r="N14" s="5">
        <v>3.1428569999999998</v>
      </c>
      <c r="Q14" s="5">
        <v>106</v>
      </c>
      <c r="R14" s="5" t="s">
        <v>368</v>
      </c>
      <c r="S14" s="5" t="s">
        <v>348</v>
      </c>
      <c r="T14" s="6">
        <v>1977.38</v>
      </c>
      <c r="U14" s="30">
        <v>1.81099999999999</v>
      </c>
      <c r="V14" s="5">
        <v>-1.81099999999999</v>
      </c>
    </row>
    <row r="15" spans="1:22" s="5" customFormat="1" ht="13" customHeight="1">
      <c r="A15" s="5">
        <v>1999</v>
      </c>
      <c r="B15" s="5">
        <v>0.37</v>
      </c>
      <c r="C15" s="5">
        <v>128</v>
      </c>
      <c r="D15" s="29">
        <v>141</v>
      </c>
      <c r="E15" s="41">
        <v>132</v>
      </c>
      <c r="F15" s="42">
        <v>151</v>
      </c>
      <c r="G15" s="42">
        <v>134.82499999999999</v>
      </c>
      <c r="H15" s="5">
        <v>4.903977641</v>
      </c>
      <c r="I15" s="5">
        <v>22.3</v>
      </c>
      <c r="J15" s="5">
        <v>3.104586678</v>
      </c>
      <c r="K15" s="42">
        <v>197</v>
      </c>
      <c r="L15" s="5">
        <v>45</v>
      </c>
      <c r="M15" s="5">
        <v>0.97099999999999997</v>
      </c>
      <c r="N15" s="5">
        <v>4.3888889999999998</v>
      </c>
      <c r="Q15" s="5">
        <v>107</v>
      </c>
      <c r="R15" s="5" t="s">
        <v>368</v>
      </c>
      <c r="S15" s="5" t="s">
        <v>348</v>
      </c>
      <c r="T15" s="6">
        <v>1978.04</v>
      </c>
      <c r="U15" s="30">
        <v>1.65900000000001</v>
      </c>
      <c r="V15" s="5">
        <v>-1.65900000000001</v>
      </c>
    </row>
    <row r="16" spans="1:22" s="5" customFormat="1" ht="13" customHeight="1">
      <c r="A16" s="5">
        <v>2000</v>
      </c>
      <c r="B16" s="5">
        <v>0.43</v>
      </c>
      <c r="C16" s="5">
        <v>129</v>
      </c>
      <c r="D16" s="29">
        <v>146</v>
      </c>
      <c r="E16" s="41">
        <v>131</v>
      </c>
      <c r="F16" s="42">
        <v>153</v>
      </c>
      <c r="G16" s="42">
        <v>123.1</v>
      </c>
      <c r="H16" s="5">
        <v>4.8129970330000003</v>
      </c>
      <c r="I16" s="5">
        <v>24.48</v>
      </c>
      <c r="J16" s="5">
        <v>3.197856458</v>
      </c>
      <c r="K16" s="42">
        <v>181</v>
      </c>
      <c r="L16" s="5">
        <v>48</v>
      </c>
      <c r="M16" s="5">
        <v>0.97899999999999998</v>
      </c>
      <c r="N16" s="5">
        <v>3.88</v>
      </c>
      <c r="Q16" s="5">
        <v>108</v>
      </c>
      <c r="R16" s="5" t="s">
        <v>368</v>
      </c>
      <c r="S16" s="5" t="s">
        <v>348</v>
      </c>
      <c r="T16" s="6">
        <v>1979.12</v>
      </c>
      <c r="U16" s="30">
        <v>6.8220000000000001</v>
      </c>
      <c r="V16" s="5">
        <v>-6.8220000000000001</v>
      </c>
    </row>
    <row r="17" spans="1:22" s="5" customFormat="1" ht="13" customHeight="1">
      <c r="A17" s="5">
        <v>2001</v>
      </c>
      <c r="B17" s="5">
        <v>0.63</v>
      </c>
      <c r="C17" s="5">
        <v>127</v>
      </c>
      <c r="D17" s="29">
        <v>139</v>
      </c>
      <c r="E17" s="41">
        <v>129</v>
      </c>
      <c r="F17" s="42">
        <v>152.5</v>
      </c>
      <c r="G17" s="42">
        <v>10.76</v>
      </c>
      <c r="H17" s="5">
        <v>2.3758355550000001</v>
      </c>
      <c r="I17" s="5">
        <v>5.54</v>
      </c>
      <c r="J17" s="5">
        <v>1.7119945009999999</v>
      </c>
      <c r="K17" s="42">
        <v>156</v>
      </c>
      <c r="L17" s="5">
        <v>43</v>
      </c>
      <c r="M17" s="5">
        <v>0.97399999999999998</v>
      </c>
      <c r="N17" s="5">
        <v>2.375</v>
      </c>
      <c r="Q17" s="5">
        <v>109</v>
      </c>
      <c r="R17" s="5" t="s">
        <v>368</v>
      </c>
      <c r="S17" s="5" t="s">
        <v>348</v>
      </c>
      <c r="T17" s="6">
        <v>1980</v>
      </c>
      <c r="U17" s="30" t="s">
        <v>13</v>
      </c>
      <c r="V17" s="5" t="s">
        <v>13</v>
      </c>
    </row>
    <row r="18" spans="1:22" s="5" customFormat="1" ht="13" customHeight="1">
      <c r="A18" s="5">
        <v>2002</v>
      </c>
      <c r="B18" s="5">
        <v>0.79</v>
      </c>
      <c r="C18" s="5">
        <v>131</v>
      </c>
      <c r="D18" s="29">
        <v>149</v>
      </c>
      <c r="E18" s="41">
        <v>130</v>
      </c>
      <c r="F18" s="42">
        <v>153</v>
      </c>
      <c r="G18" s="42">
        <v>46.2</v>
      </c>
      <c r="H18" s="5">
        <v>3.8329797980000002</v>
      </c>
      <c r="I18" s="5">
        <v>32.380000000000003</v>
      </c>
      <c r="J18" s="5">
        <v>3.4775409480000001</v>
      </c>
      <c r="K18" s="42">
        <v>152</v>
      </c>
      <c r="L18" s="5">
        <v>41</v>
      </c>
      <c r="M18" s="5">
        <v>0.97399999999999998</v>
      </c>
      <c r="N18" s="5">
        <v>3.4782609999999998</v>
      </c>
      <c r="Q18" s="5">
        <v>110</v>
      </c>
      <c r="R18" s="5" t="s">
        <v>368</v>
      </c>
      <c r="S18" s="5" t="s">
        <v>348</v>
      </c>
      <c r="T18" s="6">
        <v>1980.77</v>
      </c>
      <c r="U18" s="30">
        <v>2.1340000000000101</v>
      </c>
      <c r="V18" s="5">
        <v>-2.1340000000000101</v>
      </c>
    </row>
    <row r="19" spans="1:22" s="5" customFormat="1" ht="13" customHeight="1">
      <c r="A19" s="5">
        <v>2003</v>
      </c>
      <c r="B19" s="5">
        <v>0.45</v>
      </c>
      <c r="C19" s="5">
        <v>138</v>
      </c>
      <c r="D19" s="29">
        <v>150</v>
      </c>
      <c r="E19" s="41">
        <v>136</v>
      </c>
      <c r="F19" s="42">
        <v>155</v>
      </c>
      <c r="G19" s="42">
        <v>446.25</v>
      </c>
      <c r="H19" s="5">
        <v>6.100879333</v>
      </c>
      <c r="I19" s="5">
        <v>369.87</v>
      </c>
      <c r="J19" s="5">
        <v>5.9131515930000003</v>
      </c>
      <c r="K19" s="42">
        <v>149</v>
      </c>
      <c r="L19" s="5">
        <v>37</v>
      </c>
      <c r="M19" s="5">
        <v>0.95899999999999996</v>
      </c>
      <c r="N19" s="5">
        <v>2.7083330000000001</v>
      </c>
      <c r="Q19" s="5">
        <v>111</v>
      </c>
      <c r="R19" s="5" t="s">
        <v>368</v>
      </c>
      <c r="S19" s="5" t="s">
        <v>348</v>
      </c>
      <c r="T19" s="6">
        <v>1981.76</v>
      </c>
      <c r="U19" s="30">
        <v>-13.968999999999999</v>
      </c>
      <c r="V19" s="5">
        <v>13.968999999999999</v>
      </c>
    </row>
    <row r="20" spans="1:22" s="5" customFormat="1" ht="13" customHeight="1">
      <c r="A20" s="5">
        <v>2004</v>
      </c>
      <c r="B20" s="5">
        <v>0.52</v>
      </c>
      <c r="C20" s="5">
        <v>131</v>
      </c>
      <c r="D20" s="29">
        <v>139</v>
      </c>
      <c r="E20" s="41">
        <v>133</v>
      </c>
      <c r="F20" s="42">
        <v>145</v>
      </c>
      <c r="G20" s="42">
        <v>446.5</v>
      </c>
      <c r="H20" s="5">
        <v>6.1014394000000003</v>
      </c>
      <c r="I20" s="5">
        <v>233.63</v>
      </c>
      <c r="J20" s="5">
        <v>5.4537386669999997</v>
      </c>
      <c r="K20" s="42">
        <v>152</v>
      </c>
      <c r="L20" s="5">
        <v>38</v>
      </c>
      <c r="M20" s="5">
        <v>0.98199999999999998</v>
      </c>
      <c r="N20" s="5">
        <v>5.7619049999999996</v>
      </c>
      <c r="Q20" s="5">
        <v>112</v>
      </c>
      <c r="R20" s="5" t="s">
        <v>368</v>
      </c>
      <c r="S20" s="5" t="s">
        <v>348</v>
      </c>
      <c r="T20" s="6">
        <v>1983.13</v>
      </c>
      <c r="U20" s="30">
        <v>-12.551</v>
      </c>
      <c r="V20" s="5">
        <v>12.551</v>
      </c>
    </row>
    <row r="21" spans="1:22" s="5" customFormat="1" ht="13" customHeight="1">
      <c r="A21" s="5">
        <v>2005</v>
      </c>
      <c r="B21" s="5">
        <v>0.38</v>
      </c>
      <c r="C21" s="5">
        <v>137</v>
      </c>
      <c r="D21" s="29">
        <v>153</v>
      </c>
      <c r="E21" s="41">
        <v>133</v>
      </c>
      <c r="F21" s="42">
        <v>156</v>
      </c>
      <c r="G21" s="42">
        <v>84.2</v>
      </c>
      <c r="H21" s="5">
        <v>4.4331949210000001</v>
      </c>
      <c r="I21" s="5">
        <v>16.97</v>
      </c>
      <c r="J21" s="5">
        <v>2.8314470790000001</v>
      </c>
      <c r="K21" s="42">
        <v>185</v>
      </c>
      <c r="L21" s="5">
        <v>42</v>
      </c>
      <c r="M21" s="5">
        <v>0.95699999999999996</v>
      </c>
      <c r="N21" s="5">
        <v>2.2999999999999998</v>
      </c>
      <c r="Q21" s="5">
        <v>113</v>
      </c>
      <c r="R21" s="5" t="s">
        <v>368</v>
      </c>
      <c r="S21" s="5" t="s">
        <v>348</v>
      </c>
      <c r="T21" s="6">
        <v>1984.68</v>
      </c>
      <c r="U21" s="30">
        <v>-25.946000000000002</v>
      </c>
      <c r="V21" s="5">
        <v>25.946000000000002</v>
      </c>
    </row>
    <row r="22" spans="1:22" s="5" customFormat="1" ht="13" customHeight="1">
      <c r="A22" s="5">
        <v>2006</v>
      </c>
      <c r="B22" s="5">
        <v>0.56999999999999995</v>
      </c>
      <c r="C22" s="5">
        <v>126</v>
      </c>
      <c r="D22" s="29">
        <v>144</v>
      </c>
      <c r="E22" s="41">
        <v>137</v>
      </c>
      <c r="F22" s="42">
        <v>154</v>
      </c>
      <c r="G22" s="42">
        <v>47.774999999999999</v>
      </c>
      <c r="H22" s="5">
        <v>3.8665024899999998</v>
      </c>
      <c r="I22" s="5">
        <v>0.25</v>
      </c>
      <c r="J22" s="5">
        <v>-1.386294361</v>
      </c>
      <c r="K22" s="42">
        <v>193</v>
      </c>
      <c r="L22" s="5">
        <v>55</v>
      </c>
      <c r="M22" s="5">
        <v>0.97399999999999998</v>
      </c>
      <c r="N22" s="5">
        <v>3.6216219999999999</v>
      </c>
      <c r="Q22" s="5">
        <v>114</v>
      </c>
      <c r="R22" s="5" t="s">
        <v>368</v>
      </c>
      <c r="S22" s="5" t="s">
        <v>348</v>
      </c>
      <c r="T22" s="6">
        <v>1983.9</v>
      </c>
      <c r="U22" s="30">
        <v>-19.396999999999998</v>
      </c>
      <c r="V22" s="5">
        <v>19.396999999999998</v>
      </c>
    </row>
    <row r="23" spans="1:22" s="5" customFormat="1" ht="13" customHeight="1">
      <c r="A23" s="5">
        <v>2007</v>
      </c>
      <c r="B23" s="5">
        <v>0.43</v>
      </c>
      <c r="C23" s="5">
        <v>130</v>
      </c>
      <c r="D23" s="29">
        <v>145</v>
      </c>
      <c r="E23" s="41">
        <v>134</v>
      </c>
      <c r="F23" s="42">
        <v>153</v>
      </c>
      <c r="G23" s="42">
        <v>74.8</v>
      </c>
      <c r="H23" s="5">
        <v>4.3148178850000001</v>
      </c>
      <c r="I23" s="5">
        <v>3.61</v>
      </c>
      <c r="J23" s="5">
        <v>1.2837077720000001</v>
      </c>
      <c r="K23" s="42">
        <v>186</v>
      </c>
      <c r="L23" s="5">
        <v>61</v>
      </c>
      <c r="M23" s="5">
        <v>0.94199999999999995</v>
      </c>
      <c r="N23" s="5">
        <v>1.5806450000000001</v>
      </c>
      <c r="Q23" s="5">
        <v>115</v>
      </c>
      <c r="R23" s="5" t="s">
        <v>368</v>
      </c>
      <c r="S23" s="5" t="s">
        <v>348</v>
      </c>
      <c r="T23" s="6">
        <v>1986.86</v>
      </c>
      <c r="U23" s="30">
        <v>1.44199999999999</v>
      </c>
      <c r="V23" s="5">
        <v>-1.44199999999999</v>
      </c>
    </row>
    <row r="24" spans="1:22" s="5" customFormat="1" ht="13" customHeight="1">
      <c r="A24" s="5">
        <v>2008</v>
      </c>
      <c r="B24" s="5">
        <v>0.45</v>
      </c>
      <c r="C24" s="5">
        <v>131</v>
      </c>
      <c r="D24" s="29">
        <v>145</v>
      </c>
      <c r="E24" s="41">
        <v>132</v>
      </c>
      <c r="F24" s="42">
        <v>152</v>
      </c>
      <c r="G24" s="42">
        <v>76.942499999999995</v>
      </c>
      <c r="H24" s="5">
        <v>4.3430583900000004</v>
      </c>
      <c r="I24" s="5">
        <v>3.26</v>
      </c>
      <c r="J24" s="5">
        <v>1.1817271949999999</v>
      </c>
      <c r="K24" s="42">
        <v>184</v>
      </c>
      <c r="L24" s="5">
        <v>42</v>
      </c>
      <c r="M24" s="5">
        <v>0.97599999999999998</v>
      </c>
      <c r="N24" s="5">
        <v>3.95</v>
      </c>
      <c r="Q24" s="5">
        <v>116</v>
      </c>
      <c r="R24" s="5" t="s">
        <v>368</v>
      </c>
      <c r="S24" s="5" t="s">
        <v>348</v>
      </c>
      <c r="T24" s="6">
        <v>1986.07</v>
      </c>
      <c r="U24" s="30">
        <v>-34.022199999999998</v>
      </c>
      <c r="V24" s="5">
        <v>34.022199999999998</v>
      </c>
    </row>
    <row r="25" spans="1:22" s="5" customFormat="1" ht="13" customHeight="1">
      <c r="A25" s="5">
        <v>2009</v>
      </c>
      <c r="B25" s="5">
        <v>0.63</v>
      </c>
      <c r="C25" s="5">
        <v>126</v>
      </c>
      <c r="D25" s="29">
        <v>140</v>
      </c>
      <c r="E25" s="41">
        <v>133</v>
      </c>
      <c r="F25" s="42">
        <v>148</v>
      </c>
      <c r="G25" s="42">
        <v>24.934999999999999</v>
      </c>
      <c r="H25" s="5">
        <v>3.2162724389999999</v>
      </c>
      <c r="I25" s="5">
        <v>4.4000000000000004</v>
      </c>
      <c r="J25" s="5">
        <v>1.4816045410000001</v>
      </c>
      <c r="K25" s="42">
        <v>198</v>
      </c>
      <c r="L25" s="5">
        <v>48</v>
      </c>
      <c r="M25" s="5">
        <v>0.96099999999999997</v>
      </c>
      <c r="N25" s="5">
        <v>2.4705879999999998</v>
      </c>
      <c r="Q25" s="5">
        <v>117</v>
      </c>
      <c r="R25" s="5" t="s">
        <v>368</v>
      </c>
      <c r="S25" s="5" t="s">
        <v>348</v>
      </c>
      <c r="T25" s="6">
        <v>1988.03</v>
      </c>
      <c r="U25" s="30">
        <v>1.768</v>
      </c>
      <c r="V25" s="5">
        <v>-1.768</v>
      </c>
    </row>
    <row r="26" spans="1:22" s="5" customFormat="1" ht="13" customHeight="1">
      <c r="A26" s="5">
        <v>2010</v>
      </c>
      <c r="B26" s="5">
        <v>0.7</v>
      </c>
      <c r="C26" s="5">
        <v>116</v>
      </c>
      <c r="D26" s="29">
        <v>132</v>
      </c>
      <c r="E26" s="41">
        <v>127</v>
      </c>
      <c r="F26" s="42">
        <v>147</v>
      </c>
      <c r="G26" s="42">
        <v>40.064999999999998</v>
      </c>
      <c r="H26" s="5">
        <v>3.6905031350000002</v>
      </c>
      <c r="I26" s="5">
        <v>12.27</v>
      </c>
      <c r="J26" s="5">
        <v>2.507157259</v>
      </c>
      <c r="K26" s="42">
        <v>158</v>
      </c>
      <c r="L26" s="5">
        <v>42</v>
      </c>
      <c r="M26" s="5">
        <v>0.95699999999999996</v>
      </c>
      <c r="N26" s="5">
        <v>3</v>
      </c>
      <c r="Q26" s="5">
        <v>118</v>
      </c>
      <c r="R26" s="5" t="s">
        <v>368</v>
      </c>
      <c r="S26" s="5" t="s">
        <v>348</v>
      </c>
      <c r="T26" s="6">
        <v>1988.94</v>
      </c>
      <c r="U26" s="30">
        <v>-21.289000000000001</v>
      </c>
      <c r="V26" s="5">
        <v>21.289000000000001</v>
      </c>
    </row>
    <row r="27" spans="1:22" s="5" customFormat="1" ht="13" customHeight="1">
      <c r="D27" s="29"/>
      <c r="E27" s="41"/>
      <c r="F27" s="42"/>
      <c r="G27" s="42"/>
      <c r="K27" s="42"/>
      <c r="Q27" s="5">
        <v>119</v>
      </c>
      <c r="R27" s="5" t="s">
        <v>368</v>
      </c>
      <c r="S27" s="5" t="s">
        <v>348</v>
      </c>
      <c r="T27" s="6">
        <v>1990.09</v>
      </c>
      <c r="U27" s="30">
        <v>-26.564</v>
      </c>
      <c r="V27" s="5">
        <v>26.564</v>
      </c>
    </row>
    <row r="28" spans="1:22" s="5" customFormat="1" ht="13" customHeight="1">
      <c r="D28" s="29"/>
      <c r="E28" s="41"/>
      <c r="F28" s="42"/>
      <c r="G28" s="42"/>
      <c r="K28" s="42"/>
      <c r="Q28" s="5">
        <v>120</v>
      </c>
      <c r="R28" s="5" t="s">
        <v>368</v>
      </c>
      <c r="S28" s="5" t="s">
        <v>348</v>
      </c>
      <c r="T28" s="6">
        <v>1992.63</v>
      </c>
      <c r="U28" s="30">
        <v>-26.735900000000001</v>
      </c>
      <c r="V28" s="5">
        <v>26.735900000000001</v>
      </c>
    </row>
    <row r="29" spans="1:22" s="5" customFormat="1" ht="13" customHeight="1">
      <c r="D29" s="29"/>
      <c r="E29" s="41"/>
      <c r="F29" s="42"/>
      <c r="G29" s="42"/>
      <c r="K29" s="42"/>
      <c r="Q29" s="5">
        <v>121</v>
      </c>
      <c r="R29" s="5" t="s">
        <v>368</v>
      </c>
      <c r="S29" s="5" t="s">
        <v>348</v>
      </c>
      <c r="T29" s="6">
        <v>1993.81</v>
      </c>
      <c r="U29" s="30">
        <v>-16.940000000000001</v>
      </c>
      <c r="V29" s="5">
        <v>16.940000000000001</v>
      </c>
    </row>
    <row r="30" spans="1:22" s="5" customFormat="1" ht="13" customHeight="1">
      <c r="D30" s="29"/>
      <c r="E30" s="41"/>
      <c r="F30" s="42"/>
      <c r="G30" s="42"/>
      <c r="K30" s="42"/>
      <c r="Q30" s="5">
        <v>122</v>
      </c>
      <c r="R30" s="5" t="s">
        <v>368</v>
      </c>
      <c r="S30" s="5" t="s">
        <v>348</v>
      </c>
      <c r="T30" s="6">
        <v>1961.95</v>
      </c>
      <c r="U30" s="30">
        <v>-25.274999999999999</v>
      </c>
      <c r="V30" s="5">
        <v>25.274999999999999</v>
      </c>
    </row>
    <row r="31" spans="1:22" s="5" customFormat="1" ht="13" customHeight="1">
      <c r="D31" s="29"/>
      <c r="E31" s="41"/>
      <c r="F31" s="42"/>
      <c r="G31" s="42"/>
      <c r="K31" s="42"/>
      <c r="Q31" s="5">
        <v>123</v>
      </c>
      <c r="R31" s="5" t="s">
        <v>368</v>
      </c>
      <c r="S31" s="5" t="s">
        <v>348</v>
      </c>
      <c r="T31" s="6">
        <v>1963.12</v>
      </c>
      <c r="U31" s="30">
        <v>-13.868</v>
      </c>
      <c r="V31" s="5">
        <v>13.868</v>
      </c>
    </row>
    <row r="32" spans="1:22" s="5" customFormat="1" ht="13" customHeight="1">
      <c r="D32" s="29"/>
      <c r="E32" s="41"/>
      <c r="F32" s="42"/>
      <c r="G32" s="42"/>
      <c r="K32" s="42"/>
      <c r="Q32" s="5">
        <v>124</v>
      </c>
      <c r="R32" s="5" t="s">
        <v>368</v>
      </c>
      <c r="S32" s="5" t="s">
        <v>348</v>
      </c>
      <c r="T32" s="6">
        <v>1964.11</v>
      </c>
      <c r="U32" s="30">
        <v>-29.318999999999999</v>
      </c>
      <c r="V32" s="5">
        <v>29.318999999999999</v>
      </c>
    </row>
    <row r="33" spans="4:22" s="5" customFormat="1" ht="13" customHeight="1">
      <c r="D33" s="29"/>
      <c r="E33" s="41"/>
      <c r="F33" s="42"/>
      <c r="G33" s="42"/>
      <c r="K33" s="42"/>
      <c r="Q33" s="5">
        <v>125</v>
      </c>
      <c r="R33" s="5" t="s">
        <v>368</v>
      </c>
      <c r="S33" s="5" t="s">
        <v>348</v>
      </c>
      <c r="T33" s="6">
        <v>1964.89</v>
      </c>
      <c r="U33" s="30">
        <v>-1.4990000000000001</v>
      </c>
      <c r="V33" s="5">
        <v>1.4990000000000001</v>
      </c>
    </row>
    <row r="34" spans="4:22" s="5" customFormat="1" ht="13" customHeight="1">
      <c r="D34" s="29"/>
      <c r="E34" s="41"/>
      <c r="F34" s="42"/>
      <c r="G34" s="42"/>
      <c r="K34" s="42"/>
      <c r="Q34" s="5">
        <v>126</v>
      </c>
      <c r="R34" s="5" t="s">
        <v>368</v>
      </c>
      <c r="S34" s="5" t="s">
        <v>348</v>
      </c>
      <c r="T34" s="6">
        <v>1966.07</v>
      </c>
      <c r="U34" s="30">
        <v>-27.997</v>
      </c>
      <c r="V34" s="5">
        <v>27.997</v>
      </c>
    </row>
    <row r="35" spans="4:22" s="5" customFormat="1" ht="13" customHeight="1">
      <c r="D35" s="29"/>
      <c r="E35" s="41"/>
      <c r="F35" s="42"/>
      <c r="G35" s="42"/>
      <c r="K35" s="42"/>
      <c r="Q35" s="5">
        <v>127</v>
      </c>
      <c r="R35" s="5" t="s">
        <v>368</v>
      </c>
      <c r="S35" s="5" t="s">
        <v>348</v>
      </c>
      <c r="T35" s="6">
        <v>1968.1</v>
      </c>
      <c r="U35" s="30">
        <v>13.35</v>
      </c>
      <c r="V35" s="5">
        <v>-13.35</v>
      </c>
    </row>
    <row r="36" spans="4:22" s="5" customFormat="1" ht="13" customHeight="1">
      <c r="D36" s="29"/>
      <c r="E36" s="41"/>
      <c r="F36" s="42"/>
      <c r="G36" s="42"/>
      <c r="K36" s="42"/>
      <c r="Q36" s="5">
        <v>128</v>
      </c>
      <c r="R36" s="5" t="s">
        <v>368</v>
      </c>
      <c r="S36" s="5" t="s">
        <v>348</v>
      </c>
      <c r="T36" s="6">
        <v>1969.09</v>
      </c>
      <c r="U36" s="30">
        <v>-14.736000000000001</v>
      </c>
      <c r="V36" s="5">
        <v>14.736000000000001</v>
      </c>
    </row>
    <row r="37" spans="4:22" s="5" customFormat="1" ht="13" customHeight="1">
      <c r="D37" s="29"/>
      <c r="E37" s="41"/>
      <c r="F37" s="42"/>
      <c r="G37" s="42"/>
      <c r="K37" s="42"/>
      <c r="Q37" s="5">
        <v>129</v>
      </c>
      <c r="R37" s="5" t="s">
        <v>368</v>
      </c>
      <c r="S37" s="5" t="s">
        <v>348</v>
      </c>
      <c r="T37" s="6">
        <v>1967.05</v>
      </c>
      <c r="U37" s="30">
        <v>-7.1749999999999803</v>
      </c>
      <c r="V37" s="5">
        <v>7.1749999999999803</v>
      </c>
    </row>
    <row r="38" spans="4:22" s="5" customFormat="1" ht="13" customHeight="1">
      <c r="D38" s="29"/>
      <c r="E38" s="41"/>
      <c r="F38" s="42"/>
      <c r="G38" s="42"/>
      <c r="K38" s="42"/>
      <c r="Q38" s="5">
        <v>130</v>
      </c>
      <c r="R38" s="5" t="s">
        <v>368</v>
      </c>
      <c r="S38" s="5" t="s">
        <v>348</v>
      </c>
      <c r="T38" s="6">
        <v>1970.3</v>
      </c>
      <c r="U38" s="30">
        <v>-32.476999999999997</v>
      </c>
      <c r="V38" s="5">
        <v>32.476999999999997</v>
      </c>
    </row>
    <row r="39" spans="4:22" s="5" customFormat="1" ht="13" customHeight="1">
      <c r="D39" s="29"/>
      <c r="E39" s="41"/>
      <c r="F39" s="42"/>
      <c r="G39" s="42"/>
      <c r="K39" s="42"/>
      <c r="Q39" s="5">
        <v>131</v>
      </c>
      <c r="R39" s="5" t="s">
        <v>368</v>
      </c>
      <c r="S39" s="5" t="s">
        <v>348</v>
      </c>
      <c r="T39" s="6">
        <v>1970.95</v>
      </c>
      <c r="U39" s="30">
        <v>2.3159999999999998</v>
      </c>
      <c r="V39" s="5">
        <v>-2.3159999999999998</v>
      </c>
    </row>
    <row r="40" spans="4:22" s="5" customFormat="1" ht="13" customHeight="1">
      <c r="D40" s="29"/>
      <c r="E40" s="41"/>
      <c r="F40" s="42"/>
      <c r="G40" s="42"/>
      <c r="K40" s="42"/>
      <c r="Q40" s="5">
        <v>132</v>
      </c>
      <c r="R40" s="5" t="s">
        <v>368</v>
      </c>
      <c r="S40" s="5" t="s">
        <v>348</v>
      </c>
      <c r="T40" s="6">
        <v>1971.94</v>
      </c>
      <c r="U40" s="30">
        <v>-7.9439999999999902</v>
      </c>
      <c r="V40" s="5">
        <v>7.9439999999999902</v>
      </c>
    </row>
    <row r="41" spans="4:22" s="5" customFormat="1" ht="13" customHeight="1">
      <c r="D41" s="29"/>
      <c r="E41" s="41"/>
      <c r="F41" s="42"/>
      <c r="G41" s="42"/>
      <c r="K41" s="42"/>
      <c r="Q41" s="5">
        <v>133</v>
      </c>
      <c r="R41" s="5" t="s">
        <v>368</v>
      </c>
      <c r="S41" s="5" t="s">
        <v>348</v>
      </c>
      <c r="T41" s="6">
        <v>1973.01</v>
      </c>
      <c r="U41" s="30">
        <v>-1.59100000000001</v>
      </c>
      <c r="V41" s="5">
        <v>1.59100000000001</v>
      </c>
    </row>
    <row r="42" spans="4:22" s="5" customFormat="1" ht="13" customHeight="1">
      <c r="D42" s="29"/>
      <c r="E42" s="41"/>
      <c r="F42" s="42"/>
      <c r="G42" s="42"/>
      <c r="K42" s="42"/>
      <c r="Q42" s="5">
        <v>134</v>
      </c>
      <c r="R42" s="5" t="s">
        <v>368</v>
      </c>
      <c r="S42" s="5" t="s">
        <v>348</v>
      </c>
      <c r="T42" s="6">
        <v>1973.91</v>
      </c>
      <c r="U42" s="30">
        <v>-13.853</v>
      </c>
      <c r="V42" s="5">
        <v>13.853</v>
      </c>
    </row>
    <row r="43" spans="4:22" s="5" customFormat="1" ht="13" customHeight="1">
      <c r="D43" s="29"/>
      <c r="E43" s="41"/>
      <c r="F43" s="42"/>
      <c r="G43" s="42"/>
      <c r="K43" s="42"/>
      <c r="Q43" s="5">
        <v>135</v>
      </c>
      <c r="R43" s="5" t="s">
        <v>368</v>
      </c>
      <c r="S43" s="5" t="s">
        <v>348</v>
      </c>
      <c r="T43" s="6">
        <v>1975.1</v>
      </c>
      <c r="U43" s="30">
        <v>-20.834</v>
      </c>
      <c r="V43" s="5">
        <v>20.834</v>
      </c>
    </row>
    <row r="44" spans="4:22" s="5" customFormat="1" ht="13" customHeight="1">
      <c r="D44" s="29"/>
      <c r="E44" s="41"/>
      <c r="F44" s="42"/>
      <c r="G44" s="42"/>
      <c r="K44" s="42"/>
      <c r="Q44" s="5">
        <v>136</v>
      </c>
      <c r="R44" s="5" t="s">
        <v>368</v>
      </c>
      <c r="S44" s="5" t="s">
        <v>348</v>
      </c>
      <c r="T44" s="6">
        <v>1975.92</v>
      </c>
      <c r="U44" s="30">
        <v>-42.177199999999999</v>
      </c>
      <c r="V44" s="5">
        <v>42.177199999999999</v>
      </c>
    </row>
    <row r="45" spans="4:22" s="5" customFormat="1" ht="13" customHeight="1">
      <c r="D45" s="29"/>
      <c r="E45" s="41"/>
      <c r="F45" s="42"/>
      <c r="G45" s="42"/>
      <c r="K45" s="42"/>
      <c r="Q45" s="5">
        <v>137</v>
      </c>
      <c r="R45" s="5" t="s">
        <v>368</v>
      </c>
      <c r="S45" s="5" t="s">
        <v>348</v>
      </c>
      <c r="T45" s="6">
        <v>1976.95</v>
      </c>
      <c r="U45" s="30">
        <v>1.81099999999999</v>
      </c>
      <c r="V45" s="5">
        <v>-1.81099999999999</v>
      </c>
    </row>
    <row r="46" spans="4:22" s="5" customFormat="1" ht="13" customHeight="1">
      <c r="D46" s="29"/>
      <c r="E46" s="41"/>
      <c r="F46" s="42"/>
      <c r="G46" s="42"/>
      <c r="K46" s="42"/>
      <c r="Q46" s="5">
        <v>138</v>
      </c>
      <c r="R46" s="5" t="s">
        <v>368</v>
      </c>
      <c r="S46" s="5" t="s">
        <v>348</v>
      </c>
      <c r="T46" s="6">
        <v>1978.04</v>
      </c>
      <c r="U46" s="30">
        <v>1.65900000000001</v>
      </c>
      <c r="V46" s="5">
        <v>-1.65900000000001</v>
      </c>
    </row>
    <row r="47" spans="4:22" s="5" customFormat="1" ht="13" customHeight="1">
      <c r="D47" s="29"/>
      <c r="E47" s="41"/>
      <c r="F47" s="42"/>
      <c r="G47" s="42"/>
      <c r="K47" s="42"/>
      <c r="Q47" s="5">
        <v>139</v>
      </c>
      <c r="R47" s="5" t="s">
        <v>368</v>
      </c>
      <c r="S47" s="5" t="s">
        <v>348</v>
      </c>
      <c r="T47" s="6">
        <v>1979.02</v>
      </c>
      <c r="U47" s="30">
        <v>6.8220000000000001</v>
      </c>
      <c r="V47" s="5">
        <v>-6.8220000000000001</v>
      </c>
    </row>
    <row r="48" spans="4:22" s="5" customFormat="1" ht="13" customHeight="1">
      <c r="D48" s="29"/>
      <c r="E48" s="41"/>
      <c r="F48" s="42"/>
      <c r="G48" s="42"/>
      <c r="K48" s="42"/>
      <c r="Q48" s="5">
        <v>140</v>
      </c>
      <c r="R48" s="5" t="s">
        <v>368</v>
      </c>
      <c r="S48" s="5" t="s">
        <v>348</v>
      </c>
      <c r="T48" s="6">
        <v>1979.78</v>
      </c>
      <c r="U48" s="30" t="s">
        <v>13</v>
      </c>
      <c r="V48" s="5" t="s">
        <v>13</v>
      </c>
    </row>
    <row r="49" spans="4:22" s="5" customFormat="1" ht="13" customHeight="1">
      <c r="D49" s="29"/>
      <c r="E49" s="41"/>
      <c r="F49" s="42"/>
      <c r="G49" s="42"/>
      <c r="K49" s="42"/>
      <c r="Q49" s="5">
        <v>141</v>
      </c>
      <c r="R49" s="5" t="s">
        <v>368</v>
      </c>
      <c r="S49" s="5" t="s">
        <v>348</v>
      </c>
      <c r="T49" s="6">
        <v>1981.07</v>
      </c>
      <c r="U49" s="30">
        <v>2.1340000000000101</v>
      </c>
      <c r="V49" s="5">
        <v>-2.1340000000000101</v>
      </c>
    </row>
    <row r="50" spans="4:22" s="5" customFormat="1" ht="13" customHeight="1">
      <c r="D50" s="29"/>
      <c r="E50" s="41"/>
      <c r="F50" s="42"/>
      <c r="G50" s="42"/>
      <c r="K50" s="42"/>
      <c r="Q50" s="5">
        <v>142</v>
      </c>
      <c r="R50" s="5" t="s">
        <v>368</v>
      </c>
      <c r="S50" s="5" t="s">
        <v>348</v>
      </c>
      <c r="T50" s="6">
        <v>1981.8</v>
      </c>
      <c r="U50" s="30">
        <v>-13.968999999999999</v>
      </c>
      <c r="V50" s="5">
        <v>13.968999999999999</v>
      </c>
    </row>
    <row r="51" spans="4:22" s="5" customFormat="1" ht="13" customHeight="1">
      <c r="D51" s="29"/>
      <c r="E51" s="41"/>
      <c r="F51" s="42"/>
      <c r="G51" s="42"/>
      <c r="K51" s="42"/>
      <c r="Q51" s="5">
        <v>143</v>
      </c>
      <c r="R51" s="5" t="s">
        <v>368</v>
      </c>
      <c r="S51" s="5" t="s">
        <v>348</v>
      </c>
      <c r="T51" s="6">
        <v>1982.81</v>
      </c>
      <c r="U51" s="30">
        <v>-12.551</v>
      </c>
      <c r="V51" s="5">
        <v>12.551</v>
      </c>
    </row>
    <row r="52" spans="4:22" s="5" customFormat="1" ht="13" customHeight="1">
      <c r="D52" s="29"/>
      <c r="E52" s="41"/>
      <c r="F52" s="42"/>
      <c r="G52" s="42"/>
      <c r="K52" s="42"/>
      <c r="Q52" s="5">
        <v>144</v>
      </c>
      <c r="R52" s="5" t="s">
        <v>368</v>
      </c>
      <c r="S52" s="5" t="s">
        <v>348</v>
      </c>
      <c r="T52" s="6">
        <v>1984.12</v>
      </c>
      <c r="U52" s="30">
        <v>-19.396999999999998</v>
      </c>
      <c r="V52" s="5">
        <v>19.396999999999998</v>
      </c>
    </row>
    <row r="53" spans="4:22" s="5" customFormat="1" ht="13" customHeight="1">
      <c r="D53" s="29"/>
      <c r="E53" s="41"/>
      <c r="F53" s="42"/>
      <c r="G53" s="42"/>
      <c r="K53" s="42"/>
      <c r="Q53" s="5">
        <v>145</v>
      </c>
      <c r="R53" s="5" t="s">
        <v>368</v>
      </c>
      <c r="S53" s="5" t="s">
        <v>348</v>
      </c>
      <c r="T53" s="6">
        <v>1984.5</v>
      </c>
      <c r="U53" s="30">
        <v>-25.946000000000002</v>
      </c>
      <c r="V53" s="5">
        <v>25.946000000000002</v>
      </c>
    </row>
    <row r="54" spans="4:22" s="5" customFormat="1" ht="13" customHeight="1">
      <c r="D54" s="29"/>
      <c r="E54" s="41"/>
      <c r="F54" s="42"/>
      <c r="G54" s="42"/>
      <c r="K54" s="42"/>
      <c r="Q54" s="5">
        <v>146</v>
      </c>
      <c r="R54" s="5" t="s">
        <v>368</v>
      </c>
      <c r="S54" s="5" t="s">
        <v>348</v>
      </c>
      <c r="T54" s="6">
        <v>1986.08</v>
      </c>
      <c r="U54" s="30">
        <v>-34.022199999999998</v>
      </c>
      <c r="V54" s="5">
        <v>34.022199999999998</v>
      </c>
    </row>
    <row r="55" spans="4:22" s="5" customFormat="1" ht="13" customHeight="1">
      <c r="D55" s="29"/>
      <c r="E55" s="41"/>
      <c r="F55" s="42"/>
      <c r="G55" s="42"/>
      <c r="K55" s="42"/>
      <c r="Q55" s="5">
        <v>147</v>
      </c>
      <c r="R55" s="5" t="s">
        <v>368</v>
      </c>
      <c r="S55" s="5" t="s">
        <v>348</v>
      </c>
      <c r="T55" s="6">
        <v>1987.02</v>
      </c>
      <c r="U55" s="30">
        <v>1.44199999999999</v>
      </c>
      <c r="V55" s="5">
        <v>-1.44199999999999</v>
      </c>
    </row>
    <row r="56" spans="4:22" s="5" customFormat="1" ht="13" customHeight="1">
      <c r="D56" s="29"/>
      <c r="E56" s="41"/>
      <c r="F56" s="42"/>
      <c r="G56" s="42"/>
      <c r="K56" s="42"/>
      <c r="Q56" s="5">
        <v>148</v>
      </c>
      <c r="R56" s="5" t="s">
        <v>368</v>
      </c>
      <c r="S56" s="5" t="s">
        <v>348</v>
      </c>
      <c r="T56" s="6">
        <v>1988.15</v>
      </c>
      <c r="U56" s="30">
        <v>1.768</v>
      </c>
      <c r="V56" s="5">
        <v>-1.768</v>
      </c>
    </row>
    <row r="57" spans="4:22" s="5" customFormat="1" ht="13" customHeight="1">
      <c r="D57" s="29"/>
      <c r="E57" s="41"/>
      <c r="F57" s="42"/>
      <c r="G57" s="42"/>
      <c r="K57" s="42"/>
      <c r="Q57" s="5">
        <v>149</v>
      </c>
      <c r="R57" s="5" t="s">
        <v>368</v>
      </c>
      <c r="S57" s="5" t="s">
        <v>348</v>
      </c>
      <c r="T57" s="6">
        <v>1988.99</v>
      </c>
      <c r="U57" s="30">
        <v>-21.289000000000001</v>
      </c>
      <c r="V57" s="5">
        <v>21.289000000000001</v>
      </c>
    </row>
    <row r="58" spans="4:22" s="5" customFormat="1">
      <c r="D58" s="29"/>
      <c r="E58" s="41"/>
      <c r="F58" s="42"/>
      <c r="G58" s="42"/>
      <c r="K58" s="42"/>
      <c r="Q58" s="5">
        <v>150</v>
      </c>
      <c r="R58" s="5" t="s">
        <v>368</v>
      </c>
      <c r="S58" s="5" t="s">
        <v>348</v>
      </c>
      <c r="T58" s="6">
        <v>1989.77</v>
      </c>
      <c r="U58" s="30">
        <v>-26.564</v>
      </c>
      <c r="V58" s="5">
        <v>26.564</v>
      </c>
    </row>
    <row r="59" spans="4:22" s="5" customFormat="1">
      <c r="D59" s="29"/>
      <c r="E59" s="41"/>
      <c r="F59" s="42"/>
      <c r="G59" s="42"/>
      <c r="K59" s="42"/>
      <c r="Q59" s="5">
        <v>151</v>
      </c>
      <c r="R59" s="5" t="s">
        <v>368</v>
      </c>
      <c r="S59" s="5" t="s">
        <v>348</v>
      </c>
      <c r="T59" s="6">
        <v>1992.68</v>
      </c>
      <c r="U59" s="30">
        <v>-26.735900000000001</v>
      </c>
      <c r="V59" s="5">
        <v>26.735900000000001</v>
      </c>
    </row>
    <row r="60" spans="4:22" s="5" customFormat="1">
      <c r="D60" s="29"/>
      <c r="E60" s="41"/>
      <c r="F60" s="42"/>
      <c r="G60" s="42"/>
      <c r="K60" s="42"/>
      <c r="Q60" s="5">
        <v>152</v>
      </c>
      <c r="R60" s="5" t="s">
        <v>368</v>
      </c>
      <c r="S60" s="5" t="s">
        <v>348</v>
      </c>
      <c r="T60" s="6">
        <v>1993.99</v>
      </c>
      <c r="U60" s="30">
        <v>-16.940000000000001</v>
      </c>
      <c r="V60" s="5">
        <v>16.940000000000001</v>
      </c>
    </row>
    <row r="61" spans="4:22" s="5" customFormat="1">
      <c r="D61" s="29"/>
      <c r="E61" s="41"/>
      <c r="F61" s="42"/>
      <c r="G61" s="42"/>
      <c r="K61" s="42"/>
      <c r="Q61" s="5">
        <v>153</v>
      </c>
      <c r="R61" s="5" t="s">
        <v>368</v>
      </c>
      <c r="S61" s="5" t="s">
        <v>348</v>
      </c>
      <c r="T61" s="6">
        <v>1994.95</v>
      </c>
      <c r="U61" s="30">
        <v>-18.471</v>
      </c>
      <c r="V61" s="5">
        <v>18.471</v>
      </c>
    </row>
    <row r="62" spans="4:22" s="5" customFormat="1">
      <c r="D62" s="29"/>
      <c r="E62" s="41"/>
      <c r="F62" s="42"/>
      <c r="G62" s="42"/>
      <c r="K62" s="42"/>
      <c r="Q62" s="5">
        <v>154</v>
      </c>
      <c r="R62" s="5" t="s">
        <v>368</v>
      </c>
      <c r="S62" s="5" t="s">
        <v>348</v>
      </c>
      <c r="T62" s="6">
        <v>1990.81</v>
      </c>
      <c r="U62" s="30">
        <v>-26.023</v>
      </c>
      <c r="V62" s="5">
        <v>26.023</v>
      </c>
    </row>
    <row r="63" spans="4:22" s="5" customFormat="1">
      <c r="D63" s="29"/>
      <c r="E63" s="41"/>
      <c r="F63" s="42"/>
      <c r="G63" s="42"/>
      <c r="K63" s="42"/>
      <c r="Q63" s="5">
        <v>155</v>
      </c>
      <c r="R63" s="5" t="s">
        <v>368</v>
      </c>
      <c r="S63" s="5" t="s">
        <v>348</v>
      </c>
      <c r="T63" s="6">
        <v>1991.58</v>
      </c>
      <c r="U63" s="30">
        <v>-4.9397000000000002</v>
      </c>
      <c r="V63" s="5">
        <v>4.9397000000000002</v>
      </c>
    </row>
    <row r="64" spans="4:22" s="5" customFormat="1">
      <c r="D64" s="29"/>
      <c r="E64" s="41"/>
      <c r="F64" s="42"/>
      <c r="G64" s="42"/>
      <c r="K64" s="42"/>
    </row>
    <row r="65" spans="4:11" s="5" customFormat="1">
      <c r="D65" s="29"/>
      <c r="E65" s="41"/>
      <c r="F65" s="42"/>
      <c r="G65" s="42"/>
      <c r="K65" s="42"/>
    </row>
    <row r="66" spans="4:11" s="5" customFormat="1">
      <c r="D66" s="29"/>
      <c r="E66" s="41"/>
      <c r="F66" s="42"/>
      <c r="G66" s="42"/>
      <c r="K66" s="42"/>
    </row>
    <row r="67" spans="4:11" s="5" customFormat="1">
      <c r="D67" s="29"/>
      <c r="E67" s="41"/>
      <c r="F67" s="42"/>
      <c r="G67" s="42"/>
      <c r="K67" s="42"/>
    </row>
    <row r="68" spans="4:11" s="5" customFormat="1">
      <c r="D68" s="29"/>
      <c r="E68" s="41"/>
      <c r="F68" s="42"/>
      <c r="G68" s="42"/>
      <c r="K68" s="42"/>
    </row>
    <row r="69" spans="4:11" s="5" customFormat="1">
      <c r="D69" s="29"/>
      <c r="E69" s="41"/>
      <c r="F69" s="42"/>
      <c r="G69" s="42"/>
      <c r="K69" s="42"/>
    </row>
    <row r="70" spans="4:11" s="5" customFormat="1">
      <c r="D70" s="29"/>
      <c r="E70" s="41"/>
      <c r="F70" s="42"/>
      <c r="G70" s="42"/>
      <c r="K70" s="42"/>
    </row>
    <row r="71" spans="4:11" s="5" customFormat="1">
      <c r="D71" s="29"/>
      <c r="E71" s="41"/>
      <c r="F71" s="42"/>
      <c r="G71" s="42"/>
      <c r="K71" s="42"/>
    </row>
    <row r="72" spans="4:11" s="5" customFormat="1">
      <c r="D72" s="29"/>
      <c r="E72" s="41"/>
      <c r="F72" s="42"/>
      <c r="G72" s="42"/>
      <c r="K72" s="42"/>
    </row>
    <row r="73" spans="4:11" s="5" customFormat="1" ht="14" customHeight="1">
      <c r="D73" s="29"/>
      <c r="E73" s="41"/>
      <c r="F73" s="42"/>
      <c r="G73" s="42"/>
      <c r="K73" s="42"/>
    </row>
    <row r="74" spans="4:11" s="5" customFormat="1" ht="13" customHeight="1">
      <c r="D74" s="29"/>
      <c r="E74" s="41"/>
      <c r="F74" s="42"/>
      <c r="G74" s="42"/>
      <c r="K74" s="42"/>
    </row>
    <row r="75" spans="4:11" s="5" customFormat="1">
      <c r="D75" s="29"/>
      <c r="E75" s="41"/>
      <c r="F75" s="42"/>
      <c r="G75" s="42"/>
      <c r="K75" s="42"/>
    </row>
    <row r="76" spans="4:11" s="5" customFormat="1">
      <c r="D76" s="29"/>
      <c r="E76" s="41"/>
      <c r="F76" s="42"/>
      <c r="G76" s="42"/>
      <c r="K76" s="42"/>
    </row>
    <row r="77" spans="4:11" s="5" customFormat="1">
      <c r="D77" s="29"/>
      <c r="E77" s="41"/>
      <c r="F77" s="42"/>
      <c r="G77" s="42"/>
      <c r="K77" s="42"/>
    </row>
    <row r="78" spans="4:11" s="5" customFormat="1">
      <c r="D78" s="29"/>
      <c r="E78" s="41"/>
      <c r="F78" s="42"/>
      <c r="G78" s="42"/>
      <c r="K78" s="42"/>
    </row>
    <row r="79" spans="4:11" s="5" customFormat="1">
      <c r="D79" s="29"/>
      <c r="E79" s="41"/>
      <c r="F79" s="42"/>
      <c r="G79" s="42"/>
      <c r="K79" s="42"/>
    </row>
    <row r="80" spans="4:11" s="5" customFormat="1">
      <c r="D80" s="29"/>
      <c r="E80" s="41"/>
      <c r="F80" s="42"/>
      <c r="G80" s="42"/>
      <c r="K80" s="42"/>
    </row>
    <row r="81" spans="4:11" s="5" customFormat="1">
      <c r="D81" s="29"/>
      <c r="E81" s="41"/>
      <c r="F81" s="42"/>
      <c r="G81" s="42"/>
      <c r="K81" s="42"/>
    </row>
    <row r="82" spans="4:11" s="5" customFormat="1">
      <c r="D82" s="29"/>
      <c r="E82" s="41"/>
      <c r="F82" s="42"/>
      <c r="G82" s="42"/>
      <c r="K82" s="42"/>
    </row>
    <row r="83" spans="4:11" s="5" customFormat="1">
      <c r="D83" s="29"/>
      <c r="E83" s="41"/>
      <c r="F83" s="42"/>
      <c r="G83" s="42"/>
      <c r="K83" s="42"/>
    </row>
    <row r="84" spans="4:11" s="5" customFormat="1">
      <c r="D84" s="29"/>
      <c r="E84" s="41"/>
      <c r="F84" s="42"/>
      <c r="G84" s="42"/>
      <c r="K84" s="42"/>
    </row>
    <row r="85" spans="4:11" s="5" customFormat="1">
      <c r="D85" s="29"/>
      <c r="E85" s="41"/>
      <c r="F85" s="42"/>
      <c r="G85" s="42"/>
      <c r="K85" s="42"/>
    </row>
    <row r="86" spans="4:11" s="5" customFormat="1">
      <c r="D86" s="29"/>
      <c r="E86" s="41"/>
      <c r="F86" s="42"/>
      <c r="G86" s="42"/>
      <c r="K86" s="42"/>
    </row>
    <row r="87" spans="4:11" s="5" customFormat="1">
      <c r="D87" s="29"/>
      <c r="E87" s="41"/>
      <c r="F87" s="42"/>
      <c r="G87" s="42"/>
      <c r="K87" s="42"/>
    </row>
    <row r="88" spans="4:11" s="5" customFormat="1">
      <c r="D88" s="29"/>
      <c r="E88" s="41"/>
      <c r="F88" s="42"/>
      <c r="G88" s="42"/>
      <c r="K88" s="42"/>
    </row>
    <row r="89" spans="4:11" s="5" customFormat="1">
      <c r="D89" s="29"/>
      <c r="E89" s="41"/>
      <c r="F89" s="42"/>
      <c r="G89" s="42"/>
      <c r="K89" s="42"/>
    </row>
    <row r="90" spans="4:11" s="5" customFormat="1">
      <c r="D90" s="29"/>
      <c r="E90" s="41"/>
      <c r="F90" s="42"/>
      <c r="G90" s="42"/>
      <c r="K90" s="42"/>
    </row>
    <row r="91" spans="4:11" s="5" customFormat="1">
      <c r="D91" s="29"/>
      <c r="E91" s="41"/>
      <c r="F91" s="42"/>
      <c r="G91" s="42"/>
      <c r="K91" s="42"/>
    </row>
    <row r="92" spans="4:11" s="5" customFormat="1">
      <c r="D92" s="29"/>
      <c r="E92" s="41"/>
      <c r="F92" s="42"/>
      <c r="G92" s="42"/>
      <c r="K92" s="42"/>
    </row>
    <row r="93" spans="4:11" s="5" customFormat="1">
      <c r="D93" s="29"/>
      <c r="E93" s="41"/>
      <c r="F93" s="42"/>
      <c r="G93" s="42"/>
      <c r="K93" s="42"/>
    </row>
    <row r="94" spans="4:11" s="5" customFormat="1">
      <c r="D94" s="29"/>
      <c r="E94" s="41"/>
      <c r="F94" s="42"/>
      <c r="G94" s="42"/>
      <c r="K94" s="42"/>
    </row>
    <row r="95" spans="4:11" s="5" customFormat="1">
      <c r="D95" s="29"/>
      <c r="E95" s="41"/>
      <c r="F95" s="42"/>
      <c r="G95" s="42"/>
      <c r="K95" s="42"/>
    </row>
    <row r="96" spans="4:11" s="5" customFormat="1">
      <c r="D96" s="29"/>
      <c r="E96" s="41"/>
      <c r="F96" s="42"/>
      <c r="G96" s="42"/>
      <c r="K96" s="42"/>
    </row>
    <row r="97" spans="4:11" s="5" customFormat="1">
      <c r="D97" s="29"/>
      <c r="E97" s="41"/>
      <c r="F97" s="42"/>
      <c r="G97" s="42"/>
      <c r="K97" s="42"/>
    </row>
    <row r="98" spans="4:11" s="5" customFormat="1">
      <c r="D98" s="29"/>
      <c r="E98" s="41"/>
      <c r="F98" s="42"/>
      <c r="G98" s="42"/>
      <c r="K98" s="42"/>
    </row>
    <row r="99" spans="4:11" s="5" customFormat="1">
      <c r="D99" s="29"/>
      <c r="E99" s="41"/>
      <c r="F99" s="42"/>
      <c r="G99" s="42"/>
      <c r="K99" s="42"/>
    </row>
    <row r="100" spans="4:11" s="5" customFormat="1">
      <c r="D100" s="29"/>
      <c r="E100" s="41"/>
      <c r="F100" s="42"/>
      <c r="G100" s="42"/>
      <c r="K100" s="42"/>
    </row>
    <row r="101" spans="4:11" s="5" customFormat="1">
      <c r="D101" s="29"/>
      <c r="E101" s="41"/>
      <c r="F101" s="42"/>
      <c r="G101" s="42"/>
      <c r="K101" s="42"/>
    </row>
    <row r="102" spans="4:11" s="5" customFormat="1">
      <c r="D102" s="29"/>
      <c r="E102" s="41"/>
      <c r="F102" s="42"/>
      <c r="G102" s="42"/>
      <c r="K102" s="42"/>
    </row>
    <row r="103" spans="4:11" s="5" customFormat="1">
      <c r="D103" s="29"/>
      <c r="E103" s="41"/>
      <c r="F103" s="42"/>
      <c r="G103" s="42"/>
      <c r="K103" s="42"/>
    </row>
    <row r="104" spans="4:11" s="5" customFormat="1">
      <c r="D104" s="29"/>
      <c r="E104" s="41"/>
      <c r="F104" s="42"/>
      <c r="G104" s="42"/>
      <c r="K104" s="42"/>
    </row>
    <row r="105" spans="4:11" s="5" customFormat="1">
      <c r="D105" s="29"/>
      <c r="E105" s="41"/>
      <c r="F105" s="42"/>
      <c r="G105" s="42"/>
      <c r="K105" s="42"/>
    </row>
    <row r="106" spans="4:11" s="5" customFormat="1">
      <c r="D106" s="29"/>
      <c r="E106" s="41"/>
      <c r="F106" s="42"/>
      <c r="G106" s="42"/>
      <c r="K106" s="42"/>
    </row>
    <row r="107" spans="4:11" s="5" customFormat="1">
      <c r="D107" s="29"/>
      <c r="E107" s="41"/>
      <c r="F107" s="42"/>
      <c r="G107" s="42"/>
      <c r="K107" s="42"/>
    </row>
    <row r="108" spans="4:11" s="5" customFormat="1">
      <c r="D108" s="29"/>
      <c r="E108" s="41"/>
      <c r="F108" s="42"/>
      <c r="G108" s="42"/>
      <c r="K108" s="42"/>
    </row>
    <row r="109" spans="4:11" s="5" customFormat="1">
      <c r="D109" s="29"/>
      <c r="E109" s="41"/>
      <c r="F109" s="42"/>
      <c r="G109" s="42"/>
      <c r="K109" s="42"/>
    </row>
    <row r="110" spans="4:11" s="5" customFormat="1">
      <c r="D110" s="29"/>
      <c r="E110" s="41"/>
      <c r="F110" s="42"/>
      <c r="G110" s="42"/>
      <c r="K110" s="42"/>
    </row>
    <row r="111" spans="4:11" s="5" customFormat="1">
      <c r="D111" s="29"/>
      <c r="E111" s="41"/>
      <c r="F111" s="42"/>
      <c r="G111" s="42"/>
      <c r="K111" s="42"/>
    </row>
    <row r="112" spans="4:11" s="5" customFormat="1">
      <c r="D112" s="29"/>
      <c r="E112" s="41"/>
      <c r="F112" s="42"/>
      <c r="G112" s="42"/>
      <c r="K112" s="42"/>
    </row>
    <row r="113" spans="4:11" s="5" customFormat="1">
      <c r="D113" s="29"/>
      <c r="E113" s="41"/>
      <c r="F113" s="42"/>
      <c r="G113" s="42"/>
      <c r="K113" s="42"/>
    </row>
    <row r="114" spans="4:11" s="5" customFormat="1">
      <c r="D114" s="29"/>
      <c r="E114" s="41"/>
      <c r="F114" s="42"/>
      <c r="G114" s="42"/>
      <c r="K114" s="42"/>
    </row>
    <row r="115" spans="4:11" s="5" customFormat="1">
      <c r="D115" s="29"/>
      <c r="E115" s="41"/>
      <c r="F115" s="42"/>
      <c r="G115" s="42"/>
      <c r="K115" s="42"/>
    </row>
    <row r="116" spans="4:11" s="5" customFormat="1">
      <c r="D116" s="29"/>
      <c r="E116" s="41"/>
      <c r="F116" s="42"/>
      <c r="G116" s="42"/>
      <c r="K116" s="42"/>
    </row>
    <row r="117" spans="4:11" s="5" customFormat="1">
      <c r="D117" s="29"/>
      <c r="E117" s="41"/>
      <c r="F117" s="42"/>
      <c r="G117" s="42"/>
      <c r="K117" s="42"/>
    </row>
    <row r="118" spans="4:11" s="5" customFormat="1">
      <c r="D118" s="29"/>
      <c r="E118" s="41"/>
      <c r="F118" s="42"/>
      <c r="G118" s="42"/>
      <c r="K118" s="42"/>
    </row>
    <row r="119" spans="4:11" s="5" customFormat="1">
      <c r="D119" s="29"/>
      <c r="E119" s="41"/>
      <c r="F119" s="42"/>
      <c r="G119" s="42"/>
      <c r="K119" s="42"/>
    </row>
    <row r="120" spans="4:11" s="5" customFormat="1">
      <c r="D120" s="29"/>
      <c r="E120" s="41"/>
      <c r="F120" s="42"/>
      <c r="G120" s="42"/>
      <c r="K120" s="42"/>
    </row>
    <row r="121" spans="4:11" s="5" customFormat="1">
      <c r="D121" s="29"/>
      <c r="E121" s="41"/>
      <c r="F121" s="42"/>
      <c r="G121" s="42"/>
      <c r="K121" s="42"/>
    </row>
    <row r="122" spans="4:11" s="5" customFormat="1">
      <c r="D122" s="29"/>
      <c r="E122" s="41"/>
      <c r="F122" s="42"/>
      <c r="G122" s="42"/>
      <c r="K122" s="42"/>
    </row>
    <row r="123" spans="4:11" s="5" customFormat="1">
      <c r="D123" s="29"/>
      <c r="E123" s="41"/>
      <c r="F123" s="42"/>
      <c r="G123" s="42"/>
      <c r="K123" s="42"/>
    </row>
    <row r="124" spans="4:11" s="5" customFormat="1">
      <c r="D124" s="29"/>
      <c r="E124" s="41"/>
      <c r="F124" s="42"/>
      <c r="G124" s="42"/>
      <c r="K124" s="42"/>
    </row>
    <row r="125" spans="4:11" s="5" customFormat="1">
      <c r="D125" s="29"/>
      <c r="E125" s="41"/>
      <c r="F125" s="42"/>
      <c r="G125" s="42"/>
      <c r="K125" s="42"/>
    </row>
    <row r="126" spans="4:11" s="5" customFormat="1">
      <c r="D126" s="29"/>
      <c r="E126" s="41"/>
      <c r="F126" s="42"/>
      <c r="G126" s="42"/>
      <c r="K126" s="42"/>
    </row>
    <row r="127" spans="4:11" s="5" customFormat="1">
      <c r="D127" s="29"/>
      <c r="E127" s="41"/>
      <c r="F127" s="42"/>
      <c r="G127" s="42"/>
      <c r="K127" s="42"/>
    </row>
    <row r="128" spans="4:11" s="5" customFormat="1">
      <c r="D128" s="29"/>
      <c r="E128" s="41"/>
      <c r="F128" s="42"/>
      <c r="G128" s="42"/>
      <c r="K128" s="42"/>
    </row>
    <row r="129" spans="4:11" s="5" customFormat="1">
      <c r="D129" s="29"/>
      <c r="E129" s="41"/>
      <c r="F129" s="42"/>
      <c r="G129" s="42"/>
      <c r="K129" s="42"/>
    </row>
    <row r="130" spans="4:11" s="5" customFormat="1">
      <c r="D130" s="29"/>
      <c r="E130" s="41"/>
      <c r="F130" s="42"/>
      <c r="G130" s="42"/>
      <c r="K130" s="42"/>
    </row>
    <row r="131" spans="4:11" s="5" customFormat="1">
      <c r="D131" s="29"/>
      <c r="E131" s="41"/>
      <c r="F131" s="42"/>
      <c r="G131" s="42"/>
      <c r="K131" s="42"/>
    </row>
    <row r="132" spans="4:11" s="5" customFormat="1">
      <c r="D132" s="29"/>
      <c r="E132" s="41"/>
      <c r="F132" s="42"/>
      <c r="G132" s="42"/>
      <c r="K132" s="42"/>
    </row>
    <row r="133" spans="4:11" s="5" customFormat="1">
      <c r="D133" s="29"/>
      <c r="E133" s="41"/>
      <c r="F133" s="42"/>
      <c r="G133" s="42"/>
      <c r="K133" s="42"/>
    </row>
    <row r="134" spans="4:11" s="5" customFormat="1">
      <c r="D134" s="29"/>
      <c r="E134" s="41"/>
      <c r="F134" s="42"/>
      <c r="G134" s="42"/>
      <c r="K134" s="42"/>
    </row>
    <row r="135" spans="4:11" s="5" customFormat="1">
      <c r="D135" s="29"/>
      <c r="E135" s="41"/>
      <c r="F135" s="42"/>
      <c r="G135" s="42"/>
      <c r="K135" s="42"/>
    </row>
    <row r="136" spans="4:11" s="5" customFormat="1">
      <c r="D136" s="29"/>
      <c r="E136" s="41"/>
      <c r="F136" s="42"/>
      <c r="G136" s="42"/>
      <c r="K136" s="42"/>
    </row>
    <row r="137" spans="4:11" s="5" customFormat="1">
      <c r="D137" s="29"/>
      <c r="E137" s="41"/>
      <c r="F137" s="42"/>
      <c r="G137" s="42"/>
      <c r="K137" s="42"/>
    </row>
    <row r="138" spans="4:11" s="5" customFormat="1">
      <c r="D138" s="29"/>
      <c r="E138" s="41"/>
      <c r="F138" s="42"/>
      <c r="G138" s="42"/>
      <c r="K138" s="42"/>
    </row>
    <row r="139" spans="4:11" s="5" customFormat="1">
      <c r="D139" s="29"/>
      <c r="E139" s="41"/>
      <c r="F139" s="42"/>
      <c r="G139" s="42"/>
      <c r="K139" s="42"/>
    </row>
    <row r="140" spans="4:11" s="5" customFormat="1">
      <c r="D140" s="29"/>
      <c r="E140" s="41"/>
      <c r="F140" s="42"/>
      <c r="G140" s="42"/>
      <c r="K140" s="42"/>
    </row>
    <row r="141" spans="4:11" s="5" customFormat="1">
      <c r="D141" s="29"/>
      <c r="E141" s="41"/>
      <c r="F141" s="42"/>
      <c r="G141" s="42"/>
      <c r="K141" s="42"/>
    </row>
    <row r="142" spans="4:11" s="5" customFormat="1">
      <c r="D142" s="29"/>
      <c r="E142" s="41"/>
      <c r="F142" s="42"/>
      <c r="G142" s="42"/>
      <c r="K142" s="42"/>
    </row>
    <row r="143" spans="4:11" s="5" customFormat="1">
      <c r="D143" s="29"/>
      <c r="E143" s="41"/>
      <c r="F143" s="42"/>
      <c r="G143" s="42"/>
      <c r="K143" s="42"/>
    </row>
    <row r="144" spans="4:11" s="5" customFormat="1">
      <c r="D144" s="29"/>
      <c r="E144" s="41"/>
      <c r="F144" s="42"/>
      <c r="G144" s="42"/>
      <c r="K144" s="42"/>
    </row>
    <row r="145" spans="4:11" s="5" customFormat="1">
      <c r="D145" s="29"/>
      <c r="E145" s="41"/>
      <c r="F145" s="42"/>
      <c r="G145" s="42"/>
      <c r="K145" s="42"/>
    </row>
    <row r="146" spans="4:11" s="5" customFormat="1">
      <c r="D146" s="29"/>
      <c r="E146" s="41"/>
      <c r="F146" s="42"/>
      <c r="G146" s="42"/>
      <c r="K146" s="42"/>
    </row>
    <row r="147" spans="4:11" s="5" customFormat="1">
      <c r="D147" s="29"/>
      <c r="E147" s="41"/>
      <c r="F147" s="42"/>
      <c r="G147" s="42"/>
      <c r="K147" s="42"/>
    </row>
    <row r="148" spans="4:11" s="5" customFormat="1">
      <c r="D148" s="29"/>
      <c r="E148" s="41"/>
      <c r="F148" s="42"/>
      <c r="G148" s="42"/>
      <c r="K148" s="42"/>
    </row>
    <row r="149" spans="4:11" s="5" customFormat="1">
      <c r="D149" s="29"/>
      <c r="E149" s="41"/>
      <c r="F149" s="42"/>
      <c r="G149" s="42"/>
      <c r="K149" s="42"/>
    </row>
    <row r="150" spans="4:11" s="5" customFormat="1">
      <c r="D150" s="29"/>
      <c r="E150" s="41"/>
      <c r="F150" s="42"/>
      <c r="G150" s="42"/>
      <c r="K150" s="42"/>
    </row>
    <row r="151" spans="4:11" s="5" customFormat="1">
      <c r="D151" s="29"/>
      <c r="E151" s="41"/>
      <c r="F151" s="42"/>
      <c r="G151" s="42"/>
      <c r="K151" s="42"/>
    </row>
    <row r="152" spans="4:11" s="5" customFormat="1">
      <c r="D152" s="29"/>
      <c r="E152" s="41"/>
      <c r="F152" s="42"/>
      <c r="G152" s="42"/>
      <c r="K152" s="42"/>
    </row>
    <row r="153" spans="4:11" s="5" customFormat="1">
      <c r="D153" s="29"/>
      <c r="E153" s="41"/>
      <c r="F153" s="42"/>
      <c r="G153" s="42"/>
      <c r="K153" s="42"/>
    </row>
    <row r="154" spans="4:11" s="5" customFormat="1">
      <c r="D154" s="29"/>
      <c r="E154" s="41"/>
      <c r="F154" s="42"/>
      <c r="G154" s="42"/>
      <c r="K154" s="42"/>
    </row>
    <row r="155" spans="4:11" s="5" customFormat="1">
      <c r="D155" s="29"/>
      <c r="E155" s="41"/>
      <c r="F155" s="42"/>
      <c r="G155" s="42"/>
      <c r="K155" s="42"/>
    </row>
    <row r="156" spans="4:11" s="5" customFormat="1">
      <c r="D156" s="29"/>
      <c r="E156" s="41"/>
      <c r="F156" s="42"/>
      <c r="G156" s="42"/>
      <c r="K156" s="42"/>
    </row>
    <row r="157" spans="4:11" s="5" customFormat="1">
      <c r="D157" s="29"/>
      <c r="E157" s="41"/>
      <c r="F157" s="42"/>
      <c r="G157" s="42"/>
      <c r="K157" s="42"/>
    </row>
    <row r="158" spans="4:11" s="5" customFormat="1">
      <c r="D158" s="29"/>
      <c r="E158" s="41"/>
      <c r="F158" s="42"/>
      <c r="G158" s="42"/>
      <c r="K158" s="42"/>
    </row>
    <row r="159" spans="4:11" s="5" customFormat="1" ht="13" customHeight="1">
      <c r="D159" s="29"/>
      <c r="E159" s="41"/>
      <c r="F159" s="42"/>
      <c r="G159" s="42"/>
      <c r="K159" s="42"/>
    </row>
    <row r="160" spans="4:11" s="5" customFormat="1" ht="13" customHeight="1">
      <c r="D160" s="29"/>
      <c r="E160" s="41"/>
      <c r="F160" s="42"/>
      <c r="G160" s="42"/>
      <c r="K160" s="42"/>
    </row>
    <row r="161" spans="4:11" s="5" customFormat="1" ht="13" customHeight="1">
      <c r="D161" s="29"/>
      <c r="E161" s="41"/>
      <c r="F161" s="42"/>
      <c r="G161" s="42"/>
      <c r="K161" s="42"/>
    </row>
    <row r="162" spans="4:11" s="5" customFormat="1" ht="13" customHeight="1">
      <c r="D162" s="29"/>
      <c r="E162" s="41"/>
      <c r="F162" s="42"/>
      <c r="G162" s="42"/>
      <c r="K162" s="42"/>
    </row>
    <row r="163" spans="4:11" s="5" customFormat="1" ht="13" customHeight="1">
      <c r="D163" s="29"/>
      <c r="E163" s="41"/>
      <c r="F163" s="42"/>
      <c r="G163" s="42"/>
      <c r="K163" s="42"/>
    </row>
    <row r="164" spans="4:11" s="5" customFormat="1" ht="13" customHeight="1">
      <c r="D164" s="29"/>
      <c r="E164" s="41"/>
      <c r="F164" s="42"/>
      <c r="G164" s="42"/>
      <c r="K164" s="42"/>
    </row>
    <row r="165" spans="4:11" s="5" customFormat="1" ht="13" customHeight="1">
      <c r="D165" s="29"/>
      <c r="E165" s="41"/>
      <c r="F165" s="42"/>
      <c r="G165" s="42"/>
      <c r="K165" s="42"/>
    </row>
    <row r="166" spans="4:11" s="5" customFormat="1" ht="13" customHeight="1">
      <c r="D166" s="29"/>
      <c r="E166" s="41"/>
      <c r="F166" s="42"/>
      <c r="G166" s="42"/>
      <c r="K166" s="42"/>
    </row>
    <row r="167" spans="4:11" s="5" customFormat="1" ht="13" customHeight="1">
      <c r="D167" s="29"/>
      <c r="E167" s="41"/>
      <c r="F167" s="42"/>
      <c r="G167" s="42"/>
      <c r="K167" s="42"/>
    </row>
    <row r="168" spans="4:11" s="5" customFormat="1" ht="13" customHeight="1">
      <c r="D168" s="29"/>
      <c r="E168" s="41"/>
      <c r="F168" s="42"/>
      <c r="G168" s="42"/>
      <c r="K168" s="42"/>
    </row>
    <row r="169" spans="4:11" s="5" customFormat="1" ht="13" customHeight="1">
      <c r="D169" s="29"/>
      <c r="E169" s="41"/>
      <c r="F169" s="42"/>
      <c r="G169" s="42"/>
      <c r="K169" s="42"/>
    </row>
    <row r="170" spans="4:11" s="5" customFormat="1" ht="13" customHeight="1">
      <c r="D170" s="29"/>
      <c r="E170" s="41"/>
      <c r="F170" s="42"/>
      <c r="G170" s="42"/>
      <c r="K170" s="42"/>
    </row>
    <row r="171" spans="4:11" s="5" customFormat="1" ht="13" customHeight="1">
      <c r="D171" s="29"/>
      <c r="E171" s="41"/>
      <c r="F171" s="42"/>
      <c r="G171" s="42"/>
      <c r="K171" s="42"/>
    </row>
    <row r="172" spans="4:11" s="5" customFormat="1" ht="13" customHeight="1">
      <c r="D172" s="29"/>
      <c r="E172" s="41"/>
      <c r="F172" s="42"/>
      <c r="G172" s="42"/>
      <c r="K172" s="42"/>
    </row>
    <row r="173" spans="4:11" s="5" customFormat="1" ht="13" customHeight="1">
      <c r="D173" s="29"/>
      <c r="E173" s="41"/>
      <c r="F173" s="42"/>
      <c r="G173" s="42"/>
      <c r="K173" s="42"/>
    </row>
    <row r="174" spans="4:11" s="5" customFormat="1" ht="13" customHeight="1">
      <c r="D174" s="29"/>
      <c r="E174" s="41"/>
      <c r="F174" s="42"/>
      <c r="G174" s="42"/>
      <c r="K174" s="42"/>
    </row>
    <row r="175" spans="4:11" s="5" customFormat="1" ht="13" customHeight="1">
      <c r="D175" s="29"/>
      <c r="E175" s="41"/>
      <c r="F175" s="42"/>
      <c r="G175" s="42"/>
      <c r="K175" s="42"/>
    </row>
    <row r="176" spans="4:11" s="5" customFormat="1">
      <c r="D176" s="29"/>
      <c r="E176" s="41"/>
      <c r="F176" s="42"/>
      <c r="G176" s="42"/>
      <c r="K176" s="42"/>
    </row>
    <row r="177" spans="4:11" s="5" customFormat="1">
      <c r="D177" s="29"/>
      <c r="E177" s="41"/>
      <c r="F177" s="42"/>
      <c r="G177" s="42"/>
      <c r="K177" s="42"/>
    </row>
    <row r="178" spans="4:11" s="5" customFormat="1">
      <c r="D178" s="29"/>
      <c r="E178" s="41"/>
      <c r="F178" s="42"/>
      <c r="G178" s="42"/>
      <c r="K178" s="42"/>
    </row>
    <row r="179" spans="4:11" s="5" customFormat="1">
      <c r="D179" s="29"/>
      <c r="E179" s="41"/>
      <c r="F179" s="42"/>
      <c r="G179" s="42"/>
      <c r="K179" s="42"/>
    </row>
    <row r="180" spans="4:11" s="5" customFormat="1">
      <c r="D180" s="29"/>
      <c r="E180" s="41"/>
      <c r="F180" s="42"/>
      <c r="G180" s="42"/>
      <c r="K180" s="42"/>
    </row>
    <row r="181" spans="4:11" s="5" customFormat="1">
      <c r="D181" s="29"/>
      <c r="E181" s="41"/>
      <c r="F181" s="42"/>
      <c r="G181" s="42"/>
      <c r="K181" s="42"/>
    </row>
    <row r="182" spans="4:11" s="5" customFormat="1">
      <c r="D182" s="29"/>
      <c r="E182" s="41"/>
      <c r="F182" s="42"/>
      <c r="G182" s="42"/>
      <c r="K182" s="42"/>
    </row>
    <row r="183" spans="4:11" s="5" customFormat="1">
      <c r="D183" s="29"/>
      <c r="E183" s="41"/>
      <c r="F183" s="42"/>
      <c r="G183" s="42"/>
      <c r="K183" s="42"/>
    </row>
    <row r="184" spans="4:11" s="5" customFormat="1">
      <c r="D184" s="29"/>
      <c r="E184" s="41"/>
      <c r="F184" s="42"/>
      <c r="G184" s="42"/>
      <c r="K184" s="42"/>
    </row>
    <row r="185" spans="4:11" s="5" customFormat="1">
      <c r="D185" s="29"/>
      <c r="E185" s="41"/>
      <c r="F185" s="42"/>
      <c r="G185" s="42"/>
      <c r="K185" s="42"/>
    </row>
    <row r="186" spans="4:11" s="5" customFormat="1">
      <c r="D186" s="29"/>
      <c r="E186" s="41"/>
      <c r="F186" s="42"/>
      <c r="G186" s="42"/>
      <c r="K186" s="42"/>
    </row>
    <row r="187" spans="4:11" s="5" customFormat="1">
      <c r="D187" s="29"/>
      <c r="E187" s="41"/>
      <c r="F187" s="42"/>
      <c r="G187" s="42"/>
      <c r="K187" s="42"/>
    </row>
    <row r="188" spans="4:11" s="5" customFormat="1">
      <c r="D188" s="29"/>
      <c r="E188" s="41"/>
      <c r="F188" s="42"/>
      <c r="G188" s="42"/>
      <c r="K188" s="42"/>
    </row>
    <row r="189" spans="4:11" s="5" customFormat="1">
      <c r="D189" s="29"/>
      <c r="E189" s="41"/>
      <c r="F189" s="42"/>
      <c r="G189" s="42"/>
      <c r="K189" s="42"/>
    </row>
    <row r="190" spans="4:11" s="5" customFormat="1">
      <c r="D190" s="29"/>
      <c r="E190" s="41"/>
      <c r="F190" s="42"/>
      <c r="G190" s="42"/>
      <c r="K190" s="42"/>
    </row>
    <row r="191" spans="4:11" s="5" customFormat="1">
      <c r="D191" s="29"/>
      <c r="E191" s="41"/>
      <c r="F191" s="42"/>
      <c r="G191" s="42"/>
      <c r="K191" s="42"/>
    </row>
    <row r="192" spans="4:11" s="5" customFormat="1">
      <c r="D192" s="29"/>
      <c r="E192" s="41"/>
      <c r="F192" s="42"/>
      <c r="G192" s="42"/>
      <c r="K192" s="42"/>
    </row>
    <row r="193" spans="4:11" s="5" customFormat="1">
      <c r="D193" s="29"/>
      <c r="E193" s="41"/>
      <c r="F193" s="42"/>
      <c r="G193" s="42"/>
      <c r="K193" s="42"/>
    </row>
    <row r="194" spans="4:11" s="5" customFormat="1">
      <c r="D194" s="29"/>
      <c r="E194" s="41"/>
      <c r="F194" s="42"/>
      <c r="G194" s="42"/>
      <c r="K194" s="42"/>
    </row>
    <row r="195" spans="4:11" s="5" customFormat="1">
      <c r="D195" s="29"/>
      <c r="E195" s="41"/>
      <c r="F195" s="42"/>
      <c r="G195" s="42"/>
      <c r="K195" s="42"/>
    </row>
    <row r="196" spans="4:11" s="5" customFormat="1">
      <c r="D196" s="29"/>
      <c r="E196" s="41"/>
      <c r="F196" s="42"/>
      <c r="G196" s="42"/>
      <c r="K196" s="42"/>
    </row>
    <row r="197" spans="4:11" s="5" customFormat="1">
      <c r="D197" s="29"/>
      <c r="E197" s="41"/>
      <c r="F197" s="42"/>
      <c r="G197" s="42"/>
      <c r="K197" s="42"/>
    </row>
    <row r="198" spans="4:11" s="5" customFormat="1">
      <c r="D198" s="29"/>
      <c r="E198" s="41"/>
      <c r="F198" s="42"/>
      <c r="G198" s="42"/>
      <c r="K198" s="42"/>
    </row>
    <row r="199" spans="4:11" s="5" customFormat="1">
      <c r="D199" s="29"/>
      <c r="E199" s="41"/>
      <c r="F199" s="42"/>
      <c r="G199" s="42"/>
      <c r="K199" s="42"/>
    </row>
    <row r="200" spans="4:11" s="5" customFormat="1">
      <c r="D200" s="29"/>
      <c r="E200" s="41"/>
      <c r="F200" s="42"/>
      <c r="G200" s="42"/>
      <c r="K200" s="42"/>
    </row>
    <row r="201" spans="4:11" s="5" customFormat="1">
      <c r="D201" s="29"/>
      <c r="E201" s="41"/>
      <c r="F201" s="42"/>
      <c r="G201" s="42"/>
      <c r="K201" s="42"/>
    </row>
    <row r="202" spans="4:11" s="5" customFormat="1">
      <c r="D202" s="29"/>
      <c r="E202" s="41"/>
      <c r="F202" s="42"/>
      <c r="G202" s="42"/>
      <c r="K202" s="42"/>
    </row>
    <row r="203" spans="4:11" s="5" customFormat="1">
      <c r="D203" s="29"/>
      <c r="E203" s="41"/>
      <c r="F203" s="42"/>
      <c r="G203" s="42"/>
      <c r="K203" s="42"/>
    </row>
    <row r="204" spans="4:11" s="5" customFormat="1">
      <c r="D204" s="29"/>
      <c r="E204" s="41"/>
      <c r="F204" s="42"/>
      <c r="G204" s="42"/>
      <c r="K204" s="42"/>
    </row>
    <row r="205" spans="4:11" s="5" customFormat="1">
      <c r="D205" s="29"/>
      <c r="E205" s="41"/>
      <c r="F205" s="42"/>
      <c r="G205" s="42"/>
      <c r="K205" s="42"/>
    </row>
    <row r="206" spans="4:11" s="5" customFormat="1">
      <c r="D206" s="29"/>
      <c r="E206" s="41"/>
      <c r="F206" s="42"/>
      <c r="G206" s="42"/>
      <c r="K206" s="42"/>
    </row>
    <row r="207" spans="4:11" s="5" customFormat="1">
      <c r="D207" s="29"/>
      <c r="E207" s="41"/>
      <c r="F207" s="42"/>
      <c r="G207" s="42"/>
      <c r="K207" s="42"/>
    </row>
    <row r="208" spans="4:11" s="5" customFormat="1">
      <c r="D208" s="29"/>
      <c r="E208" s="41"/>
      <c r="F208" s="42"/>
      <c r="G208" s="42"/>
      <c r="K208" s="42"/>
    </row>
    <row r="209" spans="4:11" s="5" customFormat="1">
      <c r="D209" s="29"/>
      <c r="E209" s="41"/>
      <c r="F209" s="42"/>
      <c r="G209" s="42"/>
      <c r="K209" s="42"/>
    </row>
    <row r="210" spans="4:11" s="5" customFormat="1">
      <c r="D210" s="29"/>
      <c r="E210" s="41"/>
      <c r="F210" s="42"/>
      <c r="G210" s="42"/>
      <c r="K210" s="42"/>
    </row>
    <row r="211" spans="4:11" s="5" customFormat="1">
      <c r="D211" s="29"/>
      <c r="E211" s="41"/>
      <c r="F211" s="42"/>
      <c r="G211" s="42"/>
      <c r="K211" s="42"/>
    </row>
    <row r="212" spans="4:11" s="5" customFormat="1">
      <c r="D212" s="29"/>
      <c r="E212" s="41"/>
      <c r="F212" s="42"/>
      <c r="G212" s="42"/>
      <c r="K212" s="42"/>
    </row>
    <row r="213" spans="4:11" s="5" customFormat="1">
      <c r="D213" s="29"/>
      <c r="E213" s="41"/>
      <c r="F213" s="42"/>
      <c r="G213" s="42"/>
      <c r="K213" s="42"/>
    </row>
    <row r="214" spans="4:11" s="5" customFormat="1">
      <c r="D214" s="29"/>
      <c r="E214" s="41"/>
      <c r="F214" s="42"/>
      <c r="G214" s="42"/>
      <c r="K214" s="42"/>
    </row>
    <row r="215" spans="4:11" s="5" customFormat="1">
      <c r="D215" s="29"/>
      <c r="E215" s="41"/>
      <c r="F215" s="42"/>
      <c r="G215" s="42"/>
      <c r="K215" s="42"/>
    </row>
    <row r="216" spans="4:11" s="5" customFormat="1">
      <c r="D216" s="29"/>
      <c r="E216" s="41"/>
      <c r="F216" s="42"/>
      <c r="G216" s="42"/>
      <c r="K216" s="42"/>
    </row>
    <row r="217" spans="4:11" s="5" customFormat="1">
      <c r="D217" s="29"/>
      <c r="E217" s="41"/>
      <c r="F217" s="42"/>
      <c r="G217" s="42"/>
      <c r="K217" s="42"/>
    </row>
    <row r="218" spans="4:11" s="5" customFormat="1">
      <c r="D218" s="29"/>
      <c r="E218" s="41"/>
      <c r="F218" s="42"/>
      <c r="G218" s="42"/>
      <c r="K218" s="42"/>
    </row>
    <row r="219" spans="4:11" s="5" customFormat="1">
      <c r="D219" s="29"/>
      <c r="E219" s="41"/>
      <c r="F219" s="42"/>
      <c r="G219" s="42"/>
      <c r="K219" s="42"/>
    </row>
    <row r="220" spans="4:11" s="5" customFormat="1">
      <c r="D220" s="29"/>
      <c r="E220" s="41"/>
      <c r="F220" s="42"/>
      <c r="G220" s="42"/>
      <c r="K220" s="42"/>
    </row>
    <row r="221" spans="4:11" s="5" customFormat="1">
      <c r="D221" s="29"/>
      <c r="E221" s="41"/>
      <c r="F221" s="42"/>
      <c r="G221" s="42"/>
      <c r="K221" s="42"/>
    </row>
    <row r="222" spans="4:11" s="5" customFormat="1">
      <c r="D222" s="29"/>
      <c r="E222" s="41"/>
      <c r="F222" s="42"/>
      <c r="G222" s="42"/>
      <c r="K222" s="42"/>
    </row>
    <row r="223" spans="4:11" s="5" customFormat="1">
      <c r="D223" s="29"/>
      <c r="E223" s="41"/>
      <c r="F223" s="42"/>
      <c r="G223" s="42"/>
      <c r="K223" s="42"/>
    </row>
    <row r="224" spans="4:11" s="5" customFormat="1">
      <c r="D224" s="29"/>
      <c r="E224" s="41"/>
      <c r="F224" s="42"/>
      <c r="G224" s="42"/>
      <c r="K224" s="42"/>
    </row>
    <row r="225" spans="4:11" s="5" customFormat="1">
      <c r="D225" s="29"/>
      <c r="E225" s="41"/>
      <c r="F225" s="42"/>
      <c r="G225" s="42"/>
      <c r="K225" s="42"/>
    </row>
    <row r="226" spans="4:11" s="5" customFormat="1">
      <c r="D226" s="29"/>
      <c r="E226" s="41"/>
      <c r="F226" s="42"/>
      <c r="G226" s="42"/>
      <c r="K226" s="42"/>
    </row>
    <row r="227" spans="4:11" s="5" customFormat="1">
      <c r="D227" s="29"/>
      <c r="E227" s="41"/>
      <c r="F227" s="42"/>
      <c r="G227" s="42"/>
      <c r="K227" s="42"/>
    </row>
    <row r="228" spans="4:11" s="5" customFormat="1">
      <c r="D228" s="29"/>
      <c r="E228" s="41"/>
      <c r="F228" s="42"/>
      <c r="G228" s="42"/>
      <c r="K228" s="42"/>
    </row>
    <row r="229" spans="4:11" s="5" customFormat="1">
      <c r="D229" s="29"/>
      <c r="E229" s="41"/>
      <c r="F229" s="42"/>
      <c r="G229" s="42"/>
      <c r="K229" s="42"/>
    </row>
    <row r="230" spans="4:11" s="5" customFormat="1">
      <c r="D230" s="29"/>
      <c r="E230" s="41"/>
      <c r="F230" s="42"/>
      <c r="G230" s="42"/>
      <c r="K230" s="42"/>
    </row>
    <row r="231" spans="4:11" s="5" customFormat="1">
      <c r="D231" s="29"/>
      <c r="E231" s="41"/>
      <c r="F231" s="42"/>
      <c r="G231" s="42"/>
      <c r="K231" s="42"/>
    </row>
    <row r="232" spans="4:11" s="5" customFormat="1">
      <c r="D232" s="29"/>
      <c r="E232" s="41"/>
      <c r="F232" s="42"/>
      <c r="G232" s="42"/>
      <c r="K232" s="42"/>
    </row>
    <row r="233" spans="4:11" s="5" customFormat="1">
      <c r="D233" s="29"/>
      <c r="E233" s="41"/>
      <c r="F233" s="42"/>
      <c r="G233" s="42"/>
      <c r="K233" s="42"/>
    </row>
    <row r="234" spans="4:11" s="5" customFormat="1">
      <c r="D234" s="29"/>
      <c r="E234" s="41"/>
      <c r="F234" s="42"/>
      <c r="G234" s="42"/>
      <c r="K234" s="42"/>
    </row>
    <row r="235" spans="4:11" s="5" customFormat="1">
      <c r="D235" s="29"/>
      <c r="E235" s="41"/>
      <c r="F235" s="42"/>
      <c r="G235" s="42"/>
      <c r="K235" s="42"/>
    </row>
    <row r="236" spans="4:11" s="5" customFormat="1">
      <c r="D236" s="29"/>
      <c r="E236" s="41"/>
      <c r="F236" s="42"/>
      <c r="G236" s="42"/>
      <c r="K236" s="42"/>
    </row>
    <row r="237" spans="4:11" s="5" customFormat="1">
      <c r="D237" s="29"/>
      <c r="E237" s="41"/>
      <c r="F237" s="42"/>
      <c r="G237" s="42"/>
      <c r="K237" s="42"/>
    </row>
    <row r="238" spans="4:11" s="5" customFormat="1">
      <c r="D238" s="29"/>
      <c r="E238" s="41"/>
      <c r="F238" s="42"/>
      <c r="G238" s="42"/>
      <c r="K238" s="42"/>
    </row>
    <row r="239" spans="4:11" s="5" customFormat="1">
      <c r="D239" s="29"/>
      <c r="E239" s="41"/>
      <c r="F239" s="42"/>
      <c r="G239" s="42"/>
      <c r="K239" s="42"/>
    </row>
    <row r="240" spans="4:11" s="5" customFormat="1">
      <c r="D240" s="29"/>
      <c r="E240" s="41"/>
      <c r="F240" s="42"/>
      <c r="G240" s="42"/>
      <c r="K240" s="42"/>
    </row>
    <row r="241" spans="4:11" s="5" customFormat="1">
      <c r="D241" s="29"/>
      <c r="E241" s="41"/>
      <c r="F241" s="42"/>
      <c r="G241" s="42"/>
      <c r="K241" s="42"/>
    </row>
    <row r="242" spans="4:11" s="5" customFormat="1">
      <c r="D242" s="29"/>
      <c r="E242" s="41"/>
      <c r="F242" s="42"/>
      <c r="G242" s="42"/>
      <c r="K242" s="42"/>
    </row>
    <row r="243" spans="4:11" s="5" customFormat="1">
      <c r="D243" s="29"/>
      <c r="E243" s="41"/>
      <c r="F243" s="42"/>
      <c r="G243" s="42"/>
      <c r="K243" s="42"/>
    </row>
    <row r="244" spans="4:11" s="5" customFormat="1">
      <c r="D244" s="29"/>
      <c r="E244" s="41"/>
      <c r="F244" s="42"/>
      <c r="G244" s="42"/>
      <c r="K244" s="42"/>
    </row>
    <row r="245" spans="4:11" s="5" customFormat="1">
      <c r="D245" s="29"/>
      <c r="E245" s="41"/>
      <c r="F245" s="42"/>
      <c r="G245" s="42"/>
      <c r="K245" s="42"/>
    </row>
    <row r="246" spans="4:11" s="5" customFormat="1">
      <c r="D246" s="29"/>
      <c r="E246" s="41"/>
      <c r="F246" s="42"/>
      <c r="G246" s="42"/>
      <c r="K246" s="42"/>
    </row>
    <row r="247" spans="4:11" s="5" customFormat="1">
      <c r="D247" s="29"/>
      <c r="E247" s="41"/>
      <c r="F247" s="42"/>
      <c r="G247" s="42"/>
      <c r="K247" s="42"/>
    </row>
    <row r="248" spans="4:11" s="5" customFormat="1">
      <c r="D248" s="29"/>
      <c r="E248" s="41"/>
      <c r="F248" s="42"/>
      <c r="G248" s="42"/>
      <c r="K248" s="42"/>
    </row>
    <row r="249" spans="4:11" s="5" customFormat="1">
      <c r="D249" s="29"/>
      <c r="E249" s="41"/>
      <c r="F249" s="42"/>
      <c r="G249" s="42"/>
      <c r="K249" s="42"/>
    </row>
    <row r="250" spans="4:11" s="5" customFormat="1">
      <c r="D250" s="29"/>
      <c r="E250" s="41"/>
      <c r="F250" s="42"/>
      <c r="G250" s="42"/>
      <c r="K250" s="42"/>
    </row>
    <row r="251" spans="4:11" s="5" customFormat="1">
      <c r="D251" s="29"/>
      <c r="E251" s="41"/>
      <c r="F251" s="42"/>
      <c r="G251" s="42"/>
      <c r="K251" s="42"/>
    </row>
    <row r="252" spans="4:11" s="5" customFormat="1">
      <c r="D252" s="29"/>
      <c r="E252" s="41"/>
      <c r="F252" s="42"/>
      <c r="G252" s="42"/>
      <c r="K252" s="42"/>
    </row>
    <row r="253" spans="4:11" s="5" customFormat="1">
      <c r="D253" s="29"/>
      <c r="E253" s="41"/>
      <c r="F253" s="42"/>
      <c r="G253" s="42"/>
      <c r="K253" s="42"/>
    </row>
    <row r="254" spans="4:11" s="5" customFormat="1">
      <c r="D254" s="29"/>
      <c r="E254" s="41"/>
      <c r="F254" s="42"/>
      <c r="G254" s="42"/>
      <c r="K254" s="42"/>
    </row>
    <row r="255" spans="4:11" s="5" customFormat="1">
      <c r="D255" s="29"/>
      <c r="E255" s="41"/>
      <c r="F255" s="42"/>
      <c r="G255" s="42"/>
      <c r="K255" s="42"/>
    </row>
    <row r="256" spans="4:11" s="5" customFormat="1">
      <c r="D256" s="29"/>
      <c r="E256" s="41"/>
      <c r="F256" s="42"/>
      <c r="G256" s="42"/>
      <c r="K256" s="42"/>
    </row>
    <row r="257" spans="4:11" s="5" customFormat="1">
      <c r="D257" s="29"/>
      <c r="E257" s="41"/>
      <c r="F257" s="42"/>
      <c r="G257" s="42"/>
      <c r="K257" s="42"/>
    </row>
    <row r="258" spans="4:11" s="5" customFormat="1">
      <c r="D258" s="29"/>
      <c r="E258" s="41"/>
      <c r="F258" s="42"/>
      <c r="G258" s="42"/>
      <c r="K258" s="42"/>
    </row>
    <row r="259" spans="4:11" s="5" customFormat="1">
      <c r="D259" s="29"/>
      <c r="E259" s="41"/>
      <c r="F259" s="42"/>
      <c r="G259" s="42"/>
      <c r="K259" s="42"/>
    </row>
    <row r="260" spans="4:11" s="5" customFormat="1">
      <c r="D260" s="29"/>
      <c r="E260" s="41"/>
      <c r="F260" s="42"/>
      <c r="G260" s="42"/>
      <c r="K260" s="42"/>
    </row>
    <row r="261" spans="4:11" s="5" customFormat="1">
      <c r="D261" s="29"/>
      <c r="E261" s="41"/>
      <c r="F261" s="42"/>
      <c r="G261" s="42"/>
      <c r="K261" s="42"/>
    </row>
    <row r="262" spans="4:11" s="5" customFormat="1">
      <c r="D262" s="29"/>
      <c r="E262" s="41"/>
      <c r="F262" s="42"/>
      <c r="G262" s="42"/>
      <c r="K262" s="42"/>
    </row>
    <row r="263" spans="4:11" s="5" customFormat="1">
      <c r="D263" s="29"/>
      <c r="E263" s="41"/>
      <c r="F263" s="42"/>
      <c r="G263" s="42"/>
      <c r="K263" s="42"/>
    </row>
    <row r="264" spans="4:11" s="5" customFormat="1">
      <c r="D264" s="29"/>
      <c r="E264" s="41"/>
      <c r="F264" s="42"/>
      <c r="G264" s="42"/>
      <c r="K264" s="42"/>
    </row>
    <row r="265" spans="4:11" s="5" customFormat="1">
      <c r="D265" s="29"/>
      <c r="E265" s="41"/>
      <c r="F265" s="42"/>
      <c r="G265" s="42"/>
      <c r="K265" s="42"/>
    </row>
    <row r="266" spans="4:11" s="5" customFormat="1">
      <c r="D266" s="29"/>
      <c r="E266" s="41"/>
      <c r="F266" s="42"/>
      <c r="G266" s="42"/>
      <c r="K266" s="42"/>
    </row>
    <row r="267" spans="4:11" s="5" customFormat="1">
      <c r="D267" s="29"/>
      <c r="E267" s="41"/>
      <c r="F267" s="42"/>
      <c r="G267" s="42"/>
      <c r="K267" s="42"/>
    </row>
    <row r="268" spans="4:11" s="5" customFormat="1">
      <c r="D268" s="29"/>
      <c r="E268" s="41"/>
      <c r="F268" s="42"/>
      <c r="G268" s="42"/>
      <c r="K268" s="42"/>
    </row>
    <row r="269" spans="4:11" s="5" customFormat="1">
      <c r="D269" s="29"/>
      <c r="E269" s="41"/>
      <c r="F269" s="42"/>
      <c r="G269" s="42"/>
      <c r="K269" s="42"/>
    </row>
    <row r="270" spans="4:11" s="5" customFormat="1">
      <c r="D270" s="29"/>
      <c r="E270" s="41"/>
      <c r="F270" s="42"/>
      <c r="G270" s="42"/>
      <c r="K270" s="42"/>
    </row>
    <row r="271" spans="4:11" s="5" customFormat="1">
      <c r="D271" s="29"/>
      <c r="E271" s="41"/>
      <c r="F271" s="42"/>
      <c r="G271" s="42"/>
      <c r="K271" s="42"/>
    </row>
    <row r="272" spans="4:11" s="5" customFormat="1">
      <c r="D272" s="29"/>
      <c r="E272" s="41"/>
      <c r="F272" s="42"/>
      <c r="G272" s="42"/>
      <c r="K272" s="42"/>
    </row>
    <row r="273" spans="4:11" s="5" customFormat="1">
      <c r="D273" s="29"/>
      <c r="E273" s="41"/>
      <c r="F273" s="42"/>
      <c r="G273" s="42"/>
      <c r="K273" s="42"/>
    </row>
    <row r="274" spans="4:11" s="5" customFormat="1">
      <c r="D274" s="29"/>
      <c r="E274" s="41"/>
      <c r="F274" s="42"/>
      <c r="G274" s="42"/>
      <c r="K274" s="42"/>
    </row>
    <row r="275" spans="4:11" s="5" customFormat="1">
      <c r="D275" s="29"/>
      <c r="E275" s="41"/>
      <c r="F275" s="42"/>
      <c r="G275" s="42"/>
      <c r="K275" s="42"/>
    </row>
    <row r="276" spans="4:11" s="5" customFormat="1">
      <c r="D276" s="29"/>
      <c r="E276" s="41"/>
      <c r="F276" s="42"/>
      <c r="G276" s="42"/>
      <c r="K276" s="42"/>
    </row>
    <row r="277" spans="4:11" s="5" customFormat="1">
      <c r="D277" s="29"/>
      <c r="E277" s="41"/>
      <c r="F277" s="42"/>
      <c r="G277" s="42"/>
      <c r="K277" s="42"/>
    </row>
    <row r="278" spans="4:11" s="5" customFormat="1">
      <c r="D278" s="29"/>
      <c r="E278" s="41"/>
      <c r="F278" s="42"/>
      <c r="G278" s="42"/>
      <c r="K278" s="42"/>
    </row>
    <row r="279" spans="4:11" s="5" customFormat="1">
      <c r="D279" s="29"/>
      <c r="E279" s="41"/>
      <c r="F279" s="42"/>
      <c r="G279" s="42"/>
      <c r="K279" s="42"/>
    </row>
    <row r="280" spans="4:11" s="5" customFormat="1">
      <c r="D280" s="29"/>
      <c r="E280" s="41"/>
      <c r="F280" s="42"/>
      <c r="G280" s="42"/>
      <c r="K280" s="42"/>
    </row>
    <row r="281" spans="4:11" s="5" customFormat="1">
      <c r="D281" s="29"/>
      <c r="E281" s="41"/>
      <c r="F281" s="42"/>
      <c r="G281" s="42"/>
      <c r="K281" s="42"/>
    </row>
    <row r="282" spans="4:11" s="5" customFormat="1">
      <c r="D282" s="29"/>
      <c r="E282" s="41"/>
      <c r="F282" s="42"/>
      <c r="G282" s="42"/>
      <c r="K282" s="42"/>
    </row>
    <row r="283" spans="4:11" s="5" customFormat="1">
      <c r="D283" s="29"/>
      <c r="E283" s="41"/>
      <c r="F283" s="42"/>
      <c r="G283" s="42"/>
      <c r="K283" s="42"/>
    </row>
    <row r="284" spans="4:11" s="5" customFormat="1">
      <c r="D284" s="29"/>
      <c r="E284" s="41"/>
      <c r="F284" s="42"/>
      <c r="G284" s="42"/>
      <c r="K284" s="42"/>
    </row>
    <row r="285" spans="4:11" s="5" customFormat="1">
      <c r="D285" s="29"/>
      <c r="E285" s="41"/>
      <c r="F285" s="42"/>
      <c r="G285" s="42"/>
      <c r="K285" s="42"/>
    </row>
    <row r="286" spans="4:11" s="5" customFormat="1">
      <c r="D286" s="29"/>
      <c r="E286" s="41"/>
      <c r="F286" s="42"/>
      <c r="G286" s="42"/>
      <c r="K286" s="42"/>
    </row>
    <row r="287" spans="4:11" s="5" customFormat="1">
      <c r="D287" s="29"/>
      <c r="E287" s="41"/>
      <c r="F287" s="42"/>
      <c r="G287" s="42"/>
      <c r="K287" s="42"/>
    </row>
    <row r="288" spans="4:11" s="5" customFormat="1">
      <c r="D288" s="29"/>
      <c r="E288" s="41"/>
      <c r="F288" s="42"/>
      <c r="G288" s="42"/>
      <c r="K288" s="42"/>
    </row>
    <row r="289" spans="4:11" s="5" customFormat="1">
      <c r="D289" s="29"/>
      <c r="E289" s="41"/>
      <c r="F289" s="42"/>
      <c r="G289" s="42"/>
      <c r="K289" s="42"/>
    </row>
    <row r="290" spans="4:11" s="5" customFormat="1">
      <c r="D290" s="29"/>
      <c r="E290" s="41"/>
      <c r="F290" s="42"/>
      <c r="G290" s="42"/>
      <c r="K290" s="42"/>
    </row>
    <row r="291" spans="4:11" s="5" customFormat="1">
      <c r="D291" s="29"/>
      <c r="E291" s="41"/>
      <c r="F291" s="42"/>
      <c r="G291" s="42"/>
      <c r="K291" s="42"/>
    </row>
    <row r="292" spans="4:11" s="5" customFormat="1">
      <c r="D292" s="29"/>
      <c r="E292" s="41"/>
      <c r="F292" s="42"/>
      <c r="G292" s="42"/>
      <c r="K292" s="42"/>
    </row>
    <row r="293" spans="4:11" s="5" customFormat="1">
      <c r="D293" s="29"/>
      <c r="E293" s="41"/>
      <c r="F293" s="42"/>
      <c r="G293" s="42"/>
      <c r="K293" s="42"/>
    </row>
    <row r="294" spans="4:11" s="5" customFormat="1">
      <c r="D294" s="29"/>
      <c r="E294" s="41"/>
      <c r="F294" s="42"/>
      <c r="G294" s="42"/>
      <c r="K294" s="42"/>
    </row>
    <row r="295" spans="4:11" s="5" customFormat="1">
      <c r="D295" s="29"/>
      <c r="E295" s="41"/>
      <c r="F295" s="42"/>
      <c r="G295" s="42"/>
      <c r="K295" s="42"/>
    </row>
    <row r="296" spans="4:11" s="5" customFormat="1">
      <c r="D296" s="29"/>
      <c r="E296" s="41"/>
      <c r="F296" s="42"/>
      <c r="G296" s="42"/>
      <c r="K296" s="42"/>
    </row>
    <row r="297" spans="4:11" s="5" customFormat="1">
      <c r="D297" s="29"/>
      <c r="E297" s="41"/>
      <c r="F297" s="42"/>
      <c r="G297" s="42"/>
      <c r="K297" s="42"/>
    </row>
    <row r="298" spans="4:11" s="5" customFormat="1">
      <c r="D298" s="29"/>
      <c r="E298" s="41"/>
      <c r="F298" s="42"/>
      <c r="G298" s="42"/>
      <c r="K298" s="42"/>
    </row>
    <row r="299" spans="4:11" s="5" customFormat="1">
      <c r="D299" s="29"/>
      <c r="E299" s="41"/>
      <c r="F299" s="42"/>
      <c r="G299" s="42"/>
      <c r="K299" s="42"/>
    </row>
    <row r="300" spans="4:11" s="5" customFormat="1">
      <c r="D300" s="29"/>
      <c r="E300" s="41"/>
      <c r="F300" s="42"/>
      <c r="G300" s="42"/>
      <c r="K300" s="42"/>
    </row>
    <row r="301" spans="4:11" s="5" customFormat="1">
      <c r="D301" s="29"/>
      <c r="E301" s="41"/>
      <c r="F301" s="42"/>
      <c r="G301" s="42"/>
      <c r="K301" s="42"/>
    </row>
    <row r="302" spans="4:11" s="5" customFormat="1">
      <c r="D302" s="29"/>
      <c r="E302" s="41"/>
      <c r="F302" s="42"/>
      <c r="G302" s="42"/>
      <c r="K302" s="42"/>
    </row>
    <row r="303" spans="4:11" s="5" customFormat="1">
      <c r="D303" s="29"/>
      <c r="E303" s="41"/>
      <c r="F303" s="42"/>
      <c r="G303" s="42"/>
      <c r="K303" s="42"/>
    </row>
    <row r="304" spans="4:11" s="5" customFormat="1">
      <c r="D304" s="29"/>
      <c r="E304" s="41"/>
      <c r="F304" s="42"/>
      <c r="G304" s="42"/>
      <c r="K304" s="42"/>
    </row>
    <row r="305" spans="4:11" s="5" customFormat="1">
      <c r="D305" s="29"/>
      <c r="E305" s="41"/>
      <c r="F305" s="42"/>
      <c r="G305" s="42"/>
      <c r="K305" s="42"/>
    </row>
    <row r="306" spans="4:11" s="5" customFormat="1">
      <c r="D306" s="29"/>
      <c r="E306" s="41"/>
      <c r="F306" s="42"/>
      <c r="G306" s="42"/>
      <c r="K306" s="42"/>
    </row>
    <row r="307" spans="4:11" s="5" customFormat="1">
      <c r="D307" s="29"/>
      <c r="E307" s="41"/>
      <c r="F307" s="42"/>
      <c r="G307" s="42"/>
      <c r="K307" s="42"/>
    </row>
    <row r="308" spans="4:11" s="5" customFormat="1">
      <c r="D308" s="29"/>
      <c r="E308" s="41"/>
      <c r="F308" s="42"/>
      <c r="G308" s="42"/>
      <c r="K308" s="42"/>
    </row>
    <row r="309" spans="4:11" s="5" customFormat="1">
      <c r="D309" s="29"/>
      <c r="E309" s="41"/>
      <c r="F309" s="42"/>
      <c r="G309" s="42"/>
      <c r="K309" s="42"/>
    </row>
    <row r="310" spans="4:11" s="5" customFormat="1">
      <c r="D310" s="29"/>
      <c r="E310" s="41"/>
      <c r="F310" s="42"/>
      <c r="G310" s="42"/>
      <c r="K310" s="42"/>
    </row>
    <row r="311" spans="4:11" s="5" customFormat="1">
      <c r="D311" s="29"/>
      <c r="E311" s="41"/>
      <c r="F311" s="42"/>
      <c r="G311" s="42"/>
      <c r="K311" s="42"/>
    </row>
    <row r="312" spans="4:11" s="5" customFormat="1">
      <c r="D312" s="29"/>
      <c r="E312" s="41"/>
      <c r="F312" s="42"/>
      <c r="G312" s="42"/>
      <c r="K312" s="42"/>
    </row>
    <row r="313" spans="4:11" s="5" customFormat="1">
      <c r="D313" s="29"/>
      <c r="E313" s="41"/>
      <c r="F313" s="42"/>
      <c r="G313" s="42"/>
      <c r="K313" s="42"/>
    </row>
    <row r="314" spans="4:11" s="5" customFormat="1">
      <c r="D314" s="29"/>
      <c r="E314" s="41"/>
      <c r="F314" s="42"/>
      <c r="G314" s="42"/>
      <c r="K314" s="42"/>
    </row>
    <row r="315" spans="4:11" s="5" customFormat="1">
      <c r="D315" s="29"/>
      <c r="E315" s="41"/>
      <c r="F315" s="42"/>
      <c r="G315" s="42"/>
      <c r="K315" s="42"/>
    </row>
    <row r="316" spans="4:11" s="5" customFormat="1">
      <c r="D316" s="29"/>
      <c r="E316" s="41"/>
      <c r="F316" s="42"/>
      <c r="G316" s="42"/>
      <c r="K316" s="42"/>
    </row>
    <row r="317" spans="4:11" s="5" customFormat="1">
      <c r="D317" s="29"/>
      <c r="E317" s="41"/>
      <c r="F317" s="42"/>
      <c r="G317" s="42"/>
      <c r="K317" s="42"/>
    </row>
    <row r="318" spans="4:11" s="5" customFormat="1">
      <c r="D318" s="29"/>
      <c r="E318" s="41"/>
      <c r="F318" s="42"/>
      <c r="G318" s="42"/>
      <c r="K318" s="42"/>
    </row>
    <row r="319" spans="4:11" s="5" customFormat="1">
      <c r="D319" s="29"/>
      <c r="E319" s="41"/>
      <c r="F319" s="42"/>
      <c r="G319" s="42"/>
      <c r="K319" s="42"/>
    </row>
    <row r="320" spans="4:11" s="5" customFormat="1">
      <c r="D320" s="29"/>
      <c r="E320" s="41"/>
      <c r="F320" s="42"/>
      <c r="G320" s="42"/>
      <c r="K320" s="42"/>
    </row>
    <row r="321" spans="4:11" s="5" customFormat="1">
      <c r="D321" s="29"/>
      <c r="E321" s="41"/>
      <c r="F321" s="42"/>
      <c r="G321" s="42"/>
      <c r="K321" s="42"/>
    </row>
    <row r="322" spans="4:11" s="5" customFormat="1">
      <c r="D322" s="29"/>
      <c r="E322" s="41"/>
      <c r="F322" s="42"/>
      <c r="G322" s="42"/>
      <c r="K322" s="42"/>
    </row>
    <row r="323" spans="4:11" s="5" customFormat="1">
      <c r="D323" s="29"/>
      <c r="E323" s="41"/>
      <c r="F323" s="42"/>
      <c r="G323" s="42"/>
      <c r="K323" s="42"/>
    </row>
    <row r="324" spans="4:11" s="5" customFormat="1">
      <c r="D324" s="29"/>
      <c r="E324" s="41"/>
      <c r="F324" s="42"/>
      <c r="G324" s="42"/>
      <c r="K324" s="42"/>
    </row>
    <row r="325" spans="4:11" s="5" customFormat="1">
      <c r="D325" s="29"/>
      <c r="E325" s="41"/>
      <c r="F325" s="42"/>
      <c r="G325" s="42"/>
      <c r="K325" s="42"/>
    </row>
    <row r="326" spans="4:11" s="5" customFormat="1">
      <c r="D326" s="29"/>
      <c r="E326" s="41"/>
      <c r="F326" s="42"/>
      <c r="G326" s="42"/>
      <c r="K326" s="42"/>
    </row>
    <row r="327" spans="4:11" s="5" customFormat="1">
      <c r="D327" s="29"/>
      <c r="E327" s="41"/>
      <c r="F327" s="42"/>
      <c r="G327" s="42"/>
      <c r="K327" s="42"/>
    </row>
    <row r="328" spans="4:11" s="5" customFormat="1">
      <c r="D328" s="29"/>
      <c r="E328" s="41"/>
      <c r="F328" s="42"/>
      <c r="G328" s="42"/>
      <c r="K328" s="42"/>
    </row>
    <row r="329" spans="4:11" s="5" customFormat="1">
      <c r="D329" s="29"/>
      <c r="E329" s="41"/>
      <c r="F329" s="42"/>
      <c r="G329" s="42"/>
      <c r="K329" s="42"/>
    </row>
    <row r="330" spans="4:11" s="5" customFormat="1">
      <c r="D330" s="29"/>
      <c r="E330" s="41"/>
      <c r="F330" s="42"/>
      <c r="G330" s="42"/>
      <c r="K330" s="42"/>
    </row>
    <row r="331" spans="4:11" s="5" customFormat="1">
      <c r="D331" s="29"/>
      <c r="E331" s="41"/>
      <c r="F331" s="42"/>
      <c r="G331" s="42"/>
      <c r="K331" s="42"/>
    </row>
    <row r="332" spans="4:11" s="5" customFormat="1">
      <c r="D332" s="29"/>
      <c r="E332" s="41"/>
      <c r="F332" s="42"/>
      <c r="G332" s="42"/>
      <c r="K332" s="42"/>
    </row>
    <row r="333" spans="4:11" s="5" customFormat="1">
      <c r="D333" s="29"/>
      <c r="E333" s="41"/>
      <c r="F333" s="42"/>
      <c r="G333" s="42"/>
      <c r="K333" s="42"/>
    </row>
    <row r="334" spans="4:11" s="5" customFormat="1">
      <c r="D334" s="29"/>
      <c r="E334" s="41"/>
      <c r="F334" s="42"/>
      <c r="G334" s="42"/>
      <c r="K334" s="42"/>
    </row>
    <row r="335" spans="4:11" s="5" customFormat="1">
      <c r="D335" s="29"/>
      <c r="E335" s="41"/>
      <c r="F335" s="42"/>
      <c r="G335" s="42"/>
      <c r="K335" s="42"/>
    </row>
    <row r="336" spans="4:11" s="5" customFormat="1">
      <c r="D336" s="29"/>
      <c r="E336" s="41"/>
      <c r="F336" s="42"/>
      <c r="G336" s="42"/>
      <c r="K336" s="42"/>
    </row>
    <row r="337" spans="4:11" s="5" customFormat="1">
      <c r="D337" s="29"/>
      <c r="E337" s="41"/>
      <c r="F337" s="42"/>
      <c r="G337" s="42"/>
      <c r="K337" s="42"/>
    </row>
    <row r="338" spans="4:11" s="5" customFormat="1">
      <c r="D338" s="29"/>
      <c r="E338" s="41"/>
      <c r="F338" s="42"/>
      <c r="G338" s="42"/>
      <c r="K338" s="42"/>
    </row>
    <row r="339" spans="4:11" s="5" customFormat="1">
      <c r="D339" s="29"/>
      <c r="E339" s="41"/>
      <c r="F339" s="42"/>
      <c r="G339" s="42"/>
      <c r="K339" s="42"/>
    </row>
    <row r="340" spans="4:11" s="5" customFormat="1">
      <c r="D340" s="29"/>
      <c r="E340" s="41"/>
      <c r="F340" s="42"/>
      <c r="G340" s="42"/>
      <c r="K340" s="42"/>
    </row>
    <row r="341" spans="4:11" s="5" customFormat="1">
      <c r="D341" s="29"/>
      <c r="E341" s="41"/>
      <c r="F341" s="42"/>
      <c r="G341" s="42"/>
      <c r="K341" s="42"/>
    </row>
    <row r="342" spans="4:11" s="5" customFormat="1">
      <c r="D342" s="29"/>
      <c r="E342" s="41"/>
      <c r="F342" s="42"/>
      <c r="G342" s="42"/>
      <c r="K342" s="42"/>
    </row>
    <row r="343" spans="4:11" s="5" customFormat="1">
      <c r="D343" s="29"/>
      <c r="E343" s="41"/>
      <c r="F343" s="42"/>
      <c r="G343" s="42"/>
      <c r="K343" s="42"/>
    </row>
    <row r="344" spans="4:11" s="5" customFormat="1">
      <c r="D344" s="29"/>
      <c r="E344" s="41"/>
      <c r="F344" s="42"/>
      <c r="G344" s="42"/>
      <c r="K344" s="42"/>
    </row>
    <row r="345" spans="4:11" s="5" customFormat="1">
      <c r="D345" s="29"/>
      <c r="E345" s="41"/>
      <c r="F345" s="42"/>
      <c r="G345" s="42"/>
      <c r="K345" s="42"/>
    </row>
    <row r="346" spans="4:11" s="5" customFormat="1">
      <c r="D346" s="29"/>
      <c r="E346" s="41"/>
      <c r="F346" s="42"/>
      <c r="G346" s="42"/>
      <c r="K346" s="42"/>
    </row>
    <row r="347" spans="4:11" s="5" customFormat="1">
      <c r="D347" s="29"/>
      <c r="E347" s="41"/>
      <c r="F347" s="42"/>
      <c r="G347" s="42"/>
      <c r="K347" s="42"/>
    </row>
    <row r="348" spans="4:11" s="5" customFormat="1">
      <c r="D348" s="29"/>
      <c r="E348" s="41"/>
      <c r="F348" s="42"/>
      <c r="G348" s="42"/>
      <c r="K348" s="42"/>
    </row>
    <row r="349" spans="4:11" s="5" customFormat="1">
      <c r="D349" s="29"/>
      <c r="E349" s="41"/>
      <c r="F349" s="42"/>
      <c r="G349" s="42"/>
      <c r="K349" s="42"/>
    </row>
    <row r="350" spans="4:11" s="5" customFormat="1">
      <c r="D350" s="29"/>
      <c r="E350" s="41"/>
      <c r="F350" s="42"/>
      <c r="G350" s="42"/>
      <c r="K350" s="42"/>
    </row>
    <row r="351" spans="4:11" s="5" customFormat="1">
      <c r="D351" s="29"/>
      <c r="E351" s="41"/>
      <c r="F351" s="42"/>
      <c r="G351" s="42"/>
      <c r="K351" s="42"/>
    </row>
    <row r="352" spans="4:11" s="5" customFormat="1">
      <c r="D352" s="29"/>
      <c r="E352" s="41"/>
      <c r="F352" s="42"/>
      <c r="G352" s="42"/>
      <c r="K352" s="42"/>
    </row>
    <row r="353" spans="4:11" s="5" customFormat="1">
      <c r="D353" s="29"/>
      <c r="E353" s="41"/>
      <c r="F353" s="42"/>
      <c r="G353" s="42"/>
      <c r="K353" s="42"/>
    </row>
    <row r="354" spans="4:11" s="5" customFormat="1">
      <c r="D354" s="29"/>
      <c r="E354" s="41"/>
      <c r="F354" s="42"/>
      <c r="G354" s="42"/>
      <c r="K354" s="42"/>
    </row>
    <row r="355" spans="4:11" s="5" customFormat="1">
      <c r="D355" s="29"/>
      <c r="E355" s="41"/>
      <c r="F355" s="42"/>
      <c r="G355" s="42"/>
      <c r="K355" s="42"/>
    </row>
    <row r="356" spans="4:11" s="5" customFormat="1">
      <c r="D356" s="29"/>
      <c r="E356" s="41"/>
      <c r="F356" s="42"/>
      <c r="G356" s="42"/>
      <c r="K356" s="42"/>
    </row>
    <row r="357" spans="4:11" s="5" customFormat="1">
      <c r="D357" s="29"/>
      <c r="E357" s="41"/>
      <c r="F357" s="42"/>
      <c r="G357" s="42"/>
      <c r="K357" s="42"/>
    </row>
    <row r="358" spans="4:11" s="5" customFormat="1">
      <c r="D358" s="29"/>
      <c r="E358" s="41"/>
      <c r="F358" s="42"/>
      <c r="G358" s="42"/>
      <c r="K358" s="42"/>
    </row>
    <row r="359" spans="4:11" s="5" customFormat="1">
      <c r="D359" s="29"/>
      <c r="E359" s="41"/>
      <c r="F359" s="42"/>
      <c r="G359" s="42"/>
      <c r="K359" s="42"/>
    </row>
    <row r="360" spans="4:11" s="5" customFormat="1">
      <c r="D360" s="29"/>
      <c r="E360" s="41"/>
      <c r="F360" s="42"/>
      <c r="G360" s="42"/>
      <c r="K360" s="42"/>
    </row>
    <row r="361" spans="4:11" s="5" customFormat="1">
      <c r="D361" s="29"/>
      <c r="E361" s="41"/>
      <c r="F361" s="42"/>
      <c r="G361" s="42"/>
      <c r="K361" s="42"/>
    </row>
    <row r="362" spans="4:11" s="5" customFormat="1">
      <c r="D362" s="29"/>
      <c r="E362" s="41"/>
      <c r="F362" s="42"/>
      <c r="G362" s="42"/>
      <c r="K362" s="42"/>
    </row>
    <row r="363" spans="4:11" s="5" customFormat="1">
      <c r="D363" s="29"/>
      <c r="E363" s="41"/>
      <c r="F363" s="42"/>
      <c r="G363" s="42"/>
      <c r="K363" s="42"/>
    </row>
    <row r="364" spans="4:11" s="5" customFormat="1">
      <c r="D364" s="29"/>
      <c r="E364" s="41"/>
      <c r="F364" s="42"/>
      <c r="G364" s="42"/>
      <c r="K364" s="42"/>
    </row>
    <row r="365" spans="4:11" s="5" customFormat="1">
      <c r="D365" s="29"/>
      <c r="E365" s="41"/>
      <c r="F365" s="42"/>
      <c r="G365" s="42"/>
      <c r="K365" s="42"/>
    </row>
    <row r="366" spans="4:11" s="5" customFormat="1">
      <c r="D366" s="29"/>
      <c r="E366" s="41"/>
      <c r="F366" s="42"/>
      <c r="G366" s="42"/>
      <c r="K366" s="42"/>
    </row>
    <row r="367" spans="4:11" s="5" customFormat="1">
      <c r="D367" s="29"/>
      <c r="E367" s="41"/>
      <c r="F367" s="42"/>
      <c r="G367" s="42"/>
      <c r="K367" s="42"/>
    </row>
    <row r="368" spans="4:11" s="5" customFormat="1">
      <c r="D368" s="29"/>
      <c r="E368" s="41"/>
      <c r="F368" s="42"/>
      <c r="G368" s="42"/>
      <c r="K368" s="42"/>
    </row>
    <row r="369" spans="4:11" s="5" customFormat="1">
      <c r="D369" s="29"/>
      <c r="E369" s="41"/>
      <c r="F369" s="42"/>
      <c r="G369" s="42"/>
      <c r="K369" s="42"/>
    </row>
    <row r="370" spans="4:11" s="5" customFormat="1">
      <c r="D370" s="29"/>
      <c r="E370" s="41"/>
      <c r="F370" s="42"/>
      <c r="G370" s="42"/>
      <c r="K370" s="42"/>
    </row>
    <row r="371" spans="4:11" s="5" customFormat="1">
      <c r="D371" s="29"/>
      <c r="E371" s="41"/>
      <c r="F371" s="42"/>
      <c r="G371" s="42"/>
      <c r="K371" s="42"/>
    </row>
    <row r="372" spans="4:11" s="5" customFormat="1">
      <c r="D372" s="29"/>
      <c r="E372" s="41"/>
      <c r="F372" s="42"/>
      <c r="G372" s="42"/>
      <c r="K372" s="42"/>
    </row>
    <row r="373" spans="4:11" s="5" customFormat="1">
      <c r="D373" s="29"/>
      <c r="E373" s="41"/>
      <c r="F373" s="42"/>
      <c r="G373" s="42"/>
      <c r="K373" s="42"/>
    </row>
    <row r="374" spans="4:11" s="5" customFormat="1">
      <c r="D374" s="29"/>
      <c r="E374" s="41"/>
      <c r="F374" s="42"/>
      <c r="G374" s="42"/>
      <c r="K374" s="42"/>
    </row>
    <row r="375" spans="4:11" s="5" customFormat="1">
      <c r="D375" s="29"/>
      <c r="E375" s="41"/>
      <c r="F375" s="42"/>
      <c r="G375" s="42"/>
      <c r="K375" s="42"/>
    </row>
    <row r="376" spans="4:11" s="5" customFormat="1">
      <c r="D376" s="29"/>
      <c r="E376" s="41"/>
      <c r="F376" s="42"/>
      <c r="G376" s="42"/>
      <c r="K376" s="42"/>
    </row>
    <row r="377" spans="4:11" s="5" customFormat="1">
      <c r="D377" s="29"/>
      <c r="E377" s="41"/>
      <c r="F377" s="42"/>
      <c r="G377" s="42"/>
      <c r="K377" s="42"/>
    </row>
    <row r="378" spans="4:11" s="5" customFormat="1">
      <c r="D378" s="29"/>
      <c r="E378" s="41"/>
      <c r="F378" s="42"/>
      <c r="G378" s="42"/>
      <c r="K378" s="42"/>
    </row>
    <row r="379" spans="4:11" s="5" customFormat="1">
      <c r="D379" s="29"/>
      <c r="E379" s="41"/>
      <c r="F379" s="42"/>
      <c r="G379" s="42"/>
      <c r="K379" s="42"/>
    </row>
    <row r="380" spans="4:11" s="5" customFormat="1">
      <c r="D380" s="29"/>
      <c r="E380" s="41"/>
      <c r="F380" s="42"/>
      <c r="G380" s="42"/>
      <c r="K380" s="42"/>
    </row>
    <row r="381" spans="4:11" s="5" customFormat="1">
      <c r="D381" s="29"/>
      <c r="E381" s="41"/>
      <c r="F381" s="42"/>
      <c r="G381" s="42"/>
      <c r="K381" s="42"/>
    </row>
    <row r="382" spans="4:11" s="5" customFormat="1">
      <c r="D382" s="29"/>
      <c r="E382" s="41"/>
      <c r="F382" s="42"/>
      <c r="G382" s="42"/>
      <c r="K382" s="42"/>
    </row>
    <row r="383" spans="4:11" s="5" customFormat="1">
      <c r="D383" s="29"/>
      <c r="E383" s="41"/>
      <c r="F383" s="42"/>
      <c r="G383" s="42"/>
      <c r="K383" s="42"/>
    </row>
    <row r="384" spans="4:11" s="5" customFormat="1">
      <c r="D384" s="29"/>
      <c r="E384" s="41"/>
      <c r="F384" s="42"/>
      <c r="G384" s="42"/>
      <c r="K384" s="42"/>
    </row>
    <row r="385" spans="4:11" s="5" customFormat="1">
      <c r="D385" s="29"/>
      <c r="E385" s="41"/>
      <c r="F385" s="42"/>
      <c r="G385" s="42"/>
      <c r="K385" s="42"/>
    </row>
    <row r="386" spans="4:11" s="5" customFormat="1">
      <c r="D386" s="29"/>
      <c r="E386" s="41"/>
      <c r="F386" s="42"/>
      <c r="G386" s="42"/>
      <c r="K386" s="42"/>
    </row>
    <row r="387" spans="4:11" s="5" customFormat="1">
      <c r="D387" s="29"/>
      <c r="E387" s="41"/>
      <c r="F387" s="42"/>
      <c r="G387" s="42"/>
      <c r="K387" s="42"/>
    </row>
    <row r="388" spans="4:11" s="5" customFormat="1">
      <c r="D388" s="29"/>
      <c r="E388" s="41"/>
      <c r="F388" s="42"/>
      <c r="G388" s="42"/>
      <c r="K388" s="42"/>
    </row>
    <row r="389" spans="4:11" s="5" customFormat="1">
      <c r="D389" s="29"/>
      <c r="E389" s="41"/>
      <c r="F389" s="42"/>
      <c r="G389" s="42"/>
      <c r="K389" s="42"/>
    </row>
    <row r="390" spans="4:11" s="5" customFormat="1">
      <c r="D390" s="29"/>
      <c r="E390" s="41"/>
      <c r="F390" s="42"/>
      <c r="G390" s="42"/>
      <c r="K390" s="42"/>
    </row>
    <row r="391" spans="4:11" s="5" customFormat="1">
      <c r="D391" s="29"/>
      <c r="E391" s="41"/>
      <c r="F391" s="42"/>
      <c r="G391" s="42"/>
      <c r="K391" s="42"/>
    </row>
    <row r="392" spans="4:11" s="5" customFormat="1">
      <c r="D392" s="29"/>
      <c r="E392" s="41"/>
      <c r="F392" s="42"/>
      <c r="G392" s="42"/>
      <c r="K392" s="42"/>
    </row>
    <row r="393" spans="4:11" s="5" customFormat="1">
      <c r="D393" s="29"/>
      <c r="E393" s="41"/>
      <c r="F393" s="42"/>
      <c r="G393" s="42"/>
      <c r="K393" s="42"/>
    </row>
    <row r="394" spans="4:11" s="5" customFormat="1">
      <c r="D394" s="29"/>
      <c r="E394" s="41"/>
      <c r="F394" s="42"/>
      <c r="G394" s="42"/>
      <c r="K394" s="42"/>
    </row>
    <row r="395" spans="4:11" s="5" customFormat="1">
      <c r="D395" s="29"/>
      <c r="E395" s="41"/>
      <c r="F395" s="42"/>
      <c r="G395" s="42"/>
      <c r="K395" s="42"/>
    </row>
    <row r="396" spans="4:11" s="5" customFormat="1">
      <c r="D396" s="29"/>
      <c r="E396" s="41"/>
      <c r="F396" s="42"/>
      <c r="G396" s="42"/>
      <c r="K396" s="42"/>
    </row>
    <row r="397" spans="4:11" s="5" customFormat="1">
      <c r="D397" s="29"/>
      <c r="E397" s="41"/>
      <c r="F397" s="42"/>
      <c r="G397" s="42"/>
      <c r="K397" s="42"/>
    </row>
    <row r="398" spans="4:11" s="5" customFormat="1">
      <c r="D398" s="29"/>
      <c r="E398" s="41"/>
      <c r="F398" s="42"/>
      <c r="G398" s="42"/>
      <c r="K398" s="42"/>
    </row>
    <row r="399" spans="4:11" s="5" customFormat="1">
      <c r="D399" s="29"/>
      <c r="E399" s="41"/>
      <c r="F399" s="42"/>
      <c r="G399" s="42"/>
      <c r="K399" s="42"/>
    </row>
    <row r="400" spans="4:11" s="5" customFormat="1">
      <c r="D400" s="29"/>
      <c r="E400" s="41"/>
      <c r="F400" s="42"/>
      <c r="G400" s="42"/>
      <c r="K400" s="42"/>
    </row>
    <row r="401" spans="4:11" s="5" customFormat="1">
      <c r="D401" s="29"/>
      <c r="E401" s="41"/>
      <c r="F401" s="42"/>
      <c r="G401" s="42"/>
      <c r="K401" s="42"/>
    </row>
    <row r="402" spans="4:11" s="5" customFormat="1">
      <c r="D402" s="29"/>
      <c r="E402" s="41"/>
      <c r="F402" s="42"/>
      <c r="G402" s="42"/>
      <c r="K402" s="42"/>
    </row>
    <row r="403" spans="4:11" s="5" customFormat="1">
      <c r="D403" s="29"/>
      <c r="E403" s="41"/>
      <c r="F403" s="42"/>
      <c r="G403" s="42"/>
      <c r="K403" s="42"/>
    </row>
    <row r="404" spans="4:11" s="5" customFormat="1">
      <c r="D404" s="29"/>
      <c r="E404" s="41"/>
      <c r="F404" s="42"/>
      <c r="G404" s="42"/>
      <c r="K404" s="42"/>
    </row>
    <row r="405" spans="4:11" s="5" customFormat="1">
      <c r="D405" s="29"/>
      <c r="E405" s="41"/>
      <c r="F405" s="42"/>
      <c r="G405" s="42"/>
      <c r="K405" s="42"/>
    </row>
    <row r="406" spans="4:11" s="5" customFormat="1">
      <c r="D406" s="29"/>
      <c r="E406" s="41"/>
      <c r="F406" s="42"/>
      <c r="G406" s="42"/>
      <c r="K406" s="42"/>
    </row>
    <row r="407" spans="4:11" s="5" customFormat="1">
      <c r="D407" s="29"/>
      <c r="E407" s="41"/>
      <c r="F407" s="42"/>
      <c r="G407" s="42"/>
      <c r="K407" s="42"/>
    </row>
    <row r="408" spans="4:11" s="5" customFormat="1">
      <c r="D408" s="29"/>
      <c r="E408" s="41"/>
      <c r="F408" s="42"/>
      <c r="G408" s="42"/>
      <c r="K408" s="42"/>
    </row>
    <row r="409" spans="4:11" s="5" customFormat="1">
      <c r="D409" s="29"/>
      <c r="E409" s="41"/>
      <c r="F409" s="42"/>
      <c r="G409" s="42"/>
      <c r="K409" s="42"/>
    </row>
    <row r="410" spans="4:11" s="5" customFormat="1">
      <c r="D410" s="29"/>
      <c r="E410" s="41"/>
      <c r="F410" s="42"/>
      <c r="G410" s="42"/>
      <c r="K410" s="42"/>
    </row>
    <row r="411" spans="4:11" s="5" customFormat="1">
      <c r="D411" s="29"/>
      <c r="E411" s="41"/>
      <c r="F411" s="42"/>
      <c r="G411" s="42"/>
      <c r="K411" s="42"/>
    </row>
    <row r="412" spans="4:11" s="5" customFormat="1">
      <c r="D412" s="29"/>
      <c r="E412" s="41"/>
      <c r="F412" s="42"/>
      <c r="G412" s="42"/>
      <c r="K412" s="42"/>
    </row>
    <row r="413" spans="4:11" s="5" customFormat="1">
      <c r="D413" s="29"/>
      <c r="E413" s="41"/>
      <c r="F413" s="42"/>
      <c r="G413" s="42"/>
      <c r="K413" s="42"/>
    </row>
    <row r="414" spans="4:11" s="5" customFormat="1">
      <c r="D414" s="29"/>
      <c r="E414" s="41"/>
      <c r="F414" s="42"/>
      <c r="G414" s="42"/>
      <c r="K414" s="42"/>
    </row>
    <row r="415" spans="4:11" s="5" customFormat="1">
      <c r="D415" s="29"/>
      <c r="E415" s="41"/>
      <c r="F415" s="42"/>
      <c r="G415" s="42"/>
      <c r="K415" s="42"/>
    </row>
    <row r="416" spans="4:11" s="5" customFormat="1">
      <c r="D416" s="29"/>
      <c r="E416" s="41"/>
      <c r="F416" s="42"/>
      <c r="G416" s="42"/>
      <c r="K416" s="42"/>
    </row>
    <row r="417" spans="4:11" s="5" customFormat="1">
      <c r="D417" s="29"/>
      <c r="E417" s="41"/>
      <c r="F417" s="42"/>
      <c r="G417" s="42"/>
      <c r="K417" s="42"/>
    </row>
    <row r="418" spans="4:11" s="5" customFormat="1">
      <c r="D418" s="29"/>
      <c r="E418" s="41"/>
      <c r="F418" s="42"/>
      <c r="G418" s="42"/>
      <c r="K418" s="42"/>
    </row>
    <row r="419" spans="4:11" s="5" customFormat="1">
      <c r="D419" s="29"/>
      <c r="E419" s="41"/>
      <c r="F419" s="42"/>
      <c r="G419" s="42"/>
      <c r="K419" s="42"/>
    </row>
    <row r="420" spans="4:11" s="5" customFormat="1">
      <c r="D420" s="29"/>
      <c r="E420" s="41"/>
      <c r="F420" s="42"/>
      <c r="G420" s="42"/>
      <c r="K420" s="42"/>
    </row>
    <row r="421" spans="4:11" s="5" customFormat="1">
      <c r="D421" s="29"/>
      <c r="E421" s="41"/>
      <c r="F421" s="42"/>
      <c r="G421" s="42"/>
      <c r="K421" s="42"/>
    </row>
    <row r="422" spans="4:11" s="5" customFormat="1">
      <c r="D422" s="29"/>
      <c r="E422" s="41"/>
      <c r="F422" s="42"/>
      <c r="G422" s="42"/>
      <c r="K422" s="42"/>
    </row>
    <row r="423" spans="4:11" s="5" customFormat="1">
      <c r="D423" s="29"/>
      <c r="E423" s="41"/>
      <c r="F423" s="42"/>
      <c r="G423" s="42"/>
      <c r="K423" s="42"/>
    </row>
    <row r="424" spans="4:11" s="5" customFormat="1">
      <c r="D424" s="29"/>
      <c r="E424" s="41"/>
      <c r="F424" s="42"/>
      <c r="G424" s="42"/>
      <c r="K424" s="42"/>
    </row>
    <row r="425" spans="4:11" s="5" customFormat="1">
      <c r="D425" s="29"/>
      <c r="E425" s="41"/>
      <c r="F425" s="42"/>
      <c r="G425" s="42"/>
      <c r="K425" s="42"/>
    </row>
    <row r="426" spans="4:11" s="5" customFormat="1">
      <c r="D426" s="29"/>
      <c r="E426" s="41"/>
      <c r="F426" s="42"/>
      <c r="G426" s="42"/>
      <c r="K426" s="42"/>
    </row>
    <row r="427" spans="4:11" s="5" customFormat="1">
      <c r="D427" s="29"/>
      <c r="E427" s="41"/>
      <c r="F427" s="42"/>
      <c r="G427" s="42"/>
      <c r="K427" s="42"/>
    </row>
    <row r="428" spans="4:11" s="5" customFormat="1">
      <c r="D428" s="29"/>
      <c r="E428" s="41"/>
      <c r="F428" s="42"/>
      <c r="G428" s="42"/>
      <c r="K428" s="42"/>
    </row>
    <row r="429" spans="4:11" s="5" customFormat="1">
      <c r="D429" s="29"/>
      <c r="E429" s="41"/>
      <c r="F429" s="42"/>
      <c r="G429" s="42"/>
      <c r="K429" s="42"/>
    </row>
    <row r="430" spans="4:11" s="5" customFormat="1">
      <c r="D430" s="29"/>
      <c r="E430" s="41"/>
      <c r="F430" s="42"/>
      <c r="G430" s="42"/>
      <c r="K430" s="42"/>
    </row>
    <row r="431" spans="4:11" s="5" customFormat="1">
      <c r="D431" s="29"/>
      <c r="E431" s="41"/>
      <c r="F431" s="42"/>
      <c r="G431" s="42"/>
      <c r="K431" s="42"/>
    </row>
    <row r="432" spans="4:11" s="5" customFormat="1">
      <c r="D432" s="29"/>
      <c r="E432" s="41"/>
      <c r="F432" s="42"/>
      <c r="G432" s="42"/>
      <c r="K432" s="42"/>
    </row>
    <row r="433" spans="4:11" s="5" customFormat="1">
      <c r="D433" s="29"/>
      <c r="E433" s="41"/>
      <c r="F433" s="42"/>
      <c r="G433" s="42"/>
      <c r="K433" s="42"/>
    </row>
    <row r="434" spans="4:11" s="5" customFormat="1">
      <c r="D434" s="29"/>
      <c r="E434" s="41"/>
      <c r="F434" s="42"/>
      <c r="G434" s="42"/>
      <c r="K434" s="42"/>
    </row>
    <row r="435" spans="4:11" s="5" customFormat="1">
      <c r="D435" s="29"/>
      <c r="E435" s="41"/>
      <c r="F435" s="42"/>
      <c r="G435" s="42"/>
      <c r="K435" s="42"/>
    </row>
    <row r="436" spans="4:11" s="5" customFormat="1">
      <c r="D436" s="29"/>
      <c r="E436" s="41"/>
      <c r="F436" s="42"/>
      <c r="G436" s="42"/>
      <c r="K436" s="42"/>
    </row>
    <row r="437" spans="4:11" s="5" customFormat="1">
      <c r="D437" s="29"/>
      <c r="E437" s="41"/>
      <c r="F437" s="42"/>
      <c r="G437" s="42"/>
      <c r="K437" s="42"/>
    </row>
    <row r="438" spans="4:11" s="5" customFormat="1">
      <c r="D438" s="29"/>
      <c r="E438" s="41"/>
      <c r="F438" s="42"/>
      <c r="G438" s="42"/>
      <c r="K438" s="42"/>
    </row>
    <row r="439" spans="4:11" s="5" customFormat="1">
      <c r="D439" s="29"/>
      <c r="E439" s="41"/>
      <c r="F439" s="42"/>
      <c r="G439" s="42"/>
      <c r="K439" s="42"/>
    </row>
    <row r="440" spans="4:11" s="5" customFormat="1">
      <c r="D440" s="29"/>
      <c r="E440" s="41"/>
      <c r="F440" s="42"/>
      <c r="G440" s="42"/>
      <c r="K440" s="42"/>
    </row>
    <row r="441" spans="4:11" s="5" customFormat="1">
      <c r="D441" s="29"/>
      <c r="E441" s="41"/>
      <c r="F441" s="42"/>
      <c r="G441" s="42"/>
      <c r="K441" s="42"/>
    </row>
    <row r="442" spans="4:11" s="5" customFormat="1">
      <c r="D442" s="29"/>
      <c r="E442" s="41"/>
      <c r="F442" s="42"/>
      <c r="G442" s="42"/>
      <c r="K442" s="42"/>
    </row>
    <row r="443" spans="4:11" s="5" customFormat="1">
      <c r="D443" s="29"/>
      <c r="E443" s="41"/>
      <c r="F443" s="42"/>
      <c r="G443" s="42"/>
      <c r="K443" s="42"/>
    </row>
    <row r="444" spans="4:11" s="5" customFormat="1">
      <c r="D444" s="29"/>
      <c r="E444" s="41"/>
      <c r="F444" s="42"/>
      <c r="G444" s="42"/>
      <c r="K444" s="42"/>
    </row>
    <row r="445" spans="4:11" s="5" customFormat="1">
      <c r="D445" s="29"/>
      <c r="E445" s="41"/>
      <c r="F445" s="42"/>
      <c r="G445" s="42"/>
      <c r="K445" s="42"/>
    </row>
    <row r="446" spans="4:11" s="5" customFormat="1">
      <c r="D446" s="29"/>
      <c r="E446" s="41"/>
      <c r="F446" s="42"/>
      <c r="G446" s="42"/>
      <c r="K446" s="42"/>
    </row>
    <row r="447" spans="4:11" s="5" customFormat="1">
      <c r="D447" s="29"/>
      <c r="E447" s="41"/>
      <c r="F447" s="42"/>
      <c r="G447" s="42"/>
      <c r="K447" s="42"/>
    </row>
    <row r="448" spans="4:11" s="5" customFormat="1">
      <c r="D448" s="29"/>
      <c r="E448" s="41"/>
      <c r="F448" s="42"/>
      <c r="G448" s="42"/>
      <c r="K448" s="42"/>
    </row>
    <row r="449" spans="4:11" s="5" customFormat="1">
      <c r="D449" s="29"/>
      <c r="E449" s="41"/>
      <c r="F449" s="42"/>
      <c r="G449" s="42"/>
      <c r="K449" s="42"/>
    </row>
    <row r="450" spans="4:11" s="5" customFormat="1">
      <c r="D450" s="29"/>
      <c r="E450" s="41"/>
      <c r="F450" s="42"/>
      <c r="G450" s="42"/>
      <c r="K450" s="42"/>
    </row>
    <row r="451" spans="4:11" s="5" customFormat="1">
      <c r="D451" s="29"/>
      <c r="E451" s="41"/>
      <c r="F451" s="42"/>
      <c r="G451" s="42"/>
      <c r="K451" s="42"/>
    </row>
    <row r="452" spans="4:11" s="5" customFormat="1">
      <c r="D452" s="29"/>
      <c r="E452" s="41"/>
      <c r="F452" s="42"/>
      <c r="G452" s="42"/>
      <c r="K452" s="42"/>
    </row>
    <row r="453" spans="4:11" s="5" customFormat="1">
      <c r="D453" s="29"/>
      <c r="E453" s="41"/>
      <c r="F453" s="42"/>
      <c r="G453" s="42"/>
      <c r="K453" s="42"/>
    </row>
    <row r="454" spans="4:11" s="5" customFormat="1">
      <c r="D454" s="29"/>
      <c r="E454" s="41"/>
      <c r="F454" s="42"/>
      <c r="G454" s="42"/>
      <c r="K454" s="42"/>
    </row>
    <row r="455" spans="4:11" s="5" customFormat="1">
      <c r="D455" s="29"/>
      <c r="E455" s="41"/>
      <c r="F455" s="42"/>
      <c r="G455" s="42"/>
      <c r="K455" s="42"/>
    </row>
    <row r="456" spans="4:11" s="5" customFormat="1">
      <c r="D456" s="29"/>
      <c r="E456" s="41"/>
      <c r="F456" s="42"/>
      <c r="G456" s="42"/>
      <c r="K456" s="42"/>
    </row>
    <row r="457" spans="4:11" s="5" customFormat="1">
      <c r="D457" s="29"/>
      <c r="E457" s="41"/>
      <c r="F457" s="42"/>
      <c r="G457" s="42"/>
      <c r="K457" s="42"/>
    </row>
    <row r="458" spans="4:11" s="5" customFormat="1">
      <c r="D458" s="29"/>
      <c r="E458" s="41"/>
      <c r="F458" s="42"/>
      <c r="G458" s="42"/>
      <c r="K458" s="42"/>
    </row>
    <row r="459" spans="4:11" s="5" customFormat="1">
      <c r="D459" s="29"/>
      <c r="E459" s="41"/>
      <c r="F459" s="42"/>
      <c r="G459" s="42"/>
      <c r="K459" s="42"/>
    </row>
    <row r="460" spans="4:11" s="5" customFormat="1">
      <c r="D460" s="29"/>
      <c r="E460" s="41"/>
      <c r="F460" s="42"/>
      <c r="G460" s="42"/>
      <c r="K460" s="42"/>
    </row>
    <row r="461" spans="4:11" s="5" customFormat="1">
      <c r="D461" s="29"/>
      <c r="E461" s="41"/>
      <c r="F461" s="42"/>
      <c r="G461" s="42"/>
      <c r="K461" s="42"/>
    </row>
    <row r="462" spans="4:11" s="5" customFormat="1">
      <c r="D462" s="29"/>
      <c r="E462" s="41"/>
      <c r="F462" s="42"/>
      <c r="G462" s="42"/>
      <c r="K462" s="42"/>
    </row>
    <row r="463" spans="4:11" s="5" customFormat="1">
      <c r="D463" s="29"/>
      <c r="E463" s="41"/>
      <c r="F463" s="42"/>
      <c r="G463" s="42"/>
      <c r="K463" s="42"/>
    </row>
    <row r="464" spans="4:11" s="5" customFormat="1">
      <c r="D464" s="29"/>
      <c r="E464" s="41"/>
      <c r="F464" s="42"/>
      <c r="G464" s="42"/>
      <c r="K464" s="42"/>
    </row>
    <row r="465" spans="4:11" s="5" customFormat="1">
      <c r="D465" s="29"/>
      <c r="E465" s="41"/>
      <c r="F465" s="42"/>
      <c r="G465" s="42"/>
      <c r="K465" s="42"/>
    </row>
    <row r="466" spans="4:11" s="5" customFormat="1">
      <c r="D466" s="29"/>
      <c r="E466" s="41"/>
      <c r="F466" s="42"/>
      <c r="G466" s="42"/>
      <c r="K466" s="42"/>
    </row>
    <row r="467" spans="4:11" s="5" customFormat="1">
      <c r="D467" s="29"/>
      <c r="E467" s="41"/>
      <c r="F467" s="42"/>
      <c r="G467" s="42"/>
      <c r="K467" s="42"/>
    </row>
    <row r="468" spans="4:11" s="5" customFormat="1">
      <c r="D468" s="29"/>
      <c r="E468" s="41"/>
      <c r="F468" s="42"/>
      <c r="G468" s="42"/>
      <c r="K468" s="42"/>
    </row>
    <row r="469" spans="4:11" s="5" customFormat="1">
      <c r="D469" s="29"/>
      <c r="E469" s="41"/>
      <c r="F469" s="42"/>
      <c r="G469" s="42"/>
      <c r="K469" s="42"/>
    </row>
    <row r="470" spans="4:11" s="5" customFormat="1">
      <c r="D470" s="29"/>
      <c r="E470" s="41"/>
      <c r="F470" s="42"/>
      <c r="G470" s="42"/>
      <c r="K470" s="42"/>
    </row>
    <row r="471" spans="4:11" s="5" customFormat="1">
      <c r="D471" s="29"/>
      <c r="E471" s="41"/>
      <c r="F471" s="42"/>
      <c r="G471" s="42"/>
      <c r="K471" s="42"/>
    </row>
    <row r="472" spans="4:11" s="5" customFormat="1">
      <c r="D472" s="29"/>
      <c r="E472" s="41"/>
      <c r="F472" s="42"/>
      <c r="G472" s="42"/>
      <c r="K472" s="42"/>
    </row>
    <row r="473" spans="4:11" s="5" customFormat="1">
      <c r="D473" s="29"/>
      <c r="E473" s="41"/>
      <c r="F473" s="42"/>
      <c r="G473" s="42"/>
      <c r="K473" s="42"/>
    </row>
    <row r="474" spans="4:11" s="5" customFormat="1">
      <c r="D474" s="29"/>
      <c r="E474" s="41"/>
      <c r="F474" s="42"/>
      <c r="G474" s="42"/>
      <c r="K474" s="42"/>
    </row>
    <row r="475" spans="4:11" s="5" customFormat="1">
      <c r="D475" s="29"/>
      <c r="E475" s="41"/>
      <c r="F475" s="42"/>
      <c r="G475" s="42"/>
      <c r="K475" s="42"/>
    </row>
    <row r="476" spans="4:11" s="5" customFormat="1">
      <c r="D476" s="29"/>
      <c r="E476" s="41"/>
      <c r="F476" s="42"/>
      <c r="G476" s="42"/>
      <c r="K476" s="42"/>
    </row>
    <row r="477" spans="4:11" s="5" customFormat="1">
      <c r="D477" s="29"/>
      <c r="E477" s="41"/>
      <c r="F477" s="42"/>
      <c r="G477" s="42"/>
      <c r="K477" s="42"/>
    </row>
    <row r="478" spans="4:11" s="5" customFormat="1">
      <c r="D478" s="29"/>
      <c r="E478" s="41"/>
      <c r="F478" s="42"/>
      <c r="G478" s="42"/>
      <c r="K478" s="42"/>
    </row>
    <row r="479" spans="4:11" s="5" customFormat="1">
      <c r="D479" s="29"/>
      <c r="E479" s="41"/>
      <c r="F479" s="42"/>
      <c r="G479" s="42"/>
      <c r="K479" s="42"/>
    </row>
    <row r="480" spans="4:11" s="5" customFormat="1">
      <c r="D480" s="29"/>
      <c r="E480" s="41"/>
      <c r="F480" s="42"/>
      <c r="G480" s="42"/>
      <c r="K480" s="42"/>
    </row>
    <row r="481" spans="4:11" s="5" customFormat="1">
      <c r="D481" s="29"/>
      <c r="E481" s="41"/>
      <c r="F481" s="42"/>
      <c r="G481" s="42"/>
      <c r="K481" s="42"/>
    </row>
    <row r="482" spans="4:11" s="5" customFormat="1">
      <c r="D482" s="29"/>
      <c r="E482" s="41"/>
      <c r="F482" s="42"/>
      <c r="G482" s="42"/>
      <c r="K482" s="42"/>
    </row>
    <row r="483" spans="4:11" s="5" customFormat="1">
      <c r="D483" s="29"/>
      <c r="E483" s="41"/>
      <c r="F483" s="42"/>
      <c r="G483" s="42"/>
      <c r="K483" s="42"/>
    </row>
    <row r="484" spans="4:11" s="5" customFormat="1">
      <c r="D484" s="29"/>
      <c r="E484" s="41"/>
      <c r="F484" s="42"/>
      <c r="G484" s="42"/>
      <c r="K484" s="42"/>
    </row>
    <row r="485" spans="4:11" s="5" customFormat="1">
      <c r="D485" s="29"/>
      <c r="E485" s="41"/>
      <c r="F485" s="42"/>
      <c r="G485" s="42"/>
      <c r="K485" s="42"/>
    </row>
    <row r="486" spans="4:11" s="5" customFormat="1">
      <c r="D486" s="29"/>
      <c r="E486" s="41"/>
      <c r="F486" s="42"/>
      <c r="G486" s="42"/>
      <c r="K486" s="42"/>
    </row>
    <row r="487" spans="4:11" s="5" customFormat="1">
      <c r="D487" s="29"/>
      <c r="E487" s="41"/>
      <c r="F487" s="42"/>
      <c r="G487" s="42"/>
      <c r="K487" s="42"/>
    </row>
    <row r="488" spans="4:11" s="5" customFormat="1">
      <c r="D488" s="29"/>
      <c r="E488" s="41"/>
      <c r="F488" s="42"/>
      <c r="G488" s="42"/>
      <c r="K488" s="42"/>
    </row>
    <row r="489" spans="4:11" s="5" customFormat="1">
      <c r="D489" s="29"/>
      <c r="E489" s="41"/>
      <c r="F489" s="42"/>
      <c r="G489" s="42"/>
      <c r="K489" s="42"/>
    </row>
    <row r="490" spans="4:11" s="5" customFormat="1">
      <c r="D490" s="29"/>
      <c r="E490" s="41"/>
      <c r="F490" s="42"/>
      <c r="G490" s="42"/>
      <c r="K490" s="42"/>
    </row>
    <row r="491" spans="4:11" s="5" customFormat="1">
      <c r="D491" s="29"/>
      <c r="E491" s="41"/>
      <c r="F491" s="42"/>
      <c r="G491" s="42"/>
      <c r="K491" s="42"/>
    </row>
    <row r="492" spans="4:11" s="5" customFormat="1">
      <c r="D492" s="29"/>
      <c r="E492" s="41"/>
      <c r="F492" s="42"/>
      <c r="G492" s="42"/>
      <c r="K492" s="42"/>
    </row>
    <row r="493" spans="4:11" s="5" customFormat="1">
      <c r="D493" s="29"/>
      <c r="E493" s="41"/>
      <c r="F493" s="42"/>
      <c r="G493" s="42"/>
      <c r="K493" s="42"/>
    </row>
    <row r="494" spans="4:11" s="5" customFormat="1">
      <c r="D494" s="29"/>
      <c r="E494" s="41"/>
      <c r="F494" s="42"/>
      <c r="G494" s="42"/>
      <c r="K494" s="42"/>
    </row>
    <row r="495" spans="4:11" s="5" customFormat="1">
      <c r="D495" s="29"/>
      <c r="E495" s="41"/>
      <c r="F495" s="42"/>
      <c r="G495" s="42"/>
      <c r="K495" s="42"/>
    </row>
    <row r="496" spans="4:11" s="5" customFormat="1">
      <c r="D496" s="29"/>
      <c r="E496" s="41"/>
      <c r="F496" s="42"/>
      <c r="G496" s="42"/>
      <c r="K496" s="42"/>
    </row>
    <row r="497" spans="4:11" s="5" customFormat="1">
      <c r="D497" s="29"/>
      <c r="E497" s="41"/>
      <c r="F497" s="42"/>
      <c r="G497" s="42"/>
      <c r="K497" s="42"/>
    </row>
    <row r="498" spans="4:11" s="5" customFormat="1">
      <c r="D498" s="29"/>
      <c r="E498" s="41"/>
      <c r="F498" s="42"/>
      <c r="G498" s="42"/>
      <c r="K498" s="42"/>
    </row>
    <row r="499" spans="4:11" s="5" customFormat="1">
      <c r="D499" s="29"/>
      <c r="E499" s="41"/>
      <c r="F499" s="42"/>
      <c r="G499" s="42"/>
      <c r="K499" s="42"/>
    </row>
    <row r="500" spans="4:11" s="5" customFormat="1">
      <c r="D500" s="29"/>
      <c r="E500" s="41"/>
      <c r="F500" s="42"/>
      <c r="G500" s="42"/>
      <c r="K500" s="42"/>
    </row>
    <row r="501" spans="4:11" s="5" customFormat="1">
      <c r="D501" s="29"/>
      <c r="E501" s="41"/>
      <c r="F501" s="42"/>
      <c r="G501" s="42"/>
      <c r="K501" s="42"/>
    </row>
    <row r="502" spans="4:11" s="5" customFormat="1">
      <c r="D502" s="29"/>
      <c r="E502" s="41"/>
      <c r="F502" s="42"/>
      <c r="G502" s="42"/>
      <c r="K502" s="42"/>
    </row>
    <row r="503" spans="4:11" s="5" customFormat="1">
      <c r="D503" s="29"/>
      <c r="E503" s="41"/>
      <c r="F503" s="42"/>
      <c r="G503" s="42"/>
      <c r="K503" s="42"/>
    </row>
    <row r="504" spans="4:11" s="5" customFormat="1">
      <c r="D504" s="29"/>
      <c r="E504" s="41"/>
      <c r="F504" s="42"/>
      <c r="G504" s="42"/>
      <c r="K504" s="42"/>
    </row>
    <row r="505" spans="4:11" s="5" customFormat="1">
      <c r="D505" s="29"/>
      <c r="E505" s="41"/>
      <c r="F505" s="42"/>
      <c r="G505" s="42"/>
      <c r="K505" s="42"/>
    </row>
    <row r="506" spans="4:11" s="5" customFormat="1">
      <c r="D506" s="29"/>
      <c r="E506" s="41"/>
      <c r="F506" s="42"/>
      <c r="G506" s="42"/>
      <c r="K506" s="42"/>
    </row>
    <row r="507" spans="4:11" s="5" customFormat="1">
      <c r="D507" s="29"/>
      <c r="E507" s="41"/>
      <c r="F507" s="42"/>
      <c r="G507" s="42"/>
      <c r="K507" s="42"/>
    </row>
    <row r="508" spans="4:11" s="5" customFormat="1">
      <c r="D508" s="29"/>
      <c r="E508" s="41"/>
      <c r="F508" s="42"/>
      <c r="G508" s="42"/>
      <c r="K508" s="42"/>
    </row>
    <row r="509" spans="4:11" s="5" customFormat="1">
      <c r="D509" s="29"/>
      <c r="E509" s="41"/>
      <c r="F509" s="42"/>
      <c r="G509" s="42"/>
      <c r="K509" s="42"/>
    </row>
    <row r="510" spans="4:11" s="5" customFormat="1">
      <c r="D510" s="29"/>
      <c r="E510" s="41"/>
      <c r="F510" s="42"/>
      <c r="G510" s="42"/>
      <c r="K510" s="42"/>
    </row>
    <row r="511" spans="4:11" s="5" customFormat="1">
      <c r="D511" s="29"/>
      <c r="E511" s="41"/>
      <c r="F511" s="42"/>
      <c r="G511" s="42"/>
      <c r="K511" s="42"/>
    </row>
    <row r="512" spans="4:11" s="5" customFormat="1">
      <c r="D512" s="29"/>
      <c r="E512" s="41"/>
      <c r="F512" s="42"/>
      <c r="G512" s="42"/>
      <c r="K512" s="42"/>
    </row>
    <row r="513" spans="4:11" s="5" customFormat="1">
      <c r="D513" s="29"/>
      <c r="E513" s="41"/>
      <c r="F513" s="42"/>
      <c r="G513" s="42"/>
      <c r="K513" s="42"/>
    </row>
    <row r="514" spans="4:11" s="5" customFormat="1">
      <c r="D514" s="29"/>
      <c r="E514" s="41"/>
      <c r="F514" s="42"/>
      <c r="G514" s="42"/>
      <c r="K514" s="42"/>
    </row>
    <row r="515" spans="4:11" s="5" customFormat="1">
      <c r="D515" s="29"/>
      <c r="E515" s="41"/>
      <c r="F515" s="42"/>
      <c r="G515" s="42"/>
      <c r="K515" s="42"/>
    </row>
    <row r="516" spans="4:11" s="5" customFormat="1">
      <c r="D516" s="29"/>
      <c r="E516" s="41"/>
      <c r="F516" s="42"/>
      <c r="G516" s="42"/>
      <c r="K516" s="42"/>
    </row>
    <row r="517" spans="4:11" s="5" customFormat="1">
      <c r="D517" s="29"/>
      <c r="E517" s="41"/>
      <c r="F517" s="42"/>
      <c r="G517" s="42"/>
      <c r="K517" s="42"/>
    </row>
    <row r="518" spans="4:11" s="5" customFormat="1">
      <c r="D518" s="29"/>
      <c r="E518" s="41"/>
      <c r="F518" s="42"/>
      <c r="G518" s="42"/>
      <c r="K518" s="42"/>
    </row>
    <row r="519" spans="4:11" s="5" customFormat="1">
      <c r="D519" s="29"/>
      <c r="E519" s="41"/>
      <c r="F519" s="42"/>
      <c r="G519" s="42"/>
      <c r="K519" s="42"/>
    </row>
    <row r="520" spans="4:11" s="5" customFormat="1">
      <c r="D520" s="29"/>
      <c r="E520" s="41"/>
      <c r="F520" s="42"/>
      <c r="G520" s="42"/>
      <c r="K520" s="42"/>
    </row>
    <row r="521" spans="4:11" s="5" customFormat="1">
      <c r="D521" s="29"/>
      <c r="E521" s="41"/>
      <c r="F521" s="42"/>
      <c r="G521" s="42"/>
      <c r="K521" s="42"/>
    </row>
    <row r="522" spans="4:11" s="5" customFormat="1">
      <c r="D522" s="29"/>
      <c r="E522" s="41"/>
      <c r="F522" s="42"/>
      <c r="G522" s="42"/>
      <c r="K522" s="42"/>
    </row>
    <row r="523" spans="4:11" s="5" customFormat="1">
      <c r="D523" s="29"/>
      <c r="E523" s="41"/>
      <c r="F523" s="42"/>
      <c r="G523" s="42"/>
      <c r="K523" s="42"/>
    </row>
    <row r="524" spans="4:11" s="5" customFormat="1">
      <c r="D524" s="29"/>
      <c r="E524" s="41"/>
      <c r="F524" s="42"/>
      <c r="G524" s="42"/>
      <c r="K524" s="42"/>
    </row>
    <row r="525" spans="4:11" s="5" customFormat="1">
      <c r="D525" s="29"/>
      <c r="E525" s="41"/>
      <c r="F525" s="42"/>
      <c r="G525" s="42"/>
      <c r="K525" s="42"/>
    </row>
    <row r="526" spans="4:11" s="5" customFormat="1">
      <c r="D526" s="29"/>
      <c r="E526" s="41"/>
      <c r="F526" s="42"/>
      <c r="G526" s="42"/>
      <c r="K526" s="42"/>
    </row>
    <row r="527" spans="4:11" s="5" customFormat="1">
      <c r="D527" s="29"/>
      <c r="E527" s="41"/>
      <c r="F527" s="42"/>
      <c r="G527" s="42"/>
      <c r="K527" s="42"/>
    </row>
    <row r="528" spans="4:11" s="5" customFormat="1">
      <c r="D528" s="29"/>
      <c r="E528" s="41"/>
      <c r="F528" s="42"/>
      <c r="G528" s="42"/>
      <c r="K528" s="42"/>
    </row>
    <row r="529" spans="4:11" s="5" customFormat="1">
      <c r="D529" s="29"/>
      <c r="E529" s="41"/>
      <c r="F529" s="42"/>
      <c r="G529" s="42"/>
      <c r="K529" s="42"/>
    </row>
    <row r="530" spans="4:11" s="5" customFormat="1">
      <c r="D530" s="29"/>
      <c r="E530" s="41"/>
      <c r="F530" s="42"/>
      <c r="G530" s="42"/>
      <c r="K530" s="42"/>
    </row>
    <row r="531" spans="4:11" s="5" customFormat="1">
      <c r="D531" s="29"/>
      <c r="E531" s="41"/>
      <c r="F531" s="42"/>
      <c r="G531" s="42"/>
      <c r="K531" s="42"/>
    </row>
    <row r="532" spans="4:11" s="5" customFormat="1">
      <c r="D532" s="29"/>
      <c r="E532" s="41"/>
      <c r="F532" s="42"/>
      <c r="G532" s="42"/>
      <c r="K532" s="42"/>
    </row>
    <row r="533" spans="4:11" s="5" customFormat="1">
      <c r="D533" s="29"/>
      <c r="E533" s="41"/>
      <c r="F533" s="42"/>
      <c r="G533" s="42"/>
      <c r="K533" s="42"/>
    </row>
    <row r="534" spans="4:11" s="5" customFormat="1">
      <c r="D534" s="29"/>
      <c r="E534" s="41"/>
      <c r="F534" s="42"/>
      <c r="G534" s="42"/>
      <c r="K534" s="42"/>
    </row>
    <row r="535" spans="4:11" s="5" customFormat="1">
      <c r="D535" s="29"/>
      <c r="E535" s="41"/>
      <c r="F535" s="42"/>
      <c r="G535" s="42"/>
      <c r="K535" s="42"/>
    </row>
    <row r="536" spans="4:11" s="5" customFormat="1">
      <c r="D536" s="29"/>
      <c r="E536" s="41"/>
      <c r="F536" s="42"/>
      <c r="G536" s="42"/>
      <c r="K536" s="42"/>
    </row>
    <row r="537" spans="4:11" s="5" customFormat="1">
      <c r="D537" s="29"/>
      <c r="E537" s="41"/>
      <c r="F537" s="42"/>
      <c r="G537" s="42"/>
      <c r="K537" s="42"/>
    </row>
    <row r="538" spans="4:11" s="5" customFormat="1">
      <c r="D538" s="29"/>
      <c r="E538" s="41"/>
      <c r="F538" s="42"/>
      <c r="G538" s="42"/>
      <c r="K538" s="42"/>
    </row>
    <row r="539" spans="4:11" s="5" customFormat="1">
      <c r="D539" s="29"/>
      <c r="E539" s="41"/>
      <c r="F539" s="42"/>
      <c r="G539" s="42"/>
      <c r="K539" s="42"/>
    </row>
    <row r="540" spans="4:11" s="5" customFormat="1">
      <c r="D540" s="29"/>
      <c r="E540" s="41"/>
      <c r="F540" s="42"/>
      <c r="G540" s="42"/>
      <c r="K540" s="42"/>
    </row>
    <row r="541" spans="4:11" s="5" customFormat="1">
      <c r="D541" s="29"/>
      <c r="E541" s="41"/>
      <c r="F541" s="42"/>
      <c r="G541" s="42"/>
      <c r="K541" s="42"/>
    </row>
    <row r="542" spans="4:11" s="5" customFormat="1">
      <c r="D542" s="29"/>
      <c r="E542" s="41"/>
      <c r="F542" s="42"/>
      <c r="G542" s="42"/>
      <c r="K542" s="42"/>
    </row>
    <row r="543" spans="4:11" s="5" customFormat="1">
      <c r="D543" s="29"/>
      <c r="E543" s="41"/>
      <c r="F543" s="42"/>
      <c r="G543" s="42"/>
      <c r="K543" s="42"/>
    </row>
    <row r="544" spans="4:11" s="5" customFormat="1">
      <c r="D544" s="29"/>
      <c r="E544" s="41"/>
      <c r="F544" s="42"/>
      <c r="G544" s="42"/>
      <c r="K544" s="42"/>
    </row>
    <row r="545" spans="4:11" s="5" customFormat="1">
      <c r="D545" s="29"/>
      <c r="E545" s="41"/>
      <c r="F545" s="42"/>
      <c r="G545" s="42"/>
      <c r="K545" s="42"/>
    </row>
    <row r="546" spans="4:11" s="5" customFormat="1">
      <c r="D546" s="29"/>
      <c r="E546" s="41"/>
      <c r="F546" s="42"/>
      <c r="G546" s="42"/>
      <c r="K546" s="42"/>
    </row>
    <row r="547" spans="4:11" s="5" customFormat="1">
      <c r="D547" s="29"/>
      <c r="E547" s="41"/>
      <c r="F547" s="42"/>
      <c r="G547" s="42"/>
      <c r="K547" s="42"/>
    </row>
    <row r="548" spans="4:11" s="5" customFormat="1">
      <c r="D548" s="29"/>
      <c r="E548" s="41"/>
      <c r="F548" s="42"/>
      <c r="G548" s="42"/>
      <c r="K548" s="42"/>
    </row>
    <row r="549" spans="4:11" s="5" customFormat="1">
      <c r="D549" s="29"/>
      <c r="E549" s="41"/>
      <c r="F549" s="42"/>
      <c r="G549" s="42"/>
      <c r="K549" s="42"/>
    </row>
    <row r="550" spans="4:11" s="5" customFormat="1">
      <c r="D550" s="29"/>
      <c r="E550" s="41"/>
      <c r="F550" s="42"/>
      <c r="G550" s="42"/>
      <c r="K550" s="42"/>
    </row>
    <row r="551" spans="4:11" s="5" customFormat="1">
      <c r="D551" s="29"/>
      <c r="E551" s="41"/>
      <c r="F551" s="42"/>
      <c r="G551" s="42"/>
      <c r="K551" s="42"/>
    </row>
    <row r="552" spans="4:11" s="5" customFormat="1">
      <c r="D552" s="29"/>
      <c r="E552" s="41"/>
      <c r="F552" s="42"/>
      <c r="G552" s="42"/>
      <c r="K552" s="42"/>
    </row>
    <row r="553" spans="4:11" s="5" customFormat="1">
      <c r="D553" s="29"/>
      <c r="E553" s="41"/>
      <c r="F553" s="42"/>
      <c r="G553" s="42"/>
      <c r="K553" s="42"/>
    </row>
    <row r="554" spans="4:11" s="5" customFormat="1">
      <c r="D554" s="29"/>
      <c r="E554" s="41"/>
      <c r="F554" s="42"/>
      <c r="G554" s="42"/>
      <c r="K554" s="42"/>
    </row>
    <row r="555" spans="4:11" s="5" customFormat="1">
      <c r="D555" s="29"/>
      <c r="E555" s="41"/>
      <c r="F555" s="42"/>
      <c r="G555" s="42"/>
      <c r="K555" s="42"/>
    </row>
    <row r="556" spans="4:11" s="5" customFormat="1">
      <c r="D556" s="29"/>
      <c r="E556" s="41"/>
      <c r="F556" s="42"/>
      <c r="G556" s="42"/>
      <c r="K556" s="42"/>
    </row>
    <row r="557" spans="4:11" s="5" customFormat="1">
      <c r="D557" s="29"/>
      <c r="E557" s="41"/>
      <c r="F557" s="42"/>
      <c r="G557" s="42"/>
      <c r="K557" s="42"/>
    </row>
    <row r="558" spans="4:11" s="5" customFormat="1">
      <c r="D558" s="29"/>
      <c r="E558" s="41"/>
      <c r="F558" s="42"/>
      <c r="G558" s="42"/>
      <c r="K558" s="42"/>
    </row>
    <row r="559" spans="4:11" s="5" customFormat="1">
      <c r="D559" s="29"/>
      <c r="E559" s="41"/>
      <c r="F559" s="42"/>
      <c r="G559" s="42"/>
      <c r="K559" s="42"/>
    </row>
    <row r="560" spans="4:11" s="5" customFormat="1">
      <c r="D560" s="29"/>
      <c r="E560" s="41"/>
      <c r="F560" s="42"/>
      <c r="G560" s="42"/>
      <c r="K560" s="42"/>
    </row>
    <row r="561" spans="4:11" s="5" customFormat="1">
      <c r="D561" s="29"/>
      <c r="E561" s="41"/>
      <c r="F561" s="42"/>
      <c r="G561" s="42"/>
      <c r="K561" s="42"/>
    </row>
    <row r="562" spans="4:11" s="5" customFormat="1">
      <c r="D562" s="29"/>
      <c r="E562" s="41"/>
      <c r="F562" s="42"/>
      <c r="G562" s="42"/>
      <c r="K562" s="42"/>
    </row>
    <row r="563" spans="4:11" s="5" customFormat="1">
      <c r="D563" s="29"/>
      <c r="E563" s="41"/>
      <c r="F563" s="42"/>
      <c r="G563" s="42"/>
      <c r="K563" s="42"/>
    </row>
    <row r="564" spans="4:11" s="5" customFormat="1">
      <c r="D564" s="29"/>
      <c r="E564" s="41"/>
      <c r="F564" s="42"/>
      <c r="G564" s="42"/>
      <c r="K564" s="42"/>
    </row>
    <row r="565" spans="4:11" s="5" customFormat="1">
      <c r="D565" s="29"/>
      <c r="E565" s="41"/>
      <c r="F565" s="42"/>
      <c r="G565" s="42"/>
      <c r="K565" s="42"/>
    </row>
    <row r="566" spans="4:11" s="5" customFormat="1">
      <c r="D566" s="29"/>
      <c r="E566" s="41"/>
      <c r="F566" s="42"/>
      <c r="G566" s="42"/>
      <c r="K566" s="42"/>
    </row>
    <row r="567" spans="4:11" s="5" customFormat="1">
      <c r="D567" s="29"/>
      <c r="E567" s="41"/>
      <c r="F567" s="42"/>
      <c r="G567" s="42"/>
      <c r="K567" s="42"/>
    </row>
    <row r="568" spans="4:11" s="5" customFormat="1">
      <c r="D568" s="29"/>
      <c r="E568" s="41"/>
      <c r="F568" s="42"/>
      <c r="G568" s="42"/>
      <c r="K568" s="42"/>
    </row>
    <row r="569" spans="4:11" s="5" customFormat="1">
      <c r="D569" s="29"/>
      <c r="E569" s="41"/>
      <c r="F569" s="42"/>
      <c r="G569" s="42"/>
      <c r="K569" s="42"/>
    </row>
    <row r="570" spans="4:11" s="5" customFormat="1">
      <c r="D570" s="29"/>
      <c r="E570" s="41"/>
      <c r="F570" s="42"/>
      <c r="G570" s="42"/>
      <c r="K570" s="42"/>
    </row>
    <row r="571" spans="4:11" s="5" customFormat="1">
      <c r="D571" s="29"/>
      <c r="E571" s="41"/>
      <c r="F571" s="42"/>
      <c r="G571" s="42"/>
      <c r="K571" s="42"/>
    </row>
    <row r="572" spans="4:11" s="5" customFormat="1">
      <c r="D572" s="29"/>
      <c r="E572" s="41"/>
      <c r="F572" s="42"/>
      <c r="G572" s="42"/>
      <c r="K572" s="42"/>
    </row>
    <row r="573" spans="4:11" s="5" customFormat="1">
      <c r="D573" s="29"/>
      <c r="E573" s="41"/>
      <c r="F573" s="42"/>
      <c r="G573" s="42"/>
      <c r="K573" s="42"/>
    </row>
    <row r="574" spans="4:11" s="5" customFormat="1">
      <c r="D574" s="29"/>
      <c r="E574" s="41"/>
      <c r="F574" s="42"/>
      <c r="G574" s="42"/>
      <c r="K574" s="42"/>
    </row>
    <row r="575" spans="4:11" s="5" customFormat="1">
      <c r="D575" s="29"/>
      <c r="E575" s="41"/>
      <c r="F575" s="42"/>
      <c r="G575" s="42"/>
      <c r="K575" s="42"/>
    </row>
    <row r="576" spans="4:11" s="5" customFormat="1">
      <c r="D576" s="29"/>
      <c r="E576" s="41"/>
      <c r="F576" s="42"/>
      <c r="G576" s="42"/>
      <c r="K576" s="42"/>
    </row>
    <row r="577" spans="4:11" s="5" customFormat="1">
      <c r="D577" s="29"/>
      <c r="E577" s="41"/>
      <c r="F577" s="42"/>
      <c r="G577" s="42"/>
      <c r="K577" s="42"/>
    </row>
    <row r="578" spans="4:11" s="5" customFormat="1">
      <c r="D578" s="29"/>
      <c r="E578" s="41"/>
      <c r="F578" s="42"/>
      <c r="G578" s="42"/>
      <c r="K578" s="42"/>
    </row>
    <row r="579" spans="4:11" s="5" customFormat="1">
      <c r="D579" s="29"/>
      <c r="E579" s="41"/>
      <c r="F579" s="42"/>
      <c r="G579" s="42"/>
      <c r="K579" s="42"/>
    </row>
    <row r="580" spans="4:11" s="5" customFormat="1">
      <c r="D580" s="29"/>
      <c r="E580" s="41"/>
      <c r="F580" s="42"/>
      <c r="G580" s="42"/>
      <c r="K580" s="42"/>
    </row>
    <row r="581" spans="4:11" s="5" customFormat="1">
      <c r="D581" s="29"/>
      <c r="E581" s="41"/>
      <c r="F581" s="42"/>
      <c r="G581" s="42"/>
      <c r="K581" s="42"/>
    </row>
    <row r="582" spans="4:11" s="5" customFormat="1">
      <c r="D582" s="29"/>
      <c r="E582" s="41"/>
      <c r="F582" s="42"/>
      <c r="G582" s="42"/>
      <c r="K582" s="42"/>
    </row>
    <row r="583" spans="4:11" s="5" customFormat="1">
      <c r="D583" s="29"/>
      <c r="E583" s="41"/>
      <c r="F583" s="42"/>
      <c r="G583" s="42"/>
      <c r="K583" s="42"/>
    </row>
    <row r="584" spans="4:11" s="5" customFormat="1">
      <c r="D584" s="29"/>
      <c r="E584" s="41"/>
      <c r="F584" s="42"/>
      <c r="G584" s="42"/>
      <c r="K584" s="42"/>
    </row>
    <row r="585" spans="4:11" s="5" customFormat="1">
      <c r="D585" s="29"/>
      <c r="E585" s="41"/>
      <c r="F585" s="42"/>
      <c r="G585" s="42"/>
      <c r="K585" s="42"/>
    </row>
    <row r="586" spans="4:11" s="5" customFormat="1">
      <c r="D586" s="29"/>
      <c r="E586" s="41"/>
      <c r="F586" s="42"/>
      <c r="G586" s="42"/>
      <c r="K586" s="42"/>
    </row>
    <row r="587" spans="4:11" s="5" customFormat="1">
      <c r="D587" s="29"/>
      <c r="E587" s="41"/>
      <c r="F587" s="42"/>
      <c r="G587" s="42"/>
      <c r="K587" s="42"/>
    </row>
    <row r="588" spans="4:11" s="5" customFormat="1">
      <c r="D588" s="29"/>
      <c r="E588" s="41"/>
      <c r="F588" s="42"/>
      <c r="G588" s="42"/>
      <c r="K588" s="42"/>
    </row>
    <row r="589" spans="4:11" s="5" customFormat="1">
      <c r="D589" s="29"/>
      <c r="E589" s="41"/>
      <c r="F589" s="42"/>
      <c r="G589" s="42"/>
      <c r="K589" s="42"/>
    </row>
    <row r="590" spans="4:11" s="5" customFormat="1">
      <c r="D590" s="29"/>
      <c r="E590" s="41"/>
      <c r="F590" s="42"/>
      <c r="G590" s="42"/>
      <c r="K590" s="42"/>
    </row>
    <row r="591" spans="4:11" s="5" customFormat="1">
      <c r="D591" s="29"/>
      <c r="E591" s="41"/>
      <c r="F591" s="42"/>
      <c r="G591" s="42"/>
      <c r="K591" s="42"/>
    </row>
    <row r="592" spans="4:11" s="5" customFormat="1">
      <c r="D592" s="29"/>
      <c r="E592" s="41"/>
      <c r="F592" s="42"/>
      <c r="G592" s="42"/>
      <c r="K592" s="42"/>
    </row>
    <row r="593" spans="4:11" s="5" customFormat="1">
      <c r="D593" s="29"/>
      <c r="E593" s="41"/>
      <c r="F593" s="42"/>
      <c r="G593" s="42"/>
      <c r="K593" s="42"/>
    </row>
    <row r="594" spans="4:11" s="5" customFormat="1">
      <c r="D594" s="29"/>
      <c r="E594" s="41"/>
      <c r="F594" s="42"/>
      <c r="G594" s="42"/>
      <c r="K594" s="42"/>
    </row>
    <row r="595" spans="4:11" s="5" customFormat="1">
      <c r="D595" s="29"/>
      <c r="E595" s="41"/>
      <c r="F595" s="42"/>
      <c r="G595" s="42"/>
      <c r="K595" s="42"/>
    </row>
    <row r="596" spans="4:11" s="5" customFormat="1">
      <c r="D596" s="29"/>
      <c r="E596" s="41"/>
      <c r="F596" s="42"/>
      <c r="G596" s="42"/>
      <c r="K596" s="42"/>
    </row>
    <row r="597" spans="4:11" s="5" customFormat="1">
      <c r="D597" s="29"/>
      <c r="E597" s="41"/>
      <c r="F597" s="42"/>
      <c r="G597" s="42"/>
      <c r="K597" s="42"/>
    </row>
    <row r="598" spans="4:11" s="5" customFormat="1">
      <c r="D598" s="29"/>
      <c r="E598" s="41"/>
      <c r="F598" s="42"/>
      <c r="G598" s="42"/>
      <c r="K598" s="42"/>
    </row>
    <row r="599" spans="4:11" s="5" customFormat="1">
      <c r="D599" s="29"/>
      <c r="E599" s="41"/>
      <c r="F599" s="42"/>
      <c r="G599" s="42"/>
      <c r="K599" s="42"/>
    </row>
    <row r="600" spans="4:11" s="5" customFormat="1">
      <c r="D600" s="29"/>
      <c r="E600" s="41"/>
      <c r="F600" s="42"/>
      <c r="G600" s="42"/>
      <c r="K600" s="42"/>
    </row>
    <row r="601" spans="4:11" s="5" customFormat="1">
      <c r="D601" s="29"/>
      <c r="E601" s="41"/>
      <c r="F601" s="42"/>
      <c r="G601" s="42"/>
      <c r="K601" s="42"/>
    </row>
    <row r="602" spans="4:11" s="5" customFormat="1">
      <c r="D602" s="29"/>
      <c r="E602" s="41"/>
      <c r="F602" s="42"/>
      <c r="G602" s="42"/>
      <c r="K602" s="42"/>
    </row>
    <row r="603" spans="4:11" s="5" customFormat="1">
      <c r="D603" s="29"/>
      <c r="E603" s="41"/>
      <c r="F603" s="42"/>
      <c r="G603" s="42"/>
      <c r="K603" s="42"/>
    </row>
    <row r="604" spans="4:11" s="5" customFormat="1">
      <c r="D604" s="29"/>
      <c r="E604" s="41"/>
      <c r="F604" s="42"/>
      <c r="G604" s="42"/>
      <c r="K604" s="42"/>
    </row>
    <row r="605" spans="4:11" s="5" customFormat="1">
      <c r="D605" s="29"/>
      <c r="E605" s="41"/>
      <c r="F605" s="42"/>
      <c r="G605" s="42"/>
      <c r="K605" s="42"/>
    </row>
    <row r="606" spans="4:11" s="5" customFormat="1">
      <c r="D606" s="29"/>
      <c r="E606" s="41"/>
      <c r="F606" s="42"/>
      <c r="G606" s="42"/>
      <c r="K606" s="42"/>
    </row>
    <row r="607" spans="4:11" s="5" customFormat="1">
      <c r="D607" s="29"/>
      <c r="E607" s="41"/>
      <c r="F607" s="42"/>
      <c r="G607" s="42"/>
      <c r="K607" s="42"/>
    </row>
    <row r="608" spans="4:11" s="5" customFormat="1">
      <c r="D608" s="29"/>
      <c r="E608" s="41"/>
      <c r="F608" s="42"/>
      <c r="G608" s="42"/>
      <c r="K608" s="42"/>
    </row>
    <row r="609" spans="4:11" s="5" customFormat="1">
      <c r="D609" s="29"/>
      <c r="E609" s="41"/>
      <c r="F609" s="42"/>
      <c r="G609" s="42"/>
      <c r="K609" s="42"/>
    </row>
    <row r="610" spans="4:11" s="5" customFormat="1">
      <c r="D610" s="29"/>
      <c r="E610" s="41"/>
      <c r="F610" s="42"/>
      <c r="G610" s="42"/>
      <c r="K610" s="42"/>
    </row>
    <row r="611" spans="4:11" s="5" customFormat="1">
      <c r="D611" s="29"/>
      <c r="E611" s="41"/>
      <c r="F611" s="42"/>
      <c r="G611" s="42"/>
      <c r="K611" s="42"/>
    </row>
    <row r="612" spans="4:11" s="5" customFormat="1">
      <c r="D612" s="29"/>
      <c r="E612" s="41"/>
      <c r="F612" s="42"/>
      <c r="G612" s="42"/>
      <c r="K612" s="42"/>
    </row>
    <row r="613" spans="4:11" s="5" customFormat="1">
      <c r="D613" s="29"/>
      <c r="E613" s="41"/>
      <c r="F613" s="42"/>
      <c r="G613" s="42"/>
      <c r="K613" s="42"/>
    </row>
    <row r="614" spans="4:11" s="5" customFormat="1">
      <c r="D614" s="29"/>
      <c r="E614" s="41"/>
      <c r="F614" s="42"/>
      <c r="G614" s="42"/>
      <c r="K614" s="42"/>
    </row>
    <row r="615" spans="4:11" s="5" customFormat="1">
      <c r="D615" s="29"/>
      <c r="E615" s="41"/>
      <c r="F615" s="42"/>
      <c r="G615" s="42"/>
      <c r="K615" s="42"/>
    </row>
    <row r="616" spans="4:11" s="5" customFormat="1">
      <c r="D616" s="29"/>
      <c r="E616" s="41"/>
      <c r="F616" s="42"/>
      <c r="G616" s="42"/>
      <c r="K616" s="42"/>
    </row>
    <row r="617" spans="4:11" s="5" customFormat="1">
      <c r="D617" s="29"/>
      <c r="E617" s="41"/>
      <c r="F617" s="42"/>
      <c r="G617" s="42"/>
      <c r="K617" s="42"/>
    </row>
    <row r="618" spans="4:11" s="5" customFormat="1">
      <c r="D618" s="29"/>
      <c r="E618" s="41"/>
      <c r="F618" s="42"/>
      <c r="G618" s="42"/>
      <c r="K618" s="42"/>
    </row>
    <row r="619" spans="4:11" s="5" customFormat="1">
      <c r="D619" s="29"/>
      <c r="E619" s="41"/>
      <c r="F619" s="42"/>
      <c r="G619" s="42"/>
      <c r="K619" s="42"/>
    </row>
    <row r="620" spans="4:11" s="5" customFormat="1">
      <c r="D620" s="29"/>
      <c r="E620" s="41"/>
      <c r="F620" s="42"/>
      <c r="G620" s="42"/>
      <c r="K620" s="42"/>
    </row>
    <row r="621" spans="4:11" s="5" customFormat="1">
      <c r="D621" s="29"/>
      <c r="E621" s="41"/>
      <c r="F621" s="42"/>
      <c r="G621" s="42"/>
      <c r="K621" s="42"/>
    </row>
    <row r="622" spans="4:11" s="5" customFormat="1">
      <c r="D622" s="29"/>
      <c r="E622" s="41"/>
      <c r="F622" s="42"/>
      <c r="G622" s="42"/>
      <c r="K622" s="42"/>
    </row>
    <row r="623" spans="4:11" s="5" customFormat="1">
      <c r="D623" s="29"/>
      <c r="E623" s="41"/>
      <c r="F623" s="42"/>
      <c r="G623" s="42"/>
      <c r="K623" s="42"/>
    </row>
    <row r="624" spans="4:11" s="5" customFormat="1">
      <c r="D624" s="29"/>
      <c r="E624" s="41"/>
      <c r="F624" s="42"/>
      <c r="G624" s="42"/>
      <c r="K624" s="42"/>
    </row>
    <row r="625" spans="4:11" s="5" customFormat="1">
      <c r="D625" s="29"/>
      <c r="E625" s="41"/>
      <c r="F625" s="42"/>
      <c r="G625" s="42"/>
      <c r="K625" s="42"/>
    </row>
    <row r="626" spans="4:11" s="5" customFormat="1">
      <c r="D626" s="29"/>
      <c r="E626" s="41"/>
      <c r="F626" s="42"/>
      <c r="G626" s="42"/>
      <c r="K626" s="42"/>
    </row>
    <row r="627" spans="4:11" s="5" customFormat="1">
      <c r="D627" s="29"/>
      <c r="E627" s="41"/>
      <c r="F627" s="42"/>
      <c r="G627" s="42"/>
      <c r="K627" s="42"/>
    </row>
    <row r="628" spans="4:11" s="5" customFormat="1">
      <c r="D628" s="29"/>
      <c r="E628" s="41"/>
      <c r="F628" s="42"/>
      <c r="G628" s="42"/>
      <c r="K628" s="42"/>
    </row>
    <row r="629" spans="4:11" s="5" customFormat="1">
      <c r="D629" s="29"/>
      <c r="E629" s="41"/>
      <c r="F629" s="42"/>
      <c r="G629" s="42"/>
      <c r="K629" s="42"/>
    </row>
    <row r="630" spans="4:11" s="5" customFormat="1">
      <c r="D630" s="29"/>
      <c r="E630" s="41"/>
      <c r="F630" s="42"/>
      <c r="G630" s="42"/>
      <c r="K630" s="42"/>
    </row>
    <row r="631" spans="4:11" s="5" customFormat="1">
      <c r="D631" s="29"/>
      <c r="E631" s="41"/>
      <c r="F631" s="42"/>
      <c r="G631" s="42"/>
      <c r="K631" s="42"/>
    </row>
    <row r="632" spans="4:11" s="5" customFormat="1">
      <c r="D632" s="29"/>
      <c r="E632" s="41"/>
      <c r="F632" s="42"/>
      <c r="G632" s="42"/>
      <c r="K632" s="42"/>
    </row>
    <row r="633" spans="4:11" s="5" customFormat="1">
      <c r="D633" s="29"/>
      <c r="E633" s="41"/>
      <c r="F633" s="42"/>
      <c r="G633" s="42"/>
      <c r="K633" s="42"/>
    </row>
    <row r="634" spans="4:11" s="5" customFormat="1">
      <c r="D634" s="29"/>
      <c r="E634" s="41"/>
      <c r="F634" s="42"/>
      <c r="G634" s="42"/>
      <c r="K634" s="42"/>
    </row>
    <row r="635" spans="4:11" s="5" customFormat="1">
      <c r="D635" s="29"/>
      <c r="E635" s="41"/>
      <c r="F635" s="42"/>
      <c r="G635" s="42"/>
      <c r="K635" s="42"/>
    </row>
    <row r="636" spans="4:11" s="5" customFormat="1">
      <c r="D636" s="29"/>
      <c r="E636" s="41"/>
      <c r="F636" s="42"/>
      <c r="G636" s="42"/>
      <c r="K636" s="42"/>
    </row>
    <row r="637" spans="4:11" s="5" customFormat="1">
      <c r="D637" s="29"/>
      <c r="E637" s="41"/>
      <c r="F637" s="42"/>
      <c r="G637" s="42"/>
      <c r="K637" s="42"/>
    </row>
    <row r="638" spans="4:11" s="5" customFormat="1">
      <c r="D638" s="29"/>
      <c r="E638" s="41"/>
      <c r="F638" s="42"/>
      <c r="G638" s="42"/>
      <c r="K638" s="42"/>
    </row>
    <row r="639" spans="4:11" s="5" customFormat="1">
      <c r="D639" s="29"/>
      <c r="E639" s="41"/>
      <c r="F639" s="42"/>
      <c r="G639" s="42"/>
      <c r="K639" s="42"/>
    </row>
    <row r="640" spans="4:11" s="5" customFormat="1">
      <c r="D640" s="29"/>
      <c r="E640" s="41"/>
      <c r="F640" s="42"/>
      <c r="G640" s="42"/>
      <c r="K640" s="42"/>
    </row>
    <row r="641" spans="4:11" s="5" customFormat="1">
      <c r="D641" s="29"/>
      <c r="E641" s="41"/>
      <c r="F641" s="42"/>
      <c r="G641" s="42"/>
      <c r="K641" s="42"/>
    </row>
    <row r="642" spans="4:11" s="5" customFormat="1">
      <c r="D642" s="29"/>
      <c r="E642" s="41"/>
      <c r="F642" s="42"/>
      <c r="G642" s="42"/>
      <c r="K642" s="42"/>
    </row>
    <row r="643" spans="4:11" s="5" customFormat="1">
      <c r="D643" s="29"/>
      <c r="E643" s="41"/>
      <c r="F643" s="42"/>
      <c r="G643" s="42"/>
      <c r="K643" s="42"/>
    </row>
    <row r="644" spans="4:11" s="5" customFormat="1">
      <c r="D644" s="29"/>
      <c r="E644" s="41"/>
      <c r="F644" s="42"/>
      <c r="G644" s="42"/>
      <c r="K644" s="42"/>
    </row>
    <row r="645" spans="4:11" s="5" customFormat="1">
      <c r="D645" s="29"/>
      <c r="E645" s="41"/>
      <c r="F645" s="42"/>
      <c r="G645" s="42"/>
      <c r="K645" s="42"/>
    </row>
    <row r="646" spans="4:11" s="5" customFormat="1">
      <c r="D646" s="29"/>
      <c r="E646" s="41"/>
      <c r="F646" s="42"/>
      <c r="G646" s="42"/>
      <c r="K646" s="42"/>
    </row>
    <row r="647" spans="4:11" s="5" customFormat="1">
      <c r="D647" s="29"/>
      <c r="E647" s="41"/>
      <c r="F647" s="42"/>
      <c r="G647" s="42"/>
      <c r="K647" s="42"/>
    </row>
    <row r="648" spans="4:11" s="5" customFormat="1">
      <c r="D648" s="29"/>
      <c r="E648" s="41"/>
      <c r="F648" s="42"/>
      <c r="G648" s="42"/>
      <c r="K648" s="42"/>
    </row>
    <row r="649" spans="4:11" s="5" customFormat="1">
      <c r="D649" s="29"/>
      <c r="E649" s="41"/>
      <c r="F649" s="42"/>
      <c r="G649" s="42"/>
      <c r="K649" s="42"/>
    </row>
    <row r="650" spans="4:11" s="5" customFormat="1">
      <c r="D650" s="29"/>
      <c r="E650" s="41"/>
      <c r="F650" s="42"/>
      <c r="G650" s="42"/>
      <c r="K650" s="42"/>
    </row>
    <row r="651" spans="4:11" s="5" customFormat="1">
      <c r="D651" s="29"/>
      <c r="E651" s="41"/>
      <c r="F651" s="42"/>
      <c r="G651" s="42"/>
      <c r="K651" s="42"/>
    </row>
    <row r="652" spans="4:11" s="5" customFormat="1">
      <c r="D652" s="29"/>
      <c r="E652" s="41"/>
      <c r="F652" s="42"/>
      <c r="G652" s="42"/>
      <c r="K652" s="42"/>
    </row>
    <row r="653" spans="4:11" s="5" customFormat="1">
      <c r="D653" s="29"/>
      <c r="E653" s="41"/>
      <c r="F653" s="42"/>
      <c r="G653" s="42"/>
      <c r="K653" s="42"/>
    </row>
    <row r="654" spans="4:11" s="5" customFormat="1">
      <c r="D654" s="29"/>
      <c r="E654" s="41"/>
      <c r="F654" s="42"/>
      <c r="G654" s="42"/>
      <c r="K654" s="42"/>
    </row>
    <row r="655" spans="4:11" s="5" customFormat="1">
      <c r="D655" s="29"/>
      <c r="E655" s="41"/>
      <c r="F655" s="42"/>
      <c r="G655" s="42"/>
      <c r="K655" s="42"/>
    </row>
    <row r="656" spans="4:11" s="5" customFormat="1">
      <c r="D656" s="29"/>
      <c r="E656" s="41"/>
      <c r="F656" s="42"/>
      <c r="G656" s="42"/>
      <c r="K656" s="42"/>
    </row>
    <row r="657" spans="4:11" s="5" customFormat="1">
      <c r="D657" s="29"/>
      <c r="E657" s="41"/>
      <c r="F657" s="42"/>
      <c r="G657" s="42"/>
      <c r="K657" s="42"/>
    </row>
    <row r="658" spans="4:11" s="5" customFormat="1">
      <c r="D658" s="29"/>
      <c r="E658" s="41"/>
      <c r="F658" s="42"/>
      <c r="G658" s="42"/>
      <c r="K658" s="42"/>
    </row>
    <row r="659" spans="4:11" s="5" customFormat="1">
      <c r="D659" s="29"/>
      <c r="E659" s="41"/>
      <c r="F659" s="42"/>
      <c r="G659" s="42"/>
      <c r="K659" s="42"/>
    </row>
    <row r="660" spans="4:11" s="5" customFormat="1">
      <c r="D660" s="29"/>
      <c r="E660" s="41"/>
      <c r="F660" s="42"/>
      <c r="G660" s="42"/>
      <c r="K660" s="42"/>
    </row>
    <row r="661" spans="4:11" s="5" customFormat="1">
      <c r="D661" s="29"/>
      <c r="E661" s="41"/>
      <c r="F661" s="42"/>
      <c r="G661" s="42"/>
      <c r="K661" s="42"/>
    </row>
    <row r="662" spans="4:11" s="5" customFormat="1">
      <c r="D662" s="29"/>
      <c r="E662" s="41"/>
      <c r="F662" s="42"/>
      <c r="G662" s="42"/>
      <c r="K662" s="42"/>
    </row>
    <row r="663" spans="4:11" s="5" customFormat="1">
      <c r="D663" s="29"/>
      <c r="E663" s="41"/>
      <c r="F663" s="42"/>
      <c r="G663" s="42"/>
      <c r="K663" s="42"/>
    </row>
    <row r="664" spans="4:11" s="5" customFormat="1">
      <c r="D664" s="29"/>
      <c r="E664" s="41"/>
      <c r="F664" s="42"/>
      <c r="G664" s="42"/>
      <c r="K664" s="42"/>
    </row>
    <row r="665" spans="4:11" s="5" customFormat="1">
      <c r="D665" s="29"/>
      <c r="E665" s="41"/>
      <c r="F665" s="42"/>
      <c r="G665" s="42"/>
      <c r="K665" s="42"/>
    </row>
    <row r="666" spans="4:11" s="5" customFormat="1">
      <c r="D666" s="29"/>
      <c r="E666" s="41"/>
      <c r="F666" s="42"/>
      <c r="G666" s="42"/>
      <c r="K666" s="42"/>
    </row>
    <row r="667" spans="4:11" s="5" customFormat="1">
      <c r="D667" s="29"/>
      <c r="E667" s="41"/>
      <c r="F667" s="42"/>
      <c r="G667" s="42"/>
      <c r="K667" s="42"/>
    </row>
    <row r="668" spans="4:11" s="5" customFormat="1">
      <c r="D668" s="29"/>
      <c r="E668" s="41"/>
      <c r="F668" s="42"/>
      <c r="G668" s="42"/>
      <c r="K668" s="42"/>
    </row>
    <row r="669" spans="4:11" s="5" customFormat="1">
      <c r="D669" s="29"/>
      <c r="E669" s="41"/>
      <c r="F669" s="42"/>
      <c r="G669" s="42"/>
      <c r="K669" s="42"/>
    </row>
    <row r="670" spans="4:11" s="5" customFormat="1">
      <c r="D670" s="29"/>
      <c r="E670" s="41"/>
      <c r="F670" s="42"/>
      <c r="G670" s="42"/>
      <c r="K670" s="42"/>
    </row>
    <row r="671" spans="4:11" s="5" customFormat="1">
      <c r="D671" s="29"/>
      <c r="E671" s="41"/>
      <c r="F671" s="42"/>
      <c r="G671" s="42"/>
      <c r="K671" s="42"/>
    </row>
    <row r="672" spans="4:11" s="5" customFormat="1">
      <c r="D672" s="29"/>
      <c r="E672" s="41"/>
      <c r="F672" s="42"/>
      <c r="G672" s="42"/>
      <c r="K672" s="42"/>
    </row>
    <row r="673" spans="4:11" s="5" customFormat="1">
      <c r="D673" s="29"/>
      <c r="E673" s="41"/>
      <c r="F673" s="42"/>
      <c r="G673" s="42"/>
      <c r="K673" s="42"/>
    </row>
    <row r="674" spans="4:11" s="5" customFormat="1">
      <c r="D674" s="29"/>
      <c r="E674" s="41"/>
      <c r="F674" s="42"/>
      <c r="G674" s="42"/>
      <c r="K674" s="42"/>
    </row>
    <row r="675" spans="4:11" s="5" customFormat="1">
      <c r="D675" s="29"/>
      <c r="E675" s="41"/>
      <c r="F675" s="42"/>
      <c r="G675" s="42"/>
      <c r="K675" s="42"/>
    </row>
    <row r="676" spans="4:11" s="5" customFormat="1">
      <c r="D676" s="29"/>
      <c r="E676" s="41"/>
      <c r="F676" s="42"/>
      <c r="G676" s="42"/>
      <c r="K676" s="42"/>
    </row>
    <row r="677" spans="4:11" s="5" customFormat="1">
      <c r="D677" s="29"/>
      <c r="E677" s="41"/>
      <c r="F677" s="42"/>
      <c r="G677" s="42"/>
      <c r="K677" s="42"/>
    </row>
    <row r="678" spans="4:11" s="5" customFormat="1">
      <c r="D678" s="29"/>
      <c r="E678" s="41"/>
      <c r="F678" s="42"/>
      <c r="G678" s="42"/>
      <c r="K678" s="42"/>
    </row>
    <row r="679" spans="4:11" s="5" customFormat="1">
      <c r="D679" s="29"/>
      <c r="E679" s="41"/>
      <c r="F679" s="42"/>
      <c r="G679" s="42"/>
      <c r="K679" s="42"/>
    </row>
    <row r="680" spans="4:11" s="5" customFormat="1">
      <c r="D680" s="29"/>
      <c r="E680" s="41"/>
      <c r="F680" s="42"/>
      <c r="G680" s="42"/>
      <c r="K680" s="42"/>
    </row>
    <row r="681" spans="4:11" s="5" customFormat="1">
      <c r="D681" s="29"/>
      <c r="E681" s="41"/>
      <c r="F681" s="42"/>
      <c r="G681" s="42"/>
      <c r="K681" s="42"/>
    </row>
    <row r="682" spans="4:11" s="5" customFormat="1">
      <c r="D682" s="29"/>
      <c r="E682" s="41"/>
      <c r="F682" s="42"/>
      <c r="G682" s="42"/>
      <c r="K682" s="42"/>
    </row>
    <row r="683" spans="4:11" s="5" customFormat="1">
      <c r="D683" s="29"/>
      <c r="E683" s="41"/>
      <c r="F683" s="42"/>
      <c r="G683" s="42"/>
      <c r="K683" s="42"/>
    </row>
    <row r="684" spans="4:11" s="5" customFormat="1">
      <c r="D684" s="29"/>
      <c r="E684" s="41"/>
      <c r="F684" s="42"/>
      <c r="G684" s="42"/>
      <c r="K684" s="42"/>
    </row>
    <row r="685" spans="4:11" s="5" customFormat="1">
      <c r="D685" s="29"/>
      <c r="E685" s="41"/>
      <c r="F685" s="42"/>
      <c r="G685" s="42"/>
      <c r="K685" s="42"/>
    </row>
    <row r="686" spans="4:11" s="5" customFormat="1">
      <c r="D686" s="29"/>
      <c r="E686" s="41"/>
      <c r="F686" s="42"/>
      <c r="G686" s="42"/>
      <c r="K686" s="42"/>
    </row>
    <row r="687" spans="4:11" s="5" customFormat="1">
      <c r="D687" s="29"/>
      <c r="E687" s="41"/>
      <c r="F687" s="42"/>
      <c r="G687" s="42"/>
      <c r="K687" s="42"/>
    </row>
    <row r="688" spans="4:11" s="5" customFormat="1">
      <c r="D688" s="29"/>
      <c r="E688" s="41"/>
      <c r="F688" s="42"/>
      <c r="G688" s="42"/>
      <c r="K688" s="42"/>
    </row>
    <row r="689" spans="4:11" s="5" customFormat="1">
      <c r="D689" s="29"/>
      <c r="E689" s="41"/>
      <c r="F689" s="42"/>
      <c r="G689" s="42"/>
      <c r="K689" s="42"/>
    </row>
    <row r="690" spans="4:11" s="5" customFormat="1">
      <c r="D690" s="29"/>
      <c r="E690" s="41"/>
      <c r="F690" s="42"/>
      <c r="G690" s="42"/>
      <c r="K690" s="42"/>
    </row>
    <row r="691" spans="4:11" s="5" customFormat="1">
      <c r="D691" s="29"/>
      <c r="E691" s="41"/>
      <c r="F691" s="42"/>
      <c r="G691" s="42"/>
      <c r="K691" s="42"/>
    </row>
    <row r="692" spans="4:11" s="5" customFormat="1">
      <c r="D692" s="29"/>
      <c r="E692" s="41"/>
      <c r="F692" s="42"/>
      <c r="G692" s="42"/>
      <c r="K692" s="42"/>
    </row>
    <row r="693" spans="4:11" s="5" customFormat="1">
      <c r="D693" s="29"/>
      <c r="E693" s="41"/>
      <c r="F693" s="42"/>
      <c r="G693" s="42"/>
      <c r="K693" s="42"/>
    </row>
    <row r="694" spans="4:11" s="5" customFormat="1">
      <c r="D694" s="29"/>
      <c r="E694" s="41"/>
      <c r="F694" s="42"/>
      <c r="G694" s="42"/>
      <c r="K694" s="42"/>
    </row>
    <row r="695" spans="4:11" s="5" customFormat="1">
      <c r="D695" s="29"/>
      <c r="E695" s="41"/>
      <c r="F695" s="42"/>
      <c r="G695" s="42"/>
      <c r="K695" s="42"/>
    </row>
    <row r="696" spans="4:11" s="5" customFormat="1">
      <c r="D696" s="29"/>
      <c r="E696" s="41"/>
      <c r="F696" s="42"/>
      <c r="G696" s="42"/>
      <c r="K696" s="42"/>
    </row>
    <row r="697" spans="4:11" s="5" customFormat="1">
      <c r="D697" s="29"/>
      <c r="E697" s="41"/>
      <c r="F697" s="42"/>
      <c r="G697" s="42"/>
      <c r="K697" s="42"/>
    </row>
    <row r="698" spans="4:11" s="5" customFormat="1">
      <c r="D698" s="29"/>
      <c r="E698" s="41"/>
      <c r="F698" s="42"/>
      <c r="G698" s="42"/>
      <c r="K698" s="42"/>
    </row>
    <row r="699" spans="4:11" s="5" customFormat="1">
      <c r="D699" s="29"/>
      <c r="E699" s="41"/>
      <c r="F699" s="42"/>
      <c r="G699" s="42"/>
      <c r="K699" s="42"/>
    </row>
    <row r="700" spans="4:11" s="5" customFormat="1">
      <c r="D700" s="29"/>
      <c r="E700" s="41"/>
      <c r="F700" s="42"/>
      <c r="G700" s="42"/>
      <c r="K700" s="42"/>
    </row>
    <row r="701" spans="4:11" s="5" customFormat="1">
      <c r="D701" s="29"/>
      <c r="E701" s="41"/>
      <c r="F701" s="42"/>
      <c r="G701" s="42"/>
      <c r="K701" s="42"/>
    </row>
    <row r="702" spans="4:11" s="5" customFormat="1">
      <c r="D702" s="29"/>
      <c r="E702" s="41"/>
      <c r="F702" s="42"/>
      <c r="G702" s="42"/>
      <c r="K702" s="42"/>
    </row>
    <row r="703" spans="4:11" s="5" customFormat="1">
      <c r="D703" s="29"/>
      <c r="E703" s="41"/>
      <c r="F703" s="42"/>
      <c r="G703" s="42"/>
      <c r="K703" s="42"/>
    </row>
    <row r="704" spans="4:11" s="5" customFormat="1">
      <c r="D704" s="29"/>
      <c r="E704" s="41"/>
      <c r="F704" s="42"/>
      <c r="G704" s="42"/>
      <c r="K704" s="42"/>
    </row>
    <row r="705" spans="4:11" s="5" customFormat="1">
      <c r="D705" s="29"/>
      <c r="E705" s="41"/>
      <c r="F705" s="42"/>
      <c r="G705" s="42"/>
      <c r="K705" s="42"/>
    </row>
    <row r="706" spans="4:11" s="5" customFormat="1">
      <c r="D706" s="29"/>
      <c r="E706" s="41"/>
      <c r="F706" s="42"/>
      <c r="G706" s="42"/>
      <c r="K706" s="42"/>
    </row>
    <row r="707" spans="4:11" s="5" customFormat="1">
      <c r="D707" s="29"/>
      <c r="E707" s="41"/>
      <c r="F707" s="42"/>
      <c r="G707" s="42"/>
      <c r="K707" s="42"/>
    </row>
    <row r="708" spans="4:11" s="5" customFormat="1">
      <c r="D708" s="29"/>
      <c r="E708" s="41"/>
      <c r="F708" s="42"/>
      <c r="G708" s="42"/>
      <c r="K708" s="42"/>
    </row>
    <row r="709" spans="4:11" s="5" customFormat="1">
      <c r="D709" s="29"/>
      <c r="E709" s="41"/>
      <c r="F709" s="42"/>
      <c r="G709" s="42"/>
      <c r="K709" s="42"/>
    </row>
    <row r="710" spans="4:11" s="5" customFormat="1">
      <c r="D710" s="29"/>
      <c r="E710" s="41"/>
      <c r="F710" s="42"/>
      <c r="G710" s="42"/>
      <c r="K710" s="42"/>
    </row>
    <row r="711" spans="4:11" s="5" customFormat="1">
      <c r="D711" s="29"/>
      <c r="E711" s="41"/>
      <c r="F711" s="42"/>
      <c r="G711" s="42"/>
      <c r="K711" s="42"/>
    </row>
    <row r="712" spans="4:11" s="5" customFormat="1">
      <c r="D712" s="29"/>
      <c r="E712" s="41"/>
      <c r="F712" s="42"/>
      <c r="G712" s="42"/>
      <c r="K712" s="42"/>
    </row>
    <row r="713" spans="4:11" s="5" customFormat="1">
      <c r="D713" s="29"/>
      <c r="E713" s="41"/>
      <c r="F713" s="42"/>
      <c r="G713" s="42"/>
      <c r="K713" s="42"/>
    </row>
    <row r="714" spans="4:11" s="5" customFormat="1">
      <c r="D714" s="29"/>
      <c r="E714" s="41"/>
      <c r="F714" s="42"/>
      <c r="G714" s="42"/>
      <c r="K714" s="42"/>
    </row>
    <row r="715" spans="4:11" s="5" customFormat="1">
      <c r="D715" s="29"/>
      <c r="E715" s="41"/>
      <c r="F715" s="42"/>
      <c r="G715" s="42"/>
      <c r="K715" s="42"/>
    </row>
    <row r="716" spans="4:11" s="5" customFormat="1">
      <c r="D716" s="29"/>
      <c r="E716" s="41"/>
      <c r="F716" s="42"/>
      <c r="G716" s="42"/>
      <c r="K716" s="42"/>
    </row>
    <row r="717" spans="4:11" s="5" customFormat="1">
      <c r="D717" s="29"/>
      <c r="E717" s="41"/>
      <c r="F717" s="42"/>
      <c r="G717" s="42"/>
      <c r="K717" s="42"/>
    </row>
    <row r="718" spans="4:11" s="5" customFormat="1">
      <c r="D718" s="29"/>
      <c r="E718" s="41"/>
      <c r="F718" s="42"/>
      <c r="G718" s="42"/>
      <c r="K718" s="42"/>
    </row>
    <row r="719" spans="4:11" s="5" customFormat="1">
      <c r="D719" s="29"/>
      <c r="E719" s="41"/>
      <c r="F719" s="42"/>
      <c r="G719" s="42"/>
      <c r="K719" s="42"/>
    </row>
    <row r="720" spans="4:11" s="5" customFormat="1">
      <c r="D720" s="29"/>
      <c r="E720" s="41"/>
      <c r="F720" s="42"/>
      <c r="G720" s="42"/>
      <c r="K720" s="42"/>
    </row>
    <row r="721" spans="4:11" s="5" customFormat="1">
      <c r="D721" s="29"/>
      <c r="E721" s="41"/>
      <c r="F721" s="42"/>
      <c r="G721" s="42"/>
      <c r="K721" s="42"/>
    </row>
    <row r="722" spans="4:11" s="5" customFormat="1">
      <c r="D722" s="29"/>
      <c r="E722" s="41"/>
      <c r="F722" s="42"/>
      <c r="G722" s="42"/>
      <c r="K722" s="42"/>
    </row>
    <row r="723" spans="4:11" s="5" customFormat="1">
      <c r="D723" s="29"/>
      <c r="E723" s="41"/>
      <c r="F723" s="42"/>
      <c r="G723" s="42"/>
      <c r="K723" s="42"/>
    </row>
    <row r="724" spans="4:11" s="5" customFormat="1">
      <c r="D724" s="29"/>
      <c r="E724" s="41"/>
      <c r="F724" s="42"/>
      <c r="G724" s="42"/>
      <c r="K724" s="42"/>
    </row>
    <row r="725" spans="4:11" s="5" customFormat="1">
      <c r="D725" s="29"/>
      <c r="E725" s="41"/>
      <c r="F725" s="42"/>
      <c r="G725" s="42"/>
      <c r="K725" s="42"/>
    </row>
    <row r="726" spans="4:11" s="5" customFormat="1">
      <c r="D726" s="29"/>
      <c r="E726" s="41"/>
      <c r="F726" s="42"/>
      <c r="G726" s="42"/>
      <c r="K726" s="42"/>
    </row>
    <row r="727" spans="4:11" s="5" customFormat="1">
      <c r="D727" s="29"/>
      <c r="E727" s="41"/>
      <c r="F727" s="42"/>
      <c r="G727" s="42"/>
      <c r="K727" s="42"/>
    </row>
    <row r="728" spans="4:11" s="5" customFormat="1">
      <c r="D728" s="29"/>
      <c r="E728" s="41"/>
      <c r="F728" s="42"/>
      <c r="G728" s="42"/>
      <c r="K728" s="42"/>
    </row>
    <row r="729" spans="4:11" s="5" customFormat="1">
      <c r="D729" s="29"/>
      <c r="E729" s="41"/>
      <c r="F729" s="42"/>
      <c r="G729" s="42"/>
      <c r="K729" s="42"/>
    </row>
    <row r="730" spans="4:11" s="5" customFormat="1">
      <c r="D730" s="29"/>
      <c r="E730" s="41"/>
      <c r="F730" s="42"/>
      <c r="G730" s="42"/>
      <c r="K730" s="42"/>
    </row>
    <row r="731" spans="4:11" s="5" customFormat="1">
      <c r="D731" s="29"/>
      <c r="E731" s="41"/>
      <c r="F731" s="42"/>
      <c r="G731" s="42"/>
      <c r="K731" s="42"/>
    </row>
    <row r="732" spans="4:11" s="5" customFormat="1">
      <c r="D732" s="29"/>
      <c r="E732" s="41"/>
      <c r="F732" s="42"/>
      <c r="G732" s="42"/>
      <c r="K732" s="42"/>
    </row>
    <row r="733" spans="4:11" s="5" customFormat="1">
      <c r="D733" s="29"/>
      <c r="E733" s="41"/>
      <c r="F733" s="42"/>
      <c r="G733" s="42"/>
      <c r="K733" s="42"/>
    </row>
    <row r="734" spans="4:11" s="5" customFormat="1">
      <c r="D734" s="29"/>
      <c r="E734" s="41"/>
      <c r="F734" s="42"/>
      <c r="G734" s="42"/>
      <c r="K734" s="42"/>
    </row>
    <row r="735" spans="4:11" s="5" customFormat="1">
      <c r="D735" s="29"/>
      <c r="E735" s="41"/>
      <c r="F735" s="42"/>
      <c r="G735" s="42"/>
      <c r="K735" s="42"/>
    </row>
    <row r="736" spans="4:11" s="5" customFormat="1">
      <c r="D736" s="29"/>
      <c r="E736" s="41"/>
      <c r="F736" s="42"/>
      <c r="G736" s="42"/>
      <c r="K736" s="42"/>
    </row>
    <row r="737" spans="4:11" s="5" customFormat="1">
      <c r="D737" s="29"/>
      <c r="E737" s="41"/>
      <c r="F737" s="42"/>
      <c r="G737" s="42"/>
      <c r="K737" s="42"/>
    </row>
    <row r="738" spans="4:11" s="5" customFormat="1">
      <c r="D738" s="29"/>
      <c r="E738" s="41"/>
      <c r="F738" s="42"/>
      <c r="G738" s="42"/>
      <c r="K738" s="42"/>
    </row>
    <row r="739" spans="4:11" s="5" customFormat="1">
      <c r="D739" s="29"/>
      <c r="E739" s="41"/>
      <c r="F739" s="42"/>
      <c r="G739" s="42"/>
      <c r="K739" s="42"/>
    </row>
    <row r="740" spans="4:11" s="5" customFormat="1">
      <c r="D740" s="29"/>
      <c r="E740" s="41"/>
      <c r="F740" s="42"/>
      <c r="G740" s="42"/>
      <c r="K740" s="42"/>
    </row>
    <row r="741" spans="4:11" s="5" customFormat="1">
      <c r="D741" s="29"/>
      <c r="E741" s="41"/>
      <c r="F741" s="42"/>
      <c r="G741" s="42"/>
      <c r="K741" s="42"/>
    </row>
    <row r="742" spans="4:11" s="5" customFormat="1">
      <c r="D742" s="29"/>
      <c r="E742" s="41"/>
      <c r="F742" s="42"/>
      <c r="G742" s="42"/>
      <c r="K742" s="42"/>
    </row>
    <row r="743" spans="4:11" s="5" customFormat="1">
      <c r="D743" s="29"/>
      <c r="E743" s="41"/>
      <c r="F743" s="42"/>
      <c r="G743" s="42"/>
      <c r="K743" s="42"/>
    </row>
    <row r="744" spans="4:11" s="5" customFormat="1">
      <c r="D744" s="29"/>
      <c r="E744" s="41"/>
      <c r="F744" s="42"/>
      <c r="G744" s="42"/>
      <c r="K744" s="42"/>
    </row>
    <row r="745" spans="4:11" s="5" customFormat="1">
      <c r="D745" s="29"/>
      <c r="E745" s="41"/>
      <c r="F745" s="42"/>
      <c r="G745" s="42"/>
      <c r="K745" s="42"/>
    </row>
    <row r="746" spans="4:11" s="5" customFormat="1">
      <c r="D746" s="29"/>
      <c r="E746" s="41"/>
      <c r="F746" s="42"/>
      <c r="G746" s="42"/>
      <c r="K746" s="42"/>
    </row>
    <row r="747" spans="4:11" s="5" customFormat="1">
      <c r="D747" s="29"/>
      <c r="E747" s="41"/>
      <c r="F747" s="42"/>
      <c r="G747" s="42"/>
      <c r="K747" s="42"/>
    </row>
    <row r="748" spans="4:11" s="5" customFormat="1">
      <c r="D748" s="29"/>
      <c r="E748" s="41"/>
      <c r="F748" s="42"/>
      <c r="G748" s="42"/>
      <c r="K748" s="42"/>
    </row>
    <row r="749" spans="4:11" s="5" customFormat="1">
      <c r="D749" s="29"/>
      <c r="E749" s="41"/>
      <c r="F749" s="42"/>
      <c r="G749" s="42"/>
      <c r="K749" s="42"/>
    </row>
    <row r="750" spans="4:11" s="5" customFormat="1">
      <c r="D750" s="29"/>
      <c r="E750" s="41"/>
      <c r="F750" s="42"/>
      <c r="G750" s="42"/>
      <c r="K750" s="42"/>
    </row>
    <row r="751" spans="4:11" s="5" customFormat="1">
      <c r="D751" s="29"/>
      <c r="E751" s="41"/>
      <c r="F751" s="42"/>
      <c r="G751" s="42"/>
      <c r="K751" s="42"/>
    </row>
    <row r="752" spans="4:11" s="5" customFormat="1">
      <c r="D752" s="29"/>
      <c r="E752" s="41"/>
      <c r="F752" s="42"/>
      <c r="G752" s="42"/>
      <c r="K752" s="42"/>
    </row>
    <row r="753" spans="4:11" s="5" customFormat="1">
      <c r="D753" s="29"/>
      <c r="E753" s="41"/>
      <c r="F753" s="42"/>
      <c r="G753" s="42"/>
      <c r="K753" s="42"/>
    </row>
    <row r="754" spans="4:11" s="5" customFormat="1">
      <c r="D754" s="29"/>
      <c r="E754" s="41"/>
      <c r="F754" s="42"/>
      <c r="G754" s="42"/>
      <c r="K754" s="42"/>
    </row>
    <row r="755" spans="4:11" s="5" customFormat="1">
      <c r="D755" s="29"/>
      <c r="E755" s="41"/>
      <c r="F755" s="42"/>
      <c r="G755" s="42"/>
      <c r="K755" s="42"/>
    </row>
    <row r="756" spans="4:11" s="5" customFormat="1">
      <c r="D756" s="29"/>
      <c r="E756" s="41"/>
      <c r="F756" s="42"/>
      <c r="G756" s="42"/>
      <c r="K756" s="42"/>
    </row>
    <row r="757" spans="4:11" s="5" customFormat="1">
      <c r="D757" s="29"/>
      <c r="E757" s="41"/>
      <c r="F757" s="42"/>
      <c r="G757" s="42"/>
      <c r="K757" s="42"/>
    </row>
    <row r="758" spans="4:11" s="5" customFormat="1">
      <c r="D758" s="29"/>
      <c r="E758" s="41"/>
      <c r="F758" s="42"/>
      <c r="G758" s="42"/>
      <c r="K758" s="42"/>
    </row>
    <row r="759" spans="4:11" s="5" customFormat="1">
      <c r="D759" s="29"/>
      <c r="E759" s="41"/>
      <c r="F759" s="42"/>
      <c r="G759" s="42"/>
      <c r="K759" s="42"/>
    </row>
    <row r="760" spans="4:11" s="5" customFormat="1">
      <c r="D760" s="29"/>
      <c r="E760" s="41"/>
      <c r="F760" s="42"/>
      <c r="G760" s="42"/>
      <c r="K760" s="42"/>
    </row>
    <row r="761" spans="4:11" s="5" customFormat="1">
      <c r="D761" s="29"/>
      <c r="E761" s="41"/>
      <c r="F761" s="42"/>
      <c r="G761" s="42"/>
      <c r="K761" s="42"/>
    </row>
    <row r="762" spans="4:11" s="5" customFormat="1">
      <c r="D762" s="29"/>
      <c r="E762" s="41"/>
      <c r="F762" s="42"/>
      <c r="G762" s="42"/>
      <c r="K762" s="42"/>
    </row>
    <row r="763" spans="4:11" s="5" customFormat="1">
      <c r="D763" s="29"/>
      <c r="E763" s="41"/>
      <c r="F763" s="42"/>
      <c r="G763" s="42"/>
      <c r="K763" s="42"/>
    </row>
    <row r="764" spans="4:11" s="5" customFormat="1">
      <c r="D764" s="29"/>
      <c r="E764" s="41"/>
      <c r="F764" s="42"/>
      <c r="G764" s="42"/>
      <c r="K764" s="42"/>
    </row>
    <row r="765" spans="4:11" s="5" customFormat="1">
      <c r="D765" s="29"/>
      <c r="E765" s="41"/>
      <c r="F765" s="42"/>
      <c r="G765" s="42"/>
      <c r="K765" s="42"/>
    </row>
    <row r="766" spans="4:11" s="5" customFormat="1">
      <c r="D766" s="29"/>
      <c r="E766" s="41"/>
      <c r="F766" s="42"/>
      <c r="G766" s="42"/>
      <c r="K766" s="42"/>
    </row>
    <row r="767" spans="4:11" s="5" customFormat="1">
      <c r="D767" s="29"/>
      <c r="E767" s="41"/>
      <c r="F767" s="42"/>
      <c r="G767" s="42"/>
      <c r="K767" s="42"/>
    </row>
    <row r="768" spans="4:11" s="5" customFormat="1">
      <c r="D768" s="29"/>
      <c r="E768" s="41"/>
      <c r="F768" s="42"/>
      <c r="G768" s="42"/>
      <c r="K768" s="42"/>
    </row>
    <row r="769" spans="4:11" s="5" customFormat="1">
      <c r="D769" s="29"/>
      <c r="E769" s="41"/>
      <c r="F769" s="42"/>
      <c r="G769" s="42"/>
      <c r="K769" s="42"/>
    </row>
    <row r="770" spans="4:11" s="5" customFormat="1">
      <c r="D770" s="29"/>
      <c r="E770" s="41"/>
      <c r="F770" s="42"/>
      <c r="G770" s="42"/>
      <c r="K770" s="42"/>
    </row>
    <row r="771" spans="4:11" s="5" customFormat="1">
      <c r="D771" s="29"/>
      <c r="E771" s="41"/>
      <c r="F771" s="42"/>
      <c r="G771" s="42"/>
      <c r="K771" s="42"/>
    </row>
    <row r="772" spans="4:11" s="5" customFormat="1">
      <c r="D772" s="29"/>
      <c r="E772" s="41"/>
      <c r="F772" s="42"/>
      <c r="G772" s="42"/>
      <c r="K772" s="42"/>
    </row>
    <row r="773" spans="4:11" s="5" customFormat="1">
      <c r="D773" s="29"/>
      <c r="E773" s="41"/>
      <c r="F773" s="42"/>
      <c r="G773" s="42"/>
      <c r="K773" s="42"/>
    </row>
    <row r="774" spans="4:11" s="5" customFormat="1">
      <c r="D774" s="29"/>
      <c r="E774" s="41"/>
      <c r="F774" s="42"/>
      <c r="G774" s="42"/>
      <c r="K774" s="42"/>
    </row>
    <row r="775" spans="4:11" s="5" customFormat="1">
      <c r="D775" s="29"/>
      <c r="E775" s="41"/>
      <c r="F775" s="42"/>
      <c r="G775" s="42"/>
      <c r="K775" s="42"/>
    </row>
    <row r="776" spans="4:11" s="5" customFormat="1">
      <c r="D776" s="29"/>
      <c r="E776" s="41"/>
      <c r="F776" s="42"/>
      <c r="G776" s="42"/>
      <c r="K776" s="42"/>
    </row>
    <row r="777" spans="4:11" s="5" customFormat="1">
      <c r="D777" s="29"/>
      <c r="E777" s="41"/>
      <c r="F777" s="42"/>
      <c r="G777" s="42"/>
      <c r="K777" s="42"/>
    </row>
    <row r="778" spans="4:11" s="5" customFormat="1">
      <c r="D778" s="29"/>
      <c r="E778" s="41"/>
      <c r="F778" s="42"/>
      <c r="G778" s="42"/>
      <c r="K778" s="42"/>
    </row>
    <row r="779" spans="4:11" s="5" customFormat="1">
      <c r="D779" s="29"/>
      <c r="E779" s="41"/>
      <c r="F779" s="42"/>
      <c r="G779" s="42"/>
      <c r="K779" s="42"/>
    </row>
    <row r="780" spans="4:11" s="5" customFormat="1">
      <c r="D780" s="29"/>
      <c r="E780" s="41"/>
      <c r="F780" s="42"/>
      <c r="G780" s="42"/>
      <c r="K780" s="42"/>
    </row>
    <row r="781" spans="4:11" s="5" customFormat="1">
      <c r="D781" s="29"/>
      <c r="E781" s="41"/>
      <c r="F781" s="42"/>
      <c r="G781" s="42"/>
      <c r="K781" s="42"/>
    </row>
    <row r="782" spans="4:11" s="5" customFormat="1">
      <c r="D782" s="29"/>
      <c r="E782" s="41"/>
      <c r="F782" s="42"/>
      <c r="G782" s="42"/>
      <c r="K782" s="42"/>
    </row>
    <row r="783" spans="4:11" s="5" customFormat="1">
      <c r="D783" s="29"/>
      <c r="E783" s="41"/>
      <c r="F783" s="42"/>
      <c r="G783" s="42"/>
      <c r="K783" s="42"/>
    </row>
    <row r="784" spans="4:11" s="5" customFormat="1">
      <c r="D784" s="29"/>
      <c r="E784" s="41"/>
      <c r="F784" s="42"/>
      <c r="G784" s="42"/>
      <c r="K784" s="42"/>
    </row>
    <row r="785" spans="4:11" s="5" customFormat="1">
      <c r="D785" s="29"/>
      <c r="E785" s="41"/>
      <c r="F785" s="42"/>
      <c r="G785" s="42"/>
      <c r="K785" s="42"/>
    </row>
    <row r="786" spans="4:11" s="5" customFormat="1">
      <c r="D786" s="29"/>
      <c r="E786" s="41"/>
      <c r="F786" s="42"/>
      <c r="G786" s="42"/>
      <c r="K786" s="42"/>
    </row>
    <row r="787" spans="4:11" s="5" customFormat="1">
      <c r="D787" s="29"/>
      <c r="E787" s="41"/>
      <c r="F787" s="42"/>
      <c r="G787" s="42"/>
      <c r="K787" s="42"/>
    </row>
    <row r="788" spans="4:11" s="5" customFormat="1">
      <c r="D788" s="29"/>
      <c r="E788" s="41"/>
      <c r="F788" s="42"/>
      <c r="G788" s="42"/>
      <c r="K788" s="42"/>
    </row>
    <row r="789" spans="4:11" s="5" customFormat="1">
      <c r="D789" s="29"/>
      <c r="E789" s="41"/>
      <c r="F789" s="42"/>
      <c r="G789" s="42"/>
      <c r="K789" s="42"/>
    </row>
    <row r="790" spans="4:11" s="5" customFormat="1">
      <c r="D790" s="29"/>
      <c r="E790" s="41"/>
      <c r="F790" s="42"/>
      <c r="G790" s="42"/>
      <c r="K790" s="42"/>
    </row>
    <row r="791" spans="4:11" s="5" customFormat="1">
      <c r="D791" s="29"/>
      <c r="E791" s="41"/>
      <c r="F791" s="42"/>
      <c r="G791" s="42"/>
      <c r="K791" s="42"/>
    </row>
    <row r="792" spans="4:11" s="5" customFormat="1">
      <c r="D792" s="29"/>
      <c r="E792" s="41"/>
      <c r="F792" s="42"/>
      <c r="G792" s="42"/>
      <c r="K792" s="42"/>
    </row>
    <row r="793" spans="4:11" s="5" customFormat="1">
      <c r="D793" s="29"/>
      <c r="E793" s="41"/>
      <c r="F793" s="42"/>
      <c r="G793" s="42"/>
      <c r="K793" s="42"/>
    </row>
    <row r="794" spans="4:11" s="5" customFormat="1">
      <c r="D794" s="29"/>
      <c r="E794" s="41"/>
      <c r="F794" s="42"/>
      <c r="G794" s="42"/>
      <c r="K794" s="42"/>
    </row>
    <row r="795" spans="4:11" s="5" customFormat="1">
      <c r="D795" s="29"/>
      <c r="E795" s="41"/>
      <c r="F795" s="42"/>
      <c r="G795" s="42"/>
      <c r="K795" s="42"/>
    </row>
    <row r="796" spans="4:11" s="5" customFormat="1">
      <c r="D796" s="29"/>
      <c r="E796" s="41"/>
      <c r="F796" s="42"/>
      <c r="G796" s="42"/>
      <c r="K796" s="42"/>
    </row>
    <row r="797" spans="4:11" s="5" customFormat="1">
      <c r="D797" s="29"/>
      <c r="E797" s="41"/>
      <c r="F797" s="42"/>
      <c r="G797" s="42"/>
      <c r="K797" s="42"/>
    </row>
    <row r="798" spans="4:11" s="5" customFormat="1">
      <c r="D798" s="29"/>
      <c r="E798" s="41"/>
      <c r="F798" s="42"/>
      <c r="G798" s="42"/>
      <c r="K798" s="42"/>
    </row>
    <row r="799" spans="4:11" s="5" customFormat="1">
      <c r="D799" s="29"/>
      <c r="E799" s="41"/>
      <c r="F799" s="42"/>
      <c r="G799" s="42"/>
      <c r="K799" s="42"/>
    </row>
    <row r="800" spans="4:11" s="5" customFormat="1">
      <c r="D800" s="29"/>
      <c r="E800" s="41"/>
      <c r="F800" s="42"/>
      <c r="G800" s="42"/>
      <c r="K800" s="42"/>
    </row>
    <row r="801" spans="4:11" s="5" customFormat="1">
      <c r="D801" s="29"/>
      <c r="E801" s="41"/>
      <c r="F801" s="42"/>
      <c r="G801" s="42"/>
      <c r="K801" s="42"/>
    </row>
    <row r="802" spans="4:11" s="5" customFormat="1">
      <c r="D802" s="29"/>
      <c r="E802" s="41"/>
      <c r="F802" s="42"/>
      <c r="G802" s="42"/>
      <c r="K802" s="42"/>
    </row>
    <row r="803" spans="4:11" s="5" customFormat="1">
      <c r="D803" s="29"/>
      <c r="E803" s="41"/>
      <c r="F803" s="42"/>
      <c r="G803" s="42"/>
      <c r="K803" s="42"/>
    </row>
    <row r="804" spans="4:11" s="5" customFormat="1">
      <c r="D804" s="29"/>
      <c r="E804" s="41"/>
      <c r="F804" s="42"/>
      <c r="G804" s="42"/>
      <c r="K804" s="42"/>
    </row>
    <row r="805" spans="4:11" s="5" customFormat="1">
      <c r="D805" s="29"/>
      <c r="E805" s="41"/>
      <c r="F805" s="42"/>
      <c r="G805" s="42"/>
      <c r="K805" s="42"/>
    </row>
    <row r="806" spans="4:11" s="5" customFormat="1">
      <c r="D806" s="29"/>
      <c r="E806" s="41"/>
      <c r="F806" s="42"/>
      <c r="G806" s="42"/>
      <c r="K806" s="42"/>
    </row>
    <row r="807" spans="4:11" s="5" customFormat="1">
      <c r="D807" s="29"/>
      <c r="E807" s="41"/>
      <c r="F807" s="42"/>
      <c r="G807" s="42"/>
      <c r="K807" s="42"/>
    </row>
    <row r="808" spans="4:11" s="5" customFormat="1">
      <c r="D808" s="29"/>
      <c r="E808" s="41"/>
      <c r="F808" s="42"/>
      <c r="G808" s="42"/>
      <c r="K808" s="42"/>
    </row>
    <row r="809" spans="4:11" s="5" customFormat="1">
      <c r="D809" s="29"/>
      <c r="E809" s="41"/>
      <c r="F809" s="42"/>
      <c r="G809" s="42"/>
      <c r="K809" s="42"/>
    </row>
    <row r="810" spans="4:11" s="5" customFormat="1">
      <c r="D810" s="29"/>
      <c r="E810" s="41"/>
      <c r="F810" s="42"/>
      <c r="G810" s="42"/>
      <c r="K810" s="42"/>
    </row>
    <row r="811" spans="4:11" s="5" customFormat="1">
      <c r="D811" s="29"/>
      <c r="E811" s="41"/>
      <c r="F811" s="42"/>
      <c r="G811" s="42"/>
      <c r="K811" s="42"/>
    </row>
    <row r="812" spans="4:11" s="5" customFormat="1">
      <c r="D812" s="29"/>
      <c r="E812" s="41"/>
      <c r="F812" s="42"/>
      <c r="G812" s="42"/>
      <c r="K812" s="42"/>
    </row>
    <row r="813" spans="4:11" s="5" customFormat="1">
      <c r="D813" s="29"/>
      <c r="E813" s="41"/>
      <c r="F813" s="42"/>
      <c r="G813" s="42"/>
      <c r="K813" s="42"/>
    </row>
    <row r="814" spans="4:11" s="5" customFormat="1">
      <c r="D814" s="29"/>
      <c r="E814" s="41"/>
      <c r="F814" s="42"/>
      <c r="G814" s="42"/>
      <c r="K814" s="42"/>
    </row>
    <row r="815" spans="4:11" s="5" customFormat="1">
      <c r="D815" s="29"/>
      <c r="E815" s="41"/>
      <c r="F815" s="42"/>
      <c r="G815" s="42"/>
      <c r="K815" s="42"/>
    </row>
    <row r="816" spans="4:11" s="5" customFormat="1">
      <c r="D816" s="29"/>
      <c r="E816" s="41"/>
      <c r="F816" s="42"/>
      <c r="G816" s="42"/>
      <c r="K816" s="42"/>
    </row>
    <row r="817" spans="4:11" s="5" customFormat="1">
      <c r="D817" s="29"/>
      <c r="E817" s="41"/>
      <c r="F817" s="42"/>
      <c r="G817" s="42"/>
      <c r="K817" s="42"/>
    </row>
    <row r="818" spans="4:11" s="5" customFormat="1">
      <c r="D818" s="29"/>
      <c r="E818" s="41"/>
      <c r="F818" s="42"/>
      <c r="G818" s="42"/>
      <c r="K818" s="42"/>
    </row>
    <row r="819" spans="4:11" s="5" customFormat="1">
      <c r="D819" s="29"/>
      <c r="E819" s="41"/>
      <c r="F819" s="42"/>
      <c r="G819" s="42"/>
      <c r="K819" s="42"/>
    </row>
    <row r="820" spans="4:11" s="5" customFormat="1">
      <c r="D820" s="29"/>
      <c r="E820" s="41"/>
      <c r="F820" s="42"/>
      <c r="G820" s="42"/>
      <c r="K820" s="42"/>
    </row>
    <row r="821" spans="4:11" s="5" customFormat="1">
      <c r="D821" s="29"/>
      <c r="E821" s="41"/>
      <c r="F821" s="42"/>
      <c r="G821" s="42"/>
      <c r="K821" s="42"/>
    </row>
    <row r="822" spans="4:11" s="5" customFormat="1">
      <c r="D822" s="29"/>
      <c r="E822" s="41"/>
      <c r="F822" s="42"/>
      <c r="G822" s="42"/>
      <c r="K822" s="42"/>
    </row>
    <row r="823" spans="4:11" s="5" customFormat="1">
      <c r="D823" s="29"/>
      <c r="E823" s="41"/>
      <c r="F823" s="42"/>
      <c r="G823" s="42"/>
      <c r="K823" s="42"/>
    </row>
    <row r="824" spans="4:11" s="5" customFormat="1">
      <c r="D824" s="29"/>
      <c r="E824" s="41"/>
      <c r="F824" s="42"/>
      <c r="G824" s="42"/>
      <c r="K824" s="42"/>
    </row>
    <row r="825" spans="4:11" s="5" customFormat="1">
      <c r="D825" s="29"/>
      <c r="E825" s="41"/>
      <c r="F825" s="42"/>
      <c r="G825" s="42"/>
      <c r="K825" s="42"/>
    </row>
    <row r="826" spans="4:11" s="5" customFormat="1">
      <c r="D826" s="29"/>
      <c r="E826" s="41"/>
      <c r="F826" s="42"/>
      <c r="G826" s="42"/>
      <c r="K826" s="42"/>
    </row>
    <row r="827" spans="4:11" s="5" customFormat="1">
      <c r="D827" s="29"/>
      <c r="E827" s="41"/>
      <c r="F827" s="42"/>
      <c r="G827" s="42"/>
      <c r="K827" s="42"/>
    </row>
    <row r="828" spans="4:11" s="5" customFormat="1">
      <c r="D828" s="29"/>
      <c r="E828" s="41"/>
      <c r="F828" s="42"/>
      <c r="G828" s="42"/>
      <c r="K828" s="42"/>
    </row>
    <row r="829" spans="4:11" s="5" customFormat="1">
      <c r="D829" s="29"/>
      <c r="E829" s="41"/>
      <c r="F829" s="42"/>
      <c r="G829" s="42"/>
      <c r="K829" s="42"/>
    </row>
    <row r="830" spans="4:11" s="5" customFormat="1">
      <c r="D830" s="29"/>
      <c r="E830" s="41"/>
      <c r="F830" s="42"/>
      <c r="G830" s="42"/>
      <c r="K830" s="42"/>
    </row>
    <row r="831" spans="4:11" s="5" customFormat="1">
      <c r="D831" s="29"/>
      <c r="E831" s="41"/>
      <c r="F831" s="42"/>
      <c r="G831" s="42"/>
      <c r="K831" s="42"/>
    </row>
    <row r="832" spans="4:11" s="5" customFormat="1">
      <c r="D832" s="29"/>
      <c r="E832" s="41"/>
      <c r="F832" s="42"/>
      <c r="G832" s="42"/>
      <c r="K832" s="42"/>
    </row>
    <row r="833" spans="4:11" s="5" customFormat="1">
      <c r="D833" s="29"/>
      <c r="E833" s="41"/>
      <c r="F833" s="42"/>
      <c r="G833" s="42"/>
      <c r="K833" s="42"/>
    </row>
    <row r="834" spans="4:11" s="5" customFormat="1">
      <c r="D834" s="29"/>
      <c r="E834" s="41"/>
      <c r="F834" s="42"/>
      <c r="G834" s="42"/>
      <c r="K834" s="42"/>
    </row>
    <row r="835" spans="4:11" s="5" customFormat="1">
      <c r="D835" s="29"/>
      <c r="E835" s="41"/>
      <c r="F835" s="42"/>
      <c r="G835" s="42"/>
      <c r="K835" s="42"/>
    </row>
    <row r="836" spans="4:11" s="5" customFormat="1">
      <c r="D836" s="29"/>
      <c r="E836" s="41"/>
      <c r="F836" s="42"/>
      <c r="G836" s="42"/>
      <c r="K836" s="42"/>
    </row>
    <row r="837" spans="4:11" s="5" customFormat="1">
      <c r="D837" s="29"/>
      <c r="E837" s="41"/>
      <c r="F837" s="42"/>
      <c r="G837" s="42"/>
      <c r="K837" s="42"/>
    </row>
    <row r="838" spans="4:11" s="5" customFormat="1">
      <c r="D838" s="29"/>
      <c r="E838" s="41"/>
      <c r="F838" s="42"/>
      <c r="G838" s="42"/>
      <c r="K838" s="42"/>
    </row>
    <row r="839" spans="4:11" s="5" customFormat="1">
      <c r="D839" s="29"/>
      <c r="E839" s="41"/>
      <c r="F839" s="42"/>
      <c r="G839" s="42"/>
      <c r="K839" s="42"/>
    </row>
    <row r="840" spans="4:11" s="5" customFormat="1">
      <c r="D840" s="29"/>
      <c r="E840" s="41"/>
      <c r="F840" s="42"/>
      <c r="G840" s="42"/>
      <c r="K840" s="42"/>
    </row>
    <row r="841" spans="4:11" s="5" customFormat="1">
      <c r="D841" s="29"/>
      <c r="E841" s="41"/>
      <c r="F841" s="42"/>
      <c r="G841" s="42"/>
      <c r="K841" s="42"/>
    </row>
    <row r="842" spans="4:11" s="5" customFormat="1">
      <c r="D842" s="29"/>
      <c r="E842" s="41"/>
      <c r="F842" s="42"/>
      <c r="G842" s="42"/>
      <c r="K842" s="42"/>
    </row>
    <row r="843" spans="4:11" s="5" customFormat="1">
      <c r="D843" s="29"/>
      <c r="E843" s="41"/>
      <c r="F843" s="42"/>
      <c r="G843" s="42"/>
      <c r="K843" s="42"/>
    </row>
    <row r="844" spans="4:11" s="5" customFormat="1">
      <c r="D844" s="29"/>
      <c r="E844" s="41"/>
      <c r="F844" s="42"/>
      <c r="G844" s="42"/>
      <c r="K844" s="42"/>
    </row>
    <row r="845" spans="4:11" s="5" customFormat="1">
      <c r="D845" s="29"/>
      <c r="E845" s="41"/>
      <c r="F845" s="42"/>
      <c r="G845" s="42"/>
      <c r="K845" s="42"/>
    </row>
    <row r="846" spans="4:11" s="5" customFormat="1">
      <c r="D846" s="29"/>
      <c r="E846" s="41"/>
      <c r="F846" s="42"/>
      <c r="G846" s="42"/>
      <c r="K846" s="42"/>
    </row>
    <row r="847" spans="4:11" s="5" customFormat="1">
      <c r="D847" s="29"/>
      <c r="E847" s="41"/>
      <c r="F847" s="42"/>
      <c r="G847" s="42"/>
      <c r="K847" s="42"/>
    </row>
    <row r="848" spans="4:11" s="5" customFormat="1">
      <c r="D848" s="29"/>
      <c r="E848" s="41"/>
      <c r="F848" s="42"/>
      <c r="G848" s="42"/>
      <c r="K848" s="42"/>
    </row>
    <row r="849" spans="4:11" s="5" customFormat="1">
      <c r="D849" s="29"/>
      <c r="E849" s="41"/>
      <c r="F849" s="42"/>
      <c r="G849" s="42"/>
      <c r="K849" s="42"/>
    </row>
    <row r="850" spans="4:11" s="5" customFormat="1">
      <c r="D850" s="29"/>
      <c r="E850" s="41"/>
      <c r="F850" s="42"/>
      <c r="G850" s="42"/>
      <c r="K850" s="42"/>
    </row>
    <row r="851" spans="4:11" s="5" customFormat="1">
      <c r="D851" s="29"/>
      <c r="E851" s="41"/>
      <c r="F851" s="42"/>
      <c r="G851" s="42"/>
      <c r="K851" s="42"/>
    </row>
    <row r="852" spans="4:11" s="5" customFormat="1">
      <c r="D852" s="29"/>
      <c r="E852" s="41"/>
      <c r="F852" s="42"/>
      <c r="G852" s="42"/>
      <c r="K852" s="42"/>
    </row>
    <row r="853" spans="4:11" s="5" customFormat="1">
      <c r="D853" s="29"/>
      <c r="E853" s="41"/>
      <c r="F853" s="42"/>
      <c r="G853" s="42"/>
      <c r="K853" s="42"/>
    </row>
    <row r="854" spans="4:11" s="5" customFormat="1">
      <c r="D854" s="29"/>
      <c r="E854" s="41"/>
      <c r="F854" s="42"/>
      <c r="G854" s="42"/>
      <c r="K854" s="42"/>
    </row>
    <row r="855" spans="4:11" s="5" customFormat="1">
      <c r="D855" s="29"/>
      <c r="E855" s="41"/>
      <c r="F855" s="42"/>
      <c r="G855" s="42"/>
      <c r="K855" s="42"/>
    </row>
    <row r="856" spans="4:11" s="5" customFormat="1">
      <c r="D856" s="29"/>
      <c r="E856" s="41"/>
      <c r="F856" s="42"/>
      <c r="G856" s="42"/>
      <c r="K856" s="42"/>
    </row>
    <row r="857" spans="4:11" s="5" customFormat="1">
      <c r="D857" s="29"/>
      <c r="E857" s="41"/>
      <c r="F857" s="42"/>
      <c r="G857" s="42"/>
      <c r="K857" s="42"/>
    </row>
    <row r="858" spans="4:11" s="5" customFormat="1">
      <c r="D858" s="29"/>
      <c r="E858" s="41"/>
      <c r="F858" s="42"/>
      <c r="G858" s="42"/>
      <c r="K858" s="42"/>
    </row>
    <row r="859" spans="4:11" s="5" customFormat="1">
      <c r="D859" s="29"/>
      <c r="E859" s="41"/>
      <c r="F859" s="42"/>
      <c r="G859" s="42"/>
      <c r="K859" s="42"/>
    </row>
    <row r="860" spans="4:11" s="5" customFormat="1">
      <c r="D860" s="29"/>
      <c r="E860" s="41"/>
      <c r="F860" s="42"/>
      <c r="G860" s="42"/>
      <c r="K860" s="42"/>
    </row>
    <row r="861" spans="4:11" s="5" customFormat="1">
      <c r="D861" s="29"/>
      <c r="E861" s="41"/>
      <c r="F861" s="42"/>
      <c r="G861" s="42"/>
      <c r="K861" s="42"/>
    </row>
    <row r="862" spans="4:11" s="5" customFormat="1">
      <c r="D862" s="29"/>
      <c r="E862" s="41"/>
      <c r="F862" s="42"/>
      <c r="G862" s="42"/>
      <c r="K862" s="42"/>
    </row>
    <row r="863" spans="4:11" s="5" customFormat="1">
      <c r="D863" s="29"/>
      <c r="E863" s="41"/>
      <c r="F863" s="42"/>
      <c r="G863" s="42"/>
      <c r="K863" s="42"/>
    </row>
    <row r="864" spans="4:11" s="5" customFormat="1">
      <c r="D864" s="29"/>
      <c r="E864" s="41"/>
      <c r="F864" s="42"/>
      <c r="G864" s="42"/>
      <c r="K864" s="42"/>
    </row>
    <row r="865" spans="4:11" s="5" customFormat="1">
      <c r="D865" s="29"/>
      <c r="E865" s="41"/>
      <c r="F865" s="42"/>
      <c r="G865" s="42"/>
      <c r="K865" s="42"/>
    </row>
    <row r="866" spans="4:11" s="5" customFormat="1">
      <c r="D866" s="29"/>
      <c r="E866" s="41"/>
      <c r="F866" s="42"/>
      <c r="G866" s="42"/>
      <c r="K866" s="42"/>
    </row>
    <row r="867" spans="4:11" s="5" customFormat="1">
      <c r="D867" s="29"/>
      <c r="E867" s="41"/>
      <c r="F867" s="42"/>
      <c r="G867" s="42"/>
      <c r="K867" s="42"/>
    </row>
    <row r="868" spans="4:11" s="5" customFormat="1">
      <c r="D868" s="29"/>
      <c r="E868" s="41"/>
      <c r="F868" s="42"/>
      <c r="G868" s="42"/>
      <c r="K868" s="42"/>
    </row>
    <row r="869" spans="4:11" s="5" customFormat="1">
      <c r="D869" s="29"/>
      <c r="E869" s="41"/>
      <c r="F869" s="42"/>
      <c r="G869" s="42"/>
      <c r="K869" s="42"/>
    </row>
    <row r="870" spans="4:11" s="5" customFormat="1">
      <c r="D870" s="29"/>
      <c r="E870" s="41"/>
      <c r="F870" s="42"/>
      <c r="G870" s="42"/>
      <c r="K870" s="42"/>
    </row>
    <row r="871" spans="4:11" s="5" customFormat="1">
      <c r="D871" s="29"/>
      <c r="E871" s="41"/>
      <c r="F871" s="42"/>
      <c r="G871" s="42"/>
      <c r="K871" s="42"/>
    </row>
    <row r="872" spans="4:11" s="5" customFormat="1">
      <c r="D872" s="29"/>
      <c r="E872" s="41"/>
      <c r="F872" s="42"/>
      <c r="G872" s="42"/>
      <c r="K872" s="42"/>
    </row>
    <row r="873" spans="4:11" s="5" customFormat="1">
      <c r="D873" s="29"/>
      <c r="E873" s="41"/>
      <c r="F873" s="42"/>
      <c r="G873" s="42"/>
      <c r="K873" s="42"/>
    </row>
    <row r="874" spans="4:11" s="5" customFormat="1">
      <c r="D874" s="29"/>
      <c r="E874" s="41"/>
      <c r="F874" s="42"/>
      <c r="G874" s="42"/>
      <c r="K874" s="42"/>
    </row>
    <row r="875" spans="4:11" s="5" customFormat="1">
      <c r="D875" s="29"/>
      <c r="E875" s="41"/>
      <c r="F875" s="42"/>
      <c r="G875" s="42"/>
      <c r="K875" s="42"/>
    </row>
    <row r="876" spans="4:11" s="5" customFormat="1">
      <c r="D876" s="29"/>
      <c r="E876" s="41"/>
      <c r="F876" s="42"/>
      <c r="G876" s="42"/>
      <c r="K876" s="42"/>
    </row>
    <row r="877" spans="4:11" s="5" customFormat="1">
      <c r="D877" s="29"/>
      <c r="E877" s="41"/>
      <c r="F877" s="42"/>
      <c r="G877" s="42"/>
      <c r="K877" s="42"/>
    </row>
    <row r="878" spans="4:11" s="5" customFormat="1">
      <c r="D878" s="29"/>
      <c r="E878" s="41"/>
      <c r="F878" s="42"/>
      <c r="G878" s="42"/>
      <c r="K878" s="42"/>
    </row>
    <row r="879" spans="4:11" s="5" customFormat="1">
      <c r="D879" s="29"/>
      <c r="E879" s="41"/>
      <c r="F879" s="42"/>
      <c r="G879" s="42"/>
      <c r="K879" s="42"/>
    </row>
    <row r="880" spans="4:11" s="5" customFormat="1">
      <c r="D880" s="29"/>
      <c r="E880" s="41"/>
      <c r="F880" s="42"/>
      <c r="G880" s="42"/>
      <c r="K880" s="42"/>
    </row>
    <row r="881" spans="4:11" s="5" customFormat="1">
      <c r="D881" s="29"/>
      <c r="E881" s="41"/>
      <c r="F881" s="42"/>
      <c r="G881" s="42"/>
      <c r="K881" s="42"/>
    </row>
    <row r="882" spans="4:11" s="5" customFormat="1">
      <c r="D882" s="29"/>
      <c r="E882" s="41"/>
      <c r="F882" s="42"/>
      <c r="G882" s="42"/>
      <c r="K882" s="42"/>
    </row>
    <row r="883" spans="4:11" s="5" customFormat="1">
      <c r="D883" s="29"/>
      <c r="E883" s="41"/>
      <c r="F883" s="42"/>
      <c r="G883" s="42"/>
      <c r="K883" s="42"/>
    </row>
    <row r="884" spans="4:11" s="5" customFormat="1">
      <c r="D884" s="29"/>
      <c r="E884" s="41"/>
      <c r="F884" s="42"/>
      <c r="G884" s="42"/>
      <c r="K884" s="42"/>
    </row>
    <row r="885" spans="4:11" s="5" customFormat="1">
      <c r="D885" s="29"/>
      <c r="E885" s="41"/>
      <c r="F885" s="42"/>
      <c r="G885" s="42"/>
      <c r="K885" s="42"/>
    </row>
    <row r="886" spans="4:11" s="5" customFormat="1">
      <c r="D886" s="29"/>
      <c r="E886" s="41"/>
      <c r="F886" s="42"/>
      <c r="G886" s="42"/>
      <c r="K886" s="42"/>
    </row>
    <row r="887" spans="4:11" s="5" customFormat="1">
      <c r="D887" s="29"/>
      <c r="E887" s="41"/>
      <c r="F887" s="42"/>
      <c r="G887" s="42"/>
      <c r="K887" s="42"/>
    </row>
    <row r="888" spans="4:11" s="5" customFormat="1">
      <c r="D888" s="29"/>
      <c r="E888" s="41"/>
      <c r="F888" s="42"/>
      <c r="G888" s="42"/>
      <c r="K888" s="42"/>
    </row>
    <row r="889" spans="4:11" s="5" customFormat="1">
      <c r="D889" s="29"/>
      <c r="E889" s="41"/>
      <c r="F889" s="42"/>
      <c r="G889" s="42"/>
      <c r="K889" s="42"/>
    </row>
    <row r="890" spans="4:11" s="5" customFormat="1">
      <c r="D890" s="29"/>
      <c r="E890" s="41"/>
      <c r="F890" s="42"/>
      <c r="G890" s="42"/>
      <c r="K890" s="42"/>
    </row>
    <row r="891" spans="4:11" s="5" customFormat="1">
      <c r="D891" s="29"/>
      <c r="E891" s="41"/>
      <c r="F891" s="42"/>
      <c r="G891" s="42"/>
      <c r="K891" s="42"/>
    </row>
    <row r="892" spans="4:11" s="5" customFormat="1">
      <c r="D892" s="29"/>
      <c r="E892" s="41"/>
      <c r="F892" s="42"/>
      <c r="G892" s="42"/>
      <c r="K892" s="42"/>
    </row>
    <row r="893" spans="4:11" s="5" customFormat="1">
      <c r="D893" s="29"/>
      <c r="E893" s="41"/>
      <c r="F893" s="42"/>
      <c r="G893" s="42"/>
      <c r="K893" s="42"/>
    </row>
    <row r="894" spans="4:11" s="5" customFormat="1">
      <c r="D894" s="29"/>
      <c r="E894" s="41"/>
      <c r="F894" s="42"/>
      <c r="G894" s="42"/>
      <c r="K894" s="42"/>
    </row>
    <row r="895" spans="4:11" s="5" customFormat="1">
      <c r="D895" s="29"/>
      <c r="E895" s="41"/>
      <c r="F895" s="42"/>
      <c r="G895" s="42"/>
      <c r="K895" s="42"/>
    </row>
    <row r="896" spans="4:11" s="5" customFormat="1">
      <c r="D896" s="29"/>
      <c r="E896" s="41"/>
      <c r="F896" s="42"/>
      <c r="G896" s="42"/>
      <c r="K896" s="42"/>
    </row>
    <row r="897" spans="4:11" s="5" customFormat="1">
      <c r="D897" s="29"/>
      <c r="E897" s="41"/>
      <c r="F897" s="42"/>
      <c r="G897" s="42"/>
      <c r="K897" s="42"/>
    </row>
    <row r="898" spans="4:11" s="5" customFormat="1">
      <c r="D898" s="29"/>
      <c r="E898" s="41"/>
      <c r="F898" s="42"/>
      <c r="G898" s="42"/>
      <c r="K898" s="42"/>
    </row>
    <row r="899" spans="4:11" s="5" customFormat="1">
      <c r="D899" s="29"/>
      <c r="E899" s="41"/>
      <c r="F899" s="42"/>
      <c r="G899" s="42"/>
      <c r="K899" s="42"/>
    </row>
    <row r="900" spans="4:11" s="5" customFormat="1">
      <c r="D900" s="29"/>
      <c r="E900" s="41"/>
      <c r="F900" s="42"/>
      <c r="G900" s="42"/>
      <c r="K900" s="42"/>
    </row>
    <row r="901" spans="4:11" s="5" customFormat="1">
      <c r="D901" s="29"/>
      <c r="E901" s="41"/>
      <c r="F901" s="42"/>
      <c r="G901" s="42"/>
      <c r="K901" s="42"/>
    </row>
    <row r="902" spans="4:11" s="5" customFormat="1">
      <c r="D902" s="29"/>
      <c r="E902" s="41"/>
      <c r="F902" s="42"/>
      <c r="G902" s="42"/>
      <c r="K902" s="42"/>
    </row>
    <row r="903" spans="4:11" s="5" customFormat="1">
      <c r="D903" s="29"/>
      <c r="E903" s="41"/>
      <c r="F903" s="42"/>
      <c r="G903" s="42"/>
      <c r="K903" s="42"/>
    </row>
    <row r="904" spans="4:11" s="5" customFormat="1">
      <c r="D904" s="29"/>
      <c r="E904" s="41"/>
      <c r="F904" s="42"/>
      <c r="G904" s="42"/>
      <c r="K904" s="42"/>
    </row>
    <row r="905" spans="4:11" s="5" customFormat="1">
      <c r="D905" s="29"/>
      <c r="E905" s="41"/>
      <c r="F905" s="42"/>
      <c r="G905" s="42"/>
      <c r="K905" s="42"/>
    </row>
    <row r="906" spans="4:11" s="5" customFormat="1">
      <c r="D906" s="29"/>
      <c r="E906" s="41"/>
      <c r="F906" s="42"/>
      <c r="G906" s="42"/>
      <c r="K906" s="42"/>
    </row>
    <row r="907" spans="4:11" s="5" customFormat="1">
      <c r="D907" s="29"/>
      <c r="E907" s="41"/>
      <c r="F907" s="42"/>
      <c r="G907" s="42"/>
      <c r="K907" s="42"/>
    </row>
    <row r="908" spans="4:11" s="5" customFormat="1">
      <c r="D908" s="29"/>
      <c r="E908" s="41"/>
      <c r="F908" s="42"/>
      <c r="G908" s="42"/>
      <c r="K908" s="42"/>
    </row>
    <row r="909" spans="4:11" s="5" customFormat="1">
      <c r="D909" s="29"/>
      <c r="E909" s="41"/>
      <c r="F909" s="42"/>
      <c r="G909" s="42"/>
      <c r="K909" s="42"/>
    </row>
    <row r="910" spans="4:11" s="5" customFormat="1">
      <c r="D910" s="29"/>
      <c r="E910" s="41"/>
      <c r="F910" s="42"/>
      <c r="G910" s="42"/>
      <c r="K910" s="42"/>
    </row>
    <row r="911" spans="4:11" s="5" customFormat="1">
      <c r="D911" s="29"/>
      <c r="E911" s="41"/>
      <c r="F911" s="42"/>
      <c r="G911" s="42"/>
      <c r="K911" s="42"/>
    </row>
    <row r="912" spans="4:11" s="5" customFormat="1">
      <c r="D912" s="29"/>
      <c r="E912" s="41"/>
      <c r="F912" s="42"/>
      <c r="G912" s="42"/>
      <c r="K912" s="42"/>
    </row>
    <row r="913" spans="4:11" s="5" customFormat="1">
      <c r="D913" s="29"/>
      <c r="E913" s="41"/>
      <c r="F913" s="42"/>
      <c r="G913" s="42"/>
      <c r="K913" s="42"/>
    </row>
    <row r="914" spans="4:11" s="5" customFormat="1">
      <c r="D914" s="29"/>
      <c r="E914" s="41"/>
      <c r="F914" s="42"/>
      <c r="G914" s="42"/>
      <c r="K914" s="42"/>
    </row>
    <row r="915" spans="4:11" s="5" customFormat="1">
      <c r="D915" s="29"/>
      <c r="E915" s="41"/>
      <c r="F915" s="42"/>
      <c r="G915" s="42"/>
      <c r="K915" s="42"/>
    </row>
    <row r="916" spans="4:11" s="5" customFormat="1">
      <c r="D916" s="29"/>
      <c r="E916" s="41"/>
      <c r="F916" s="42"/>
      <c r="G916" s="42"/>
      <c r="K916" s="42"/>
    </row>
    <row r="917" spans="4:11" s="5" customFormat="1">
      <c r="D917" s="29"/>
      <c r="E917" s="41"/>
      <c r="F917" s="42"/>
      <c r="G917" s="42"/>
      <c r="K917" s="42"/>
    </row>
    <row r="918" spans="4:11" s="5" customFormat="1">
      <c r="D918" s="29"/>
      <c r="E918" s="41"/>
      <c r="F918" s="42"/>
      <c r="G918" s="42"/>
      <c r="K918" s="42"/>
    </row>
    <row r="919" spans="4:11" s="5" customFormat="1">
      <c r="D919" s="29"/>
      <c r="E919" s="41"/>
      <c r="F919" s="42"/>
      <c r="G919" s="42"/>
      <c r="K919" s="42"/>
    </row>
    <row r="920" spans="4:11" s="5" customFormat="1">
      <c r="D920" s="29"/>
      <c r="E920" s="41"/>
      <c r="F920" s="42"/>
      <c r="G920" s="42"/>
      <c r="K920" s="42"/>
    </row>
    <row r="921" spans="4:11" s="5" customFormat="1">
      <c r="D921" s="29"/>
      <c r="E921" s="41"/>
      <c r="F921" s="42"/>
      <c r="G921" s="42"/>
      <c r="K921" s="42"/>
    </row>
    <row r="922" spans="4:11" s="5" customFormat="1">
      <c r="D922" s="29"/>
      <c r="E922" s="41"/>
      <c r="F922" s="42"/>
      <c r="G922" s="42"/>
      <c r="K922" s="42"/>
    </row>
    <row r="923" spans="4:11" s="5" customFormat="1">
      <c r="D923" s="29"/>
      <c r="E923" s="41"/>
      <c r="F923" s="42"/>
      <c r="G923" s="42"/>
      <c r="K923" s="42"/>
    </row>
    <row r="924" spans="4:11" s="5" customFormat="1">
      <c r="D924" s="29"/>
      <c r="E924" s="41"/>
      <c r="F924" s="42"/>
      <c r="G924" s="42"/>
      <c r="K924" s="42"/>
    </row>
    <row r="925" spans="4:11" s="5" customFormat="1">
      <c r="D925" s="29"/>
      <c r="E925" s="41"/>
      <c r="F925" s="42"/>
      <c r="G925" s="42"/>
      <c r="K925" s="42"/>
    </row>
    <row r="926" spans="4:11" s="5" customFormat="1">
      <c r="D926" s="29"/>
      <c r="E926" s="41"/>
      <c r="F926" s="42"/>
      <c r="G926" s="42"/>
      <c r="K926" s="42"/>
    </row>
    <row r="927" spans="4:11" s="5" customFormat="1">
      <c r="D927" s="29"/>
      <c r="E927" s="41"/>
      <c r="F927" s="42"/>
      <c r="G927" s="42"/>
      <c r="K927" s="42"/>
    </row>
    <row r="928" spans="4:11" s="5" customFormat="1">
      <c r="D928" s="29"/>
      <c r="E928" s="41"/>
      <c r="F928" s="42"/>
      <c r="G928" s="42"/>
      <c r="K928" s="42"/>
    </row>
    <row r="929" spans="4:11" s="5" customFormat="1">
      <c r="D929" s="29"/>
      <c r="E929" s="41"/>
      <c r="F929" s="42"/>
      <c r="G929" s="42"/>
      <c r="K929" s="42"/>
    </row>
    <row r="930" spans="4:11" s="5" customFormat="1">
      <c r="D930" s="29"/>
      <c r="E930" s="41"/>
      <c r="F930" s="42"/>
      <c r="G930" s="42"/>
      <c r="K930" s="42"/>
    </row>
    <row r="931" spans="4:11" s="5" customFormat="1">
      <c r="D931" s="29"/>
      <c r="E931" s="41"/>
      <c r="F931" s="42"/>
      <c r="G931" s="42"/>
      <c r="K931" s="42"/>
    </row>
    <row r="932" spans="4:11" s="5" customFormat="1">
      <c r="D932" s="29"/>
      <c r="E932" s="41"/>
      <c r="F932" s="42"/>
      <c r="G932" s="42"/>
      <c r="K932" s="42"/>
    </row>
    <row r="933" spans="4:11" s="5" customFormat="1">
      <c r="D933" s="29"/>
      <c r="E933" s="41"/>
      <c r="F933" s="42"/>
      <c r="G933" s="42"/>
      <c r="K933" s="42"/>
    </row>
    <row r="934" spans="4:11" s="5" customFormat="1">
      <c r="D934" s="29"/>
      <c r="E934" s="41"/>
      <c r="F934" s="42"/>
      <c r="G934" s="42"/>
      <c r="K934" s="42"/>
    </row>
    <row r="935" spans="4:11" s="5" customFormat="1">
      <c r="D935" s="29"/>
      <c r="E935" s="41"/>
      <c r="F935" s="42"/>
      <c r="G935" s="42"/>
      <c r="K935" s="42"/>
    </row>
    <row r="936" spans="4:11" s="5" customFormat="1">
      <c r="D936" s="29"/>
      <c r="E936" s="41"/>
      <c r="F936" s="42"/>
      <c r="G936" s="42"/>
      <c r="K936" s="42"/>
    </row>
    <row r="937" spans="4:11" s="5" customFormat="1">
      <c r="D937" s="29"/>
      <c r="E937" s="41"/>
      <c r="F937" s="42"/>
      <c r="G937" s="42"/>
      <c r="K937" s="42"/>
    </row>
    <row r="938" spans="4:11" s="5" customFormat="1">
      <c r="D938" s="29"/>
      <c r="E938" s="41"/>
      <c r="F938" s="42"/>
      <c r="G938" s="42"/>
      <c r="K938" s="42"/>
    </row>
    <row r="939" spans="4:11" s="5" customFormat="1">
      <c r="D939" s="29"/>
      <c r="E939" s="41"/>
      <c r="F939" s="42"/>
      <c r="G939" s="42"/>
      <c r="K939" s="42"/>
    </row>
    <row r="940" spans="4:11" s="5" customFormat="1">
      <c r="D940" s="29"/>
      <c r="E940" s="41"/>
      <c r="F940" s="42"/>
      <c r="G940" s="42"/>
      <c r="K940" s="42"/>
    </row>
    <row r="941" spans="4:11" s="5" customFormat="1">
      <c r="D941" s="29"/>
      <c r="E941" s="41"/>
      <c r="F941" s="42"/>
      <c r="G941" s="42"/>
      <c r="K941" s="42"/>
    </row>
    <row r="942" spans="4:11" s="5" customFormat="1">
      <c r="D942" s="29"/>
      <c r="E942" s="41"/>
      <c r="F942" s="42"/>
      <c r="G942" s="42"/>
      <c r="K942" s="42"/>
    </row>
    <row r="943" spans="4:11" s="5" customFormat="1">
      <c r="D943" s="29"/>
      <c r="E943" s="41"/>
      <c r="F943" s="42"/>
      <c r="G943" s="42"/>
      <c r="K943" s="42"/>
    </row>
    <row r="944" spans="4:11" s="5" customFormat="1">
      <c r="D944" s="29"/>
      <c r="E944" s="41"/>
      <c r="F944" s="42"/>
      <c r="G944" s="42"/>
      <c r="K944" s="42"/>
    </row>
    <row r="945" spans="4:11" s="5" customFormat="1">
      <c r="D945" s="29"/>
      <c r="E945" s="41"/>
      <c r="F945" s="42"/>
      <c r="G945" s="42"/>
      <c r="K945" s="42"/>
    </row>
    <row r="946" spans="4:11" s="5" customFormat="1">
      <c r="D946" s="29"/>
      <c r="E946" s="41"/>
      <c r="F946" s="42"/>
      <c r="G946" s="42"/>
      <c r="K946" s="42"/>
    </row>
    <row r="947" spans="4:11" s="5" customFormat="1">
      <c r="D947" s="29"/>
      <c r="E947" s="41"/>
      <c r="F947" s="42"/>
      <c r="G947" s="42"/>
      <c r="K947" s="42"/>
    </row>
    <row r="948" spans="4:11" s="5" customFormat="1">
      <c r="D948" s="29"/>
      <c r="E948" s="41"/>
      <c r="F948" s="42"/>
      <c r="G948" s="42"/>
      <c r="K948" s="42"/>
    </row>
    <row r="949" spans="4:11" s="5" customFormat="1">
      <c r="D949" s="29"/>
      <c r="E949" s="41"/>
      <c r="F949" s="42"/>
      <c r="G949" s="42"/>
      <c r="K949" s="42"/>
    </row>
    <row r="950" spans="4:11" s="5" customFormat="1">
      <c r="D950" s="29"/>
      <c r="E950" s="41"/>
      <c r="F950" s="42"/>
      <c r="G950" s="42"/>
      <c r="K950" s="42"/>
    </row>
    <row r="951" spans="4:11" s="5" customFormat="1">
      <c r="D951" s="29"/>
      <c r="E951" s="41"/>
      <c r="F951" s="42"/>
      <c r="G951" s="42"/>
      <c r="K951" s="42"/>
    </row>
    <row r="952" spans="4:11" s="5" customFormat="1">
      <c r="D952" s="29"/>
      <c r="E952" s="41"/>
      <c r="F952" s="42"/>
      <c r="G952" s="42"/>
      <c r="K952" s="42"/>
    </row>
    <row r="953" spans="4:11" s="5" customFormat="1">
      <c r="D953" s="29"/>
      <c r="E953" s="41"/>
      <c r="F953" s="42"/>
      <c r="G953" s="42"/>
      <c r="K953" s="42"/>
    </row>
    <row r="954" spans="4:11" s="5" customFormat="1">
      <c r="D954" s="29"/>
      <c r="E954" s="41"/>
      <c r="F954" s="42"/>
      <c r="G954" s="42"/>
      <c r="K954" s="42"/>
    </row>
    <row r="955" spans="4:11" s="5" customFormat="1">
      <c r="D955" s="29"/>
      <c r="E955" s="41"/>
      <c r="F955" s="42"/>
      <c r="G955" s="42"/>
      <c r="K955" s="42"/>
    </row>
    <row r="956" spans="4:11" s="5" customFormat="1">
      <c r="D956" s="29"/>
      <c r="E956" s="41"/>
      <c r="F956" s="42"/>
      <c r="G956" s="42"/>
      <c r="K956" s="42"/>
    </row>
    <row r="957" spans="4:11" s="5" customFormat="1">
      <c r="D957" s="29"/>
      <c r="E957" s="41"/>
      <c r="F957" s="42"/>
      <c r="G957" s="42"/>
      <c r="K957" s="42"/>
    </row>
    <row r="958" spans="4:11" s="5" customFormat="1">
      <c r="D958" s="29"/>
      <c r="E958" s="41"/>
      <c r="F958" s="42"/>
      <c r="G958" s="42"/>
      <c r="K958" s="42"/>
    </row>
    <row r="959" spans="4:11" s="5" customFormat="1">
      <c r="D959" s="29"/>
      <c r="E959" s="41"/>
      <c r="F959" s="42"/>
      <c r="G959" s="42"/>
      <c r="K959" s="42"/>
    </row>
    <row r="960" spans="4:11" s="5" customFormat="1">
      <c r="D960" s="29"/>
      <c r="E960" s="41"/>
      <c r="F960" s="42"/>
      <c r="G960" s="42"/>
      <c r="K960" s="42"/>
    </row>
    <row r="961" spans="4:11" s="5" customFormat="1">
      <c r="D961" s="29"/>
      <c r="E961" s="41"/>
      <c r="F961" s="42"/>
      <c r="G961" s="42"/>
      <c r="K961" s="42"/>
    </row>
    <row r="962" spans="4:11" s="5" customFormat="1">
      <c r="D962" s="29"/>
      <c r="E962" s="41"/>
      <c r="F962" s="42"/>
      <c r="G962" s="42"/>
      <c r="K962" s="42"/>
    </row>
    <row r="963" spans="4:11" s="5" customFormat="1">
      <c r="D963" s="29"/>
      <c r="E963" s="41"/>
      <c r="F963" s="42"/>
      <c r="G963" s="42"/>
      <c r="K963" s="42"/>
    </row>
    <row r="964" spans="4:11" s="5" customFormat="1">
      <c r="D964" s="29"/>
      <c r="E964" s="41"/>
      <c r="F964" s="42"/>
      <c r="G964" s="42"/>
      <c r="K964" s="42"/>
    </row>
    <row r="965" spans="4:11" s="5" customFormat="1">
      <c r="D965" s="29"/>
      <c r="E965" s="41"/>
      <c r="F965" s="42"/>
      <c r="G965" s="42"/>
      <c r="K965" s="42"/>
    </row>
    <row r="966" spans="4:11" s="5" customFormat="1">
      <c r="D966" s="29"/>
      <c r="E966" s="41"/>
      <c r="F966" s="42"/>
      <c r="G966" s="42"/>
      <c r="K966" s="42"/>
    </row>
    <row r="967" spans="4:11" s="5" customFormat="1">
      <c r="D967" s="29"/>
      <c r="E967" s="41"/>
      <c r="F967" s="42"/>
      <c r="G967" s="42"/>
      <c r="K967" s="42"/>
    </row>
    <row r="968" spans="4:11" s="5" customFormat="1">
      <c r="D968" s="29"/>
      <c r="E968" s="41"/>
      <c r="F968" s="42"/>
      <c r="G968" s="42"/>
      <c r="K968" s="42"/>
    </row>
    <row r="969" spans="4:11" s="5" customFormat="1">
      <c r="D969" s="29"/>
      <c r="E969" s="41"/>
      <c r="F969" s="42"/>
      <c r="G969" s="42"/>
      <c r="K969" s="42"/>
    </row>
    <row r="970" spans="4:11" s="5" customFormat="1">
      <c r="D970" s="29"/>
      <c r="E970" s="41"/>
      <c r="F970" s="42"/>
      <c r="G970" s="42"/>
      <c r="K970" s="42"/>
    </row>
    <row r="971" spans="4:11" s="5" customFormat="1">
      <c r="D971" s="29"/>
      <c r="E971" s="41"/>
      <c r="F971" s="42"/>
      <c r="G971" s="42"/>
      <c r="K971" s="42"/>
    </row>
    <row r="972" spans="4:11" s="5" customFormat="1">
      <c r="D972" s="29"/>
      <c r="E972" s="41"/>
      <c r="F972" s="42"/>
      <c r="G972" s="42"/>
      <c r="K972" s="42"/>
    </row>
    <row r="973" spans="4:11" s="5" customFormat="1">
      <c r="D973" s="29"/>
      <c r="E973" s="41"/>
      <c r="F973" s="42"/>
      <c r="G973" s="42"/>
      <c r="K973" s="42"/>
    </row>
    <row r="974" spans="4:11" s="5" customFormat="1">
      <c r="D974" s="29"/>
      <c r="E974" s="41"/>
      <c r="F974" s="42"/>
      <c r="G974" s="42"/>
      <c r="K974" s="42"/>
    </row>
    <row r="975" spans="4:11" s="5" customFormat="1">
      <c r="D975" s="29"/>
      <c r="E975" s="41"/>
      <c r="F975" s="42"/>
      <c r="G975" s="42"/>
      <c r="K975" s="42"/>
    </row>
    <row r="976" spans="4:11" s="5" customFormat="1">
      <c r="D976" s="29"/>
      <c r="E976" s="41"/>
      <c r="F976" s="42"/>
      <c r="G976" s="42"/>
      <c r="K976" s="42"/>
    </row>
    <row r="977" spans="4:11" s="5" customFormat="1">
      <c r="D977" s="29"/>
      <c r="E977" s="41"/>
      <c r="F977" s="42"/>
      <c r="G977" s="42"/>
      <c r="K977" s="42"/>
    </row>
    <row r="978" spans="4:11" s="5" customFormat="1">
      <c r="D978" s="29"/>
      <c r="E978" s="41"/>
      <c r="F978" s="42"/>
      <c r="G978" s="42"/>
      <c r="K978" s="42"/>
    </row>
    <row r="979" spans="4:11" s="5" customFormat="1">
      <c r="D979" s="29"/>
      <c r="E979" s="41"/>
      <c r="F979" s="42"/>
      <c r="G979" s="42"/>
      <c r="K979" s="42"/>
    </row>
    <row r="980" spans="4:11" s="5" customFormat="1">
      <c r="D980" s="29"/>
      <c r="E980" s="41"/>
      <c r="F980" s="42"/>
      <c r="G980" s="42"/>
      <c r="K980" s="42"/>
    </row>
    <row r="981" spans="4:11" s="5" customFormat="1">
      <c r="D981" s="29"/>
      <c r="E981" s="41"/>
      <c r="F981" s="42"/>
      <c r="G981" s="42"/>
      <c r="K981" s="42"/>
    </row>
    <row r="982" spans="4:11" s="5" customFormat="1">
      <c r="D982" s="29"/>
      <c r="E982" s="41"/>
      <c r="F982" s="42"/>
      <c r="G982" s="42"/>
      <c r="K982" s="42"/>
    </row>
    <row r="983" spans="4:11" s="5" customFormat="1">
      <c r="D983" s="29"/>
      <c r="E983" s="41"/>
      <c r="F983" s="42"/>
      <c r="G983" s="42"/>
      <c r="K983" s="42"/>
    </row>
    <row r="984" spans="4:11" s="5" customFormat="1">
      <c r="D984" s="29"/>
      <c r="E984" s="41"/>
      <c r="F984" s="42"/>
      <c r="G984" s="42"/>
      <c r="K984" s="42"/>
    </row>
    <row r="985" spans="4:11" s="5" customFormat="1">
      <c r="D985" s="29"/>
      <c r="E985" s="41"/>
      <c r="F985" s="42"/>
      <c r="G985" s="42"/>
      <c r="K985" s="42"/>
    </row>
    <row r="986" spans="4:11" s="5" customFormat="1">
      <c r="D986" s="29"/>
      <c r="E986" s="41"/>
      <c r="F986" s="42"/>
      <c r="G986" s="42"/>
      <c r="K986" s="42"/>
    </row>
    <row r="987" spans="4:11" s="5" customFormat="1">
      <c r="D987" s="29"/>
      <c r="E987" s="41"/>
      <c r="F987" s="42"/>
      <c r="G987" s="42"/>
      <c r="K987" s="42"/>
    </row>
    <row r="988" spans="4:11" s="5" customFormat="1">
      <c r="D988" s="29"/>
      <c r="E988" s="41"/>
      <c r="F988" s="42"/>
      <c r="G988" s="42"/>
      <c r="K988" s="42"/>
    </row>
    <row r="989" spans="4:11" s="5" customFormat="1">
      <c r="D989" s="29"/>
      <c r="E989" s="41"/>
      <c r="F989" s="42"/>
      <c r="G989" s="42"/>
      <c r="K989" s="42"/>
    </row>
    <row r="990" spans="4:11" s="5" customFormat="1">
      <c r="D990" s="29"/>
      <c r="E990" s="41"/>
      <c r="F990" s="42"/>
      <c r="G990" s="42"/>
      <c r="K990" s="42"/>
    </row>
    <row r="991" spans="4:11" s="5" customFormat="1">
      <c r="D991" s="29"/>
      <c r="E991" s="41"/>
      <c r="F991" s="42"/>
      <c r="G991" s="42"/>
      <c r="K991" s="42"/>
    </row>
    <row r="992" spans="4:11" s="5" customFormat="1">
      <c r="D992" s="29"/>
      <c r="E992" s="41"/>
      <c r="F992" s="42"/>
      <c r="G992" s="42"/>
      <c r="K992" s="42"/>
    </row>
    <row r="993" spans="4:11" s="5" customFormat="1">
      <c r="D993" s="29"/>
      <c r="E993" s="41"/>
      <c r="F993" s="42"/>
      <c r="G993" s="42"/>
      <c r="K993" s="42"/>
    </row>
    <row r="994" spans="4:11" s="5" customFormat="1">
      <c r="D994" s="29"/>
      <c r="E994" s="41"/>
      <c r="F994" s="42"/>
      <c r="G994" s="42"/>
      <c r="K994" s="42"/>
    </row>
    <row r="995" spans="4:11" s="5" customFormat="1">
      <c r="D995" s="29"/>
      <c r="E995" s="41"/>
      <c r="F995" s="42"/>
      <c r="G995" s="42"/>
      <c r="K995" s="42"/>
    </row>
    <row r="996" spans="4:11" s="5" customFormat="1">
      <c r="D996" s="29"/>
      <c r="E996" s="41"/>
      <c r="F996" s="42"/>
      <c r="G996" s="42"/>
      <c r="K996" s="42"/>
    </row>
    <row r="997" spans="4:11" s="5" customFormat="1">
      <c r="D997" s="29"/>
      <c r="E997" s="41"/>
      <c r="F997" s="42"/>
      <c r="G997" s="42"/>
      <c r="K997" s="42"/>
    </row>
    <row r="998" spans="4:11" s="5" customFormat="1">
      <c r="D998" s="29"/>
      <c r="E998" s="41"/>
      <c r="F998" s="42"/>
      <c r="G998" s="42"/>
      <c r="K998" s="42"/>
    </row>
    <row r="999" spans="4:11" s="5" customFormat="1">
      <c r="D999" s="29"/>
      <c r="E999" s="41"/>
      <c r="F999" s="42"/>
      <c r="G999" s="42"/>
      <c r="K999" s="42"/>
    </row>
    <row r="1000" spans="4:11" s="5" customFormat="1">
      <c r="D1000" s="29"/>
      <c r="E1000" s="41"/>
      <c r="F1000" s="42"/>
      <c r="G1000" s="42"/>
      <c r="K1000" s="42"/>
    </row>
    <row r="1001" spans="4:11" s="5" customFormat="1">
      <c r="D1001" s="29"/>
      <c r="E1001" s="41"/>
      <c r="F1001" s="42"/>
      <c r="G1001" s="42"/>
      <c r="K1001" s="42"/>
    </row>
    <row r="1002" spans="4:11" s="5" customFormat="1">
      <c r="D1002" s="29"/>
      <c r="E1002" s="41"/>
      <c r="F1002" s="42"/>
      <c r="G1002" s="42"/>
      <c r="K1002" s="42"/>
    </row>
    <row r="1003" spans="4:11" s="5" customFormat="1">
      <c r="D1003" s="29"/>
      <c r="E1003" s="41"/>
      <c r="F1003" s="42"/>
      <c r="G1003" s="42"/>
      <c r="K1003" s="42"/>
    </row>
    <row r="1004" spans="4:11" s="5" customFormat="1">
      <c r="D1004" s="29"/>
      <c r="E1004" s="41"/>
      <c r="F1004" s="42"/>
      <c r="G1004" s="42"/>
      <c r="K1004" s="42"/>
    </row>
    <row r="1005" spans="4:11" s="5" customFormat="1">
      <c r="D1005" s="29"/>
      <c r="E1005" s="41"/>
      <c r="F1005" s="42"/>
      <c r="G1005" s="42"/>
      <c r="K1005" s="42"/>
    </row>
    <row r="1006" spans="4:11" s="5" customFormat="1">
      <c r="D1006" s="29"/>
      <c r="E1006" s="41"/>
      <c r="F1006" s="42"/>
      <c r="G1006" s="42"/>
      <c r="K1006" s="42"/>
    </row>
    <row r="1007" spans="4:11" s="5" customFormat="1">
      <c r="D1007" s="29"/>
      <c r="E1007" s="41"/>
      <c r="F1007" s="42"/>
      <c r="G1007" s="42"/>
      <c r="K1007" s="42"/>
    </row>
    <row r="1008" spans="4:11" s="5" customFormat="1">
      <c r="D1008" s="29"/>
      <c r="E1008" s="41"/>
      <c r="F1008" s="42"/>
      <c r="G1008" s="42"/>
      <c r="K1008" s="42"/>
    </row>
    <row r="1009" spans="4:11" s="5" customFormat="1">
      <c r="D1009" s="29"/>
      <c r="E1009" s="41"/>
      <c r="F1009" s="42"/>
      <c r="G1009" s="42"/>
      <c r="K1009" s="42"/>
    </row>
    <row r="1010" spans="4:11" s="5" customFormat="1">
      <c r="D1010" s="29"/>
      <c r="E1010" s="41"/>
      <c r="F1010" s="42"/>
      <c r="G1010" s="42"/>
      <c r="K1010" s="42"/>
    </row>
    <row r="1011" spans="4:11" s="5" customFormat="1">
      <c r="D1011" s="29"/>
      <c r="E1011" s="41"/>
      <c r="F1011" s="42"/>
      <c r="G1011" s="42"/>
      <c r="K1011" s="42"/>
    </row>
    <row r="1012" spans="4:11" s="5" customFormat="1">
      <c r="D1012" s="29"/>
      <c r="E1012" s="41"/>
      <c r="F1012" s="42"/>
      <c r="G1012" s="42"/>
      <c r="K1012" s="42"/>
    </row>
    <row r="1013" spans="4:11" s="5" customFormat="1">
      <c r="D1013" s="29"/>
      <c r="E1013" s="41"/>
      <c r="F1013" s="42"/>
      <c r="G1013" s="42"/>
      <c r="K1013" s="42"/>
    </row>
    <row r="1014" spans="4:11" s="5" customFormat="1">
      <c r="D1014" s="29"/>
      <c r="E1014" s="41"/>
      <c r="F1014" s="42"/>
      <c r="G1014" s="42"/>
      <c r="K1014" s="42"/>
    </row>
    <row r="1015" spans="4:11" s="5" customFormat="1">
      <c r="D1015" s="29"/>
      <c r="E1015" s="41"/>
      <c r="F1015" s="42"/>
      <c r="G1015" s="42"/>
      <c r="K1015" s="42"/>
    </row>
    <row r="1016" spans="4:11" s="5" customFormat="1">
      <c r="D1016" s="29"/>
      <c r="E1016" s="41"/>
      <c r="F1016" s="42"/>
      <c r="G1016" s="42"/>
      <c r="K1016" s="42"/>
    </row>
    <row r="1017" spans="4:11" s="5" customFormat="1">
      <c r="D1017" s="29"/>
      <c r="E1017" s="41"/>
      <c r="F1017" s="42"/>
      <c r="G1017" s="42"/>
      <c r="K1017" s="42"/>
    </row>
    <row r="1018" spans="4:11" s="5" customFormat="1">
      <c r="D1018" s="29"/>
      <c r="E1018" s="41"/>
      <c r="F1018" s="42"/>
      <c r="G1018" s="42"/>
      <c r="K1018" s="42"/>
    </row>
    <row r="1019" spans="4:11" s="5" customFormat="1">
      <c r="D1019" s="29"/>
      <c r="E1019" s="41"/>
      <c r="F1019" s="42"/>
      <c r="G1019" s="42"/>
      <c r="K1019" s="42"/>
    </row>
    <row r="1020" spans="4:11" s="5" customFormat="1">
      <c r="D1020" s="29"/>
      <c r="E1020" s="41"/>
      <c r="F1020" s="42"/>
      <c r="G1020" s="42"/>
      <c r="K1020" s="42"/>
    </row>
    <row r="1021" spans="4:11" s="5" customFormat="1">
      <c r="D1021" s="29"/>
      <c r="E1021" s="41"/>
      <c r="F1021" s="42"/>
      <c r="G1021" s="42"/>
      <c r="K1021" s="42"/>
    </row>
    <row r="1022" spans="4:11" s="5" customFormat="1">
      <c r="D1022" s="29"/>
      <c r="E1022" s="41"/>
      <c r="F1022" s="42"/>
      <c r="G1022" s="42"/>
      <c r="K1022" s="42"/>
    </row>
    <row r="1023" spans="4:11" s="5" customFormat="1">
      <c r="D1023" s="29"/>
      <c r="E1023" s="41"/>
      <c r="F1023" s="42"/>
      <c r="G1023" s="42"/>
      <c r="K1023" s="42"/>
    </row>
    <row r="1024" spans="4:11" s="5" customFormat="1">
      <c r="D1024" s="29"/>
      <c r="E1024" s="41"/>
      <c r="F1024" s="42"/>
      <c r="G1024" s="42"/>
      <c r="K1024" s="42"/>
    </row>
    <row r="1025" spans="4:11" s="5" customFormat="1">
      <c r="D1025" s="29"/>
      <c r="E1025" s="41"/>
      <c r="F1025" s="42"/>
      <c r="G1025" s="42"/>
      <c r="K1025" s="42"/>
    </row>
    <row r="1026" spans="4:11" s="5" customFormat="1">
      <c r="D1026" s="29"/>
      <c r="E1026" s="41"/>
      <c r="F1026" s="42"/>
      <c r="G1026" s="42"/>
      <c r="K1026" s="42"/>
    </row>
    <row r="1027" spans="4:11" s="5" customFormat="1">
      <c r="D1027" s="29"/>
      <c r="E1027" s="41"/>
      <c r="F1027" s="42"/>
      <c r="G1027" s="42"/>
      <c r="K1027" s="42"/>
    </row>
    <row r="1028" spans="4:11" s="5" customFormat="1">
      <c r="D1028" s="29"/>
      <c r="E1028" s="41"/>
      <c r="F1028" s="42"/>
      <c r="G1028" s="42"/>
      <c r="K1028" s="42"/>
    </row>
    <row r="1029" spans="4:11" s="5" customFormat="1">
      <c r="D1029" s="29"/>
      <c r="E1029" s="41"/>
      <c r="F1029" s="42"/>
      <c r="G1029" s="42"/>
      <c r="K1029" s="42"/>
    </row>
    <row r="1030" spans="4:11" s="5" customFormat="1">
      <c r="D1030" s="29"/>
      <c r="E1030" s="41"/>
      <c r="F1030" s="42"/>
      <c r="G1030" s="42"/>
      <c r="K1030" s="42"/>
    </row>
    <row r="1031" spans="4:11" s="5" customFormat="1">
      <c r="D1031" s="29"/>
      <c r="E1031" s="41"/>
      <c r="F1031" s="42"/>
      <c r="G1031" s="42"/>
      <c r="K1031" s="42"/>
    </row>
    <row r="1032" spans="4:11" s="5" customFormat="1">
      <c r="D1032" s="29"/>
      <c r="E1032" s="41"/>
      <c r="F1032" s="42"/>
      <c r="G1032" s="42"/>
      <c r="K1032" s="42"/>
    </row>
    <row r="1033" spans="4:11" s="5" customFormat="1">
      <c r="D1033" s="29"/>
      <c r="E1033" s="41"/>
      <c r="F1033" s="42"/>
      <c r="G1033" s="42"/>
      <c r="K1033" s="42"/>
    </row>
    <row r="1034" spans="4:11" s="5" customFormat="1">
      <c r="D1034" s="29"/>
      <c r="E1034" s="41"/>
      <c r="F1034" s="42"/>
      <c r="G1034" s="42"/>
      <c r="K1034" s="42"/>
    </row>
    <row r="1035" spans="4:11" s="5" customFormat="1">
      <c r="D1035" s="29"/>
      <c r="E1035" s="41"/>
      <c r="F1035" s="42"/>
      <c r="G1035" s="42"/>
      <c r="K1035" s="42"/>
    </row>
    <row r="1036" spans="4:11" s="5" customFormat="1">
      <c r="D1036" s="29"/>
      <c r="E1036" s="41"/>
      <c r="F1036" s="42"/>
      <c r="G1036" s="42"/>
      <c r="K1036" s="42"/>
    </row>
    <row r="1037" spans="4:11" s="5" customFormat="1">
      <c r="D1037" s="29"/>
      <c r="E1037" s="41"/>
      <c r="F1037" s="42"/>
      <c r="G1037" s="42"/>
      <c r="K1037" s="42"/>
    </row>
    <row r="1038" spans="4:11" s="5" customFormat="1">
      <c r="D1038" s="29"/>
      <c r="E1038" s="41"/>
      <c r="F1038" s="42"/>
      <c r="G1038" s="42"/>
      <c r="K1038" s="42"/>
    </row>
    <row r="1039" spans="4:11" s="5" customFormat="1">
      <c r="D1039" s="29"/>
      <c r="E1039" s="41"/>
      <c r="F1039" s="42"/>
      <c r="G1039" s="42"/>
      <c r="K1039" s="42"/>
    </row>
    <row r="1040" spans="4:11" s="5" customFormat="1">
      <c r="D1040" s="29"/>
      <c r="E1040" s="41"/>
      <c r="F1040" s="42"/>
      <c r="G1040" s="42"/>
      <c r="K1040" s="42"/>
    </row>
    <row r="1041" spans="4:11" s="5" customFormat="1">
      <c r="D1041" s="29"/>
      <c r="E1041" s="41"/>
      <c r="F1041" s="42"/>
      <c r="G1041" s="42"/>
      <c r="K1041" s="42"/>
    </row>
    <row r="1042" spans="4:11" s="5" customFormat="1">
      <c r="D1042" s="29"/>
      <c r="E1042" s="41"/>
      <c r="F1042" s="42"/>
      <c r="G1042" s="42"/>
      <c r="K1042" s="42"/>
    </row>
    <row r="1043" spans="4:11" s="5" customFormat="1">
      <c r="D1043" s="29"/>
      <c r="E1043" s="41"/>
      <c r="F1043" s="42"/>
      <c r="G1043" s="42"/>
      <c r="K1043" s="42"/>
    </row>
    <row r="1044" spans="4:11" s="5" customFormat="1">
      <c r="D1044" s="29"/>
      <c r="E1044" s="41"/>
      <c r="F1044" s="42"/>
      <c r="G1044" s="42"/>
      <c r="K1044" s="42"/>
    </row>
    <row r="1045" spans="4:11" s="5" customFormat="1">
      <c r="D1045" s="29"/>
      <c r="E1045" s="41"/>
      <c r="F1045" s="42"/>
      <c r="G1045" s="42"/>
      <c r="K1045" s="42"/>
    </row>
    <row r="1046" spans="4:11" s="5" customFormat="1">
      <c r="D1046" s="29"/>
      <c r="E1046" s="41"/>
      <c r="F1046" s="42"/>
      <c r="G1046" s="42"/>
      <c r="K1046" s="42"/>
    </row>
    <row r="1047" spans="4:11" s="5" customFormat="1">
      <c r="D1047" s="29"/>
      <c r="E1047" s="41"/>
      <c r="F1047" s="42"/>
      <c r="G1047" s="42"/>
      <c r="K1047" s="42"/>
    </row>
    <row r="1048" spans="4:11" s="5" customFormat="1">
      <c r="D1048" s="29"/>
      <c r="E1048" s="41"/>
      <c r="F1048" s="42"/>
      <c r="G1048" s="42"/>
      <c r="K1048" s="42"/>
    </row>
    <row r="1049" spans="4:11" s="5" customFormat="1">
      <c r="D1049" s="29"/>
      <c r="E1049" s="41"/>
      <c r="F1049" s="42"/>
      <c r="G1049" s="42"/>
      <c r="K1049" s="42"/>
    </row>
    <row r="1050" spans="4:11" s="5" customFormat="1">
      <c r="D1050" s="29"/>
      <c r="E1050" s="41"/>
      <c r="F1050" s="42"/>
      <c r="G1050" s="42"/>
      <c r="K1050" s="42"/>
    </row>
    <row r="1051" spans="4:11" s="5" customFormat="1">
      <c r="D1051" s="29"/>
      <c r="E1051" s="41"/>
      <c r="F1051" s="42"/>
      <c r="G1051" s="42"/>
      <c r="K1051" s="42"/>
    </row>
    <row r="1052" spans="4:11" s="5" customFormat="1">
      <c r="D1052" s="29"/>
      <c r="E1052" s="41"/>
      <c r="F1052" s="42"/>
      <c r="G1052" s="42"/>
      <c r="K1052" s="42"/>
    </row>
    <row r="1053" spans="4:11" s="5" customFormat="1">
      <c r="D1053" s="29"/>
      <c r="E1053" s="41"/>
      <c r="F1053" s="42"/>
      <c r="G1053" s="42"/>
      <c r="K1053" s="42"/>
    </row>
    <row r="1054" spans="4:11" s="5" customFormat="1">
      <c r="D1054" s="29"/>
      <c r="E1054" s="41"/>
      <c r="F1054" s="42"/>
      <c r="G1054" s="42"/>
      <c r="K1054" s="42"/>
    </row>
    <row r="1055" spans="4:11" s="5" customFormat="1">
      <c r="D1055" s="29"/>
      <c r="E1055" s="41"/>
      <c r="F1055" s="42"/>
      <c r="G1055" s="42"/>
      <c r="K1055" s="42"/>
    </row>
    <row r="1056" spans="4:11" s="5" customFormat="1">
      <c r="D1056" s="29"/>
      <c r="E1056" s="41"/>
      <c r="F1056" s="42"/>
      <c r="G1056" s="42"/>
      <c r="K1056" s="42"/>
    </row>
    <row r="1057" spans="4:11" s="5" customFormat="1">
      <c r="D1057" s="29"/>
      <c r="E1057" s="41"/>
      <c r="F1057" s="42"/>
      <c r="G1057" s="42"/>
      <c r="K1057" s="42"/>
    </row>
    <row r="1058" spans="4:11" s="5" customFormat="1">
      <c r="D1058" s="29"/>
      <c r="E1058" s="41"/>
      <c r="F1058" s="42"/>
      <c r="G1058" s="42"/>
      <c r="K1058" s="42"/>
    </row>
    <row r="1059" spans="4:11" s="5" customFormat="1">
      <c r="D1059" s="29"/>
      <c r="E1059" s="41"/>
      <c r="F1059" s="42"/>
      <c r="G1059" s="42"/>
      <c r="K1059" s="42"/>
    </row>
    <row r="1060" spans="4:11" s="5" customFormat="1">
      <c r="D1060" s="29"/>
      <c r="E1060" s="41"/>
      <c r="F1060" s="42"/>
      <c r="G1060" s="42"/>
      <c r="K1060" s="42"/>
    </row>
    <row r="1061" spans="4:11" s="5" customFormat="1">
      <c r="D1061" s="29"/>
      <c r="E1061" s="41"/>
      <c r="F1061" s="42"/>
      <c r="G1061" s="42"/>
      <c r="K1061" s="42"/>
    </row>
    <row r="1062" spans="4:11" s="5" customFormat="1">
      <c r="D1062" s="29"/>
      <c r="E1062" s="41"/>
      <c r="F1062" s="42"/>
      <c r="G1062" s="42"/>
      <c r="K1062" s="42"/>
    </row>
    <row r="1063" spans="4:11" s="5" customFormat="1">
      <c r="D1063" s="29"/>
      <c r="E1063" s="41"/>
      <c r="F1063" s="42"/>
      <c r="G1063" s="42"/>
      <c r="K1063" s="42"/>
    </row>
    <row r="1064" spans="4:11" s="5" customFormat="1">
      <c r="D1064" s="29"/>
      <c r="E1064" s="41"/>
      <c r="F1064" s="42"/>
      <c r="G1064" s="42"/>
      <c r="K1064" s="42"/>
    </row>
    <row r="1065" spans="4:11" s="5" customFormat="1">
      <c r="D1065" s="29"/>
      <c r="E1065" s="41"/>
      <c r="F1065" s="42"/>
      <c r="G1065" s="42"/>
      <c r="K1065" s="42"/>
    </row>
    <row r="1066" spans="4:11" s="5" customFormat="1">
      <c r="D1066" s="29"/>
      <c r="E1066" s="41"/>
      <c r="F1066" s="42"/>
      <c r="G1066" s="42"/>
      <c r="K1066" s="42"/>
    </row>
    <row r="1067" spans="4:11" s="5" customFormat="1">
      <c r="D1067" s="29"/>
      <c r="E1067" s="41"/>
      <c r="F1067" s="42"/>
      <c r="G1067" s="42"/>
      <c r="K1067" s="42"/>
    </row>
    <row r="1068" spans="4:11" s="5" customFormat="1">
      <c r="D1068" s="29"/>
      <c r="E1068" s="41"/>
      <c r="F1068" s="42"/>
      <c r="G1068" s="42"/>
      <c r="K1068" s="42"/>
    </row>
    <row r="1069" spans="4:11" s="5" customFormat="1">
      <c r="D1069" s="29"/>
      <c r="E1069" s="41"/>
      <c r="F1069" s="42"/>
      <c r="G1069" s="42"/>
      <c r="K1069" s="42"/>
    </row>
    <row r="1070" spans="4:11" s="5" customFormat="1">
      <c r="D1070" s="29"/>
      <c r="E1070" s="41"/>
      <c r="F1070" s="42"/>
      <c r="G1070" s="42"/>
      <c r="K1070" s="42"/>
    </row>
    <row r="1071" spans="4:11" s="5" customFormat="1">
      <c r="D1071" s="29"/>
      <c r="E1071" s="41"/>
      <c r="F1071" s="42"/>
      <c r="G1071" s="42"/>
      <c r="K1071" s="42"/>
    </row>
    <row r="1072" spans="4:11" s="5" customFormat="1">
      <c r="D1072" s="29"/>
      <c r="E1072" s="41"/>
      <c r="F1072" s="42"/>
      <c r="G1072" s="42"/>
      <c r="K1072" s="42"/>
    </row>
    <row r="1073" spans="4:11" s="5" customFormat="1">
      <c r="D1073" s="29"/>
      <c r="E1073" s="41"/>
      <c r="F1073" s="42"/>
      <c r="G1073" s="42"/>
      <c r="K1073" s="42"/>
    </row>
    <row r="1074" spans="4:11" s="5" customFormat="1">
      <c r="D1074" s="29"/>
      <c r="E1074" s="41"/>
      <c r="F1074" s="42"/>
      <c r="G1074" s="42"/>
      <c r="K1074" s="42"/>
    </row>
    <row r="1075" spans="4:11" s="5" customFormat="1">
      <c r="D1075" s="29"/>
      <c r="E1075" s="41"/>
      <c r="F1075" s="42"/>
      <c r="G1075" s="42"/>
      <c r="K1075" s="42"/>
    </row>
    <row r="1076" spans="4:11" s="5" customFormat="1">
      <c r="D1076" s="29"/>
      <c r="E1076" s="41"/>
      <c r="F1076" s="42"/>
      <c r="G1076" s="42"/>
      <c r="K1076" s="42"/>
    </row>
    <row r="1077" spans="4:11" s="5" customFormat="1">
      <c r="D1077" s="29"/>
      <c r="E1077" s="41"/>
      <c r="F1077" s="42"/>
      <c r="G1077" s="42"/>
      <c r="K1077" s="42"/>
    </row>
    <row r="1078" spans="4:11" s="5" customFormat="1">
      <c r="D1078" s="29"/>
      <c r="E1078" s="41"/>
      <c r="F1078" s="42"/>
      <c r="G1078" s="42"/>
      <c r="K1078" s="42"/>
    </row>
    <row r="1079" spans="4:11" s="5" customFormat="1">
      <c r="D1079" s="29"/>
      <c r="E1079" s="41"/>
      <c r="F1079" s="42"/>
      <c r="G1079" s="42"/>
      <c r="K1079" s="42"/>
    </row>
    <row r="1080" spans="4:11" s="5" customFormat="1">
      <c r="D1080" s="29"/>
      <c r="E1080" s="41"/>
      <c r="F1080" s="42"/>
      <c r="G1080" s="42"/>
      <c r="K1080" s="42"/>
    </row>
    <row r="1081" spans="4:11" s="5" customFormat="1">
      <c r="D1081" s="29"/>
      <c r="E1081" s="41"/>
      <c r="F1081" s="42"/>
      <c r="G1081" s="42"/>
      <c r="K1081" s="42"/>
    </row>
    <row r="1082" spans="4:11" s="5" customFormat="1">
      <c r="D1082" s="29"/>
      <c r="E1082" s="41"/>
      <c r="F1082" s="42"/>
      <c r="G1082" s="42"/>
      <c r="K1082" s="42"/>
    </row>
    <row r="1083" spans="4:11" s="5" customFormat="1">
      <c r="D1083" s="29"/>
      <c r="E1083" s="41"/>
      <c r="F1083" s="42"/>
      <c r="G1083" s="42"/>
      <c r="K1083" s="42"/>
    </row>
    <row r="1084" spans="4:11" s="5" customFormat="1">
      <c r="D1084" s="29"/>
      <c r="E1084" s="41"/>
      <c r="F1084" s="42"/>
      <c r="G1084" s="42"/>
      <c r="K1084" s="42"/>
    </row>
    <row r="1085" spans="4:11" s="5" customFormat="1">
      <c r="D1085" s="29"/>
      <c r="E1085" s="41"/>
      <c r="F1085" s="42"/>
      <c r="G1085" s="42"/>
      <c r="K1085" s="42"/>
    </row>
    <row r="1086" spans="4:11" s="5" customFormat="1">
      <c r="D1086" s="29"/>
      <c r="E1086" s="41"/>
      <c r="F1086" s="42"/>
      <c r="G1086" s="42"/>
      <c r="K1086" s="42"/>
    </row>
    <row r="1087" spans="4:11" s="5" customFormat="1">
      <c r="D1087" s="29"/>
      <c r="E1087" s="41"/>
      <c r="F1087" s="42"/>
      <c r="G1087" s="42"/>
      <c r="K1087" s="42"/>
    </row>
    <row r="1088" spans="4:11" s="5" customFormat="1">
      <c r="D1088" s="29"/>
      <c r="E1088" s="41"/>
      <c r="F1088" s="42"/>
      <c r="G1088" s="42"/>
      <c r="K1088" s="42"/>
    </row>
    <row r="1089" spans="4:11" s="5" customFormat="1">
      <c r="D1089" s="29"/>
      <c r="E1089" s="41"/>
      <c r="F1089" s="42"/>
      <c r="G1089" s="42"/>
      <c r="K1089" s="42"/>
    </row>
    <row r="1090" spans="4:11" s="5" customFormat="1">
      <c r="D1090" s="29"/>
      <c r="E1090" s="41"/>
      <c r="F1090" s="42"/>
      <c r="G1090" s="42"/>
      <c r="K1090" s="42"/>
    </row>
    <row r="1091" spans="4:11" s="5" customFormat="1">
      <c r="D1091" s="29"/>
      <c r="E1091" s="41"/>
      <c r="F1091" s="42"/>
      <c r="G1091" s="42"/>
      <c r="K1091" s="42"/>
    </row>
    <row r="1092" spans="4:11" s="5" customFormat="1">
      <c r="D1092" s="29"/>
      <c r="E1092" s="41"/>
      <c r="F1092" s="42"/>
      <c r="G1092" s="42"/>
      <c r="K1092" s="42"/>
    </row>
    <row r="1093" spans="4:11" s="5" customFormat="1">
      <c r="D1093" s="29"/>
      <c r="E1093" s="41"/>
      <c r="F1093" s="42"/>
      <c r="G1093" s="42"/>
      <c r="K1093" s="42"/>
    </row>
    <row r="1094" spans="4:11" s="5" customFormat="1">
      <c r="D1094" s="29"/>
      <c r="E1094" s="41"/>
      <c r="F1094" s="42"/>
      <c r="G1094" s="42"/>
      <c r="K1094" s="42"/>
    </row>
    <row r="1095" spans="4:11" s="5" customFormat="1">
      <c r="D1095" s="29"/>
      <c r="E1095" s="41"/>
      <c r="F1095" s="42"/>
      <c r="G1095" s="42"/>
      <c r="K1095" s="42"/>
    </row>
    <row r="1096" spans="4:11" s="5" customFormat="1">
      <c r="D1096" s="29"/>
      <c r="E1096" s="41"/>
      <c r="F1096" s="42"/>
      <c r="G1096" s="42"/>
      <c r="K1096" s="42"/>
    </row>
    <row r="1097" spans="4:11" s="5" customFormat="1">
      <c r="D1097" s="29"/>
      <c r="E1097" s="41"/>
      <c r="F1097" s="42"/>
      <c r="G1097" s="42"/>
      <c r="K1097" s="42"/>
    </row>
    <row r="1098" spans="4:11" s="5" customFormat="1">
      <c r="D1098" s="29"/>
      <c r="E1098" s="41"/>
      <c r="F1098" s="42"/>
      <c r="G1098" s="42"/>
      <c r="K1098" s="42"/>
    </row>
    <row r="1099" spans="4:11" s="5" customFormat="1">
      <c r="D1099" s="29"/>
      <c r="E1099" s="41"/>
      <c r="F1099" s="42"/>
      <c r="G1099" s="42"/>
      <c r="K1099" s="42"/>
    </row>
    <row r="1100" spans="4:11" s="5" customFormat="1">
      <c r="D1100" s="29"/>
      <c r="E1100" s="41"/>
      <c r="F1100" s="42"/>
      <c r="G1100" s="42"/>
      <c r="K1100" s="42"/>
    </row>
    <row r="1101" spans="4:11" s="5" customFormat="1">
      <c r="D1101" s="29"/>
      <c r="E1101" s="41"/>
      <c r="F1101" s="42"/>
      <c r="G1101" s="42"/>
      <c r="K1101" s="42"/>
    </row>
    <row r="1102" spans="4:11" s="5" customFormat="1">
      <c r="D1102" s="29"/>
      <c r="E1102" s="41"/>
      <c r="F1102" s="42"/>
      <c r="G1102" s="42"/>
      <c r="K1102" s="42"/>
    </row>
    <row r="1103" spans="4:11" s="5" customFormat="1">
      <c r="D1103" s="29"/>
      <c r="E1103" s="41"/>
      <c r="F1103" s="42"/>
      <c r="G1103" s="42"/>
      <c r="K1103" s="42"/>
    </row>
    <row r="1104" spans="4:11" s="5" customFormat="1">
      <c r="D1104" s="29"/>
      <c r="E1104" s="41"/>
      <c r="F1104" s="42"/>
      <c r="G1104" s="42"/>
      <c r="K1104" s="42"/>
    </row>
    <row r="1105" spans="4:11" s="5" customFormat="1">
      <c r="D1105" s="29"/>
      <c r="E1105" s="41"/>
      <c r="F1105" s="42"/>
      <c r="G1105" s="42"/>
      <c r="K1105" s="42"/>
    </row>
    <row r="1106" spans="4:11" s="5" customFormat="1">
      <c r="D1106" s="29"/>
      <c r="E1106" s="41"/>
      <c r="F1106" s="42"/>
      <c r="G1106" s="42"/>
      <c r="K1106" s="42"/>
    </row>
    <row r="1107" spans="4:11" s="5" customFormat="1">
      <c r="D1107" s="29"/>
      <c r="E1107" s="41"/>
      <c r="F1107" s="42"/>
      <c r="G1107" s="42"/>
      <c r="K1107" s="42"/>
    </row>
    <row r="1108" spans="4:11" s="5" customFormat="1">
      <c r="D1108" s="29"/>
      <c r="E1108" s="41"/>
      <c r="F1108" s="42"/>
      <c r="G1108" s="42"/>
      <c r="K1108" s="42"/>
    </row>
    <row r="1109" spans="4:11" s="5" customFormat="1">
      <c r="D1109" s="29"/>
      <c r="E1109" s="41"/>
      <c r="F1109" s="42"/>
      <c r="G1109" s="42"/>
      <c r="K1109" s="42"/>
    </row>
    <row r="1110" spans="4:11" s="5" customFormat="1">
      <c r="D1110" s="29"/>
      <c r="E1110" s="41"/>
      <c r="F1110" s="42"/>
      <c r="G1110" s="42"/>
      <c r="K1110" s="42"/>
    </row>
    <row r="1111" spans="4:11" s="5" customFormat="1">
      <c r="D1111" s="29"/>
      <c r="E1111" s="41"/>
      <c r="F1111" s="42"/>
      <c r="G1111" s="42"/>
      <c r="K1111" s="42"/>
    </row>
    <row r="1112" spans="4:11" s="5" customFormat="1">
      <c r="D1112" s="29"/>
      <c r="E1112" s="41"/>
      <c r="F1112" s="42"/>
      <c r="G1112" s="42"/>
      <c r="K1112" s="42"/>
    </row>
    <row r="1113" spans="4:11" s="5" customFormat="1">
      <c r="D1113" s="29"/>
      <c r="E1113" s="41"/>
      <c r="F1113" s="42"/>
      <c r="G1113" s="42"/>
      <c r="K1113" s="42"/>
    </row>
    <row r="1114" spans="4:11" s="5" customFormat="1">
      <c r="D1114" s="29"/>
      <c r="E1114" s="41"/>
      <c r="F1114" s="42"/>
      <c r="G1114" s="42"/>
      <c r="K1114" s="42"/>
    </row>
    <row r="1115" spans="4:11" s="5" customFormat="1">
      <c r="D1115" s="29"/>
      <c r="E1115" s="41"/>
      <c r="F1115" s="42"/>
      <c r="G1115" s="42"/>
      <c r="K1115" s="42"/>
    </row>
    <row r="1116" spans="4:11" s="5" customFormat="1">
      <c r="D1116" s="29"/>
      <c r="E1116" s="41"/>
      <c r="F1116" s="42"/>
      <c r="G1116" s="42"/>
      <c r="K1116" s="42"/>
    </row>
    <row r="1117" spans="4:11" s="5" customFormat="1">
      <c r="D1117" s="29"/>
      <c r="E1117" s="41"/>
      <c r="F1117" s="42"/>
      <c r="G1117" s="42"/>
      <c r="K1117" s="42"/>
    </row>
    <row r="1118" spans="4:11" s="5" customFormat="1">
      <c r="D1118" s="29"/>
      <c r="E1118" s="41"/>
      <c r="F1118" s="42"/>
      <c r="G1118" s="42"/>
      <c r="K1118" s="42"/>
    </row>
    <row r="1119" spans="4:11" s="5" customFormat="1">
      <c r="D1119" s="29"/>
      <c r="E1119" s="41"/>
      <c r="F1119" s="42"/>
      <c r="G1119" s="42"/>
      <c r="K1119" s="42"/>
    </row>
    <row r="1120" spans="4:11" s="5" customFormat="1">
      <c r="D1120" s="29"/>
      <c r="E1120" s="41"/>
      <c r="F1120" s="42"/>
      <c r="G1120" s="42"/>
      <c r="K1120" s="42"/>
    </row>
    <row r="1121" spans="4:11" s="5" customFormat="1">
      <c r="D1121" s="29"/>
      <c r="E1121" s="41"/>
      <c r="F1121" s="42"/>
      <c r="G1121" s="42"/>
      <c r="K1121" s="42"/>
    </row>
    <row r="1122" spans="4:11" s="5" customFormat="1">
      <c r="D1122" s="29"/>
      <c r="E1122" s="41"/>
      <c r="F1122" s="42"/>
      <c r="G1122" s="42"/>
      <c r="K1122" s="42"/>
    </row>
    <row r="1123" spans="4:11" s="5" customFormat="1">
      <c r="D1123" s="29"/>
      <c r="E1123" s="41"/>
      <c r="F1123" s="42"/>
      <c r="G1123" s="42"/>
      <c r="K1123" s="42"/>
    </row>
    <row r="1124" spans="4:11" s="5" customFormat="1">
      <c r="D1124" s="29"/>
      <c r="E1124" s="41"/>
      <c r="F1124" s="42"/>
      <c r="G1124" s="42"/>
      <c r="K1124" s="42"/>
    </row>
    <row r="1125" spans="4:11" s="5" customFormat="1">
      <c r="D1125" s="29"/>
      <c r="E1125" s="41"/>
      <c r="F1125" s="42"/>
      <c r="G1125" s="42"/>
      <c r="K1125" s="42"/>
    </row>
    <row r="1126" spans="4:11" s="5" customFormat="1">
      <c r="D1126" s="29"/>
      <c r="E1126" s="41"/>
      <c r="F1126" s="42"/>
      <c r="G1126" s="42"/>
      <c r="K1126" s="42"/>
    </row>
    <row r="1127" spans="4:11" s="5" customFormat="1">
      <c r="D1127" s="29"/>
      <c r="E1127" s="41"/>
      <c r="F1127" s="42"/>
      <c r="G1127" s="42"/>
      <c r="K1127" s="42"/>
    </row>
    <row r="1128" spans="4:11" s="5" customFormat="1">
      <c r="D1128" s="29"/>
      <c r="E1128" s="41"/>
      <c r="F1128" s="42"/>
      <c r="G1128" s="42"/>
      <c r="K1128" s="42"/>
    </row>
    <row r="1129" spans="4:11" s="5" customFormat="1">
      <c r="D1129" s="29"/>
      <c r="E1129" s="41"/>
      <c r="F1129" s="42"/>
      <c r="G1129" s="42"/>
      <c r="K1129" s="42"/>
    </row>
    <row r="1130" spans="4:11" s="5" customFormat="1">
      <c r="D1130" s="29"/>
      <c r="E1130" s="41"/>
      <c r="F1130" s="42"/>
      <c r="G1130" s="42"/>
      <c r="K1130" s="42"/>
    </row>
    <row r="1131" spans="4:11" s="5" customFormat="1">
      <c r="D1131" s="29"/>
      <c r="E1131" s="41"/>
      <c r="F1131" s="42"/>
      <c r="G1131" s="42"/>
      <c r="K1131" s="42"/>
    </row>
    <row r="1132" spans="4:11" s="5" customFormat="1">
      <c r="D1132" s="29"/>
      <c r="E1132" s="41"/>
      <c r="F1132" s="42"/>
      <c r="G1132" s="42"/>
      <c r="K1132" s="42"/>
    </row>
    <row r="1133" spans="4:11" s="5" customFormat="1">
      <c r="D1133" s="29"/>
      <c r="E1133" s="41"/>
      <c r="F1133" s="42"/>
      <c r="G1133" s="42"/>
      <c r="K1133" s="42"/>
    </row>
    <row r="1134" spans="4:11" s="5" customFormat="1">
      <c r="D1134" s="29"/>
      <c r="E1134" s="41"/>
      <c r="F1134" s="42"/>
      <c r="G1134" s="42"/>
      <c r="K1134" s="42"/>
    </row>
    <row r="1135" spans="4:11" s="5" customFormat="1">
      <c r="D1135" s="29"/>
      <c r="E1135" s="41"/>
      <c r="F1135" s="42"/>
      <c r="G1135" s="42"/>
      <c r="K1135" s="42"/>
    </row>
    <row r="1136" spans="4:11" s="5" customFormat="1">
      <c r="D1136" s="29"/>
      <c r="E1136" s="41"/>
      <c r="F1136" s="42"/>
      <c r="G1136" s="42"/>
      <c r="K1136" s="42"/>
    </row>
    <row r="1137" spans="4:11" s="5" customFormat="1">
      <c r="D1137" s="29"/>
      <c r="E1137" s="41"/>
      <c r="F1137" s="42"/>
      <c r="G1137" s="42"/>
      <c r="K1137" s="42"/>
    </row>
    <row r="1138" spans="4:11" s="5" customFormat="1">
      <c r="D1138" s="29"/>
      <c r="E1138" s="41"/>
      <c r="F1138" s="42"/>
      <c r="G1138" s="42"/>
      <c r="K1138" s="42"/>
    </row>
    <row r="1139" spans="4:11" s="5" customFormat="1">
      <c r="D1139" s="29"/>
      <c r="E1139" s="41"/>
      <c r="F1139" s="42"/>
      <c r="G1139" s="42"/>
      <c r="K1139" s="42"/>
    </row>
    <row r="1140" spans="4:11" s="5" customFormat="1">
      <c r="D1140" s="29"/>
      <c r="E1140" s="41"/>
      <c r="F1140" s="42"/>
      <c r="G1140" s="42"/>
      <c r="K1140" s="42"/>
    </row>
    <row r="1141" spans="4:11" s="5" customFormat="1">
      <c r="D1141" s="29"/>
      <c r="E1141" s="41"/>
      <c r="F1141" s="42"/>
      <c r="G1141" s="42"/>
      <c r="K1141" s="42"/>
    </row>
    <row r="1142" spans="4:11" s="5" customFormat="1">
      <c r="D1142" s="29"/>
      <c r="E1142" s="41"/>
      <c r="F1142" s="42"/>
      <c r="G1142" s="42"/>
      <c r="K1142" s="42"/>
    </row>
    <row r="1143" spans="4:11" s="5" customFormat="1">
      <c r="D1143" s="29"/>
      <c r="E1143" s="41"/>
      <c r="F1143" s="42"/>
      <c r="G1143" s="42"/>
      <c r="K1143" s="42"/>
    </row>
    <row r="1144" spans="4:11" s="5" customFormat="1">
      <c r="D1144" s="29"/>
      <c r="E1144" s="41"/>
      <c r="F1144" s="42"/>
      <c r="G1144" s="42"/>
      <c r="K1144" s="42"/>
    </row>
    <row r="1145" spans="4:11" s="5" customFormat="1">
      <c r="D1145" s="29"/>
      <c r="E1145" s="41"/>
      <c r="F1145" s="42"/>
      <c r="G1145" s="42"/>
      <c r="K1145" s="42"/>
    </row>
    <row r="1146" spans="4:11" s="5" customFormat="1">
      <c r="D1146" s="29"/>
      <c r="E1146" s="41"/>
      <c r="F1146" s="42"/>
      <c r="G1146" s="42"/>
      <c r="K1146" s="42"/>
    </row>
    <row r="1147" spans="4:11" s="5" customFormat="1">
      <c r="D1147" s="29"/>
      <c r="E1147" s="41"/>
      <c r="F1147" s="42"/>
      <c r="G1147" s="42"/>
      <c r="K1147" s="42"/>
    </row>
    <row r="1148" spans="4:11" s="5" customFormat="1">
      <c r="D1148" s="29"/>
      <c r="E1148" s="41"/>
      <c r="F1148" s="42"/>
      <c r="G1148" s="42"/>
      <c r="K1148" s="42"/>
    </row>
    <row r="1149" spans="4:11" s="5" customFormat="1">
      <c r="D1149" s="29"/>
      <c r="E1149" s="41"/>
      <c r="F1149" s="42"/>
      <c r="G1149" s="42"/>
      <c r="K1149" s="42"/>
    </row>
    <row r="1150" spans="4:11" s="5" customFormat="1">
      <c r="D1150" s="29"/>
      <c r="E1150" s="41"/>
      <c r="F1150" s="42"/>
      <c r="G1150" s="42"/>
      <c r="K1150" s="42"/>
    </row>
    <row r="1151" spans="4:11" s="5" customFormat="1">
      <c r="D1151" s="29"/>
      <c r="E1151" s="41"/>
      <c r="F1151" s="42"/>
      <c r="G1151" s="42"/>
      <c r="K1151" s="42"/>
    </row>
    <row r="1152" spans="4:11" s="5" customFormat="1">
      <c r="D1152" s="29"/>
      <c r="E1152" s="41"/>
      <c r="F1152" s="42"/>
      <c r="G1152" s="42"/>
      <c r="K1152" s="42"/>
    </row>
    <row r="1153" spans="4:11" s="5" customFormat="1">
      <c r="D1153" s="29"/>
      <c r="E1153" s="41"/>
      <c r="F1153" s="42"/>
      <c r="G1153" s="42"/>
      <c r="K1153" s="42"/>
    </row>
    <row r="1154" spans="4:11" s="5" customFormat="1">
      <c r="D1154" s="29"/>
      <c r="E1154" s="41"/>
      <c r="F1154" s="42"/>
      <c r="G1154" s="42"/>
      <c r="K1154" s="42"/>
    </row>
    <row r="1155" spans="4:11" s="5" customFormat="1">
      <c r="D1155" s="29"/>
      <c r="E1155" s="41"/>
      <c r="F1155" s="42"/>
      <c r="G1155" s="42"/>
      <c r="K1155" s="42"/>
    </row>
    <row r="1156" spans="4:11" s="5" customFormat="1">
      <c r="D1156" s="29"/>
      <c r="E1156" s="41"/>
      <c r="F1156" s="42"/>
      <c r="G1156" s="42"/>
      <c r="K1156" s="42"/>
    </row>
    <row r="1157" spans="4:11" s="5" customFormat="1">
      <c r="D1157" s="29"/>
      <c r="E1157" s="41"/>
      <c r="F1157" s="42"/>
      <c r="G1157" s="42"/>
      <c r="K1157" s="42"/>
    </row>
    <row r="1158" spans="4:11" s="5" customFormat="1">
      <c r="D1158" s="29"/>
      <c r="E1158" s="41"/>
      <c r="F1158" s="42"/>
      <c r="G1158" s="42"/>
      <c r="K1158" s="42"/>
    </row>
    <row r="1159" spans="4:11" s="5" customFormat="1">
      <c r="D1159" s="29"/>
      <c r="E1159" s="41"/>
      <c r="F1159" s="42"/>
      <c r="G1159" s="42"/>
      <c r="K1159" s="42"/>
    </row>
    <row r="1160" spans="4:11" s="5" customFormat="1">
      <c r="D1160" s="29"/>
      <c r="E1160" s="41"/>
      <c r="F1160" s="42"/>
      <c r="G1160" s="42"/>
      <c r="K1160" s="42"/>
    </row>
    <row r="1161" spans="4:11" s="5" customFormat="1">
      <c r="D1161" s="29"/>
      <c r="E1161" s="41"/>
      <c r="F1161" s="42"/>
      <c r="G1161" s="42"/>
      <c r="K1161" s="42"/>
    </row>
    <row r="1162" spans="4:11" s="5" customFormat="1">
      <c r="D1162" s="29"/>
      <c r="E1162" s="41"/>
      <c r="F1162" s="42"/>
      <c r="G1162" s="42"/>
      <c r="K1162" s="42"/>
    </row>
    <row r="1163" spans="4:11" s="5" customFormat="1">
      <c r="D1163" s="29"/>
      <c r="E1163" s="41"/>
      <c r="F1163" s="42"/>
      <c r="G1163" s="42"/>
      <c r="K1163" s="42"/>
    </row>
    <row r="1164" spans="4:11" s="5" customFormat="1">
      <c r="D1164" s="29"/>
      <c r="E1164" s="41"/>
      <c r="F1164" s="42"/>
      <c r="G1164" s="42"/>
      <c r="K1164" s="42"/>
    </row>
    <row r="1165" spans="4:11" s="5" customFormat="1">
      <c r="D1165" s="29"/>
      <c r="E1165" s="41"/>
      <c r="F1165" s="42"/>
      <c r="G1165" s="42"/>
      <c r="K1165" s="42"/>
    </row>
    <row r="1166" spans="4:11" s="5" customFormat="1">
      <c r="D1166" s="29"/>
      <c r="E1166" s="41"/>
      <c r="F1166" s="42"/>
      <c r="G1166" s="42"/>
      <c r="K1166" s="42"/>
    </row>
    <row r="1167" spans="4:11" s="5" customFormat="1">
      <c r="D1167" s="29"/>
      <c r="E1167" s="41"/>
      <c r="F1167" s="42"/>
      <c r="G1167" s="42"/>
      <c r="K1167" s="42"/>
    </row>
    <row r="1168" spans="4:11" s="5" customFormat="1">
      <c r="D1168" s="29"/>
      <c r="E1168" s="41"/>
      <c r="F1168" s="42"/>
      <c r="G1168" s="42"/>
      <c r="K1168" s="42"/>
    </row>
    <row r="1169" spans="4:11" s="5" customFormat="1">
      <c r="D1169" s="29"/>
      <c r="E1169" s="41"/>
      <c r="F1169" s="42"/>
      <c r="G1169" s="42"/>
      <c r="K1169" s="42"/>
    </row>
    <row r="1170" spans="4:11" s="5" customFormat="1">
      <c r="D1170" s="29"/>
      <c r="E1170" s="41"/>
      <c r="F1170" s="42"/>
      <c r="G1170" s="42"/>
      <c r="K1170" s="42"/>
    </row>
    <row r="1171" spans="4:11" s="5" customFormat="1">
      <c r="D1171" s="29"/>
      <c r="E1171" s="41"/>
      <c r="F1171" s="42"/>
      <c r="G1171" s="42"/>
      <c r="K1171" s="42"/>
    </row>
    <row r="1172" spans="4:11" s="5" customFormat="1">
      <c r="D1172" s="29"/>
      <c r="E1172" s="41"/>
      <c r="F1172" s="42"/>
      <c r="G1172" s="42"/>
      <c r="K1172" s="42"/>
    </row>
    <row r="1173" spans="4:11" s="5" customFormat="1">
      <c r="D1173" s="29"/>
      <c r="E1173" s="41"/>
      <c r="F1173" s="42"/>
      <c r="G1173" s="42"/>
      <c r="K1173" s="42"/>
    </row>
    <row r="1174" spans="4:11" s="5" customFormat="1">
      <c r="D1174" s="29"/>
      <c r="E1174" s="41"/>
      <c r="F1174" s="42"/>
      <c r="G1174" s="42"/>
      <c r="K1174" s="42"/>
    </row>
    <row r="1175" spans="4:11" s="5" customFormat="1">
      <c r="D1175" s="29"/>
      <c r="E1175" s="41"/>
      <c r="F1175" s="42"/>
      <c r="G1175" s="42"/>
      <c r="K1175" s="42"/>
    </row>
    <row r="1176" spans="4:11" s="5" customFormat="1">
      <c r="D1176" s="29"/>
      <c r="E1176" s="41"/>
      <c r="F1176" s="42"/>
      <c r="G1176" s="42"/>
      <c r="K1176" s="42"/>
    </row>
    <row r="1177" spans="4:11" s="5" customFormat="1">
      <c r="D1177" s="29"/>
      <c r="E1177" s="41"/>
      <c r="F1177" s="42"/>
      <c r="G1177" s="42"/>
      <c r="K1177" s="42"/>
    </row>
    <row r="1178" spans="4:11" s="5" customFormat="1">
      <c r="D1178" s="29"/>
      <c r="E1178" s="41"/>
      <c r="F1178" s="42"/>
      <c r="G1178" s="42"/>
      <c r="K1178" s="42"/>
    </row>
    <row r="1179" spans="4:11" s="5" customFormat="1">
      <c r="D1179" s="29"/>
      <c r="E1179" s="41"/>
      <c r="F1179" s="42"/>
      <c r="G1179" s="42"/>
      <c r="K1179" s="42"/>
    </row>
    <row r="1180" spans="4:11" s="5" customFormat="1">
      <c r="D1180" s="29"/>
      <c r="E1180" s="41"/>
      <c r="F1180" s="42"/>
      <c r="G1180" s="42"/>
      <c r="K1180" s="42"/>
    </row>
    <row r="1181" spans="4:11" s="5" customFormat="1">
      <c r="D1181" s="29"/>
      <c r="E1181" s="41"/>
      <c r="F1181" s="42"/>
      <c r="G1181" s="42"/>
      <c r="K1181" s="42"/>
    </row>
    <row r="1182" spans="4:11" s="5" customFormat="1">
      <c r="D1182" s="29"/>
      <c r="E1182" s="41"/>
      <c r="F1182" s="42"/>
      <c r="G1182" s="42"/>
      <c r="K1182" s="42"/>
    </row>
    <row r="1183" spans="4:11" s="5" customFormat="1">
      <c r="D1183" s="29"/>
      <c r="E1183" s="41"/>
      <c r="F1183" s="42"/>
      <c r="G1183" s="42"/>
      <c r="K1183" s="42"/>
    </row>
    <row r="1184" spans="4:11" s="5" customFormat="1">
      <c r="D1184" s="29"/>
      <c r="E1184" s="41"/>
      <c r="F1184" s="42"/>
      <c r="G1184" s="42"/>
      <c r="K1184" s="42"/>
    </row>
    <row r="1185" spans="4:11" s="5" customFormat="1">
      <c r="D1185" s="29"/>
      <c r="E1185" s="41"/>
      <c r="F1185" s="42"/>
      <c r="G1185" s="42"/>
      <c r="K1185" s="42"/>
    </row>
    <row r="1186" spans="4:11" s="5" customFormat="1">
      <c r="D1186" s="29"/>
      <c r="E1186" s="41"/>
      <c r="F1186" s="42"/>
      <c r="G1186" s="42"/>
      <c r="K1186" s="42"/>
    </row>
    <row r="1187" spans="4:11" s="5" customFormat="1">
      <c r="D1187" s="29"/>
      <c r="E1187" s="41"/>
      <c r="F1187" s="42"/>
      <c r="G1187" s="42"/>
      <c r="K1187" s="42"/>
    </row>
    <row r="1188" spans="4:11" s="5" customFormat="1">
      <c r="D1188" s="29"/>
      <c r="E1188" s="41"/>
      <c r="F1188" s="42"/>
      <c r="G1188" s="42"/>
      <c r="K1188" s="42"/>
    </row>
    <row r="1189" spans="4:11" s="5" customFormat="1">
      <c r="D1189" s="29"/>
      <c r="E1189" s="41"/>
      <c r="F1189" s="42"/>
      <c r="G1189" s="42"/>
      <c r="K1189" s="42"/>
    </row>
    <row r="1190" spans="4:11" s="5" customFormat="1">
      <c r="D1190" s="29"/>
      <c r="E1190" s="41"/>
      <c r="F1190" s="42"/>
      <c r="G1190" s="42"/>
      <c r="K1190" s="42"/>
    </row>
    <row r="1191" spans="4:11" s="5" customFormat="1">
      <c r="D1191" s="29"/>
      <c r="E1191" s="41"/>
      <c r="F1191" s="42"/>
      <c r="G1191" s="42"/>
      <c r="K1191" s="42"/>
    </row>
    <row r="1192" spans="4:11" s="5" customFormat="1">
      <c r="D1192" s="29"/>
      <c r="E1192" s="41"/>
      <c r="F1192" s="42"/>
      <c r="G1192" s="42"/>
      <c r="K1192" s="42"/>
    </row>
    <row r="1193" spans="4:11" s="5" customFormat="1">
      <c r="D1193" s="29"/>
      <c r="E1193" s="41"/>
      <c r="F1193" s="42"/>
      <c r="G1193" s="42"/>
      <c r="K1193" s="42"/>
    </row>
    <row r="1194" spans="4:11" s="5" customFormat="1">
      <c r="D1194" s="29"/>
      <c r="E1194" s="41"/>
      <c r="F1194" s="42"/>
      <c r="G1194" s="42"/>
      <c r="K1194" s="42"/>
    </row>
    <row r="1195" spans="4:11" s="5" customFormat="1">
      <c r="D1195" s="29"/>
      <c r="E1195" s="41"/>
      <c r="F1195" s="42"/>
      <c r="G1195" s="42"/>
      <c r="K1195" s="42"/>
    </row>
    <row r="1196" spans="4:11" s="5" customFormat="1">
      <c r="D1196" s="29"/>
      <c r="E1196" s="41"/>
      <c r="F1196" s="42"/>
      <c r="G1196" s="42"/>
      <c r="K1196" s="42"/>
    </row>
    <row r="1197" spans="4:11" s="5" customFormat="1">
      <c r="D1197" s="29"/>
      <c r="E1197" s="41"/>
      <c r="F1197" s="42"/>
      <c r="G1197" s="42"/>
      <c r="K1197" s="42"/>
    </row>
    <row r="1198" spans="4:11" s="5" customFormat="1">
      <c r="D1198" s="29"/>
      <c r="E1198" s="41"/>
      <c r="F1198" s="42"/>
      <c r="G1198" s="42"/>
      <c r="K1198" s="42"/>
    </row>
    <row r="1199" spans="4:11" s="5" customFormat="1">
      <c r="D1199" s="29"/>
      <c r="E1199" s="41"/>
      <c r="F1199" s="42"/>
      <c r="G1199" s="42"/>
      <c r="K1199" s="42"/>
    </row>
    <row r="1200" spans="4:11" s="5" customFormat="1">
      <c r="D1200" s="29"/>
      <c r="E1200" s="41"/>
      <c r="F1200" s="42"/>
      <c r="G1200" s="42"/>
      <c r="K1200" s="42"/>
    </row>
    <row r="1201" spans="4:11" s="5" customFormat="1">
      <c r="D1201" s="29"/>
      <c r="E1201" s="41"/>
      <c r="F1201" s="42"/>
      <c r="G1201" s="42"/>
      <c r="K1201" s="42"/>
    </row>
    <row r="1202" spans="4:11" s="5" customFormat="1">
      <c r="D1202" s="29"/>
      <c r="E1202" s="41"/>
      <c r="F1202" s="42"/>
      <c r="G1202" s="42"/>
      <c r="K1202" s="42"/>
    </row>
    <row r="1203" spans="4:11" s="5" customFormat="1">
      <c r="D1203" s="29"/>
      <c r="E1203" s="41"/>
      <c r="F1203" s="42"/>
      <c r="G1203" s="42"/>
      <c r="K1203" s="42"/>
    </row>
    <row r="1204" spans="4:11" s="5" customFormat="1">
      <c r="D1204" s="29"/>
      <c r="E1204" s="41"/>
      <c r="F1204" s="42"/>
      <c r="G1204" s="42"/>
      <c r="K1204" s="42"/>
    </row>
    <row r="1205" spans="4:11" s="5" customFormat="1">
      <c r="D1205" s="29"/>
      <c r="E1205" s="41"/>
      <c r="F1205" s="42"/>
      <c r="G1205" s="42"/>
      <c r="K1205" s="42"/>
    </row>
    <row r="1206" spans="4:11" s="5" customFormat="1">
      <c r="D1206" s="29"/>
      <c r="E1206" s="41"/>
      <c r="F1206" s="42"/>
      <c r="G1206" s="42"/>
      <c r="K1206" s="42"/>
    </row>
    <row r="1207" spans="4:11" s="5" customFormat="1">
      <c r="D1207" s="29"/>
      <c r="E1207" s="41"/>
      <c r="F1207" s="42"/>
      <c r="G1207" s="42"/>
      <c r="K1207" s="42"/>
    </row>
    <row r="1208" spans="4:11" s="5" customFormat="1">
      <c r="D1208" s="29"/>
      <c r="E1208" s="41"/>
      <c r="F1208" s="42"/>
      <c r="G1208" s="42"/>
      <c r="K1208" s="42"/>
    </row>
    <row r="1209" spans="4:11" s="5" customFormat="1">
      <c r="D1209" s="29"/>
      <c r="E1209" s="41"/>
      <c r="F1209" s="42"/>
      <c r="G1209" s="42"/>
      <c r="K1209" s="42"/>
    </row>
    <row r="1210" spans="4:11" s="5" customFormat="1">
      <c r="D1210" s="29"/>
      <c r="E1210" s="41"/>
      <c r="F1210" s="42"/>
      <c r="G1210" s="42"/>
      <c r="K1210" s="42"/>
    </row>
    <row r="1211" spans="4:11" s="5" customFormat="1">
      <c r="D1211" s="29"/>
      <c r="E1211" s="41"/>
      <c r="F1211" s="42"/>
      <c r="G1211" s="42"/>
      <c r="K1211" s="42"/>
    </row>
    <row r="1212" spans="4:11" s="5" customFormat="1">
      <c r="D1212" s="29"/>
      <c r="E1212" s="41"/>
      <c r="F1212" s="42"/>
      <c r="G1212" s="42"/>
      <c r="K1212" s="42"/>
    </row>
    <row r="1213" spans="4:11" s="5" customFormat="1">
      <c r="D1213" s="29"/>
      <c r="E1213" s="41"/>
      <c r="F1213" s="42"/>
      <c r="G1213" s="42"/>
      <c r="K1213" s="42"/>
    </row>
    <row r="1214" spans="4:11" s="5" customFormat="1">
      <c r="D1214" s="29"/>
      <c r="E1214" s="41"/>
      <c r="F1214" s="42"/>
      <c r="G1214" s="42"/>
      <c r="K1214" s="42"/>
    </row>
    <row r="1215" spans="4:11" s="5" customFormat="1">
      <c r="D1215" s="29"/>
      <c r="E1215" s="41"/>
      <c r="F1215" s="42"/>
      <c r="G1215" s="42"/>
      <c r="K1215" s="42"/>
    </row>
    <row r="1216" spans="4:11" s="5" customFormat="1">
      <c r="D1216" s="29"/>
      <c r="E1216" s="41"/>
      <c r="F1216" s="42"/>
      <c r="G1216" s="42"/>
      <c r="K1216" s="42"/>
    </row>
    <row r="1217" spans="4:11" s="5" customFormat="1">
      <c r="D1217" s="29"/>
      <c r="E1217" s="41"/>
      <c r="F1217" s="42"/>
      <c r="G1217" s="42"/>
      <c r="K1217" s="42"/>
    </row>
    <row r="1218" spans="4:11" s="5" customFormat="1">
      <c r="D1218" s="29"/>
      <c r="E1218" s="41"/>
      <c r="F1218" s="42"/>
      <c r="G1218" s="42"/>
      <c r="K1218" s="42"/>
    </row>
    <row r="1219" spans="4:11" s="5" customFormat="1">
      <c r="D1219" s="29"/>
      <c r="E1219" s="41"/>
      <c r="F1219" s="42"/>
      <c r="G1219" s="42"/>
      <c r="K1219" s="42"/>
    </row>
    <row r="1220" spans="4:11" s="5" customFormat="1">
      <c r="D1220" s="29"/>
      <c r="E1220" s="41"/>
      <c r="F1220" s="42"/>
      <c r="G1220" s="42"/>
      <c r="K1220" s="42"/>
    </row>
    <row r="1221" spans="4:11" s="5" customFormat="1">
      <c r="D1221" s="29"/>
      <c r="E1221" s="41"/>
      <c r="F1221" s="42"/>
      <c r="G1221" s="42"/>
      <c r="K1221" s="42"/>
    </row>
    <row r="1222" spans="4:11" s="5" customFormat="1">
      <c r="D1222" s="29"/>
      <c r="E1222" s="41"/>
      <c r="F1222" s="42"/>
      <c r="G1222" s="42"/>
      <c r="K1222" s="42"/>
    </row>
    <row r="1223" spans="4:11" s="5" customFormat="1">
      <c r="D1223" s="29"/>
      <c r="E1223" s="41"/>
      <c r="F1223" s="42"/>
      <c r="G1223" s="42"/>
      <c r="K1223" s="42"/>
    </row>
    <row r="1224" spans="4:11" s="5" customFormat="1">
      <c r="D1224" s="29"/>
      <c r="E1224" s="41"/>
      <c r="F1224" s="42"/>
      <c r="G1224" s="42"/>
      <c r="K1224" s="42"/>
    </row>
    <row r="1225" spans="4:11" s="5" customFormat="1">
      <c r="D1225" s="29"/>
      <c r="E1225" s="41"/>
      <c r="F1225" s="42"/>
      <c r="G1225" s="42"/>
      <c r="K1225" s="42"/>
    </row>
    <row r="1226" spans="4:11" s="5" customFormat="1">
      <c r="D1226" s="29"/>
      <c r="E1226" s="41"/>
      <c r="F1226" s="42"/>
      <c r="G1226" s="42"/>
      <c r="K1226" s="42"/>
    </row>
    <row r="1227" spans="4:11" s="5" customFormat="1">
      <c r="D1227" s="29"/>
      <c r="E1227" s="41"/>
      <c r="F1227" s="42"/>
      <c r="G1227" s="42"/>
      <c r="K1227" s="42"/>
    </row>
    <row r="1228" spans="4:11" s="5" customFormat="1">
      <c r="D1228" s="29"/>
      <c r="E1228" s="41"/>
      <c r="F1228" s="42"/>
      <c r="G1228" s="42"/>
      <c r="K1228" s="42"/>
    </row>
    <row r="1229" spans="4:11" s="5" customFormat="1">
      <c r="D1229" s="29"/>
      <c r="E1229" s="41"/>
      <c r="F1229" s="42"/>
      <c r="G1229" s="42"/>
      <c r="K1229" s="42"/>
    </row>
    <row r="1230" spans="4:11" s="5" customFormat="1">
      <c r="D1230" s="29"/>
      <c r="E1230" s="41"/>
      <c r="F1230" s="42"/>
      <c r="G1230" s="42"/>
      <c r="K1230" s="42"/>
    </row>
    <row r="1231" spans="4:11" s="5" customFormat="1">
      <c r="D1231" s="29"/>
      <c r="E1231" s="41"/>
      <c r="F1231" s="42"/>
      <c r="G1231" s="42"/>
      <c r="K1231" s="42"/>
    </row>
    <row r="1232" spans="4:11" s="5" customFormat="1">
      <c r="D1232" s="29"/>
      <c r="E1232" s="41"/>
      <c r="F1232" s="42"/>
      <c r="G1232" s="42"/>
      <c r="K1232" s="42"/>
    </row>
    <row r="1233" spans="4:11" s="5" customFormat="1">
      <c r="D1233" s="29"/>
      <c r="E1233" s="41"/>
      <c r="F1233" s="42"/>
      <c r="G1233" s="42"/>
      <c r="K1233" s="42"/>
    </row>
    <row r="1234" spans="4:11" s="5" customFormat="1">
      <c r="D1234" s="29"/>
      <c r="E1234" s="41"/>
      <c r="F1234" s="42"/>
      <c r="G1234" s="42"/>
      <c r="K1234" s="42"/>
    </row>
    <row r="1235" spans="4:11" s="5" customFormat="1">
      <c r="D1235" s="29"/>
      <c r="E1235" s="41"/>
      <c r="F1235" s="42"/>
      <c r="G1235" s="42"/>
      <c r="K1235" s="42"/>
    </row>
    <row r="1236" spans="4:11" s="5" customFormat="1">
      <c r="D1236" s="29"/>
      <c r="E1236" s="41"/>
      <c r="F1236" s="42"/>
      <c r="G1236" s="42"/>
      <c r="K1236" s="42"/>
    </row>
    <row r="1237" spans="4:11" s="5" customFormat="1">
      <c r="D1237" s="29"/>
      <c r="E1237" s="41"/>
      <c r="F1237" s="42"/>
      <c r="G1237" s="42"/>
      <c r="K1237" s="42"/>
    </row>
    <row r="1238" spans="4:11" s="5" customFormat="1">
      <c r="D1238" s="29"/>
      <c r="E1238" s="41"/>
      <c r="F1238" s="42"/>
      <c r="G1238" s="42"/>
      <c r="K1238" s="42"/>
    </row>
    <row r="1239" spans="4:11" s="5" customFormat="1">
      <c r="D1239" s="29"/>
      <c r="E1239" s="41"/>
      <c r="F1239" s="42"/>
      <c r="G1239" s="42"/>
      <c r="K1239" s="42"/>
    </row>
    <row r="1240" spans="4:11" s="5" customFormat="1">
      <c r="D1240" s="29"/>
      <c r="E1240" s="41"/>
      <c r="F1240" s="42"/>
      <c r="G1240" s="42"/>
      <c r="K1240" s="42"/>
    </row>
    <row r="1241" spans="4:11" s="5" customFormat="1">
      <c r="D1241" s="29"/>
      <c r="E1241" s="41"/>
      <c r="F1241" s="42"/>
      <c r="G1241" s="42"/>
      <c r="K1241" s="42"/>
    </row>
    <row r="1242" spans="4:11" s="5" customFormat="1">
      <c r="D1242" s="29"/>
      <c r="E1242" s="41"/>
      <c r="F1242" s="42"/>
      <c r="G1242" s="42"/>
      <c r="K1242" s="42"/>
    </row>
    <row r="1243" spans="4:11" s="5" customFormat="1">
      <c r="D1243" s="29"/>
      <c r="E1243" s="41"/>
      <c r="F1243" s="42"/>
      <c r="G1243" s="42"/>
      <c r="K1243" s="42"/>
    </row>
    <row r="1244" spans="4:11" s="5" customFormat="1">
      <c r="D1244" s="29"/>
      <c r="E1244" s="41"/>
      <c r="F1244" s="42"/>
      <c r="G1244" s="42"/>
      <c r="K1244" s="42"/>
    </row>
    <row r="1245" spans="4:11" s="5" customFormat="1">
      <c r="D1245" s="29"/>
      <c r="E1245" s="41"/>
      <c r="F1245" s="42"/>
      <c r="G1245" s="42"/>
      <c r="K1245" s="42"/>
    </row>
    <row r="1246" spans="4:11" s="5" customFormat="1">
      <c r="D1246" s="29"/>
      <c r="E1246" s="41"/>
      <c r="F1246" s="42"/>
      <c r="G1246" s="42"/>
      <c r="K1246" s="42"/>
    </row>
    <row r="1247" spans="4:11" s="5" customFormat="1">
      <c r="D1247" s="29"/>
      <c r="E1247" s="41"/>
      <c r="F1247" s="42"/>
      <c r="G1247" s="42"/>
      <c r="K1247" s="42"/>
    </row>
    <row r="1248" spans="4:11" s="5" customFormat="1">
      <c r="D1248" s="29"/>
      <c r="E1248" s="41"/>
      <c r="F1248" s="42"/>
      <c r="G1248" s="42"/>
      <c r="K1248" s="42"/>
    </row>
    <row r="1249" spans="4:11" s="5" customFormat="1">
      <c r="D1249" s="29"/>
      <c r="E1249" s="41"/>
      <c r="F1249" s="42"/>
      <c r="G1249" s="42"/>
      <c r="K1249" s="42"/>
    </row>
    <row r="1250" spans="4:11" s="5" customFormat="1">
      <c r="D1250" s="29"/>
      <c r="E1250" s="41"/>
      <c r="F1250" s="42"/>
      <c r="G1250" s="42"/>
      <c r="K1250" s="42"/>
    </row>
    <row r="1251" spans="4:11" s="5" customFormat="1">
      <c r="D1251" s="29"/>
      <c r="E1251" s="41"/>
      <c r="F1251" s="42"/>
      <c r="G1251" s="42"/>
      <c r="K1251" s="42"/>
    </row>
    <row r="1252" spans="4:11" s="5" customFormat="1">
      <c r="D1252" s="29"/>
      <c r="E1252" s="41"/>
      <c r="F1252" s="42"/>
      <c r="G1252" s="42"/>
      <c r="K1252" s="42"/>
    </row>
    <row r="1253" spans="4:11" s="5" customFormat="1">
      <c r="D1253" s="29"/>
      <c r="E1253" s="41"/>
      <c r="F1253" s="42"/>
      <c r="G1253" s="42"/>
      <c r="K1253" s="42"/>
    </row>
    <row r="1254" spans="4:11" s="5" customFormat="1">
      <c r="D1254" s="29"/>
      <c r="E1254" s="41"/>
      <c r="F1254" s="42"/>
      <c r="G1254" s="42"/>
      <c r="K1254" s="42"/>
    </row>
    <row r="1255" spans="4:11" s="5" customFormat="1">
      <c r="D1255" s="29"/>
      <c r="E1255" s="41"/>
      <c r="F1255" s="42"/>
      <c r="G1255" s="42"/>
      <c r="K1255" s="42"/>
    </row>
    <row r="1256" spans="4:11" s="5" customFormat="1">
      <c r="D1256" s="29"/>
      <c r="E1256" s="41"/>
      <c r="F1256" s="42"/>
      <c r="G1256" s="42"/>
      <c r="K1256" s="42"/>
    </row>
    <row r="1257" spans="4:11" s="5" customFormat="1">
      <c r="D1257" s="29"/>
      <c r="E1257" s="41"/>
      <c r="F1257" s="42"/>
      <c r="G1257" s="42"/>
      <c r="K1257" s="42"/>
    </row>
    <row r="1258" spans="4:11" s="5" customFormat="1">
      <c r="D1258" s="29"/>
      <c r="E1258" s="41"/>
      <c r="F1258" s="42"/>
      <c r="G1258" s="42"/>
      <c r="K1258" s="42"/>
    </row>
    <row r="1259" spans="4:11" s="5" customFormat="1">
      <c r="D1259" s="29"/>
      <c r="E1259" s="41"/>
      <c r="F1259" s="42"/>
      <c r="G1259" s="42"/>
      <c r="K1259" s="42"/>
    </row>
    <row r="1260" spans="4:11" s="5" customFormat="1">
      <c r="D1260" s="29"/>
      <c r="E1260" s="41"/>
      <c r="F1260" s="42"/>
      <c r="G1260" s="42"/>
      <c r="K1260" s="42"/>
    </row>
    <row r="1261" spans="4:11" s="5" customFormat="1">
      <c r="D1261" s="29"/>
      <c r="E1261" s="41"/>
      <c r="F1261" s="42"/>
      <c r="G1261" s="42"/>
      <c r="K1261" s="42"/>
    </row>
    <row r="1262" spans="4:11" s="5" customFormat="1">
      <c r="D1262" s="29"/>
      <c r="E1262" s="41"/>
      <c r="F1262" s="42"/>
      <c r="G1262" s="42"/>
      <c r="K1262" s="42"/>
    </row>
    <row r="1263" spans="4:11" s="5" customFormat="1">
      <c r="D1263" s="29"/>
      <c r="E1263" s="41"/>
      <c r="F1263" s="42"/>
      <c r="G1263" s="42"/>
      <c r="K1263" s="42"/>
    </row>
    <row r="1264" spans="4:11" s="5" customFormat="1">
      <c r="D1264" s="29"/>
      <c r="E1264" s="41"/>
      <c r="F1264" s="42"/>
      <c r="G1264" s="42"/>
      <c r="K1264" s="42"/>
    </row>
    <row r="1265" spans="4:11" s="5" customFormat="1">
      <c r="D1265" s="29"/>
      <c r="E1265" s="41"/>
      <c r="F1265" s="42"/>
      <c r="G1265" s="42"/>
      <c r="K1265" s="42"/>
    </row>
    <row r="1266" spans="4:11" s="5" customFormat="1">
      <c r="D1266" s="29"/>
      <c r="E1266" s="41"/>
      <c r="F1266" s="42"/>
      <c r="G1266" s="42"/>
      <c r="K1266" s="42"/>
    </row>
    <row r="1267" spans="4:11" s="5" customFormat="1">
      <c r="D1267" s="29"/>
      <c r="E1267" s="41"/>
      <c r="F1267" s="42"/>
      <c r="G1267" s="42"/>
      <c r="K1267" s="42"/>
    </row>
    <row r="1268" spans="4:11" s="5" customFormat="1">
      <c r="D1268" s="29"/>
      <c r="E1268" s="41"/>
      <c r="F1268" s="42"/>
      <c r="G1268" s="42"/>
      <c r="K1268" s="42"/>
    </row>
    <row r="1269" spans="4:11" s="5" customFormat="1">
      <c r="D1269" s="29"/>
      <c r="E1269" s="41"/>
      <c r="F1269" s="42"/>
      <c r="G1269" s="42"/>
      <c r="K1269" s="42"/>
    </row>
    <row r="1270" spans="4:11" s="5" customFormat="1">
      <c r="D1270" s="29"/>
      <c r="E1270" s="41"/>
      <c r="F1270" s="42"/>
      <c r="G1270" s="42"/>
      <c r="K1270" s="42"/>
    </row>
    <row r="1271" spans="4:11" s="5" customFormat="1">
      <c r="D1271" s="29"/>
      <c r="E1271" s="41"/>
      <c r="F1271" s="42"/>
      <c r="G1271" s="42"/>
      <c r="K1271" s="42"/>
    </row>
    <row r="1272" spans="4:11" s="5" customFormat="1">
      <c r="D1272" s="29"/>
      <c r="E1272" s="41"/>
      <c r="F1272" s="42"/>
      <c r="G1272" s="42"/>
      <c r="K1272" s="42"/>
    </row>
    <row r="1273" spans="4:11" s="5" customFormat="1">
      <c r="D1273" s="29"/>
      <c r="E1273" s="41"/>
      <c r="F1273" s="42"/>
      <c r="G1273" s="42"/>
      <c r="K1273" s="42"/>
    </row>
    <row r="1274" spans="4:11" s="5" customFormat="1">
      <c r="D1274" s="29"/>
      <c r="E1274" s="41"/>
      <c r="F1274" s="42"/>
      <c r="G1274" s="42"/>
      <c r="K1274" s="42"/>
    </row>
    <row r="1275" spans="4:11" s="5" customFormat="1">
      <c r="D1275" s="29"/>
      <c r="E1275" s="41"/>
      <c r="F1275" s="42"/>
      <c r="G1275" s="42"/>
      <c r="K1275" s="42"/>
    </row>
    <row r="1276" spans="4:11" s="5" customFormat="1">
      <c r="D1276" s="29"/>
      <c r="E1276" s="41"/>
      <c r="F1276" s="42"/>
      <c r="G1276" s="42"/>
      <c r="K1276" s="42"/>
    </row>
    <row r="1277" spans="4:11" s="5" customFormat="1">
      <c r="D1277" s="29"/>
      <c r="E1277" s="41"/>
      <c r="F1277" s="42"/>
      <c r="G1277" s="42"/>
      <c r="K1277" s="42"/>
    </row>
    <row r="1278" spans="4:11" s="5" customFormat="1">
      <c r="D1278" s="29"/>
      <c r="E1278" s="41"/>
      <c r="F1278" s="42"/>
      <c r="G1278" s="42"/>
      <c r="K1278" s="42"/>
    </row>
    <row r="1279" spans="4:11" s="5" customFormat="1">
      <c r="D1279" s="29"/>
      <c r="E1279" s="41"/>
      <c r="F1279" s="42"/>
      <c r="G1279" s="42"/>
      <c r="K1279" s="42"/>
    </row>
    <row r="1280" spans="4:11" s="5" customFormat="1">
      <c r="D1280" s="29"/>
      <c r="E1280" s="41"/>
      <c r="F1280" s="42"/>
      <c r="G1280" s="42"/>
      <c r="K1280" s="42"/>
    </row>
    <row r="1281" spans="4:11" s="5" customFormat="1">
      <c r="D1281" s="29"/>
      <c r="E1281" s="41"/>
      <c r="F1281" s="42"/>
      <c r="G1281" s="42"/>
      <c r="K1281" s="42"/>
    </row>
    <row r="1282" spans="4:11" s="5" customFormat="1">
      <c r="D1282" s="29"/>
      <c r="E1282" s="41"/>
      <c r="F1282" s="42"/>
      <c r="G1282" s="42"/>
      <c r="K1282" s="42"/>
    </row>
    <row r="1283" spans="4:11" s="5" customFormat="1">
      <c r="D1283" s="29"/>
      <c r="E1283" s="41"/>
      <c r="F1283" s="42"/>
      <c r="G1283" s="42"/>
      <c r="K1283" s="42"/>
    </row>
    <row r="1284" spans="4:11" s="5" customFormat="1">
      <c r="D1284" s="29"/>
      <c r="E1284" s="41"/>
      <c r="F1284" s="42"/>
      <c r="G1284" s="42"/>
      <c r="K1284" s="42"/>
    </row>
    <row r="1285" spans="4:11" s="5" customFormat="1">
      <c r="D1285" s="29"/>
      <c r="E1285" s="41"/>
      <c r="F1285" s="42"/>
      <c r="G1285" s="42"/>
      <c r="K1285" s="42"/>
    </row>
    <row r="1286" spans="4:11" s="5" customFormat="1">
      <c r="D1286" s="29"/>
      <c r="E1286" s="41"/>
      <c r="F1286" s="42"/>
      <c r="G1286" s="42"/>
      <c r="K1286" s="42"/>
    </row>
    <row r="1287" spans="4:11" s="5" customFormat="1">
      <c r="D1287" s="29"/>
      <c r="E1287" s="41"/>
      <c r="F1287" s="42"/>
      <c r="G1287" s="42"/>
      <c r="K1287" s="42"/>
    </row>
    <row r="1288" spans="4:11" s="5" customFormat="1">
      <c r="D1288" s="29"/>
      <c r="E1288" s="41"/>
      <c r="F1288" s="42"/>
      <c r="G1288" s="42"/>
      <c r="K1288" s="42"/>
    </row>
    <row r="1289" spans="4:11" s="5" customFormat="1">
      <c r="D1289" s="29"/>
      <c r="E1289" s="41"/>
      <c r="F1289" s="42"/>
      <c r="G1289" s="42"/>
      <c r="K1289" s="42"/>
    </row>
    <row r="1290" spans="4:11" s="5" customFormat="1">
      <c r="D1290" s="29"/>
      <c r="E1290" s="41"/>
      <c r="F1290" s="42"/>
      <c r="G1290" s="42"/>
      <c r="K1290" s="42"/>
    </row>
    <row r="1291" spans="4:11" s="5" customFormat="1">
      <c r="D1291" s="29"/>
      <c r="E1291" s="41"/>
      <c r="F1291" s="42"/>
      <c r="G1291" s="42"/>
      <c r="K1291" s="42"/>
    </row>
    <row r="1292" spans="4:11" s="5" customFormat="1">
      <c r="D1292" s="29"/>
      <c r="E1292" s="41"/>
      <c r="F1292" s="42"/>
      <c r="G1292" s="42"/>
      <c r="K1292" s="42"/>
    </row>
    <row r="1293" spans="4:11" s="5" customFormat="1">
      <c r="D1293" s="29"/>
      <c r="E1293" s="41"/>
      <c r="F1293" s="42"/>
      <c r="G1293" s="42"/>
      <c r="K1293" s="42"/>
    </row>
    <row r="1294" spans="4:11" s="5" customFormat="1">
      <c r="D1294" s="29"/>
      <c r="E1294" s="41"/>
      <c r="F1294" s="42"/>
      <c r="G1294" s="42"/>
      <c r="K1294" s="42"/>
    </row>
    <row r="1295" spans="4:11" s="5" customFormat="1">
      <c r="D1295" s="29"/>
      <c r="E1295" s="41"/>
      <c r="F1295" s="42"/>
      <c r="G1295" s="42"/>
      <c r="K1295" s="42"/>
    </row>
    <row r="1296" spans="4:11" s="5" customFormat="1">
      <c r="D1296" s="29"/>
      <c r="E1296" s="41"/>
      <c r="F1296" s="42"/>
      <c r="G1296" s="42"/>
      <c r="K1296" s="42"/>
    </row>
    <row r="1297" spans="4:11" s="5" customFormat="1">
      <c r="D1297" s="29"/>
      <c r="E1297" s="41"/>
      <c r="F1297" s="42"/>
      <c r="G1297" s="42"/>
      <c r="K1297" s="42"/>
    </row>
    <row r="1298" spans="4:11" s="5" customFormat="1">
      <c r="D1298" s="29"/>
      <c r="E1298" s="41"/>
      <c r="F1298" s="42"/>
      <c r="G1298" s="42"/>
      <c r="K1298" s="42"/>
    </row>
    <row r="1299" spans="4:11" s="5" customFormat="1">
      <c r="D1299" s="29"/>
      <c r="E1299" s="41"/>
      <c r="F1299" s="42"/>
      <c r="G1299" s="42"/>
      <c r="K1299" s="42"/>
    </row>
    <row r="1300" spans="4:11" s="5" customFormat="1">
      <c r="D1300" s="29"/>
      <c r="E1300" s="41"/>
      <c r="F1300" s="42"/>
      <c r="G1300" s="42"/>
      <c r="K1300" s="42"/>
    </row>
    <row r="1301" spans="4:11" s="5" customFormat="1">
      <c r="D1301" s="29"/>
      <c r="E1301" s="41"/>
      <c r="F1301" s="42"/>
      <c r="G1301" s="42"/>
      <c r="K1301" s="42"/>
    </row>
    <row r="1302" spans="4:11" s="5" customFormat="1">
      <c r="D1302" s="29"/>
      <c r="E1302" s="41"/>
      <c r="F1302" s="42"/>
      <c r="G1302" s="42"/>
      <c r="K1302" s="42"/>
    </row>
    <row r="1303" spans="4:11" s="5" customFormat="1">
      <c r="D1303" s="29"/>
      <c r="E1303" s="41"/>
      <c r="F1303" s="42"/>
      <c r="G1303" s="42"/>
      <c r="K1303" s="42"/>
    </row>
    <row r="1304" spans="4:11" s="5" customFormat="1">
      <c r="D1304" s="29"/>
      <c r="E1304" s="41"/>
      <c r="F1304" s="42"/>
      <c r="G1304" s="42"/>
      <c r="K1304" s="42"/>
    </row>
    <row r="1305" spans="4:11" s="5" customFormat="1">
      <c r="D1305" s="29"/>
      <c r="E1305" s="41"/>
      <c r="F1305" s="42"/>
      <c r="G1305" s="42"/>
      <c r="K1305" s="42"/>
    </row>
    <row r="1306" spans="4:11" s="5" customFormat="1">
      <c r="D1306" s="29"/>
      <c r="E1306" s="41"/>
      <c r="F1306" s="42"/>
      <c r="G1306" s="42"/>
      <c r="K1306" s="42"/>
    </row>
    <row r="1307" spans="4:11" s="5" customFormat="1">
      <c r="D1307" s="29"/>
      <c r="E1307" s="41"/>
      <c r="F1307" s="42"/>
      <c r="G1307" s="42"/>
      <c r="K1307" s="42"/>
    </row>
    <row r="1308" spans="4:11" s="5" customFormat="1">
      <c r="D1308" s="29"/>
      <c r="E1308" s="41"/>
      <c r="F1308" s="42"/>
      <c r="G1308" s="42"/>
      <c r="K1308" s="42"/>
    </row>
    <row r="1309" spans="4:11" s="5" customFormat="1">
      <c r="D1309" s="29"/>
      <c r="E1309" s="41"/>
      <c r="F1309" s="42"/>
      <c r="G1309" s="42"/>
      <c r="K1309" s="42"/>
    </row>
    <row r="1310" spans="4:11" s="5" customFormat="1">
      <c r="D1310" s="29"/>
      <c r="E1310" s="41"/>
      <c r="F1310" s="42"/>
      <c r="G1310" s="42"/>
      <c r="K1310" s="42"/>
    </row>
    <row r="1311" spans="4:11" s="5" customFormat="1">
      <c r="D1311" s="29"/>
      <c r="E1311" s="41"/>
      <c r="F1311" s="42"/>
      <c r="G1311" s="42"/>
      <c r="K1311" s="42"/>
    </row>
    <row r="1312" spans="4:11" s="5" customFormat="1">
      <c r="D1312" s="29"/>
      <c r="E1312" s="41"/>
      <c r="F1312" s="42"/>
      <c r="G1312" s="42"/>
      <c r="K1312" s="42"/>
    </row>
    <row r="1313" spans="4:11" s="5" customFormat="1">
      <c r="D1313" s="29"/>
      <c r="E1313" s="41"/>
      <c r="F1313" s="42"/>
      <c r="G1313" s="42"/>
      <c r="K1313" s="42"/>
    </row>
    <row r="1314" spans="4:11" s="5" customFormat="1">
      <c r="D1314" s="29"/>
      <c r="E1314" s="41"/>
      <c r="F1314" s="42"/>
      <c r="G1314" s="42"/>
      <c r="K1314" s="42"/>
    </row>
    <row r="1315" spans="4:11" s="5" customFormat="1">
      <c r="D1315" s="29"/>
      <c r="E1315" s="41"/>
      <c r="F1315" s="42"/>
      <c r="G1315" s="42"/>
      <c r="K1315" s="42"/>
    </row>
    <row r="1316" spans="4:11" s="5" customFormat="1">
      <c r="D1316" s="29"/>
      <c r="E1316" s="41"/>
      <c r="F1316" s="42"/>
      <c r="G1316" s="42"/>
      <c r="K1316" s="42"/>
    </row>
    <row r="1317" spans="4:11" s="5" customFormat="1">
      <c r="D1317" s="29"/>
      <c r="E1317" s="41"/>
      <c r="F1317" s="42"/>
      <c r="G1317" s="42"/>
      <c r="K1317" s="42"/>
    </row>
    <row r="1318" spans="4:11" s="5" customFormat="1">
      <c r="D1318" s="29"/>
      <c r="E1318" s="41"/>
      <c r="F1318" s="42"/>
      <c r="G1318" s="42"/>
      <c r="K1318" s="42"/>
    </row>
    <row r="1319" spans="4:11" s="5" customFormat="1">
      <c r="D1319" s="29"/>
      <c r="E1319" s="41"/>
      <c r="F1319" s="42"/>
      <c r="G1319" s="42"/>
      <c r="K1319" s="42"/>
    </row>
    <row r="1320" spans="4:11" s="5" customFormat="1">
      <c r="D1320" s="29"/>
      <c r="E1320" s="41"/>
      <c r="F1320" s="42"/>
      <c r="G1320" s="42"/>
      <c r="K1320" s="42"/>
    </row>
    <row r="1321" spans="4:11" s="5" customFormat="1">
      <c r="D1321" s="29"/>
      <c r="E1321" s="41"/>
      <c r="F1321" s="42"/>
      <c r="G1321" s="42"/>
      <c r="K1321" s="42"/>
    </row>
    <row r="1322" spans="4:11" s="5" customFormat="1">
      <c r="D1322" s="29"/>
      <c r="E1322" s="41"/>
      <c r="F1322" s="42"/>
      <c r="G1322" s="42"/>
      <c r="K1322" s="42"/>
    </row>
    <row r="1323" spans="4:11" s="5" customFormat="1">
      <c r="D1323" s="29"/>
      <c r="E1323" s="41"/>
      <c r="F1323" s="42"/>
      <c r="G1323" s="42"/>
      <c r="K1323" s="42"/>
    </row>
    <row r="1324" spans="4:11" s="5" customFormat="1">
      <c r="D1324" s="29"/>
      <c r="E1324" s="41"/>
      <c r="F1324" s="42"/>
      <c r="G1324" s="42"/>
      <c r="K1324" s="42"/>
    </row>
    <row r="1325" spans="4:11" s="5" customFormat="1">
      <c r="D1325" s="29"/>
      <c r="E1325" s="41"/>
      <c r="F1325" s="42"/>
      <c r="G1325" s="42"/>
      <c r="K1325" s="42"/>
    </row>
    <row r="1326" spans="4:11" s="5" customFormat="1">
      <c r="D1326" s="29"/>
      <c r="E1326" s="41"/>
      <c r="F1326" s="42"/>
      <c r="G1326" s="42"/>
      <c r="K1326" s="42"/>
    </row>
    <row r="1327" spans="4:11" s="5" customFormat="1">
      <c r="D1327" s="29"/>
      <c r="E1327" s="41"/>
      <c r="F1327" s="42"/>
      <c r="G1327" s="42"/>
      <c r="K1327" s="42"/>
    </row>
    <row r="1328" spans="4:11" s="5" customFormat="1">
      <c r="D1328" s="29"/>
      <c r="E1328" s="41"/>
      <c r="F1328" s="42"/>
      <c r="G1328" s="42"/>
      <c r="K1328" s="42"/>
    </row>
    <row r="1329" spans="4:11" s="5" customFormat="1">
      <c r="D1329" s="29"/>
      <c r="E1329" s="41"/>
      <c r="F1329" s="42"/>
      <c r="G1329" s="42"/>
      <c r="K1329" s="42"/>
    </row>
    <row r="1330" spans="4:11" s="5" customFormat="1">
      <c r="D1330" s="29"/>
      <c r="E1330" s="41"/>
      <c r="F1330" s="42"/>
      <c r="G1330" s="42"/>
      <c r="K1330" s="42"/>
    </row>
    <row r="1331" spans="4:11" s="5" customFormat="1">
      <c r="D1331" s="29"/>
      <c r="E1331" s="41"/>
      <c r="F1331" s="42"/>
      <c r="G1331" s="42"/>
      <c r="K1331" s="42"/>
    </row>
    <row r="1332" spans="4:11" s="5" customFormat="1">
      <c r="D1332" s="29"/>
      <c r="E1332" s="41"/>
      <c r="F1332" s="42"/>
      <c r="G1332" s="42"/>
      <c r="K1332" s="42"/>
    </row>
    <row r="1333" spans="4:11" s="5" customFormat="1">
      <c r="D1333" s="29"/>
      <c r="E1333" s="41"/>
      <c r="F1333" s="42"/>
      <c r="G1333" s="42"/>
      <c r="K1333" s="42"/>
    </row>
    <row r="1334" spans="4:11" s="5" customFormat="1">
      <c r="D1334" s="29"/>
      <c r="E1334" s="41"/>
      <c r="F1334" s="42"/>
      <c r="G1334" s="42"/>
      <c r="K1334" s="42"/>
    </row>
    <row r="1335" spans="4:11" s="5" customFormat="1">
      <c r="D1335" s="29"/>
      <c r="E1335" s="41"/>
      <c r="F1335" s="42"/>
      <c r="G1335" s="42"/>
      <c r="K1335" s="42"/>
    </row>
    <row r="1336" spans="4:11" s="5" customFormat="1">
      <c r="D1336" s="29"/>
      <c r="E1336" s="41"/>
      <c r="F1336" s="42"/>
      <c r="G1336" s="42"/>
      <c r="K1336" s="42"/>
    </row>
    <row r="1337" spans="4:11" s="5" customFormat="1">
      <c r="D1337" s="29"/>
      <c r="E1337" s="41"/>
      <c r="F1337" s="42"/>
      <c r="G1337" s="42"/>
      <c r="K1337" s="42"/>
    </row>
    <row r="1338" spans="4:11" s="5" customFormat="1">
      <c r="D1338" s="29"/>
      <c r="E1338" s="41"/>
      <c r="F1338" s="42"/>
      <c r="G1338" s="42"/>
      <c r="K1338" s="42"/>
    </row>
    <row r="1339" spans="4:11" s="5" customFormat="1">
      <c r="D1339" s="29"/>
      <c r="E1339" s="41"/>
      <c r="F1339" s="42"/>
      <c r="G1339" s="42"/>
      <c r="K1339" s="42"/>
    </row>
    <row r="1340" spans="4:11" s="5" customFormat="1">
      <c r="D1340" s="29"/>
      <c r="E1340" s="41"/>
      <c r="F1340" s="42"/>
      <c r="G1340" s="42"/>
      <c r="K1340" s="42"/>
    </row>
    <row r="1341" spans="4:11" s="5" customFormat="1">
      <c r="D1341" s="29"/>
      <c r="E1341" s="41"/>
      <c r="F1341" s="42"/>
      <c r="G1341" s="42"/>
      <c r="K1341" s="42"/>
    </row>
    <row r="1342" spans="4:11" s="5" customFormat="1">
      <c r="D1342" s="29"/>
      <c r="E1342" s="41"/>
      <c r="F1342" s="42"/>
      <c r="G1342" s="42"/>
      <c r="K1342" s="42"/>
    </row>
    <row r="1343" spans="4:11" s="5" customFormat="1">
      <c r="D1343" s="29"/>
      <c r="E1343" s="41"/>
      <c r="F1343" s="42"/>
      <c r="G1343" s="42"/>
      <c r="K1343" s="42"/>
    </row>
    <row r="1344" spans="4:11" s="5" customFormat="1">
      <c r="D1344" s="29"/>
      <c r="E1344" s="41"/>
      <c r="F1344" s="42"/>
      <c r="G1344" s="42"/>
      <c r="K1344" s="42"/>
    </row>
    <row r="1345" spans="4:11" s="5" customFormat="1">
      <c r="D1345" s="29"/>
      <c r="E1345" s="41"/>
      <c r="F1345" s="42"/>
      <c r="G1345" s="42"/>
      <c r="K1345" s="42"/>
    </row>
    <row r="1346" spans="4:11" s="5" customFormat="1">
      <c r="D1346" s="29"/>
      <c r="E1346" s="41"/>
      <c r="F1346" s="42"/>
      <c r="G1346" s="42"/>
      <c r="K1346" s="42"/>
    </row>
    <row r="1347" spans="4:11" s="5" customFormat="1">
      <c r="D1347" s="29"/>
      <c r="E1347" s="41"/>
      <c r="F1347" s="42"/>
      <c r="G1347" s="42"/>
      <c r="K1347" s="42"/>
    </row>
    <row r="1348" spans="4:11" s="5" customFormat="1">
      <c r="D1348" s="29"/>
      <c r="E1348" s="41"/>
      <c r="F1348" s="42"/>
      <c r="G1348" s="42"/>
      <c r="K1348" s="42"/>
    </row>
    <row r="1349" spans="4:11" s="5" customFormat="1">
      <c r="D1349" s="29"/>
      <c r="E1349" s="41"/>
      <c r="F1349" s="42"/>
      <c r="G1349" s="42"/>
      <c r="K1349" s="42"/>
    </row>
    <row r="1350" spans="4:11" s="5" customFormat="1">
      <c r="D1350" s="29"/>
      <c r="E1350" s="41"/>
      <c r="F1350" s="42"/>
      <c r="G1350" s="42"/>
      <c r="K1350" s="42"/>
    </row>
    <row r="1351" spans="4:11" s="5" customFormat="1">
      <c r="D1351" s="29"/>
      <c r="E1351" s="41"/>
      <c r="F1351" s="42"/>
      <c r="G1351" s="42"/>
      <c r="K1351" s="42"/>
    </row>
    <row r="1352" spans="4:11" s="5" customFormat="1">
      <c r="D1352" s="29"/>
      <c r="E1352" s="41"/>
      <c r="F1352" s="42"/>
      <c r="G1352" s="42"/>
      <c r="K1352" s="42"/>
    </row>
    <row r="1353" spans="4:11" s="5" customFormat="1">
      <c r="D1353" s="29"/>
      <c r="E1353" s="41"/>
      <c r="F1353" s="42"/>
      <c r="G1353" s="42"/>
      <c r="K1353" s="42"/>
    </row>
    <row r="1354" spans="4:11" s="5" customFormat="1">
      <c r="D1354" s="29"/>
      <c r="E1354" s="41"/>
      <c r="F1354" s="42"/>
      <c r="G1354" s="42"/>
      <c r="K1354" s="42"/>
    </row>
    <row r="1355" spans="4:11" s="5" customFormat="1">
      <c r="D1355" s="29"/>
      <c r="E1355" s="41"/>
      <c r="F1355" s="42"/>
      <c r="G1355" s="42"/>
      <c r="K1355" s="42"/>
    </row>
    <row r="1356" spans="4:11" s="5" customFormat="1">
      <c r="D1356" s="29"/>
      <c r="E1356" s="41"/>
      <c r="F1356" s="42"/>
      <c r="G1356" s="42"/>
      <c r="K1356" s="42"/>
    </row>
    <row r="1357" spans="4:11" s="5" customFormat="1">
      <c r="D1357" s="29"/>
      <c r="E1357" s="41"/>
      <c r="F1357" s="42"/>
      <c r="G1357" s="42"/>
      <c r="K1357" s="42"/>
    </row>
    <row r="1358" spans="4:11" s="5" customFormat="1">
      <c r="D1358" s="29"/>
      <c r="E1358" s="41"/>
      <c r="F1358" s="42"/>
      <c r="G1358" s="42"/>
      <c r="K1358" s="42"/>
    </row>
    <row r="1359" spans="4:11" s="5" customFormat="1">
      <c r="D1359" s="29"/>
      <c r="E1359" s="41"/>
      <c r="F1359" s="42"/>
      <c r="G1359" s="42"/>
      <c r="K1359" s="42"/>
    </row>
    <row r="1360" spans="4:11" s="5" customFormat="1">
      <c r="D1360" s="29"/>
      <c r="E1360" s="41"/>
      <c r="F1360" s="42"/>
      <c r="G1360" s="42"/>
      <c r="K1360" s="42"/>
    </row>
    <row r="1361" spans="4:11" s="5" customFormat="1">
      <c r="D1361" s="29"/>
      <c r="E1361" s="41"/>
      <c r="F1361" s="42"/>
      <c r="G1361" s="42"/>
      <c r="K1361" s="42"/>
    </row>
    <row r="1362" spans="4:11" s="5" customFormat="1">
      <c r="D1362" s="29"/>
      <c r="E1362" s="41"/>
      <c r="F1362" s="42"/>
      <c r="G1362" s="42"/>
      <c r="K1362" s="42"/>
    </row>
    <row r="1363" spans="4:11" s="5" customFormat="1">
      <c r="D1363" s="29"/>
      <c r="E1363" s="41"/>
      <c r="F1363" s="42"/>
      <c r="G1363" s="42"/>
      <c r="K1363" s="42"/>
    </row>
    <row r="1364" spans="4:11" s="5" customFormat="1">
      <c r="D1364" s="29"/>
      <c r="E1364" s="41"/>
      <c r="F1364" s="42"/>
      <c r="G1364" s="42"/>
      <c r="K1364" s="42"/>
    </row>
    <row r="1365" spans="4:11" s="5" customFormat="1">
      <c r="D1365" s="29"/>
      <c r="E1365" s="41"/>
      <c r="F1365" s="42"/>
      <c r="G1365" s="42"/>
      <c r="K1365" s="42"/>
    </row>
    <row r="1366" spans="4:11" s="5" customFormat="1">
      <c r="D1366" s="29"/>
      <c r="E1366" s="41"/>
      <c r="F1366" s="42"/>
      <c r="G1366" s="42"/>
      <c r="K1366" s="42"/>
    </row>
    <row r="1367" spans="4:11" s="5" customFormat="1">
      <c r="D1367" s="29"/>
      <c r="E1367" s="41"/>
      <c r="F1367" s="42"/>
      <c r="G1367" s="42"/>
      <c r="K1367" s="42"/>
    </row>
    <row r="1368" spans="4:11" s="5" customFormat="1">
      <c r="D1368" s="29"/>
      <c r="E1368" s="41"/>
      <c r="F1368" s="42"/>
      <c r="G1368" s="42"/>
      <c r="K1368" s="42"/>
    </row>
    <row r="1369" spans="4:11" s="5" customFormat="1">
      <c r="D1369" s="29"/>
      <c r="E1369" s="41"/>
      <c r="F1369" s="42"/>
      <c r="G1369" s="42"/>
      <c r="K1369" s="42"/>
    </row>
    <row r="1370" spans="4:11" s="5" customFormat="1">
      <c r="D1370" s="29"/>
      <c r="E1370" s="41"/>
      <c r="F1370" s="42"/>
      <c r="G1370" s="42"/>
      <c r="K1370" s="42"/>
    </row>
    <row r="1371" spans="4:11" s="5" customFormat="1">
      <c r="D1371" s="29"/>
      <c r="E1371" s="41"/>
      <c r="F1371" s="42"/>
      <c r="G1371" s="42"/>
      <c r="K1371" s="42"/>
    </row>
    <row r="1372" spans="4:11" s="5" customFormat="1">
      <c r="D1372" s="29"/>
      <c r="E1372" s="41"/>
      <c r="F1372" s="42"/>
      <c r="G1372" s="42"/>
      <c r="K1372" s="42"/>
    </row>
    <row r="1373" spans="4:11" s="5" customFormat="1">
      <c r="D1373" s="29"/>
      <c r="E1373" s="41"/>
      <c r="F1373" s="42"/>
      <c r="G1373" s="42"/>
      <c r="K1373" s="42"/>
    </row>
    <row r="1374" spans="4:11" s="5" customFormat="1">
      <c r="D1374" s="29"/>
      <c r="E1374" s="41"/>
      <c r="F1374" s="42"/>
      <c r="G1374" s="42"/>
      <c r="K1374" s="42"/>
    </row>
    <row r="1375" spans="4:11" s="5" customFormat="1">
      <c r="D1375" s="29"/>
      <c r="E1375" s="41"/>
      <c r="F1375" s="42"/>
      <c r="G1375" s="42"/>
      <c r="K1375" s="42"/>
    </row>
    <row r="1376" spans="4:11" s="5" customFormat="1">
      <c r="D1376" s="29"/>
      <c r="E1376" s="41"/>
      <c r="F1376" s="42"/>
      <c r="G1376" s="42"/>
      <c r="K1376" s="42"/>
    </row>
    <row r="1377" spans="4:11" s="5" customFormat="1">
      <c r="D1377" s="29"/>
      <c r="E1377" s="41"/>
      <c r="F1377" s="42"/>
      <c r="G1377" s="42"/>
      <c r="K1377" s="42"/>
    </row>
    <row r="1378" spans="4:11" s="5" customFormat="1">
      <c r="D1378" s="29"/>
      <c r="E1378" s="41"/>
      <c r="F1378" s="42"/>
      <c r="G1378" s="42"/>
      <c r="K1378" s="42"/>
    </row>
    <row r="1379" spans="4:11" s="5" customFormat="1">
      <c r="D1379" s="29"/>
      <c r="E1379" s="41"/>
      <c r="F1379" s="42"/>
      <c r="G1379" s="42"/>
      <c r="K1379" s="42"/>
    </row>
    <row r="1380" spans="4:11" s="5" customFormat="1">
      <c r="D1380" s="29"/>
      <c r="E1380" s="41"/>
      <c r="F1380" s="42"/>
      <c r="G1380" s="42"/>
      <c r="K1380" s="42"/>
    </row>
    <row r="1381" spans="4:11" s="5" customFormat="1">
      <c r="D1381" s="29"/>
      <c r="E1381" s="41"/>
      <c r="F1381" s="42"/>
      <c r="G1381" s="42"/>
      <c r="K1381" s="42"/>
    </row>
    <row r="1382" spans="4:11" s="5" customFormat="1">
      <c r="D1382" s="29"/>
      <c r="E1382" s="41"/>
      <c r="F1382" s="42"/>
      <c r="G1382" s="42"/>
      <c r="K1382" s="42"/>
    </row>
    <row r="1383" spans="4:11" s="5" customFormat="1">
      <c r="D1383" s="29"/>
      <c r="E1383" s="41"/>
      <c r="F1383" s="42"/>
      <c r="G1383" s="42"/>
      <c r="K1383" s="42"/>
    </row>
    <row r="1384" spans="4:11" s="5" customFormat="1">
      <c r="D1384" s="29"/>
      <c r="E1384" s="41"/>
      <c r="F1384" s="42"/>
      <c r="G1384" s="42"/>
      <c r="K1384" s="42"/>
    </row>
    <row r="1385" spans="4:11" s="5" customFormat="1">
      <c r="D1385" s="29"/>
      <c r="E1385" s="41"/>
      <c r="F1385" s="42"/>
      <c r="G1385" s="42"/>
      <c r="K1385" s="42"/>
    </row>
    <row r="1386" spans="4:11" s="5" customFormat="1">
      <c r="D1386" s="29"/>
      <c r="E1386" s="41"/>
      <c r="F1386" s="42"/>
      <c r="G1386" s="42"/>
      <c r="K1386" s="42"/>
    </row>
    <row r="1387" spans="4:11" s="5" customFormat="1">
      <c r="D1387" s="29"/>
      <c r="E1387" s="41"/>
      <c r="F1387" s="42"/>
      <c r="G1387" s="42"/>
      <c r="K1387" s="42"/>
    </row>
    <row r="1388" spans="4:11" s="5" customFormat="1">
      <c r="D1388" s="29"/>
      <c r="E1388" s="41"/>
      <c r="F1388" s="42"/>
      <c r="G1388" s="42"/>
      <c r="K1388" s="42"/>
    </row>
    <row r="1389" spans="4:11" s="5" customFormat="1">
      <c r="D1389" s="29"/>
      <c r="E1389" s="41"/>
      <c r="F1389" s="42"/>
      <c r="G1389" s="42"/>
      <c r="K1389" s="42"/>
    </row>
    <row r="1390" spans="4:11" s="5" customFormat="1">
      <c r="D1390" s="29"/>
      <c r="E1390" s="41"/>
      <c r="F1390" s="42"/>
      <c r="G1390" s="42"/>
      <c r="K1390" s="42"/>
    </row>
    <row r="1391" spans="4:11" s="5" customFormat="1">
      <c r="D1391" s="29"/>
      <c r="E1391" s="41"/>
      <c r="F1391" s="42"/>
      <c r="G1391" s="42"/>
      <c r="K1391" s="42"/>
    </row>
    <row r="1392" spans="4:11" s="5" customFormat="1">
      <c r="D1392" s="29"/>
      <c r="E1392" s="41"/>
      <c r="F1392" s="42"/>
      <c r="G1392" s="42"/>
      <c r="K1392" s="42"/>
    </row>
    <row r="1393" spans="4:11" s="5" customFormat="1">
      <c r="D1393" s="29"/>
      <c r="E1393" s="41"/>
      <c r="F1393" s="42"/>
      <c r="G1393" s="42"/>
      <c r="K1393" s="42"/>
    </row>
    <row r="1394" spans="4:11" s="5" customFormat="1">
      <c r="D1394" s="29"/>
      <c r="E1394" s="41"/>
      <c r="F1394" s="42"/>
      <c r="G1394" s="42"/>
      <c r="K1394" s="42"/>
    </row>
    <row r="1395" spans="4:11" s="5" customFormat="1">
      <c r="D1395" s="29"/>
      <c r="E1395" s="41"/>
      <c r="F1395" s="42"/>
      <c r="G1395" s="42"/>
      <c r="K1395" s="42"/>
    </row>
    <row r="1396" spans="4:11" s="5" customFormat="1">
      <c r="D1396" s="29"/>
      <c r="E1396" s="41"/>
      <c r="F1396" s="42"/>
      <c r="G1396" s="42"/>
      <c r="K1396" s="42"/>
    </row>
    <row r="1397" spans="4:11" s="5" customFormat="1">
      <c r="D1397" s="29"/>
      <c r="E1397" s="41"/>
      <c r="F1397" s="42"/>
      <c r="G1397" s="42"/>
      <c r="K1397" s="42"/>
    </row>
    <row r="1398" spans="4:11" s="5" customFormat="1">
      <c r="D1398" s="29"/>
      <c r="E1398" s="41"/>
      <c r="F1398" s="42"/>
      <c r="G1398" s="42"/>
      <c r="K1398" s="42"/>
    </row>
    <row r="1399" spans="4:11" s="5" customFormat="1">
      <c r="D1399" s="29"/>
      <c r="E1399" s="41"/>
      <c r="F1399" s="42"/>
      <c r="G1399" s="42"/>
      <c r="K1399" s="42"/>
    </row>
    <row r="1400" spans="4:11" s="5" customFormat="1">
      <c r="D1400" s="29"/>
      <c r="E1400" s="41"/>
      <c r="F1400" s="42"/>
      <c r="G1400" s="42"/>
      <c r="K1400" s="42"/>
    </row>
    <row r="1401" spans="4:11" s="5" customFormat="1">
      <c r="D1401" s="29"/>
      <c r="E1401" s="41"/>
      <c r="F1401" s="42"/>
      <c r="G1401" s="42"/>
      <c r="K1401" s="42"/>
    </row>
    <row r="1402" spans="4:11" s="5" customFormat="1">
      <c r="D1402" s="29"/>
      <c r="E1402" s="41"/>
      <c r="F1402" s="42"/>
      <c r="G1402" s="42"/>
      <c r="K1402" s="42"/>
    </row>
    <row r="1403" spans="4:11" s="5" customFormat="1">
      <c r="D1403" s="29"/>
      <c r="E1403" s="41"/>
      <c r="F1403" s="42"/>
      <c r="G1403" s="42"/>
      <c r="K1403" s="42"/>
    </row>
    <row r="1404" spans="4:11" s="5" customFormat="1">
      <c r="D1404" s="29"/>
      <c r="E1404" s="41"/>
      <c r="F1404" s="42"/>
      <c r="G1404" s="42"/>
      <c r="K1404" s="42"/>
    </row>
    <row r="1405" spans="4:11" s="5" customFormat="1">
      <c r="D1405" s="29"/>
      <c r="E1405" s="41"/>
      <c r="F1405" s="42"/>
      <c r="G1405" s="42"/>
      <c r="K1405" s="42"/>
    </row>
    <row r="1406" spans="4:11" s="5" customFormat="1">
      <c r="D1406" s="29"/>
      <c r="E1406" s="41"/>
      <c r="F1406" s="42"/>
      <c r="G1406" s="42"/>
      <c r="K1406" s="42"/>
    </row>
    <row r="1407" spans="4:11" s="5" customFormat="1">
      <c r="D1407" s="29"/>
      <c r="E1407" s="41"/>
      <c r="F1407" s="42"/>
      <c r="G1407" s="42"/>
      <c r="K1407" s="42"/>
    </row>
    <row r="1408" spans="4:11" s="5" customFormat="1">
      <c r="D1408" s="29"/>
      <c r="E1408" s="41"/>
      <c r="F1408" s="42"/>
      <c r="G1408" s="42"/>
      <c r="K1408" s="42"/>
    </row>
    <row r="1409" spans="4:11" s="5" customFormat="1">
      <c r="D1409" s="29"/>
      <c r="E1409" s="41"/>
      <c r="F1409" s="42"/>
      <c r="G1409" s="42"/>
      <c r="K1409" s="42"/>
    </row>
    <row r="1410" spans="4:11" s="5" customFormat="1">
      <c r="D1410" s="29"/>
      <c r="E1410" s="41"/>
      <c r="F1410" s="42"/>
      <c r="G1410" s="42"/>
      <c r="K1410" s="42"/>
    </row>
    <row r="1411" spans="4:11" s="5" customFormat="1">
      <c r="D1411" s="29"/>
      <c r="E1411" s="41"/>
      <c r="F1411" s="42"/>
      <c r="G1411" s="42"/>
      <c r="K1411" s="42"/>
    </row>
    <row r="1412" spans="4:11" s="5" customFormat="1">
      <c r="D1412" s="29"/>
      <c r="E1412" s="41"/>
      <c r="F1412" s="42"/>
      <c r="G1412" s="42"/>
      <c r="K1412" s="42"/>
    </row>
    <row r="1413" spans="4:11" s="5" customFormat="1">
      <c r="D1413" s="29"/>
      <c r="E1413" s="41"/>
      <c r="F1413" s="42"/>
      <c r="G1413" s="42"/>
      <c r="K1413" s="42"/>
    </row>
    <row r="1414" spans="4:11" s="5" customFormat="1">
      <c r="D1414" s="29"/>
      <c r="E1414" s="41"/>
      <c r="F1414" s="42"/>
      <c r="G1414" s="42"/>
      <c r="K1414" s="42"/>
    </row>
    <row r="1415" spans="4:11" s="5" customFormat="1">
      <c r="D1415" s="29"/>
      <c r="E1415" s="41"/>
      <c r="F1415" s="42"/>
      <c r="G1415" s="42"/>
      <c r="K1415" s="42"/>
    </row>
    <row r="1416" spans="4:11" s="5" customFormat="1">
      <c r="D1416" s="29"/>
      <c r="E1416" s="41"/>
      <c r="F1416" s="42"/>
      <c r="G1416" s="42"/>
      <c r="K1416" s="42"/>
    </row>
    <row r="1417" spans="4:11" s="5" customFormat="1">
      <c r="D1417" s="29"/>
      <c r="E1417" s="41"/>
      <c r="F1417" s="42"/>
      <c r="G1417" s="42"/>
      <c r="K1417" s="42"/>
    </row>
    <row r="1418" spans="4:11" s="5" customFormat="1">
      <c r="D1418" s="29"/>
      <c r="E1418" s="41"/>
      <c r="F1418" s="42"/>
      <c r="G1418" s="42"/>
      <c r="K1418" s="42"/>
    </row>
    <row r="1419" spans="4:11" s="5" customFormat="1">
      <c r="D1419" s="29"/>
      <c r="E1419" s="41"/>
      <c r="F1419" s="42"/>
      <c r="G1419" s="42"/>
      <c r="K1419" s="42"/>
    </row>
    <row r="1420" spans="4:11" s="5" customFormat="1">
      <c r="D1420" s="29"/>
      <c r="E1420" s="41"/>
      <c r="F1420" s="42"/>
      <c r="G1420" s="42"/>
      <c r="K1420" s="42"/>
    </row>
    <row r="1421" spans="4:11" s="5" customFormat="1">
      <c r="D1421" s="29"/>
      <c r="E1421" s="41"/>
      <c r="F1421" s="42"/>
      <c r="G1421" s="42"/>
      <c r="K1421" s="42"/>
    </row>
    <row r="1422" spans="4:11" s="5" customFormat="1">
      <c r="D1422" s="29"/>
      <c r="E1422" s="41"/>
      <c r="F1422" s="42"/>
      <c r="G1422" s="42"/>
      <c r="K1422" s="42"/>
    </row>
    <row r="1423" spans="4:11" s="5" customFormat="1">
      <c r="D1423" s="29"/>
      <c r="E1423" s="41"/>
      <c r="F1423" s="42"/>
      <c r="G1423" s="42"/>
      <c r="K1423" s="42"/>
    </row>
    <row r="1424" spans="4:11" s="5" customFormat="1">
      <c r="D1424" s="29"/>
      <c r="E1424" s="41"/>
      <c r="F1424" s="42"/>
      <c r="G1424" s="42"/>
      <c r="K1424" s="42"/>
    </row>
    <row r="1425" spans="4:11" s="5" customFormat="1">
      <c r="D1425" s="29"/>
      <c r="E1425" s="41"/>
      <c r="F1425" s="42"/>
      <c r="G1425" s="42"/>
      <c r="K1425" s="42"/>
    </row>
    <row r="1426" spans="4:11" s="5" customFormat="1">
      <c r="D1426" s="29"/>
      <c r="E1426" s="41"/>
      <c r="F1426" s="42"/>
      <c r="G1426" s="42"/>
      <c r="K1426" s="42"/>
    </row>
    <row r="1427" spans="4:11" s="5" customFormat="1">
      <c r="D1427" s="29"/>
      <c r="E1427" s="41"/>
      <c r="F1427" s="42"/>
      <c r="G1427" s="42"/>
      <c r="K1427" s="42"/>
    </row>
    <row r="1428" spans="4:11" s="5" customFormat="1">
      <c r="D1428" s="29"/>
      <c r="E1428" s="41"/>
      <c r="F1428" s="42"/>
      <c r="G1428" s="42"/>
      <c r="K1428" s="42"/>
    </row>
    <row r="1429" spans="4:11" s="5" customFormat="1">
      <c r="D1429" s="29"/>
      <c r="E1429" s="41"/>
      <c r="F1429" s="42"/>
      <c r="G1429" s="42"/>
      <c r="K1429" s="42"/>
    </row>
    <row r="1430" spans="4:11" s="5" customFormat="1">
      <c r="D1430" s="29"/>
      <c r="E1430" s="41"/>
      <c r="F1430" s="42"/>
      <c r="G1430" s="42"/>
      <c r="K1430" s="42"/>
    </row>
    <row r="1431" spans="4:11" s="5" customFormat="1">
      <c r="D1431" s="29"/>
      <c r="E1431" s="41"/>
      <c r="F1431" s="42"/>
      <c r="G1431" s="42"/>
      <c r="K1431" s="42"/>
    </row>
    <row r="1432" spans="4:11" s="5" customFormat="1">
      <c r="D1432" s="29"/>
      <c r="E1432" s="41"/>
      <c r="F1432" s="42"/>
      <c r="G1432" s="42"/>
      <c r="K1432" s="42"/>
    </row>
    <row r="1433" spans="4:11" s="5" customFormat="1">
      <c r="D1433" s="29"/>
      <c r="E1433" s="41"/>
      <c r="F1433" s="42"/>
      <c r="G1433" s="42"/>
      <c r="K1433" s="42"/>
    </row>
    <row r="1434" spans="4:11" s="5" customFormat="1">
      <c r="D1434" s="29"/>
      <c r="E1434" s="41"/>
      <c r="F1434" s="42"/>
      <c r="G1434" s="42"/>
      <c r="K1434" s="42"/>
    </row>
    <row r="1435" spans="4:11" s="5" customFormat="1">
      <c r="D1435" s="29"/>
      <c r="E1435" s="41"/>
      <c r="F1435" s="42"/>
      <c r="G1435" s="42"/>
      <c r="K1435" s="42"/>
    </row>
    <row r="1436" spans="4:11" s="5" customFormat="1">
      <c r="D1436" s="29"/>
      <c r="E1436" s="41"/>
      <c r="F1436" s="42"/>
      <c r="G1436" s="42"/>
      <c r="K1436" s="42"/>
    </row>
    <row r="1437" spans="4:11" s="5" customFormat="1">
      <c r="D1437" s="29"/>
      <c r="E1437" s="41"/>
      <c r="F1437" s="42"/>
      <c r="G1437" s="42"/>
      <c r="K1437" s="42"/>
    </row>
    <row r="1438" spans="4:11" s="5" customFormat="1">
      <c r="D1438" s="29"/>
      <c r="E1438" s="41"/>
      <c r="F1438" s="42"/>
      <c r="G1438" s="42"/>
      <c r="K1438" s="42"/>
    </row>
    <row r="1439" spans="4:11" s="5" customFormat="1">
      <c r="D1439" s="29"/>
      <c r="E1439" s="41"/>
      <c r="F1439" s="42"/>
      <c r="G1439" s="42"/>
      <c r="K1439" s="42"/>
    </row>
    <row r="1440" spans="4:11" s="5" customFormat="1">
      <c r="D1440" s="29"/>
      <c r="E1440" s="41"/>
      <c r="F1440" s="42"/>
      <c r="G1440" s="42"/>
      <c r="K1440" s="42"/>
    </row>
    <row r="1441" spans="4:11" s="5" customFormat="1">
      <c r="D1441" s="29"/>
      <c r="E1441" s="41"/>
      <c r="F1441" s="42"/>
      <c r="G1441" s="42"/>
      <c r="K1441" s="42"/>
    </row>
    <row r="1442" spans="4:11" s="5" customFormat="1">
      <c r="D1442" s="29"/>
      <c r="E1442" s="41"/>
      <c r="F1442" s="42"/>
      <c r="G1442" s="42"/>
      <c r="K1442" s="42"/>
    </row>
    <row r="1443" spans="4:11" s="5" customFormat="1">
      <c r="D1443" s="29"/>
      <c r="E1443" s="41"/>
      <c r="F1443" s="42"/>
      <c r="G1443" s="42"/>
      <c r="K1443" s="42"/>
    </row>
    <row r="1444" spans="4:11" s="5" customFormat="1">
      <c r="D1444" s="29"/>
      <c r="E1444" s="41"/>
      <c r="F1444" s="42"/>
      <c r="G1444" s="42"/>
      <c r="K1444" s="42"/>
    </row>
    <row r="1445" spans="4:11" s="5" customFormat="1">
      <c r="D1445" s="29"/>
      <c r="E1445" s="41"/>
      <c r="F1445" s="42"/>
      <c r="G1445" s="42"/>
      <c r="K1445" s="42"/>
    </row>
    <row r="1446" spans="4:11" s="5" customFormat="1">
      <c r="D1446" s="29"/>
      <c r="E1446" s="41"/>
      <c r="F1446" s="42"/>
      <c r="G1446" s="42"/>
      <c r="K1446" s="42"/>
    </row>
    <row r="1447" spans="4:11" s="5" customFormat="1">
      <c r="D1447" s="29"/>
      <c r="E1447" s="41"/>
      <c r="F1447" s="42"/>
      <c r="G1447" s="42"/>
      <c r="K1447" s="42"/>
    </row>
    <row r="1448" spans="4:11" s="5" customFormat="1">
      <c r="D1448" s="29"/>
      <c r="E1448" s="41"/>
      <c r="F1448" s="42"/>
      <c r="G1448" s="42"/>
      <c r="K1448" s="42"/>
    </row>
    <row r="1449" spans="4:11" s="5" customFormat="1">
      <c r="D1449" s="29"/>
      <c r="E1449" s="41"/>
      <c r="F1449" s="42"/>
      <c r="G1449" s="42"/>
      <c r="K1449" s="42"/>
    </row>
    <row r="1450" spans="4:11" s="5" customFormat="1">
      <c r="D1450" s="29"/>
      <c r="E1450" s="41"/>
      <c r="F1450" s="42"/>
      <c r="G1450" s="42"/>
      <c r="K1450" s="42"/>
    </row>
    <row r="1451" spans="4:11" s="5" customFormat="1">
      <c r="D1451" s="29"/>
      <c r="E1451" s="41"/>
      <c r="F1451" s="42"/>
      <c r="G1451" s="42"/>
      <c r="K1451" s="42"/>
    </row>
    <row r="1452" spans="4:11" s="5" customFormat="1">
      <c r="D1452" s="29"/>
      <c r="E1452" s="41"/>
      <c r="F1452" s="42"/>
      <c r="G1452" s="42"/>
      <c r="K1452" s="42"/>
    </row>
    <row r="1453" spans="4:11" s="5" customFormat="1">
      <c r="D1453" s="29"/>
      <c r="E1453" s="41"/>
      <c r="F1453" s="42"/>
      <c r="G1453" s="42"/>
      <c r="K1453" s="42"/>
    </row>
    <row r="1454" spans="4:11" s="5" customFormat="1">
      <c r="D1454" s="29"/>
      <c r="E1454" s="41"/>
      <c r="F1454" s="42"/>
      <c r="G1454" s="42"/>
      <c r="K1454" s="42"/>
    </row>
    <row r="1455" spans="4:11" s="5" customFormat="1">
      <c r="D1455" s="29"/>
      <c r="E1455" s="41"/>
      <c r="F1455" s="42"/>
      <c r="G1455" s="42"/>
      <c r="K1455" s="42"/>
    </row>
    <row r="1456" spans="4:11" s="5" customFormat="1">
      <c r="D1456" s="29"/>
      <c r="E1456" s="41"/>
      <c r="F1456" s="42"/>
      <c r="G1456" s="42"/>
      <c r="K1456" s="42"/>
    </row>
    <row r="1457" spans="4:11" s="5" customFormat="1">
      <c r="D1457" s="29"/>
      <c r="E1457" s="41"/>
      <c r="F1457" s="42"/>
      <c r="G1457" s="42"/>
      <c r="K1457" s="42"/>
    </row>
    <row r="1458" spans="4:11" s="5" customFormat="1">
      <c r="D1458" s="29"/>
      <c r="E1458" s="41"/>
      <c r="F1458" s="42"/>
      <c r="G1458" s="42"/>
      <c r="K1458" s="42"/>
    </row>
    <row r="1459" spans="4:11" s="5" customFormat="1">
      <c r="D1459" s="29"/>
      <c r="E1459" s="41"/>
      <c r="F1459" s="42"/>
      <c r="G1459" s="42"/>
      <c r="K1459" s="42"/>
    </row>
    <row r="1460" spans="4:11" s="5" customFormat="1">
      <c r="D1460" s="29"/>
      <c r="E1460" s="41"/>
      <c r="F1460" s="42"/>
      <c r="G1460" s="42"/>
      <c r="K1460" s="42"/>
    </row>
    <row r="1461" spans="4:11" s="5" customFormat="1">
      <c r="D1461" s="29"/>
      <c r="E1461" s="41"/>
      <c r="F1461" s="42"/>
      <c r="G1461" s="42"/>
      <c r="K1461" s="42"/>
    </row>
    <row r="1462" spans="4:11" s="5" customFormat="1">
      <c r="D1462" s="29"/>
      <c r="E1462" s="41"/>
      <c r="F1462" s="42"/>
      <c r="G1462" s="42"/>
      <c r="K1462" s="42"/>
    </row>
    <row r="1463" spans="4:11" s="5" customFormat="1">
      <c r="D1463" s="29"/>
      <c r="E1463" s="41"/>
      <c r="F1463" s="42"/>
      <c r="G1463" s="42"/>
      <c r="K1463" s="42"/>
    </row>
    <row r="1464" spans="4:11" s="5" customFormat="1">
      <c r="D1464" s="29"/>
      <c r="E1464" s="41"/>
      <c r="F1464" s="42"/>
      <c r="G1464" s="42"/>
      <c r="K1464" s="42"/>
    </row>
    <row r="1465" spans="4:11" s="5" customFormat="1">
      <c r="D1465" s="29"/>
      <c r="E1465" s="41"/>
      <c r="F1465" s="42"/>
      <c r="G1465" s="42"/>
      <c r="K1465" s="42"/>
    </row>
    <row r="1466" spans="4:11" s="5" customFormat="1">
      <c r="D1466" s="29"/>
      <c r="E1466" s="41"/>
      <c r="F1466" s="42"/>
      <c r="G1466" s="42"/>
      <c r="K1466" s="42"/>
    </row>
    <row r="1467" spans="4:11" s="5" customFormat="1">
      <c r="D1467" s="29"/>
      <c r="E1467" s="41"/>
      <c r="F1467" s="42"/>
      <c r="G1467" s="42"/>
      <c r="K1467" s="42"/>
    </row>
    <row r="1468" spans="4:11" s="5" customFormat="1">
      <c r="D1468" s="29"/>
      <c r="E1468" s="41"/>
      <c r="F1468" s="42"/>
      <c r="G1468" s="42"/>
      <c r="K1468" s="42"/>
    </row>
    <row r="1469" spans="4:11" s="5" customFormat="1">
      <c r="D1469" s="29"/>
      <c r="E1469" s="41"/>
      <c r="F1469" s="42"/>
      <c r="G1469" s="42"/>
      <c r="K1469" s="42"/>
    </row>
    <row r="1470" spans="4:11" s="5" customFormat="1">
      <c r="D1470" s="29"/>
      <c r="E1470" s="41"/>
      <c r="F1470" s="42"/>
      <c r="G1470" s="42"/>
      <c r="K1470" s="42"/>
    </row>
    <row r="1471" spans="4:11" s="5" customFormat="1">
      <c r="D1471" s="29"/>
      <c r="E1471" s="41"/>
      <c r="F1471" s="42"/>
      <c r="G1471" s="42"/>
      <c r="K1471" s="42"/>
    </row>
    <row r="1472" spans="4:11" s="5" customFormat="1">
      <c r="D1472" s="29"/>
      <c r="E1472" s="41"/>
      <c r="F1472" s="42"/>
      <c r="G1472" s="42"/>
      <c r="K1472" s="42"/>
    </row>
    <row r="1473" spans="4:11" s="5" customFormat="1">
      <c r="D1473" s="29"/>
      <c r="E1473" s="41"/>
      <c r="F1473" s="42"/>
      <c r="G1473" s="42"/>
      <c r="K1473" s="42"/>
    </row>
    <row r="1474" spans="4:11" s="5" customFormat="1">
      <c r="D1474" s="29"/>
      <c r="E1474" s="41"/>
      <c r="F1474" s="42"/>
      <c r="G1474" s="42"/>
      <c r="K1474" s="42"/>
    </row>
    <row r="1475" spans="4:11" s="5" customFormat="1">
      <c r="D1475" s="29"/>
      <c r="E1475" s="41"/>
      <c r="F1475" s="42"/>
      <c r="G1475" s="42"/>
      <c r="K1475" s="42"/>
    </row>
    <row r="1476" spans="4:11" s="5" customFormat="1">
      <c r="D1476" s="29"/>
      <c r="E1476" s="41"/>
      <c r="F1476" s="42"/>
      <c r="G1476" s="42"/>
      <c r="K1476" s="42"/>
    </row>
    <row r="1477" spans="4:11" s="5" customFormat="1">
      <c r="D1477" s="29"/>
      <c r="E1477" s="41"/>
      <c r="F1477" s="42"/>
      <c r="G1477" s="42"/>
      <c r="K1477" s="42"/>
    </row>
    <row r="1478" spans="4:11" s="5" customFormat="1">
      <c r="D1478" s="29"/>
      <c r="E1478" s="41"/>
      <c r="F1478" s="42"/>
      <c r="G1478" s="42"/>
      <c r="K1478" s="42"/>
    </row>
    <row r="1479" spans="4:11" s="5" customFormat="1">
      <c r="D1479" s="29"/>
      <c r="E1479" s="41"/>
      <c r="F1479" s="42"/>
      <c r="G1479" s="42"/>
      <c r="K1479" s="42"/>
    </row>
    <row r="1480" spans="4:11" s="5" customFormat="1">
      <c r="D1480" s="29"/>
      <c r="E1480" s="41"/>
      <c r="F1480" s="42"/>
      <c r="G1480" s="42"/>
      <c r="K1480" s="42"/>
    </row>
    <row r="1481" spans="4:11" s="5" customFormat="1">
      <c r="D1481" s="29"/>
      <c r="E1481" s="41"/>
      <c r="F1481" s="42"/>
      <c r="G1481" s="42"/>
      <c r="K1481" s="42"/>
    </row>
    <row r="1482" spans="4:11" s="5" customFormat="1">
      <c r="D1482" s="29"/>
      <c r="E1482" s="41"/>
      <c r="F1482" s="42"/>
      <c r="G1482" s="42"/>
      <c r="K1482" s="42"/>
    </row>
    <row r="1483" spans="4:11" s="5" customFormat="1">
      <c r="D1483" s="29"/>
      <c r="E1483" s="41"/>
      <c r="F1483" s="42"/>
      <c r="G1483" s="42"/>
      <c r="K1483" s="42"/>
    </row>
    <row r="1484" spans="4:11" s="5" customFormat="1">
      <c r="D1484" s="29"/>
      <c r="E1484" s="41"/>
      <c r="F1484" s="42"/>
      <c r="G1484" s="42"/>
      <c r="K1484" s="42"/>
    </row>
    <row r="1485" spans="4:11" s="5" customFormat="1">
      <c r="D1485" s="29"/>
      <c r="E1485" s="41"/>
      <c r="F1485" s="42"/>
      <c r="G1485" s="42"/>
      <c r="K1485" s="42"/>
    </row>
    <row r="1486" spans="4:11" s="5" customFormat="1">
      <c r="D1486" s="29"/>
      <c r="E1486" s="41"/>
      <c r="F1486" s="42"/>
      <c r="G1486" s="42"/>
      <c r="K1486" s="42"/>
    </row>
    <row r="1487" spans="4:11" s="5" customFormat="1">
      <c r="D1487" s="29"/>
      <c r="E1487" s="41"/>
      <c r="F1487" s="42"/>
      <c r="G1487" s="42"/>
      <c r="K1487" s="42"/>
    </row>
    <row r="1488" spans="4:11" s="5" customFormat="1">
      <c r="D1488" s="29"/>
      <c r="E1488" s="41"/>
      <c r="F1488" s="42"/>
      <c r="G1488" s="42"/>
      <c r="K1488" s="42"/>
    </row>
    <row r="1489" spans="4:11" s="5" customFormat="1">
      <c r="D1489" s="29"/>
      <c r="E1489" s="41"/>
      <c r="F1489" s="42"/>
      <c r="G1489" s="42"/>
      <c r="K1489" s="42"/>
    </row>
    <row r="1490" spans="4:11" s="5" customFormat="1">
      <c r="D1490" s="29"/>
      <c r="E1490" s="41"/>
      <c r="F1490" s="42"/>
      <c r="G1490" s="42"/>
      <c r="K1490" s="42"/>
    </row>
    <row r="1491" spans="4:11" s="5" customFormat="1">
      <c r="D1491" s="29"/>
      <c r="E1491" s="41"/>
      <c r="F1491" s="42"/>
      <c r="G1491" s="42"/>
      <c r="K1491" s="42"/>
    </row>
    <row r="1492" spans="4:11" s="5" customFormat="1">
      <c r="D1492" s="29"/>
      <c r="E1492" s="41"/>
      <c r="F1492" s="42"/>
      <c r="G1492" s="42"/>
      <c r="K1492" s="42"/>
    </row>
    <row r="1493" spans="4:11" s="5" customFormat="1">
      <c r="D1493" s="29"/>
      <c r="E1493" s="41"/>
      <c r="F1493" s="42"/>
      <c r="G1493" s="42"/>
      <c r="K1493" s="42"/>
    </row>
    <row r="1494" spans="4:11" s="5" customFormat="1">
      <c r="D1494" s="29"/>
      <c r="E1494" s="41"/>
      <c r="F1494" s="42"/>
      <c r="G1494" s="42"/>
      <c r="K1494" s="42"/>
    </row>
    <row r="1495" spans="4:11" s="5" customFormat="1">
      <c r="D1495" s="29"/>
      <c r="E1495" s="41"/>
      <c r="F1495" s="42"/>
      <c r="G1495" s="42"/>
      <c r="K1495" s="42"/>
    </row>
    <row r="1496" spans="4:11" s="5" customFormat="1">
      <c r="D1496" s="29"/>
      <c r="E1496" s="41"/>
      <c r="F1496" s="42"/>
      <c r="G1496" s="42"/>
      <c r="K1496" s="42"/>
    </row>
    <row r="1497" spans="4:11" s="5" customFormat="1">
      <c r="D1497" s="29"/>
      <c r="E1497" s="41"/>
      <c r="F1497" s="42"/>
      <c r="G1497" s="42"/>
      <c r="K1497" s="42"/>
    </row>
    <row r="1498" spans="4:11" s="5" customFormat="1">
      <c r="D1498" s="29"/>
      <c r="E1498" s="41"/>
      <c r="F1498" s="42"/>
      <c r="G1498" s="42"/>
      <c r="K1498" s="42"/>
    </row>
    <row r="1499" spans="4:11" s="5" customFormat="1">
      <c r="D1499" s="29"/>
      <c r="E1499" s="41"/>
      <c r="F1499" s="42"/>
      <c r="G1499" s="42"/>
      <c r="K1499" s="42"/>
    </row>
    <row r="1500" spans="4:11" s="5" customFormat="1">
      <c r="D1500" s="29"/>
      <c r="E1500" s="41"/>
      <c r="F1500" s="42"/>
      <c r="G1500" s="42"/>
      <c r="K1500" s="42"/>
    </row>
    <row r="1501" spans="4:11" s="5" customFormat="1">
      <c r="D1501" s="29"/>
      <c r="E1501" s="41"/>
      <c r="F1501" s="42"/>
      <c r="G1501" s="42"/>
      <c r="K1501" s="42"/>
    </row>
    <row r="1502" spans="4:11" s="5" customFormat="1">
      <c r="D1502" s="29"/>
      <c r="E1502" s="41"/>
      <c r="F1502" s="42"/>
      <c r="G1502" s="42"/>
      <c r="K1502" s="42"/>
    </row>
    <row r="1503" spans="4:11" s="5" customFormat="1">
      <c r="D1503" s="29"/>
      <c r="E1503" s="41"/>
      <c r="F1503" s="42"/>
      <c r="G1503" s="42"/>
      <c r="K1503" s="42"/>
    </row>
    <row r="1504" spans="4:11" s="5" customFormat="1">
      <c r="D1504" s="29"/>
      <c r="E1504" s="41"/>
      <c r="F1504" s="42"/>
      <c r="G1504" s="42"/>
      <c r="K1504" s="42"/>
    </row>
    <row r="1505" spans="4:11" s="5" customFormat="1">
      <c r="D1505" s="29"/>
      <c r="E1505" s="41"/>
      <c r="F1505" s="42"/>
      <c r="G1505" s="42"/>
      <c r="K1505" s="42"/>
    </row>
    <row r="1506" spans="4:11" s="5" customFormat="1">
      <c r="D1506" s="29"/>
      <c r="E1506" s="41"/>
      <c r="F1506" s="42"/>
      <c r="G1506" s="42"/>
      <c r="K1506" s="42"/>
    </row>
    <row r="1507" spans="4:11" s="5" customFormat="1">
      <c r="D1507" s="29"/>
      <c r="E1507" s="41"/>
      <c r="F1507" s="42"/>
      <c r="G1507" s="42"/>
      <c r="K1507" s="42"/>
    </row>
    <row r="1508" spans="4:11" s="5" customFormat="1">
      <c r="D1508" s="29"/>
      <c r="E1508" s="41"/>
      <c r="F1508" s="42"/>
      <c r="G1508" s="42"/>
      <c r="K1508" s="42"/>
    </row>
    <row r="1509" spans="4:11" s="5" customFormat="1">
      <c r="D1509" s="29"/>
      <c r="E1509" s="41"/>
      <c r="F1509" s="42"/>
      <c r="G1509" s="42"/>
      <c r="K1509" s="42"/>
    </row>
    <row r="1510" spans="4:11" s="5" customFormat="1">
      <c r="D1510" s="29"/>
      <c r="E1510" s="41"/>
      <c r="F1510" s="42"/>
      <c r="G1510" s="42"/>
      <c r="K1510" s="42"/>
    </row>
    <row r="1511" spans="4:11" s="5" customFormat="1">
      <c r="D1511" s="29"/>
      <c r="E1511" s="41"/>
      <c r="F1511" s="42"/>
      <c r="G1511" s="42"/>
      <c r="K1511" s="42"/>
    </row>
    <row r="1512" spans="4:11" s="5" customFormat="1">
      <c r="D1512" s="29"/>
      <c r="E1512" s="41"/>
      <c r="F1512" s="42"/>
      <c r="G1512" s="42"/>
      <c r="K1512" s="42"/>
    </row>
    <row r="1513" spans="4:11" s="5" customFormat="1">
      <c r="D1513" s="29"/>
      <c r="E1513" s="41"/>
      <c r="F1513" s="42"/>
      <c r="G1513" s="42"/>
      <c r="K1513" s="42"/>
    </row>
    <row r="1514" spans="4:11" s="5" customFormat="1">
      <c r="D1514" s="29"/>
      <c r="E1514" s="41"/>
      <c r="F1514" s="42"/>
      <c r="G1514" s="42"/>
      <c r="K1514" s="42"/>
    </row>
    <row r="1515" spans="4:11" s="5" customFormat="1">
      <c r="D1515" s="29"/>
      <c r="E1515" s="41"/>
      <c r="F1515" s="42"/>
      <c r="G1515" s="42"/>
      <c r="K1515" s="42"/>
    </row>
    <row r="1516" spans="4:11" s="5" customFormat="1">
      <c r="D1516" s="29"/>
      <c r="E1516" s="41"/>
      <c r="F1516" s="42"/>
      <c r="G1516" s="42"/>
      <c r="K1516" s="42"/>
    </row>
    <row r="1517" spans="4:11" s="5" customFormat="1">
      <c r="D1517" s="29"/>
      <c r="E1517" s="41"/>
      <c r="F1517" s="42"/>
      <c r="G1517" s="42"/>
      <c r="K1517" s="42"/>
    </row>
    <row r="1518" spans="4:11" s="5" customFormat="1">
      <c r="D1518" s="29"/>
      <c r="E1518" s="41"/>
      <c r="F1518" s="42"/>
      <c r="G1518" s="42"/>
      <c r="K1518" s="42"/>
    </row>
    <row r="1519" spans="4:11" s="5" customFormat="1">
      <c r="D1519" s="29"/>
      <c r="E1519" s="41"/>
      <c r="F1519" s="42"/>
      <c r="G1519" s="42"/>
      <c r="K1519" s="42"/>
    </row>
    <row r="1520" spans="4:11" s="5" customFormat="1">
      <c r="D1520" s="29"/>
      <c r="E1520" s="41"/>
      <c r="F1520" s="42"/>
      <c r="G1520" s="42"/>
      <c r="K1520" s="42"/>
    </row>
    <row r="1521" spans="4:11" s="5" customFormat="1">
      <c r="D1521" s="29"/>
      <c r="E1521" s="41"/>
      <c r="F1521" s="42"/>
      <c r="G1521" s="42"/>
      <c r="K1521" s="42"/>
    </row>
    <row r="1522" spans="4:11" s="5" customFormat="1">
      <c r="D1522" s="29"/>
      <c r="E1522" s="41"/>
      <c r="F1522" s="42"/>
      <c r="G1522" s="42"/>
      <c r="K1522" s="42"/>
    </row>
    <row r="1523" spans="4:11" s="5" customFormat="1">
      <c r="D1523" s="29"/>
      <c r="E1523" s="41"/>
      <c r="F1523" s="42"/>
      <c r="G1523" s="42"/>
      <c r="K1523" s="42"/>
    </row>
    <row r="1524" spans="4:11" s="5" customFormat="1">
      <c r="D1524" s="29"/>
      <c r="E1524" s="41"/>
      <c r="F1524" s="42"/>
      <c r="G1524" s="42"/>
      <c r="K1524" s="42"/>
    </row>
    <row r="1525" spans="4:11" s="5" customFormat="1">
      <c r="D1525" s="29"/>
      <c r="E1525" s="41"/>
      <c r="F1525" s="42"/>
      <c r="G1525" s="42"/>
      <c r="K1525" s="42"/>
    </row>
    <row r="1526" spans="4:11" s="5" customFormat="1">
      <c r="D1526" s="29"/>
      <c r="E1526" s="41"/>
      <c r="F1526" s="42"/>
      <c r="G1526" s="42"/>
      <c r="K1526" s="42"/>
    </row>
    <row r="1527" spans="4:11" s="5" customFormat="1">
      <c r="D1527" s="29"/>
      <c r="E1527" s="41"/>
      <c r="F1527" s="42"/>
      <c r="G1527" s="42"/>
      <c r="K1527" s="42"/>
    </row>
    <row r="1528" spans="4:11" s="5" customFormat="1">
      <c r="D1528" s="29"/>
      <c r="E1528" s="41"/>
      <c r="F1528" s="42"/>
      <c r="G1528" s="42"/>
      <c r="K1528" s="42"/>
    </row>
    <row r="1529" spans="4:11" s="5" customFormat="1">
      <c r="D1529" s="29"/>
      <c r="E1529" s="41"/>
      <c r="F1529" s="42"/>
      <c r="G1529" s="42"/>
      <c r="K1529" s="42"/>
    </row>
    <row r="1530" spans="4:11" s="5" customFormat="1">
      <c r="D1530" s="29"/>
      <c r="E1530" s="41"/>
      <c r="F1530" s="42"/>
      <c r="G1530" s="42"/>
      <c r="K1530" s="42"/>
    </row>
    <row r="1531" spans="4:11" s="5" customFormat="1">
      <c r="D1531" s="29"/>
      <c r="E1531" s="41"/>
      <c r="F1531" s="42"/>
      <c r="G1531" s="42"/>
      <c r="K1531" s="42"/>
    </row>
    <row r="1532" spans="4:11" s="5" customFormat="1">
      <c r="D1532" s="29"/>
      <c r="E1532" s="41"/>
      <c r="F1532" s="42"/>
      <c r="G1532" s="42"/>
      <c r="K1532" s="42"/>
    </row>
    <row r="1533" spans="4:11" s="5" customFormat="1">
      <c r="D1533" s="29"/>
      <c r="E1533" s="41"/>
      <c r="F1533" s="42"/>
      <c r="G1533" s="42"/>
      <c r="K1533" s="42"/>
    </row>
    <row r="1534" spans="4:11" s="5" customFormat="1">
      <c r="D1534" s="29"/>
      <c r="E1534" s="41"/>
      <c r="F1534" s="42"/>
      <c r="G1534" s="42"/>
      <c r="K1534" s="42"/>
    </row>
    <row r="1535" spans="4:11" s="5" customFormat="1">
      <c r="D1535" s="29"/>
      <c r="E1535" s="41"/>
      <c r="F1535" s="42"/>
      <c r="G1535" s="42"/>
      <c r="K1535" s="42"/>
    </row>
    <row r="1536" spans="4:11" s="5" customFormat="1">
      <c r="D1536" s="29"/>
      <c r="E1536" s="41"/>
      <c r="F1536" s="42"/>
      <c r="G1536" s="42"/>
      <c r="K1536" s="42"/>
    </row>
    <row r="1537" spans="4:11" s="5" customFormat="1">
      <c r="D1537" s="29"/>
      <c r="E1537" s="41"/>
      <c r="F1537" s="42"/>
      <c r="G1537" s="42"/>
      <c r="K1537" s="42"/>
    </row>
    <row r="1538" spans="4:11" s="5" customFormat="1">
      <c r="D1538" s="29"/>
      <c r="E1538" s="41"/>
      <c r="F1538" s="42"/>
      <c r="G1538" s="42"/>
      <c r="K1538" s="42"/>
    </row>
    <row r="1539" spans="4:11" s="5" customFormat="1">
      <c r="D1539" s="29"/>
      <c r="E1539" s="41"/>
      <c r="F1539" s="42"/>
      <c r="G1539" s="42"/>
      <c r="K1539" s="42"/>
    </row>
    <row r="1540" spans="4:11" s="5" customFormat="1">
      <c r="D1540" s="29"/>
      <c r="E1540" s="41"/>
      <c r="F1540" s="42"/>
      <c r="G1540" s="42"/>
      <c r="K1540" s="42"/>
    </row>
    <row r="1541" spans="4:11" s="5" customFormat="1">
      <c r="D1541" s="29"/>
      <c r="E1541" s="41"/>
      <c r="F1541" s="42"/>
      <c r="G1541" s="42"/>
      <c r="K1541" s="42"/>
    </row>
    <row r="1542" spans="4:11" s="5" customFormat="1">
      <c r="D1542" s="29"/>
      <c r="E1542" s="41"/>
      <c r="F1542" s="42"/>
      <c r="G1542" s="42"/>
      <c r="K1542" s="42"/>
    </row>
    <row r="1543" spans="4:11" s="5" customFormat="1">
      <c r="D1543" s="29"/>
      <c r="E1543" s="41"/>
      <c r="F1543" s="42"/>
      <c r="G1543" s="42"/>
      <c r="K1543" s="42"/>
    </row>
    <row r="1544" spans="4:11" s="5" customFormat="1">
      <c r="D1544" s="29"/>
      <c r="E1544" s="41"/>
      <c r="F1544" s="42"/>
      <c r="G1544" s="42"/>
      <c r="K1544" s="42"/>
    </row>
    <row r="1545" spans="4:11" s="5" customFormat="1">
      <c r="D1545" s="29"/>
      <c r="E1545" s="41"/>
      <c r="F1545" s="42"/>
      <c r="G1545" s="42"/>
      <c r="K1545" s="42"/>
    </row>
    <row r="1546" spans="4:11" s="5" customFormat="1">
      <c r="D1546" s="29"/>
      <c r="E1546" s="41"/>
      <c r="F1546" s="42"/>
      <c r="G1546" s="42"/>
      <c r="K1546" s="42"/>
    </row>
    <row r="1547" spans="4:11" s="5" customFormat="1">
      <c r="D1547" s="29"/>
      <c r="E1547" s="41"/>
      <c r="F1547" s="42"/>
      <c r="G1547" s="42"/>
      <c r="K1547" s="42"/>
    </row>
    <row r="1548" spans="4:11" s="5" customFormat="1">
      <c r="D1548" s="29"/>
      <c r="E1548" s="41"/>
      <c r="F1548" s="42"/>
      <c r="G1548" s="42"/>
      <c r="K1548" s="42"/>
    </row>
    <row r="1549" spans="4:11" s="5" customFormat="1">
      <c r="D1549" s="29"/>
      <c r="E1549" s="41"/>
      <c r="F1549" s="42"/>
      <c r="G1549" s="42"/>
      <c r="K1549" s="42"/>
    </row>
    <row r="1550" spans="4:11" s="5" customFormat="1">
      <c r="D1550" s="29"/>
      <c r="E1550" s="41"/>
      <c r="F1550" s="42"/>
      <c r="G1550" s="42"/>
      <c r="K1550" s="42"/>
    </row>
    <row r="1551" spans="4:11" s="5" customFormat="1">
      <c r="D1551" s="29"/>
      <c r="E1551" s="41"/>
      <c r="F1551" s="42"/>
      <c r="G1551" s="42"/>
      <c r="K1551" s="42"/>
    </row>
    <row r="1552" spans="4:11" s="5" customFormat="1">
      <c r="D1552" s="29"/>
      <c r="E1552" s="41"/>
      <c r="F1552" s="42"/>
      <c r="G1552" s="42"/>
      <c r="K1552" s="42"/>
    </row>
    <row r="1553" spans="4:11" s="5" customFormat="1">
      <c r="D1553" s="29"/>
      <c r="E1553" s="41"/>
      <c r="F1553" s="42"/>
      <c r="G1553" s="42"/>
      <c r="K1553" s="42"/>
    </row>
    <row r="1554" spans="4:11" s="5" customFormat="1">
      <c r="D1554" s="29"/>
      <c r="E1554" s="41"/>
      <c r="F1554" s="42"/>
      <c r="G1554" s="42"/>
      <c r="K1554" s="42"/>
    </row>
    <row r="1555" spans="4:11" s="5" customFormat="1">
      <c r="D1555" s="29"/>
      <c r="E1555" s="41"/>
      <c r="F1555" s="42"/>
      <c r="G1555" s="42"/>
      <c r="K1555" s="42"/>
    </row>
    <row r="1556" spans="4:11" s="5" customFormat="1">
      <c r="D1556" s="29"/>
      <c r="E1556" s="41"/>
      <c r="F1556" s="42"/>
      <c r="G1556" s="42"/>
      <c r="K1556" s="42"/>
    </row>
    <row r="1557" spans="4:11" s="5" customFormat="1">
      <c r="D1557" s="29"/>
      <c r="E1557" s="41"/>
      <c r="F1557" s="42"/>
      <c r="G1557" s="42"/>
      <c r="K1557" s="42"/>
    </row>
    <row r="1558" spans="4:11" s="5" customFormat="1">
      <c r="D1558" s="29"/>
      <c r="E1558" s="41"/>
      <c r="F1558" s="42"/>
      <c r="G1558" s="42"/>
      <c r="K1558" s="42"/>
    </row>
    <row r="1559" spans="4:11" s="5" customFormat="1">
      <c r="D1559" s="29"/>
      <c r="E1559" s="41"/>
      <c r="F1559" s="42"/>
      <c r="G1559" s="42"/>
      <c r="K1559" s="42"/>
    </row>
    <row r="1560" spans="4:11" s="5" customFormat="1">
      <c r="D1560" s="29"/>
      <c r="E1560" s="41"/>
      <c r="F1560" s="42"/>
      <c r="G1560" s="42"/>
      <c r="K1560" s="42"/>
    </row>
    <row r="1561" spans="4:11" s="5" customFormat="1">
      <c r="D1561" s="29"/>
      <c r="E1561" s="41"/>
      <c r="F1561" s="42"/>
      <c r="G1561" s="42"/>
      <c r="K1561" s="42"/>
    </row>
    <row r="1562" spans="4:11" s="5" customFormat="1">
      <c r="D1562" s="29"/>
      <c r="E1562" s="41"/>
      <c r="F1562" s="42"/>
      <c r="G1562" s="42"/>
      <c r="K1562" s="42"/>
    </row>
    <row r="1563" spans="4:11" s="5" customFormat="1">
      <c r="D1563" s="29"/>
      <c r="E1563" s="41"/>
      <c r="F1563" s="42"/>
      <c r="G1563" s="42"/>
      <c r="K1563" s="42"/>
    </row>
    <row r="1564" spans="4:11" s="5" customFormat="1">
      <c r="D1564" s="29"/>
      <c r="E1564" s="41"/>
      <c r="F1564" s="42"/>
      <c r="G1564" s="42"/>
      <c r="K1564" s="42"/>
    </row>
    <row r="1565" spans="4:11" s="5" customFormat="1">
      <c r="D1565" s="29"/>
      <c r="E1565" s="41"/>
      <c r="F1565" s="42"/>
      <c r="G1565" s="42"/>
      <c r="K1565" s="42"/>
    </row>
    <row r="1566" spans="4:11" s="5" customFormat="1">
      <c r="D1566" s="29"/>
      <c r="E1566" s="41"/>
      <c r="F1566" s="42"/>
      <c r="G1566" s="42"/>
      <c r="K1566" s="42"/>
    </row>
    <row r="1567" spans="4:11" s="5" customFormat="1">
      <c r="D1567" s="29"/>
      <c r="E1567" s="41"/>
      <c r="F1567" s="42"/>
      <c r="G1567" s="42"/>
      <c r="K1567" s="42"/>
    </row>
    <row r="1568" spans="4:11" s="5" customFormat="1">
      <c r="D1568" s="29"/>
      <c r="E1568" s="41"/>
      <c r="F1568" s="42"/>
      <c r="G1568" s="42"/>
      <c r="K1568" s="42"/>
    </row>
    <row r="1569" spans="4:11" s="5" customFormat="1">
      <c r="D1569" s="29"/>
      <c r="E1569" s="41"/>
      <c r="F1569" s="42"/>
      <c r="G1569" s="42"/>
      <c r="K1569" s="42"/>
    </row>
    <row r="1570" spans="4:11" s="5" customFormat="1">
      <c r="D1570" s="29"/>
      <c r="E1570" s="41"/>
      <c r="F1570" s="42"/>
      <c r="G1570" s="42"/>
      <c r="K1570" s="42"/>
    </row>
    <row r="1571" spans="4:11" s="5" customFormat="1">
      <c r="D1571" s="29"/>
      <c r="E1571" s="41"/>
      <c r="F1571" s="42"/>
      <c r="G1571" s="42"/>
      <c r="K1571" s="42"/>
    </row>
    <row r="1572" spans="4:11" s="5" customFormat="1">
      <c r="D1572" s="29"/>
      <c r="E1572" s="41"/>
      <c r="F1572" s="42"/>
      <c r="G1572" s="42"/>
      <c r="K1572" s="42"/>
    </row>
    <row r="1573" spans="4:11" s="5" customFormat="1">
      <c r="D1573" s="29"/>
      <c r="E1573" s="41"/>
      <c r="F1573" s="42"/>
      <c r="G1573" s="42"/>
      <c r="K1573" s="42"/>
    </row>
    <row r="1574" spans="4:11" s="5" customFormat="1">
      <c r="D1574" s="29"/>
      <c r="E1574" s="41"/>
      <c r="F1574" s="42"/>
      <c r="G1574" s="42"/>
      <c r="K1574" s="42"/>
    </row>
    <row r="1575" spans="4:11" s="5" customFormat="1">
      <c r="D1575" s="29"/>
      <c r="E1575" s="41"/>
      <c r="F1575" s="42"/>
      <c r="G1575" s="42"/>
      <c r="K1575" s="42"/>
    </row>
    <row r="1576" spans="4:11" s="5" customFormat="1">
      <c r="D1576" s="29"/>
      <c r="E1576" s="41"/>
      <c r="F1576" s="42"/>
      <c r="G1576" s="42"/>
      <c r="K1576" s="42"/>
    </row>
    <row r="1577" spans="4:11" s="5" customFormat="1">
      <c r="D1577" s="29"/>
      <c r="E1577" s="41"/>
      <c r="F1577" s="42"/>
      <c r="G1577" s="42"/>
      <c r="K1577" s="42"/>
    </row>
    <row r="1578" spans="4:11" s="5" customFormat="1">
      <c r="D1578" s="29"/>
      <c r="E1578" s="41"/>
      <c r="F1578" s="42"/>
      <c r="G1578" s="42"/>
      <c r="K1578" s="42"/>
    </row>
    <row r="1579" spans="4:11" s="5" customFormat="1">
      <c r="D1579" s="29"/>
      <c r="E1579" s="41"/>
      <c r="F1579" s="42"/>
      <c r="G1579" s="42"/>
      <c r="K1579" s="42"/>
    </row>
    <row r="1580" spans="4:11" s="5" customFormat="1">
      <c r="D1580" s="29"/>
      <c r="E1580" s="41"/>
      <c r="F1580" s="42"/>
      <c r="G1580" s="42"/>
      <c r="K1580" s="42"/>
    </row>
    <row r="1581" spans="4:11" s="5" customFormat="1">
      <c r="D1581" s="29"/>
      <c r="E1581" s="41"/>
      <c r="F1581" s="42"/>
      <c r="G1581" s="42"/>
      <c r="K1581" s="42"/>
    </row>
    <row r="1582" spans="4:11" s="5" customFormat="1">
      <c r="D1582" s="29"/>
      <c r="E1582" s="41"/>
      <c r="F1582" s="42"/>
      <c r="G1582" s="42"/>
      <c r="K1582" s="42"/>
    </row>
    <row r="1583" spans="4:11" s="5" customFormat="1">
      <c r="D1583" s="29"/>
      <c r="E1583" s="41"/>
      <c r="F1583" s="42"/>
      <c r="G1583" s="42"/>
      <c r="K1583" s="42"/>
    </row>
    <row r="1584" spans="4:11" s="5" customFormat="1">
      <c r="D1584" s="29"/>
      <c r="E1584" s="41"/>
      <c r="F1584" s="42"/>
      <c r="G1584" s="42"/>
      <c r="K1584" s="42"/>
    </row>
    <row r="1585" spans="4:11" s="5" customFormat="1">
      <c r="D1585" s="29"/>
      <c r="E1585" s="41"/>
      <c r="F1585" s="42"/>
      <c r="G1585" s="42"/>
      <c r="K1585" s="42"/>
    </row>
    <row r="1586" spans="4:11" s="5" customFormat="1">
      <c r="D1586" s="29"/>
      <c r="E1586" s="41"/>
      <c r="F1586" s="42"/>
      <c r="G1586" s="42"/>
      <c r="K1586" s="42"/>
    </row>
    <row r="1587" spans="4:11" s="5" customFormat="1">
      <c r="D1587" s="29"/>
      <c r="E1587" s="41"/>
      <c r="F1587" s="42"/>
      <c r="G1587" s="42"/>
      <c r="K1587" s="42"/>
    </row>
    <row r="1588" spans="4:11" s="5" customFormat="1">
      <c r="D1588" s="29"/>
      <c r="E1588" s="41"/>
      <c r="F1588" s="42"/>
      <c r="G1588" s="42"/>
      <c r="K1588" s="42"/>
    </row>
    <row r="1589" spans="4:11" s="5" customFormat="1">
      <c r="D1589" s="29"/>
      <c r="E1589" s="41"/>
      <c r="F1589" s="42"/>
      <c r="G1589" s="42"/>
      <c r="K1589" s="42"/>
    </row>
    <row r="1590" spans="4:11" s="5" customFormat="1">
      <c r="D1590" s="29"/>
      <c r="E1590" s="41"/>
      <c r="F1590" s="42"/>
      <c r="G1590" s="42"/>
      <c r="K1590" s="42"/>
    </row>
    <row r="1591" spans="4:11" s="5" customFormat="1">
      <c r="D1591" s="29"/>
      <c r="E1591" s="41"/>
      <c r="F1591" s="42"/>
      <c r="G1591" s="42"/>
      <c r="K1591" s="42"/>
    </row>
    <row r="1592" spans="4:11" s="5" customFormat="1">
      <c r="D1592" s="29"/>
      <c r="E1592" s="41"/>
      <c r="F1592" s="42"/>
      <c r="G1592" s="42"/>
      <c r="K1592" s="42"/>
    </row>
    <row r="1593" spans="4:11" s="5" customFormat="1">
      <c r="D1593" s="29"/>
      <c r="E1593" s="41"/>
      <c r="F1593" s="42"/>
      <c r="G1593" s="42"/>
      <c r="K1593" s="42"/>
    </row>
    <row r="1594" spans="4:11" s="5" customFormat="1">
      <c r="D1594" s="29"/>
      <c r="E1594" s="41"/>
      <c r="F1594" s="42"/>
      <c r="G1594" s="42"/>
      <c r="K1594" s="42"/>
    </row>
    <row r="1595" spans="4:11" s="5" customFormat="1">
      <c r="D1595" s="29"/>
      <c r="E1595" s="41"/>
      <c r="F1595" s="42"/>
      <c r="G1595" s="42"/>
      <c r="K1595" s="42"/>
    </row>
    <row r="1596" spans="4:11" s="5" customFormat="1">
      <c r="D1596" s="29"/>
      <c r="E1596" s="41"/>
      <c r="F1596" s="42"/>
      <c r="G1596" s="42"/>
      <c r="K1596" s="42"/>
    </row>
    <row r="1597" spans="4:11" s="5" customFormat="1">
      <c r="D1597" s="29"/>
      <c r="E1597" s="41"/>
      <c r="F1597" s="42"/>
      <c r="G1597" s="42"/>
      <c r="K1597" s="42"/>
    </row>
    <row r="1598" spans="4:11" s="5" customFormat="1">
      <c r="D1598" s="29"/>
      <c r="E1598" s="41"/>
      <c r="F1598" s="42"/>
      <c r="G1598" s="42"/>
      <c r="K1598" s="42"/>
    </row>
    <row r="1599" spans="4:11" s="5" customFormat="1">
      <c r="D1599" s="29"/>
      <c r="E1599" s="41"/>
      <c r="F1599" s="42"/>
      <c r="G1599" s="42"/>
      <c r="K1599" s="42"/>
    </row>
    <row r="1600" spans="4:11" s="5" customFormat="1">
      <c r="D1600" s="29"/>
      <c r="E1600" s="41"/>
      <c r="F1600" s="42"/>
      <c r="G1600" s="42"/>
      <c r="K1600" s="42"/>
    </row>
    <row r="1601" spans="4:11" s="5" customFormat="1">
      <c r="D1601" s="29"/>
      <c r="E1601" s="41"/>
      <c r="F1601" s="42"/>
      <c r="G1601" s="42"/>
      <c r="K1601" s="42"/>
    </row>
    <row r="1602" spans="4:11" s="5" customFormat="1">
      <c r="D1602" s="29"/>
      <c r="E1602" s="41"/>
      <c r="F1602" s="42"/>
      <c r="G1602" s="42"/>
      <c r="K1602" s="42"/>
    </row>
    <row r="1603" spans="4:11" s="5" customFormat="1">
      <c r="D1603" s="29"/>
      <c r="E1603" s="41"/>
      <c r="F1603" s="42"/>
      <c r="G1603" s="42"/>
      <c r="K1603" s="42"/>
    </row>
    <row r="1604" spans="4:11" s="5" customFormat="1">
      <c r="D1604" s="29"/>
      <c r="E1604" s="41"/>
      <c r="F1604" s="42"/>
      <c r="G1604" s="42"/>
      <c r="K1604" s="42"/>
    </row>
    <row r="1605" spans="4:11" s="5" customFormat="1">
      <c r="D1605" s="29"/>
      <c r="E1605" s="41"/>
      <c r="F1605" s="42"/>
      <c r="G1605" s="42"/>
      <c r="K1605" s="42"/>
    </row>
    <row r="1606" spans="4:11" s="5" customFormat="1">
      <c r="D1606" s="29"/>
      <c r="E1606" s="41"/>
      <c r="F1606" s="42"/>
      <c r="G1606" s="42"/>
      <c r="K1606" s="42"/>
    </row>
    <row r="1607" spans="4:11" s="5" customFormat="1">
      <c r="D1607" s="29"/>
      <c r="E1607" s="41"/>
      <c r="F1607" s="42"/>
      <c r="G1607" s="42"/>
      <c r="K1607" s="42"/>
    </row>
    <row r="1608" spans="4:11" s="5" customFormat="1">
      <c r="D1608" s="29"/>
      <c r="E1608" s="41"/>
      <c r="F1608" s="42"/>
      <c r="G1608" s="42"/>
      <c r="K1608" s="42"/>
    </row>
    <row r="1609" spans="4:11" s="5" customFormat="1">
      <c r="D1609" s="29"/>
      <c r="E1609" s="41"/>
      <c r="F1609" s="42"/>
      <c r="G1609" s="42"/>
      <c r="K1609" s="42"/>
    </row>
    <row r="1610" spans="4:11" s="5" customFormat="1">
      <c r="D1610" s="29"/>
      <c r="E1610" s="41"/>
      <c r="F1610" s="42"/>
      <c r="G1610" s="42"/>
      <c r="K1610" s="42"/>
    </row>
    <row r="1611" spans="4:11" s="5" customFormat="1">
      <c r="D1611" s="29"/>
      <c r="E1611" s="41"/>
      <c r="F1611" s="42"/>
      <c r="G1611" s="42"/>
      <c r="K1611" s="42"/>
    </row>
    <row r="1612" spans="4:11" s="5" customFormat="1">
      <c r="D1612" s="29"/>
      <c r="E1612" s="41"/>
      <c r="F1612" s="42"/>
      <c r="G1612" s="42"/>
      <c r="K1612" s="42"/>
    </row>
    <row r="1613" spans="4:11" s="5" customFormat="1">
      <c r="D1613" s="29"/>
      <c r="E1613" s="41"/>
      <c r="F1613" s="42"/>
      <c r="G1613" s="42"/>
      <c r="K1613" s="42"/>
    </row>
    <row r="1614" spans="4:11" s="5" customFormat="1">
      <c r="D1614" s="29"/>
      <c r="E1614" s="41"/>
      <c r="F1614" s="42"/>
      <c r="G1614" s="42"/>
      <c r="K1614" s="42"/>
    </row>
    <row r="1615" spans="4:11" s="5" customFormat="1">
      <c r="D1615" s="29"/>
      <c r="E1615" s="41"/>
      <c r="F1615" s="42"/>
      <c r="G1615" s="42"/>
      <c r="K1615" s="42"/>
    </row>
    <row r="1616" spans="4:11" s="5" customFormat="1">
      <c r="D1616" s="29"/>
      <c r="E1616" s="41"/>
      <c r="F1616" s="42"/>
      <c r="G1616" s="42"/>
      <c r="K1616" s="42"/>
    </row>
    <row r="1617" spans="4:11" s="5" customFormat="1">
      <c r="D1617" s="29"/>
      <c r="E1617" s="41"/>
      <c r="F1617" s="42"/>
      <c r="G1617" s="42"/>
      <c r="K1617" s="42"/>
    </row>
    <row r="1618" spans="4:11" s="5" customFormat="1">
      <c r="D1618" s="29"/>
      <c r="E1618" s="41"/>
      <c r="F1618" s="42"/>
      <c r="G1618" s="42"/>
      <c r="K1618" s="42"/>
    </row>
    <row r="1619" spans="4:11" s="5" customFormat="1">
      <c r="D1619" s="29"/>
      <c r="E1619" s="41"/>
      <c r="F1619" s="42"/>
      <c r="G1619" s="42"/>
      <c r="K1619" s="42"/>
    </row>
    <row r="1620" spans="4:11" s="5" customFormat="1">
      <c r="D1620" s="29"/>
      <c r="E1620" s="41"/>
      <c r="F1620" s="42"/>
      <c r="G1620" s="42"/>
      <c r="K1620" s="42"/>
    </row>
    <row r="1621" spans="4:11" s="5" customFormat="1">
      <c r="D1621" s="29"/>
      <c r="E1621" s="41"/>
      <c r="F1621" s="42"/>
      <c r="G1621" s="42"/>
      <c r="K1621" s="42"/>
    </row>
    <row r="1622" spans="4:11" s="5" customFormat="1">
      <c r="D1622" s="29"/>
      <c r="E1622" s="41"/>
      <c r="F1622" s="42"/>
      <c r="G1622" s="42"/>
      <c r="K1622" s="42"/>
    </row>
    <row r="1623" spans="4:11" s="5" customFormat="1">
      <c r="D1623" s="29"/>
      <c r="E1623" s="41"/>
      <c r="F1623" s="42"/>
      <c r="G1623" s="42"/>
      <c r="K1623" s="42"/>
    </row>
    <row r="1624" spans="4:11" s="5" customFormat="1">
      <c r="D1624" s="29"/>
      <c r="E1624" s="41"/>
      <c r="F1624" s="42"/>
      <c r="G1624" s="42"/>
      <c r="K1624" s="42"/>
    </row>
    <row r="1625" spans="4:11" s="5" customFormat="1">
      <c r="D1625" s="29"/>
      <c r="E1625" s="41"/>
      <c r="F1625" s="42"/>
      <c r="G1625" s="42"/>
      <c r="K1625" s="42"/>
    </row>
    <row r="1626" spans="4:11" s="5" customFormat="1">
      <c r="D1626" s="29"/>
      <c r="E1626" s="41"/>
      <c r="F1626" s="42"/>
      <c r="G1626" s="42"/>
      <c r="K1626" s="42"/>
    </row>
    <row r="1627" spans="4:11" s="5" customFormat="1">
      <c r="D1627" s="29"/>
      <c r="E1627" s="41"/>
      <c r="F1627" s="42"/>
      <c r="G1627" s="42"/>
      <c r="K1627" s="42"/>
    </row>
    <row r="1628" spans="4:11" s="5" customFormat="1">
      <c r="D1628" s="29"/>
      <c r="E1628" s="41"/>
      <c r="F1628" s="42"/>
      <c r="G1628" s="42"/>
      <c r="K1628" s="42"/>
    </row>
    <row r="1629" spans="4:11" s="5" customFormat="1">
      <c r="D1629" s="29"/>
      <c r="E1629" s="41"/>
      <c r="F1629" s="42"/>
      <c r="G1629" s="42"/>
      <c r="K1629" s="42"/>
    </row>
    <row r="1630" spans="4:11" s="5" customFormat="1">
      <c r="D1630" s="29"/>
      <c r="E1630" s="41"/>
      <c r="F1630" s="42"/>
      <c r="G1630" s="42"/>
      <c r="K1630" s="42"/>
    </row>
    <row r="1631" spans="4:11" s="5" customFormat="1">
      <c r="D1631" s="29"/>
      <c r="E1631" s="41"/>
      <c r="F1631" s="42"/>
      <c r="G1631" s="42"/>
      <c r="K1631" s="42"/>
    </row>
    <row r="1632" spans="4:11" s="5" customFormat="1">
      <c r="D1632" s="29"/>
      <c r="E1632" s="41"/>
      <c r="F1632" s="42"/>
      <c r="G1632" s="42"/>
      <c r="K1632" s="42"/>
    </row>
    <row r="1633" spans="4:11" s="5" customFormat="1">
      <c r="D1633" s="29"/>
      <c r="E1633" s="41"/>
      <c r="F1633" s="42"/>
      <c r="G1633" s="42"/>
      <c r="K1633" s="42"/>
    </row>
    <row r="1634" spans="4:11" s="5" customFormat="1">
      <c r="D1634" s="29"/>
      <c r="E1634" s="41"/>
      <c r="F1634" s="42"/>
      <c r="G1634" s="42"/>
      <c r="K1634" s="42"/>
    </row>
    <row r="1635" spans="4:11" s="5" customFormat="1">
      <c r="D1635" s="29"/>
      <c r="E1635" s="41"/>
      <c r="F1635" s="42"/>
      <c r="G1635" s="42"/>
      <c r="K1635" s="42"/>
    </row>
    <row r="1636" spans="4:11" s="5" customFormat="1">
      <c r="D1636" s="29"/>
      <c r="E1636" s="41"/>
      <c r="F1636" s="42"/>
      <c r="G1636" s="42"/>
      <c r="K1636" s="42"/>
    </row>
    <row r="1637" spans="4:11" s="5" customFormat="1">
      <c r="D1637" s="29"/>
      <c r="E1637" s="41"/>
      <c r="F1637" s="42"/>
      <c r="G1637" s="42"/>
      <c r="K1637" s="42"/>
    </row>
    <row r="1638" spans="4:11" s="5" customFormat="1">
      <c r="D1638" s="29"/>
      <c r="E1638" s="41"/>
      <c r="F1638" s="42"/>
      <c r="G1638" s="42"/>
      <c r="K1638" s="42"/>
    </row>
    <row r="1639" spans="4:11" s="5" customFormat="1">
      <c r="D1639" s="29"/>
      <c r="E1639" s="41"/>
      <c r="F1639" s="42"/>
      <c r="G1639" s="42"/>
      <c r="K1639" s="42"/>
    </row>
    <row r="1640" spans="4:11" s="5" customFormat="1">
      <c r="D1640" s="29"/>
      <c r="E1640" s="41"/>
      <c r="F1640" s="42"/>
      <c r="G1640" s="42"/>
      <c r="K1640" s="42"/>
    </row>
    <row r="1641" spans="4:11" s="5" customFormat="1">
      <c r="D1641" s="29"/>
      <c r="E1641" s="41"/>
      <c r="F1641" s="42"/>
      <c r="G1641" s="42"/>
      <c r="K1641" s="42"/>
    </row>
    <row r="1642" spans="4:11" s="5" customFormat="1">
      <c r="D1642" s="29"/>
      <c r="E1642" s="41"/>
      <c r="F1642" s="42"/>
      <c r="G1642" s="42"/>
      <c r="K1642" s="42"/>
    </row>
    <row r="1643" spans="4:11" s="5" customFormat="1">
      <c r="D1643" s="29"/>
      <c r="E1643" s="41"/>
      <c r="F1643" s="42"/>
      <c r="G1643" s="42"/>
      <c r="K1643" s="42"/>
    </row>
    <row r="1644" spans="4:11" s="5" customFormat="1">
      <c r="D1644" s="29"/>
      <c r="E1644" s="41"/>
      <c r="F1644" s="42"/>
      <c r="G1644" s="42"/>
      <c r="K1644" s="42"/>
    </row>
    <row r="1645" spans="4:11" s="5" customFormat="1">
      <c r="D1645" s="29"/>
      <c r="E1645" s="41"/>
      <c r="F1645" s="42"/>
      <c r="G1645" s="42"/>
      <c r="K1645" s="42"/>
    </row>
    <row r="1646" spans="4:11" s="5" customFormat="1">
      <c r="D1646" s="29"/>
      <c r="E1646" s="41"/>
      <c r="F1646" s="42"/>
      <c r="G1646" s="42"/>
      <c r="K1646" s="42"/>
    </row>
    <row r="1647" spans="4:11" s="5" customFormat="1">
      <c r="D1647" s="29"/>
      <c r="E1647" s="41"/>
      <c r="F1647" s="42"/>
      <c r="G1647" s="42"/>
      <c r="K1647" s="42"/>
    </row>
    <row r="1648" spans="4:11" s="5" customFormat="1">
      <c r="D1648" s="29"/>
      <c r="E1648" s="41"/>
      <c r="F1648" s="42"/>
      <c r="G1648" s="42"/>
      <c r="K1648" s="42"/>
    </row>
    <row r="1649" spans="4:11" s="5" customFormat="1">
      <c r="D1649" s="29"/>
      <c r="E1649" s="41"/>
      <c r="F1649" s="42"/>
      <c r="G1649" s="42"/>
      <c r="K1649" s="42"/>
    </row>
    <row r="1650" spans="4:11" s="5" customFormat="1">
      <c r="D1650" s="29"/>
      <c r="E1650" s="41"/>
      <c r="F1650" s="42"/>
      <c r="G1650" s="42"/>
      <c r="K1650" s="42"/>
    </row>
    <row r="1651" spans="4:11" s="5" customFormat="1">
      <c r="D1651" s="29"/>
      <c r="E1651" s="41"/>
      <c r="F1651" s="42"/>
      <c r="G1651" s="42"/>
      <c r="K1651" s="42"/>
    </row>
    <row r="1652" spans="4:11" s="5" customFormat="1">
      <c r="D1652" s="29"/>
      <c r="E1652" s="41"/>
      <c r="F1652" s="42"/>
      <c r="G1652" s="42"/>
      <c r="K1652" s="42"/>
    </row>
    <row r="1653" spans="4:11" s="5" customFormat="1">
      <c r="D1653" s="29"/>
      <c r="E1653" s="41"/>
      <c r="F1653" s="42"/>
      <c r="G1653" s="42"/>
      <c r="K1653" s="42"/>
    </row>
    <row r="1654" spans="4:11" s="5" customFormat="1">
      <c r="D1654" s="29"/>
      <c r="E1654" s="41"/>
      <c r="F1654" s="42"/>
      <c r="G1654" s="42"/>
      <c r="K1654" s="42"/>
    </row>
    <row r="1655" spans="4:11" s="5" customFormat="1">
      <c r="D1655" s="29"/>
      <c r="E1655" s="41"/>
      <c r="F1655" s="42"/>
      <c r="G1655" s="42"/>
      <c r="K1655" s="42"/>
    </row>
    <row r="1656" spans="4:11" s="5" customFormat="1">
      <c r="D1656" s="29"/>
      <c r="E1656" s="41"/>
      <c r="F1656" s="42"/>
      <c r="G1656" s="42"/>
      <c r="K1656" s="42"/>
    </row>
    <row r="1657" spans="4:11" s="5" customFormat="1">
      <c r="D1657" s="29"/>
      <c r="E1657" s="41"/>
      <c r="F1657" s="42"/>
      <c r="G1657" s="42"/>
      <c r="K1657" s="42"/>
    </row>
    <row r="1658" spans="4:11" s="5" customFormat="1">
      <c r="D1658" s="29"/>
      <c r="E1658" s="41"/>
      <c r="F1658" s="42"/>
      <c r="G1658" s="42"/>
      <c r="K1658" s="42"/>
    </row>
    <row r="1659" spans="4:11" s="5" customFormat="1">
      <c r="D1659" s="29"/>
      <c r="E1659" s="41"/>
      <c r="F1659" s="42"/>
      <c r="G1659" s="42"/>
      <c r="K1659" s="42"/>
    </row>
    <row r="1660" spans="4:11" s="5" customFormat="1">
      <c r="D1660" s="29"/>
      <c r="E1660" s="41"/>
      <c r="F1660" s="42"/>
      <c r="G1660" s="42"/>
      <c r="K1660" s="42"/>
    </row>
    <row r="1661" spans="4:11" s="5" customFormat="1">
      <c r="D1661" s="29"/>
      <c r="E1661" s="41"/>
      <c r="F1661" s="42"/>
      <c r="G1661" s="42"/>
      <c r="K1661" s="42"/>
    </row>
    <row r="1662" spans="4:11" s="5" customFormat="1">
      <c r="D1662" s="29"/>
      <c r="E1662" s="41"/>
      <c r="F1662" s="42"/>
      <c r="G1662" s="42"/>
      <c r="K1662" s="42"/>
    </row>
    <row r="1663" spans="4:11" s="5" customFormat="1">
      <c r="D1663" s="29"/>
      <c r="E1663" s="41"/>
      <c r="F1663" s="42"/>
      <c r="G1663" s="42"/>
      <c r="K1663" s="42"/>
    </row>
    <row r="1664" spans="4:11" s="5" customFormat="1">
      <c r="D1664" s="29"/>
      <c r="E1664" s="41"/>
      <c r="F1664" s="42"/>
      <c r="G1664" s="42"/>
      <c r="K1664" s="42"/>
    </row>
    <row r="1665" spans="4:11" s="5" customFormat="1">
      <c r="D1665" s="29"/>
      <c r="E1665" s="41"/>
      <c r="F1665" s="42"/>
      <c r="G1665" s="42"/>
      <c r="K1665" s="42"/>
    </row>
    <row r="1666" spans="4:11" s="5" customFormat="1">
      <c r="D1666" s="29"/>
      <c r="E1666" s="41"/>
      <c r="F1666" s="42"/>
      <c r="G1666" s="42"/>
      <c r="K1666" s="42"/>
    </row>
    <row r="1667" spans="4:11" s="5" customFormat="1">
      <c r="D1667" s="29"/>
      <c r="E1667" s="41"/>
      <c r="F1667" s="42"/>
      <c r="G1667" s="42"/>
      <c r="K1667" s="42"/>
    </row>
    <row r="1668" spans="4:11" s="5" customFormat="1">
      <c r="D1668" s="29"/>
      <c r="E1668" s="41"/>
      <c r="F1668" s="42"/>
      <c r="G1668" s="42"/>
      <c r="K1668" s="42"/>
    </row>
    <row r="1669" spans="4:11" s="5" customFormat="1">
      <c r="D1669" s="29"/>
      <c r="E1669" s="41"/>
      <c r="F1669" s="42"/>
      <c r="G1669" s="42"/>
      <c r="K1669" s="42"/>
    </row>
    <row r="1670" spans="4:11" s="5" customFormat="1">
      <c r="D1670" s="29"/>
      <c r="E1670" s="41"/>
      <c r="F1670" s="42"/>
      <c r="G1670" s="42"/>
      <c r="K1670" s="42"/>
    </row>
    <row r="1671" spans="4:11" s="5" customFormat="1">
      <c r="D1671" s="29"/>
      <c r="E1671" s="41"/>
      <c r="F1671" s="42"/>
      <c r="G1671" s="42"/>
      <c r="K1671" s="42"/>
    </row>
    <row r="1672" spans="4:11" s="5" customFormat="1">
      <c r="D1672" s="29"/>
      <c r="E1672" s="41"/>
      <c r="F1672" s="42"/>
      <c r="G1672" s="42"/>
      <c r="K1672" s="42"/>
    </row>
    <row r="1673" spans="4:11" s="5" customFormat="1">
      <c r="D1673" s="29"/>
      <c r="E1673" s="41"/>
      <c r="F1673" s="42"/>
      <c r="G1673" s="42"/>
      <c r="K1673" s="42"/>
    </row>
    <row r="1674" spans="4:11" s="5" customFormat="1">
      <c r="D1674" s="29"/>
      <c r="E1674" s="41"/>
      <c r="F1674" s="42"/>
      <c r="G1674" s="42"/>
      <c r="K1674" s="42"/>
    </row>
    <row r="1675" spans="4:11" s="5" customFormat="1">
      <c r="D1675" s="29"/>
      <c r="E1675" s="41"/>
      <c r="F1675" s="42"/>
      <c r="G1675" s="42"/>
      <c r="K1675" s="42"/>
    </row>
    <row r="1676" spans="4:11" s="5" customFormat="1">
      <c r="D1676" s="29"/>
      <c r="E1676" s="41"/>
      <c r="F1676" s="42"/>
      <c r="G1676" s="42"/>
      <c r="K1676" s="42"/>
    </row>
    <row r="1677" spans="4:11" s="5" customFormat="1">
      <c r="D1677" s="29"/>
      <c r="E1677" s="41"/>
      <c r="F1677" s="42"/>
      <c r="G1677" s="42"/>
      <c r="K1677" s="42"/>
    </row>
    <row r="1678" spans="4:11" s="5" customFormat="1">
      <c r="D1678" s="29"/>
      <c r="E1678" s="41"/>
      <c r="F1678" s="42"/>
      <c r="G1678" s="42"/>
      <c r="K1678" s="42"/>
    </row>
    <row r="1679" spans="4:11" s="5" customFormat="1">
      <c r="D1679" s="29"/>
      <c r="E1679" s="41"/>
      <c r="F1679" s="42"/>
      <c r="G1679" s="42"/>
      <c r="K1679" s="42"/>
    </row>
    <row r="1680" spans="4:11" s="5" customFormat="1">
      <c r="D1680" s="29"/>
      <c r="E1680" s="41"/>
      <c r="F1680" s="42"/>
      <c r="G1680" s="42"/>
      <c r="K1680" s="42"/>
    </row>
    <row r="1681" spans="4:11" s="5" customFormat="1">
      <c r="D1681" s="29"/>
      <c r="E1681" s="41"/>
      <c r="F1681" s="42"/>
      <c r="G1681" s="42"/>
      <c r="K1681" s="42"/>
    </row>
    <row r="1682" spans="4:11" s="5" customFormat="1">
      <c r="D1682" s="29"/>
      <c r="E1682" s="41"/>
      <c r="F1682" s="42"/>
      <c r="G1682" s="42"/>
      <c r="K1682" s="42"/>
    </row>
    <row r="1683" spans="4:11" s="5" customFormat="1">
      <c r="D1683" s="29"/>
      <c r="E1683" s="41"/>
      <c r="F1683" s="42"/>
      <c r="G1683" s="42"/>
      <c r="K1683" s="42"/>
    </row>
    <row r="1684" spans="4:11" s="5" customFormat="1">
      <c r="D1684" s="29"/>
      <c r="E1684" s="41"/>
      <c r="F1684" s="42"/>
      <c r="G1684" s="42"/>
      <c r="K1684" s="42"/>
    </row>
    <row r="1685" spans="4:11" s="5" customFormat="1">
      <c r="D1685" s="29"/>
      <c r="E1685" s="41"/>
      <c r="F1685" s="42"/>
      <c r="G1685" s="42"/>
      <c r="K1685" s="42"/>
    </row>
    <row r="1686" spans="4:11" s="5" customFormat="1">
      <c r="D1686" s="29"/>
      <c r="E1686" s="41"/>
      <c r="F1686" s="42"/>
      <c r="G1686" s="42"/>
      <c r="K1686" s="42"/>
    </row>
    <row r="1687" spans="4:11" s="5" customFormat="1">
      <c r="D1687" s="29"/>
      <c r="E1687" s="41"/>
      <c r="F1687" s="42"/>
      <c r="G1687" s="42"/>
      <c r="K1687" s="42"/>
    </row>
    <row r="1688" spans="4:11" s="5" customFormat="1">
      <c r="D1688" s="29"/>
      <c r="E1688" s="41"/>
      <c r="F1688" s="42"/>
      <c r="G1688" s="42"/>
      <c r="K1688" s="42"/>
    </row>
    <row r="1689" spans="4:11" s="5" customFormat="1">
      <c r="D1689" s="29"/>
      <c r="E1689" s="41"/>
      <c r="F1689" s="42"/>
      <c r="G1689" s="42"/>
      <c r="K1689" s="42"/>
    </row>
    <row r="1690" spans="4:11" s="5" customFormat="1">
      <c r="D1690" s="29"/>
      <c r="E1690" s="41"/>
      <c r="F1690" s="42"/>
      <c r="G1690" s="42"/>
      <c r="K1690" s="42"/>
    </row>
    <row r="1691" spans="4:11" s="5" customFormat="1">
      <c r="D1691" s="29"/>
      <c r="E1691" s="41"/>
      <c r="F1691" s="42"/>
      <c r="G1691" s="42"/>
      <c r="K1691" s="42"/>
    </row>
    <row r="1692" spans="4:11" s="5" customFormat="1">
      <c r="D1692" s="29"/>
      <c r="E1692" s="41"/>
      <c r="F1692" s="42"/>
      <c r="G1692" s="42"/>
      <c r="K1692" s="42"/>
    </row>
    <row r="1693" spans="4:11" s="5" customFormat="1">
      <c r="D1693" s="29"/>
      <c r="E1693" s="41"/>
      <c r="F1693" s="42"/>
      <c r="G1693" s="42"/>
      <c r="K1693" s="42"/>
    </row>
    <row r="1694" spans="4:11" s="5" customFormat="1">
      <c r="D1694" s="29"/>
      <c r="E1694" s="41"/>
      <c r="F1694" s="42"/>
      <c r="G1694" s="42"/>
      <c r="K1694" s="42"/>
    </row>
    <row r="1695" spans="4:11" s="5" customFormat="1">
      <c r="D1695" s="29"/>
      <c r="E1695" s="41"/>
      <c r="F1695" s="42"/>
      <c r="G1695" s="42"/>
      <c r="K1695" s="42"/>
    </row>
    <row r="1696" spans="4:11" s="5" customFormat="1">
      <c r="D1696" s="29"/>
      <c r="E1696" s="41"/>
      <c r="F1696" s="42"/>
      <c r="G1696" s="42"/>
      <c r="K1696" s="42"/>
    </row>
    <row r="1697" spans="4:11" s="5" customFormat="1">
      <c r="D1697" s="29"/>
      <c r="E1697" s="41"/>
      <c r="F1697" s="42"/>
      <c r="G1697" s="42"/>
      <c r="K1697" s="42"/>
    </row>
    <row r="1698" spans="4:11" s="5" customFormat="1">
      <c r="D1698" s="29"/>
      <c r="E1698" s="41"/>
      <c r="F1698" s="42"/>
      <c r="G1698" s="42"/>
      <c r="K1698" s="42"/>
    </row>
    <row r="1699" spans="4:11" s="5" customFormat="1">
      <c r="D1699" s="29"/>
      <c r="E1699" s="41"/>
      <c r="F1699" s="42"/>
      <c r="G1699" s="42"/>
      <c r="K1699" s="42"/>
    </row>
    <row r="1700" spans="4:11" s="5" customFormat="1">
      <c r="D1700" s="29"/>
      <c r="E1700" s="41"/>
      <c r="F1700" s="42"/>
      <c r="G1700" s="42"/>
      <c r="K1700" s="42"/>
    </row>
    <row r="1701" spans="4:11" s="5" customFormat="1">
      <c r="D1701" s="29"/>
      <c r="E1701" s="41"/>
      <c r="F1701" s="42"/>
      <c r="G1701" s="42"/>
      <c r="K1701" s="42"/>
    </row>
    <row r="1702" spans="4:11" s="5" customFormat="1">
      <c r="D1702" s="29"/>
      <c r="E1702" s="41"/>
      <c r="F1702" s="42"/>
      <c r="G1702" s="42"/>
      <c r="K1702" s="42"/>
    </row>
    <row r="1703" spans="4:11" s="5" customFormat="1">
      <c r="D1703" s="29"/>
      <c r="E1703" s="41"/>
      <c r="F1703" s="42"/>
      <c r="G1703" s="42"/>
      <c r="K1703" s="42"/>
    </row>
    <row r="1704" spans="4:11" s="5" customFormat="1">
      <c r="D1704" s="29"/>
      <c r="E1704" s="41"/>
      <c r="F1704" s="42"/>
      <c r="G1704" s="42"/>
      <c r="K1704" s="42"/>
    </row>
    <row r="1705" spans="4:11" s="5" customFormat="1">
      <c r="D1705" s="29"/>
      <c r="E1705" s="41"/>
      <c r="F1705" s="42"/>
      <c r="G1705" s="42"/>
      <c r="K1705" s="42"/>
    </row>
    <row r="1706" spans="4:11" s="5" customFormat="1">
      <c r="D1706" s="29"/>
      <c r="E1706" s="41"/>
      <c r="F1706" s="42"/>
      <c r="G1706" s="42"/>
      <c r="K1706" s="42"/>
    </row>
    <row r="1707" spans="4:11" s="5" customFormat="1">
      <c r="D1707" s="29"/>
      <c r="E1707" s="41"/>
      <c r="F1707" s="42"/>
      <c r="G1707" s="42"/>
      <c r="K1707" s="42"/>
    </row>
    <row r="1708" spans="4:11" s="5" customFormat="1">
      <c r="D1708" s="29"/>
      <c r="E1708" s="41"/>
      <c r="F1708" s="42"/>
      <c r="G1708" s="42"/>
      <c r="K1708" s="42"/>
    </row>
    <row r="1709" spans="4:11" s="5" customFormat="1">
      <c r="D1709" s="29"/>
      <c r="E1709" s="41"/>
      <c r="F1709" s="42"/>
      <c r="G1709" s="42"/>
      <c r="K1709" s="42"/>
    </row>
    <row r="1710" spans="4:11" s="5" customFormat="1">
      <c r="D1710" s="29"/>
      <c r="E1710" s="41"/>
      <c r="F1710" s="42"/>
      <c r="G1710" s="42"/>
      <c r="K1710" s="42"/>
    </row>
    <row r="1711" spans="4:11" s="5" customFormat="1">
      <c r="D1711" s="29"/>
      <c r="E1711" s="41"/>
      <c r="F1711" s="42"/>
      <c r="G1711" s="42"/>
      <c r="K1711" s="42"/>
    </row>
    <row r="1712" spans="4:11" s="5" customFormat="1">
      <c r="D1712" s="29"/>
      <c r="E1712" s="41"/>
      <c r="F1712" s="42"/>
      <c r="G1712" s="42"/>
      <c r="K1712" s="42"/>
    </row>
    <row r="1713" spans="4:11" s="5" customFormat="1">
      <c r="D1713" s="29"/>
      <c r="E1713" s="41"/>
      <c r="F1713" s="42"/>
      <c r="G1713" s="42"/>
      <c r="K1713" s="42"/>
    </row>
    <row r="1714" spans="4:11" s="5" customFormat="1">
      <c r="D1714" s="29"/>
      <c r="E1714" s="41"/>
      <c r="F1714" s="42"/>
      <c r="G1714" s="42"/>
      <c r="K1714" s="42"/>
    </row>
    <row r="1715" spans="4:11" s="5" customFormat="1">
      <c r="D1715" s="29"/>
      <c r="E1715" s="41"/>
      <c r="F1715" s="42"/>
      <c r="G1715" s="42"/>
      <c r="K1715" s="42"/>
    </row>
    <row r="1716" spans="4:11" s="5" customFormat="1">
      <c r="D1716" s="29"/>
      <c r="E1716" s="41"/>
      <c r="F1716" s="42"/>
      <c r="G1716" s="42"/>
      <c r="K1716" s="42"/>
    </row>
    <row r="1717" spans="4:11" s="5" customFormat="1">
      <c r="D1717" s="29"/>
      <c r="E1717" s="41"/>
      <c r="F1717" s="42"/>
      <c r="G1717" s="42"/>
      <c r="K1717" s="42"/>
    </row>
    <row r="1718" spans="4:11" s="5" customFormat="1">
      <c r="D1718" s="29"/>
      <c r="E1718" s="41"/>
      <c r="F1718" s="42"/>
      <c r="G1718" s="42"/>
      <c r="K1718" s="42"/>
    </row>
    <row r="1719" spans="4:11" s="5" customFormat="1">
      <c r="D1719" s="29"/>
      <c r="E1719" s="41"/>
      <c r="F1719" s="42"/>
      <c r="G1719" s="42"/>
      <c r="K1719" s="42"/>
    </row>
    <row r="1720" spans="4:11" s="5" customFormat="1">
      <c r="D1720" s="29"/>
      <c r="E1720" s="41"/>
      <c r="F1720" s="42"/>
      <c r="G1720" s="42"/>
      <c r="K1720" s="42"/>
    </row>
    <row r="1721" spans="4:11" s="5" customFormat="1">
      <c r="D1721" s="29"/>
      <c r="E1721" s="41"/>
      <c r="F1721" s="42"/>
      <c r="G1721" s="42"/>
      <c r="K1721" s="42"/>
    </row>
    <row r="1722" spans="4:11" s="5" customFormat="1">
      <c r="D1722" s="29"/>
      <c r="E1722" s="41"/>
      <c r="F1722" s="42"/>
      <c r="G1722" s="42"/>
      <c r="K1722" s="42"/>
    </row>
    <row r="1723" spans="4:11" s="5" customFormat="1">
      <c r="D1723" s="29"/>
      <c r="E1723" s="41"/>
      <c r="F1723" s="42"/>
      <c r="G1723" s="42"/>
      <c r="K1723" s="42"/>
    </row>
    <row r="1724" spans="4:11" s="5" customFormat="1">
      <c r="D1724" s="29"/>
      <c r="E1724" s="41"/>
      <c r="F1724" s="42"/>
      <c r="G1724" s="42"/>
      <c r="K1724" s="42"/>
    </row>
    <row r="1725" spans="4:11" s="5" customFormat="1">
      <c r="D1725" s="29"/>
      <c r="E1725" s="41"/>
      <c r="F1725" s="42"/>
      <c r="G1725" s="42"/>
      <c r="K1725" s="42"/>
    </row>
    <row r="1726" spans="4:11" s="5" customFormat="1">
      <c r="D1726" s="29"/>
      <c r="E1726" s="41"/>
      <c r="F1726" s="42"/>
      <c r="G1726" s="42"/>
      <c r="K1726" s="42"/>
    </row>
    <row r="1727" spans="4:11" s="5" customFormat="1">
      <c r="D1727" s="29"/>
      <c r="E1727" s="41"/>
      <c r="F1727" s="42"/>
      <c r="G1727" s="42"/>
      <c r="K1727" s="42"/>
    </row>
    <row r="1728" spans="4:11" s="5" customFormat="1">
      <c r="D1728" s="29"/>
      <c r="E1728" s="41"/>
      <c r="F1728" s="42"/>
      <c r="G1728" s="42"/>
      <c r="K1728" s="42"/>
    </row>
    <row r="1729" spans="4:11" s="5" customFormat="1">
      <c r="D1729" s="29"/>
      <c r="E1729" s="41"/>
      <c r="F1729" s="42"/>
      <c r="G1729" s="42"/>
      <c r="K1729" s="42"/>
    </row>
    <row r="1730" spans="4:11" s="5" customFormat="1">
      <c r="D1730" s="29"/>
      <c r="E1730" s="41"/>
      <c r="F1730" s="42"/>
      <c r="G1730" s="42"/>
      <c r="K1730" s="42"/>
    </row>
    <row r="1731" spans="4:11" s="5" customFormat="1">
      <c r="D1731" s="29"/>
      <c r="E1731" s="41"/>
      <c r="F1731" s="42"/>
      <c r="G1731" s="42"/>
      <c r="K1731" s="42"/>
    </row>
    <row r="1732" spans="4:11" s="5" customFormat="1">
      <c r="D1732" s="29"/>
      <c r="E1732" s="41"/>
      <c r="F1732" s="42"/>
      <c r="G1732" s="42"/>
      <c r="K1732" s="42"/>
    </row>
    <row r="1733" spans="4:11" s="5" customFormat="1">
      <c r="D1733" s="29"/>
      <c r="E1733" s="41"/>
      <c r="F1733" s="42"/>
      <c r="G1733" s="42"/>
      <c r="K1733" s="42"/>
    </row>
    <row r="1734" spans="4:11" s="5" customFormat="1">
      <c r="D1734" s="29"/>
      <c r="E1734" s="41"/>
      <c r="F1734" s="42"/>
      <c r="G1734" s="42"/>
      <c r="K1734" s="42"/>
    </row>
    <row r="1735" spans="4:11" s="5" customFormat="1">
      <c r="D1735" s="29"/>
      <c r="E1735" s="41"/>
      <c r="F1735" s="42"/>
      <c r="G1735" s="42"/>
      <c r="K1735" s="42"/>
    </row>
    <row r="1736" spans="4:11" s="5" customFormat="1">
      <c r="D1736" s="29"/>
      <c r="E1736" s="41"/>
      <c r="F1736" s="42"/>
      <c r="G1736" s="42"/>
      <c r="K1736" s="42"/>
    </row>
    <row r="1737" spans="4:11" s="5" customFormat="1">
      <c r="D1737" s="29"/>
      <c r="E1737" s="41"/>
      <c r="F1737" s="42"/>
      <c r="G1737" s="42"/>
      <c r="K1737" s="42"/>
    </row>
    <row r="1738" spans="4:11" s="5" customFormat="1">
      <c r="D1738" s="29"/>
      <c r="E1738" s="41"/>
      <c r="F1738" s="42"/>
      <c r="G1738" s="42"/>
      <c r="K1738" s="42"/>
    </row>
    <row r="1739" spans="4:11" s="5" customFormat="1">
      <c r="D1739" s="29"/>
      <c r="E1739" s="41"/>
      <c r="F1739" s="42"/>
      <c r="G1739" s="42"/>
      <c r="K1739" s="42"/>
    </row>
    <row r="1740" spans="4:11" s="5" customFormat="1">
      <c r="D1740" s="29"/>
      <c r="E1740" s="41"/>
      <c r="F1740" s="42"/>
      <c r="G1740" s="42"/>
      <c r="K1740" s="42"/>
    </row>
    <row r="1741" spans="4:11" s="5" customFormat="1">
      <c r="D1741" s="29"/>
      <c r="E1741" s="41"/>
      <c r="F1741" s="42"/>
      <c r="G1741" s="42"/>
      <c r="K1741" s="42"/>
    </row>
    <row r="1742" spans="4:11" s="5" customFormat="1">
      <c r="D1742" s="29"/>
      <c r="E1742" s="41"/>
      <c r="F1742" s="42"/>
      <c r="G1742" s="42"/>
      <c r="K1742" s="42"/>
    </row>
    <row r="1743" spans="4:11" s="5" customFormat="1">
      <c r="D1743" s="29"/>
      <c r="E1743" s="41"/>
      <c r="F1743" s="42"/>
      <c r="G1743" s="42"/>
      <c r="K1743" s="42"/>
    </row>
    <row r="1744" spans="4:11" s="5" customFormat="1">
      <c r="D1744" s="29"/>
      <c r="E1744" s="41"/>
      <c r="F1744" s="42"/>
      <c r="G1744" s="42"/>
      <c r="K1744" s="42"/>
    </row>
    <row r="1745" spans="4:11" s="5" customFormat="1">
      <c r="D1745" s="29"/>
      <c r="E1745" s="41"/>
      <c r="F1745" s="42"/>
      <c r="G1745" s="42"/>
      <c r="K1745" s="42"/>
    </row>
    <row r="1746" spans="4:11" s="5" customFormat="1">
      <c r="D1746" s="29"/>
      <c r="E1746" s="41"/>
      <c r="F1746" s="42"/>
      <c r="G1746" s="42"/>
      <c r="K1746" s="42"/>
    </row>
    <row r="1747" spans="4:11" s="5" customFormat="1">
      <c r="D1747" s="29"/>
      <c r="E1747" s="41"/>
      <c r="F1747" s="42"/>
      <c r="G1747" s="42"/>
      <c r="K1747" s="42"/>
    </row>
    <row r="1748" spans="4:11" s="5" customFormat="1">
      <c r="D1748" s="29"/>
      <c r="E1748" s="41"/>
      <c r="F1748" s="42"/>
      <c r="G1748" s="42"/>
      <c r="K1748" s="42"/>
    </row>
    <row r="1749" spans="4:11" s="5" customFormat="1">
      <c r="D1749" s="29"/>
      <c r="E1749" s="41"/>
      <c r="F1749" s="42"/>
      <c r="G1749" s="42"/>
      <c r="K1749" s="42"/>
    </row>
    <row r="1750" spans="4:11" s="5" customFormat="1">
      <c r="D1750" s="29"/>
      <c r="E1750" s="41"/>
      <c r="F1750" s="42"/>
      <c r="G1750" s="42"/>
      <c r="K1750" s="42"/>
    </row>
    <row r="1751" spans="4:11" s="5" customFormat="1">
      <c r="D1751" s="29"/>
      <c r="E1751" s="41"/>
      <c r="F1751" s="42"/>
      <c r="G1751" s="42"/>
      <c r="K1751" s="42"/>
    </row>
    <row r="1752" spans="4:11" s="5" customFormat="1">
      <c r="D1752" s="29"/>
      <c r="E1752" s="41"/>
      <c r="F1752" s="42"/>
      <c r="G1752" s="42"/>
      <c r="K1752" s="42"/>
    </row>
    <row r="1753" spans="4:11" s="5" customFormat="1">
      <c r="D1753" s="29"/>
      <c r="E1753" s="41"/>
      <c r="F1753" s="42"/>
      <c r="G1753" s="42"/>
      <c r="K1753" s="42"/>
    </row>
    <row r="1754" spans="4:11" s="5" customFormat="1">
      <c r="D1754" s="29"/>
      <c r="E1754" s="41"/>
      <c r="F1754" s="42"/>
      <c r="G1754" s="42"/>
      <c r="K1754" s="42"/>
    </row>
    <row r="1755" spans="4:11" s="5" customFormat="1">
      <c r="D1755" s="29"/>
      <c r="E1755" s="41"/>
      <c r="F1755" s="42"/>
      <c r="G1755" s="42"/>
      <c r="K1755" s="42"/>
    </row>
    <row r="1756" spans="4:11" s="5" customFormat="1">
      <c r="D1756" s="29"/>
      <c r="E1756" s="41"/>
      <c r="F1756" s="42"/>
      <c r="G1756" s="42"/>
      <c r="K1756" s="42"/>
    </row>
    <row r="1757" spans="4:11" s="5" customFormat="1">
      <c r="D1757" s="29"/>
      <c r="E1757" s="41"/>
      <c r="F1757" s="42"/>
      <c r="G1757" s="42"/>
      <c r="K1757" s="42"/>
    </row>
    <row r="1758" spans="4:11" s="5" customFormat="1">
      <c r="D1758" s="29"/>
      <c r="E1758" s="41"/>
      <c r="F1758" s="42"/>
      <c r="G1758" s="42"/>
      <c r="K1758" s="42"/>
    </row>
    <row r="1759" spans="4:11" s="5" customFormat="1">
      <c r="D1759" s="29"/>
      <c r="E1759" s="41"/>
      <c r="F1759" s="42"/>
      <c r="G1759" s="42"/>
      <c r="K1759" s="42"/>
    </row>
    <row r="1760" spans="4:11" s="5" customFormat="1">
      <c r="D1760" s="29"/>
      <c r="E1760" s="41"/>
      <c r="F1760" s="42"/>
      <c r="G1760" s="42"/>
      <c r="K1760" s="42"/>
    </row>
    <row r="1761" spans="4:11" s="5" customFormat="1">
      <c r="D1761" s="29"/>
      <c r="E1761" s="41"/>
      <c r="F1761" s="42"/>
      <c r="G1761" s="42"/>
      <c r="K1761" s="42"/>
    </row>
    <row r="1762" spans="4:11" s="5" customFormat="1">
      <c r="D1762" s="29"/>
      <c r="E1762" s="41"/>
      <c r="F1762" s="42"/>
      <c r="G1762" s="42"/>
      <c r="K1762" s="42"/>
    </row>
    <row r="1763" spans="4:11" s="5" customFormat="1">
      <c r="D1763" s="29"/>
      <c r="E1763" s="41"/>
      <c r="F1763" s="42"/>
      <c r="G1763" s="42"/>
      <c r="K1763" s="42"/>
    </row>
    <row r="1764" spans="4:11" s="5" customFormat="1">
      <c r="D1764" s="29"/>
      <c r="E1764" s="41"/>
      <c r="F1764" s="42"/>
      <c r="G1764" s="42"/>
      <c r="K1764" s="42"/>
    </row>
    <row r="1765" spans="4:11" s="5" customFormat="1">
      <c r="D1765" s="29"/>
      <c r="E1765" s="41"/>
      <c r="F1765" s="42"/>
      <c r="G1765" s="42"/>
      <c r="K1765" s="42"/>
    </row>
    <row r="1766" spans="4:11" s="5" customFormat="1">
      <c r="D1766" s="29"/>
      <c r="E1766" s="41"/>
      <c r="F1766" s="42"/>
      <c r="G1766" s="42"/>
      <c r="K1766" s="42"/>
    </row>
    <row r="1767" spans="4:11" s="5" customFormat="1">
      <c r="D1767" s="29"/>
      <c r="E1767" s="41"/>
      <c r="F1767" s="42"/>
      <c r="G1767" s="42"/>
      <c r="K1767" s="42"/>
    </row>
    <row r="1768" spans="4:11" s="5" customFormat="1">
      <c r="D1768" s="29"/>
      <c r="E1768" s="41"/>
      <c r="F1768" s="42"/>
      <c r="G1768" s="42"/>
      <c r="K1768" s="42"/>
    </row>
    <row r="1769" spans="4:11" s="5" customFormat="1">
      <c r="D1769" s="29"/>
      <c r="E1769" s="41"/>
      <c r="F1769" s="42"/>
      <c r="G1769" s="42"/>
      <c r="K1769" s="42"/>
    </row>
    <row r="1770" spans="4:11" s="5" customFormat="1">
      <c r="D1770" s="29"/>
      <c r="E1770" s="41"/>
      <c r="F1770" s="42"/>
      <c r="G1770" s="42"/>
      <c r="K1770" s="42"/>
    </row>
    <row r="1771" spans="4:11" s="5" customFormat="1">
      <c r="D1771" s="29"/>
      <c r="E1771" s="41"/>
      <c r="F1771" s="42"/>
      <c r="G1771" s="42"/>
      <c r="K1771" s="42"/>
    </row>
    <row r="1772" spans="4:11" s="5" customFormat="1">
      <c r="D1772" s="29"/>
      <c r="E1772" s="41"/>
      <c r="F1772" s="42"/>
      <c r="G1772" s="42"/>
      <c r="K1772" s="42"/>
    </row>
    <row r="1773" spans="4:11" s="5" customFormat="1">
      <c r="D1773" s="29"/>
      <c r="E1773" s="41"/>
      <c r="F1773" s="42"/>
      <c r="G1773" s="42"/>
      <c r="K1773" s="42"/>
    </row>
    <row r="1774" spans="4:11" s="5" customFormat="1">
      <c r="D1774" s="29"/>
      <c r="E1774" s="41"/>
      <c r="F1774" s="42"/>
      <c r="G1774" s="42"/>
      <c r="K1774" s="42"/>
    </row>
    <row r="1775" spans="4:11" s="5" customFormat="1">
      <c r="D1775" s="29"/>
      <c r="E1775" s="41"/>
      <c r="F1775" s="42"/>
      <c r="G1775" s="42"/>
      <c r="K1775" s="42"/>
    </row>
    <row r="1776" spans="4:11" s="5" customFormat="1">
      <c r="D1776" s="29"/>
      <c r="E1776" s="41"/>
      <c r="F1776" s="42"/>
      <c r="G1776" s="42"/>
      <c r="K1776" s="42"/>
    </row>
    <row r="1777" spans="4:11" s="5" customFormat="1">
      <c r="D1777" s="29"/>
      <c r="E1777" s="41"/>
      <c r="F1777" s="42"/>
      <c r="G1777" s="42"/>
      <c r="K1777" s="42"/>
    </row>
    <row r="1778" spans="4:11" s="5" customFormat="1">
      <c r="D1778" s="29"/>
      <c r="E1778" s="41"/>
      <c r="F1778" s="42"/>
      <c r="G1778" s="42"/>
      <c r="K1778" s="42"/>
    </row>
    <row r="1779" spans="4:11" s="5" customFormat="1">
      <c r="D1779" s="29"/>
      <c r="E1779" s="41"/>
      <c r="F1779" s="42"/>
      <c r="G1779" s="42"/>
      <c r="K1779" s="42"/>
    </row>
    <row r="1780" spans="4:11" s="5" customFormat="1">
      <c r="D1780" s="29"/>
      <c r="E1780" s="41"/>
      <c r="F1780" s="42"/>
      <c r="G1780" s="42"/>
      <c r="K1780" s="42"/>
    </row>
    <row r="1781" spans="4:11" s="5" customFormat="1">
      <c r="D1781" s="29"/>
      <c r="E1781" s="41"/>
      <c r="F1781" s="42"/>
      <c r="G1781" s="42"/>
      <c r="K1781" s="42"/>
    </row>
    <row r="1782" spans="4:11" s="5" customFormat="1">
      <c r="D1782" s="29"/>
      <c r="E1782" s="41"/>
      <c r="F1782" s="42"/>
      <c r="G1782" s="42"/>
      <c r="K1782" s="42"/>
    </row>
    <row r="1783" spans="4:11" s="5" customFormat="1">
      <c r="D1783" s="29"/>
      <c r="E1783" s="41"/>
      <c r="F1783" s="42"/>
      <c r="G1783" s="42"/>
      <c r="K1783" s="42"/>
    </row>
    <row r="1784" spans="4:11" s="5" customFormat="1">
      <c r="D1784" s="29"/>
      <c r="E1784" s="41"/>
      <c r="F1784" s="42"/>
      <c r="G1784" s="42"/>
      <c r="K1784" s="42"/>
    </row>
    <row r="1785" spans="4:11" s="5" customFormat="1">
      <c r="D1785" s="29"/>
      <c r="E1785" s="41"/>
      <c r="F1785" s="42"/>
      <c r="G1785" s="42"/>
      <c r="K1785" s="42"/>
    </row>
    <row r="1786" spans="4:11" s="5" customFormat="1">
      <c r="D1786" s="29"/>
      <c r="E1786" s="41"/>
      <c r="F1786" s="42"/>
      <c r="G1786" s="42"/>
      <c r="K1786" s="42"/>
    </row>
    <row r="1787" spans="4:11" s="5" customFormat="1">
      <c r="D1787" s="29"/>
      <c r="E1787" s="41"/>
      <c r="F1787" s="42"/>
      <c r="G1787" s="42"/>
      <c r="K1787" s="42"/>
    </row>
    <row r="1788" spans="4:11" s="5" customFormat="1">
      <c r="D1788" s="29"/>
      <c r="E1788" s="41"/>
      <c r="F1788" s="42"/>
      <c r="G1788" s="42"/>
      <c r="K1788" s="42"/>
    </row>
    <row r="1789" spans="4:11" s="5" customFormat="1">
      <c r="D1789" s="29"/>
      <c r="E1789" s="41"/>
      <c r="F1789" s="42"/>
      <c r="G1789" s="42"/>
      <c r="K1789" s="42"/>
    </row>
    <row r="1790" spans="4:11" s="5" customFormat="1">
      <c r="D1790" s="29"/>
      <c r="E1790" s="41"/>
      <c r="F1790" s="42"/>
      <c r="G1790" s="42"/>
      <c r="K1790" s="42"/>
    </row>
    <row r="1791" spans="4:11" s="5" customFormat="1">
      <c r="D1791" s="29"/>
      <c r="E1791" s="41"/>
      <c r="F1791" s="42"/>
      <c r="G1791" s="42"/>
      <c r="K1791" s="42"/>
    </row>
    <row r="1792" spans="4:11" s="5" customFormat="1">
      <c r="D1792" s="29"/>
      <c r="E1792" s="41"/>
      <c r="F1792" s="42"/>
      <c r="G1792" s="42"/>
      <c r="K1792" s="42"/>
    </row>
    <row r="1793" spans="4:11" s="5" customFormat="1">
      <c r="D1793" s="29"/>
      <c r="E1793" s="41"/>
      <c r="F1793" s="42"/>
      <c r="G1793" s="42"/>
      <c r="K1793" s="42"/>
    </row>
    <row r="1794" spans="4:11" s="5" customFormat="1">
      <c r="D1794" s="29"/>
      <c r="E1794" s="41"/>
      <c r="F1794" s="42"/>
      <c r="G1794" s="42"/>
      <c r="K1794" s="42"/>
    </row>
    <row r="1795" spans="4:11" s="5" customFormat="1">
      <c r="D1795" s="29"/>
      <c r="E1795" s="41"/>
      <c r="F1795" s="42"/>
      <c r="G1795" s="42"/>
      <c r="K1795" s="42"/>
    </row>
    <row r="1796" spans="4:11" s="5" customFormat="1">
      <c r="D1796" s="29"/>
      <c r="E1796" s="41"/>
      <c r="F1796" s="42"/>
      <c r="G1796" s="42"/>
      <c r="K1796" s="42"/>
    </row>
    <row r="1797" spans="4:11" s="5" customFormat="1">
      <c r="D1797" s="29"/>
      <c r="E1797" s="41"/>
      <c r="F1797" s="42"/>
      <c r="G1797" s="42"/>
      <c r="K1797" s="42"/>
    </row>
    <row r="1798" spans="4:11" s="5" customFormat="1">
      <c r="D1798" s="29"/>
      <c r="E1798" s="41"/>
      <c r="F1798" s="42"/>
      <c r="G1798" s="42"/>
      <c r="K1798" s="42"/>
    </row>
    <row r="1799" spans="4:11" s="5" customFormat="1">
      <c r="D1799" s="29"/>
      <c r="E1799" s="41"/>
      <c r="F1799" s="42"/>
      <c r="G1799" s="42"/>
      <c r="K1799" s="42"/>
    </row>
    <row r="1800" spans="4:11" s="5" customFormat="1">
      <c r="D1800" s="29"/>
      <c r="E1800" s="41"/>
      <c r="F1800" s="42"/>
      <c r="G1800" s="42"/>
      <c r="K1800" s="42"/>
    </row>
    <row r="1801" spans="4:11" s="5" customFormat="1">
      <c r="D1801" s="29"/>
      <c r="E1801" s="41"/>
      <c r="F1801" s="42"/>
      <c r="G1801" s="42"/>
      <c r="K1801" s="42"/>
    </row>
    <row r="1802" spans="4:11" s="5" customFormat="1">
      <c r="D1802" s="29"/>
      <c r="E1802" s="41"/>
      <c r="F1802" s="42"/>
      <c r="G1802" s="42"/>
      <c r="K1802" s="42"/>
    </row>
    <row r="1803" spans="4:11" s="5" customFormat="1">
      <c r="D1803" s="29"/>
      <c r="E1803" s="41"/>
      <c r="F1803" s="42"/>
      <c r="G1803" s="42"/>
      <c r="K1803" s="42"/>
    </row>
    <row r="1804" spans="4:11" s="5" customFormat="1">
      <c r="D1804" s="29"/>
      <c r="E1804" s="41"/>
      <c r="F1804" s="42"/>
      <c r="G1804" s="42"/>
      <c r="K1804" s="42"/>
    </row>
    <row r="1805" spans="4:11" s="5" customFormat="1">
      <c r="D1805" s="29"/>
      <c r="E1805" s="41"/>
      <c r="F1805" s="42"/>
      <c r="G1805" s="42"/>
      <c r="K1805" s="42"/>
    </row>
    <row r="1806" spans="4:11" s="5" customFormat="1">
      <c r="D1806" s="29"/>
      <c r="E1806" s="41"/>
      <c r="F1806" s="42"/>
      <c r="G1806" s="42"/>
      <c r="K1806" s="42"/>
    </row>
    <row r="1807" spans="4:11" s="5" customFormat="1">
      <c r="D1807" s="29"/>
      <c r="E1807" s="41"/>
      <c r="F1807" s="42"/>
      <c r="G1807" s="42"/>
      <c r="K1807" s="42"/>
    </row>
    <row r="1808" spans="4:11" s="5" customFormat="1">
      <c r="D1808" s="29"/>
      <c r="E1808" s="41"/>
      <c r="F1808" s="42"/>
      <c r="G1808" s="42"/>
      <c r="K1808" s="42"/>
    </row>
    <row r="1809" spans="4:11" s="5" customFormat="1">
      <c r="D1809" s="29"/>
      <c r="E1809" s="41"/>
      <c r="F1809" s="42"/>
      <c r="G1809" s="42"/>
      <c r="K1809" s="42"/>
    </row>
    <row r="1810" spans="4:11" s="5" customFormat="1">
      <c r="D1810" s="29"/>
      <c r="E1810" s="41"/>
      <c r="F1810" s="42"/>
      <c r="G1810" s="42"/>
      <c r="K1810" s="42"/>
    </row>
    <row r="1811" spans="4:11" s="5" customFormat="1">
      <c r="D1811" s="29"/>
      <c r="E1811" s="41"/>
      <c r="F1811" s="42"/>
      <c r="G1811" s="42"/>
      <c r="K1811" s="42"/>
    </row>
    <row r="1812" spans="4:11" s="5" customFormat="1">
      <c r="D1812" s="29"/>
      <c r="E1812" s="41"/>
      <c r="F1812" s="42"/>
      <c r="G1812" s="42"/>
      <c r="K1812" s="42"/>
    </row>
    <row r="1813" spans="4:11" s="5" customFormat="1">
      <c r="D1813" s="29"/>
      <c r="E1813" s="41"/>
      <c r="F1813" s="42"/>
      <c r="G1813" s="42"/>
      <c r="K1813" s="42"/>
    </row>
    <row r="1814" spans="4:11" s="5" customFormat="1">
      <c r="D1814" s="29"/>
      <c r="E1814" s="41"/>
      <c r="F1814" s="42"/>
      <c r="G1814" s="42"/>
      <c r="K1814" s="42"/>
    </row>
    <row r="1815" spans="4:11" s="5" customFormat="1">
      <c r="D1815" s="29"/>
      <c r="E1815" s="41"/>
      <c r="F1815" s="42"/>
      <c r="G1815" s="42"/>
      <c r="K1815" s="42"/>
    </row>
    <row r="1816" spans="4:11" s="5" customFormat="1">
      <c r="D1816" s="29"/>
      <c r="E1816" s="41"/>
      <c r="F1816" s="42"/>
      <c r="G1816" s="42"/>
      <c r="K1816" s="42"/>
    </row>
    <row r="1817" spans="4:11" s="5" customFormat="1">
      <c r="D1817" s="29"/>
      <c r="E1817" s="41"/>
      <c r="F1817" s="42"/>
      <c r="G1817" s="42"/>
      <c r="K1817" s="42"/>
    </row>
    <row r="1818" spans="4:11" s="5" customFormat="1">
      <c r="D1818" s="29"/>
      <c r="E1818" s="41"/>
      <c r="F1818" s="42"/>
      <c r="G1818" s="42"/>
      <c r="K1818" s="42"/>
    </row>
    <row r="1819" spans="4:11" s="5" customFormat="1">
      <c r="D1819" s="29"/>
      <c r="E1819" s="41"/>
      <c r="F1819" s="42"/>
      <c r="G1819" s="42"/>
      <c r="K1819" s="42"/>
    </row>
    <row r="1820" spans="4:11" s="5" customFormat="1">
      <c r="D1820" s="29"/>
      <c r="E1820" s="41"/>
      <c r="F1820" s="42"/>
      <c r="G1820" s="42"/>
      <c r="K1820" s="42"/>
    </row>
    <row r="1821" spans="4:11" s="5" customFormat="1">
      <c r="D1821" s="29"/>
      <c r="E1821" s="41"/>
      <c r="F1821" s="42"/>
      <c r="G1821" s="42"/>
      <c r="K1821" s="42"/>
    </row>
    <row r="1822" spans="4:11" s="5" customFormat="1">
      <c r="D1822" s="29"/>
      <c r="E1822" s="41"/>
      <c r="F1822" s="42"/>
      <c r="G1822" s="42"/>
      <c r="K1822" s="42"/>
    </row>
    <row r="1823" spans="4:11" s="5" customFormat="1">
      <c r="D1823" s="29"/>
      <c r="E1823" s="41"/>
      <c r="F1823" s="42"/>
      <c r="G1823" s="42"/>
      <c r="K1823" s="42"/>
    </row>
    <row r="1824" spans="4:11" s="5" customFormat="1">
      <c r="D1824" s="29"/>
      <c r="E1824" s="41"/>
      <c r="F1824" s="42"/>
      <c r="G1824" s="42"/>
      <c r="K1824" s="42"/>
    </row>
    <row r="1825" spans="4:11" s="5" customFormat="1">
      <c r="D1825" s="29"/>
      <c r="E1825" s="41"/>
      <c r="F1825" s="42"/>
      <c r="G1825" s="42"/>
      <c r="K1825" s="42"/>
    </row>
    <row r="1826" spans="4:11" s="5" customFormat="1">
      <c r="D1826" s="29"/>
      <c r="E1826" s="41"/>
      <c r="F1826" s="42"/>
      <c r="G1826" s="42"/>
      <c r="K1826" s="42"/>
    </row>
    <row r="1827" spans="4:11" s="5" customFormat="1">
      <c r="D1827" s="29"/>
      <c r="E1827" s="41"/>
      <c r="F1827" s="42"/>
      <c r="G1827" s="42"/>
      <c r="K1827" s="42"/>
    </row>
    <row r="1828" spans="4:11" s="5" customFormat="1">
      <c r="D1828" s="29"/>
      <c r="E1828" s="41"/>
      <c r="F1828" s="42"/>
      <c r="G1828" s="42"/>
      <c r="K1828" s="42"/>
    </row>
    <row r="1829" spans="4:11" s="5" customFormat="1">
      <c r="D1829" s="29"/>
      <c r="E1829" s="41"/>
      <c r="F1829" s="42"/>
      <c r="G1829" s="42"/>
      <c r="K1829" s="42"/>
    </row>
    <row r="1830" spans="4:11" s="5" customFormat="1">
      <c r="D1830" s="29"/>
      <c r="E1830" s="41"/>
      <c r="F1830" s="42"/>
      <c r="G1830" s="42"/>
      <c r="K1830" s="42"/>
    </row>
    <row r="1831" spans="4:11" s="5" customFormat="1">
      <c r="D1831" s="29"/>
      <c r="E1831" s="41"/>
      <c r="F1831" s="42"/>
      <c r="G1831" s="42"/>
      <c r="K1831" s="42"/>
    </row>
    <row r="1832" spans="4:11" s="5" customFormat="1">
      <c r="D1832" s="29"/>
      <c r="E1832" s="41"/>
      <c r="F1832" s="42"/>
      <c r="G1832" s="42"/>
      <c r="K1832" s="42"/>
    </row>
    <row r="1833" spans="4:11" s="5" customFormat="1">
      <c r="D1833" s="29"/>
      <c r="E1833" s="41"/>
      <c r="F1833" s="42"/>
      <c r="G1833" s="42"/>
      <c r="K1833" s="42"/>
    </row>
    <row r="1834" spans="4:11" s="5" customFormat="1">
      <c r="D1834" s="29"/>
      <c r="E1834" s="41"/>
      <c r="F1834" s="42"/>
      <c r="G1834" s="42"/>
      <c r="K1834" s="42"/>
    </row>
    <row r="1835" spans="4:11" s="5" customFormat="1">
      <c r="D1835" s="29"/>
      <c r="E1835" s="41"/>
      <c r="F1835" s="42"/>
      <c r="G1835" s="42"/>
      <c r="K1835" s="42"/>
    </row>
    <row r="1836" spans="4:11" s="5" customFormat="1">
      <c r="D1836" s="29"/>
      <c r="E1836" s="41"/>
      <c r="F1836" s="42"/>
      <c r="G1836" s="42"/>
      <c r="K1836" s="42"/>
    </row>
    <row r="1837" spans="4:11" s="5" customFormat="1">
      <c r="D1837" s="29"/>
      <c r="E1837" s="41"/>
      <c r="F1837" s="42"/>
      <c r="G1837" s="42"/>
      <c r="K1837" s="42"/>
    </row>
    <row r="1838" spans="4:11" s="5" customFormat="1">
      <c r="D1838" s="29"/>
      <c r="E1838" s="41"/>
      <c r="F1838" s="42"/>
      <c r="G1838" s="42"/>
      <c r="K1838" s="42"/>
    </row>
    <row r="1839" spans="4:11" s="5" customFormat="1">
      <c r="D1839" s="29"/>
      <c r="E1839" s="41"/>
      <c r="F1839" s="42"/>
      <c r="G1839" s="42"/>
      <c r="K1839" s="42"/>
    </row>
    <row r="1840" spans="4:11" s="5" customFormat="1">
      <c r="D1840" s="29"/>
      <c r="E1840" s="41"/>
      <c r="F1840" s="42"/>
      <c r="G1840" s="42"/>
      <c r="K1840" s="42"/>
    </row>
    <row r="1841" spans="4:11" s="5" customFormat="1">
      <c r="D1841" s="29"/>
      <c r="E1841" s="41"/>
      <c r="F1841" s="42"/>
      <c r="G1841" s="42"/>
      <c r="K1841" s="42"/>
    </row>
    <row r="1842" spans="4:11" s="5" customFormat="1">
      <c r="D1842" s="29"/>
      <c r="E1842" s="41"/>
      <c r="F1842" s="42"/>
      <c r="G1842" s="42"/>
      <c r="K1842" s="42"/>
    </row>
    <row r="1843" spans="4:11" s="5" customFormat="1">
      <c r="D1843" s="29"/>
      <c r="E1843" s="41"/>
      <c r="F1843" s="42"/>
      <c r="G1843" s="42"/>
      <c r="K1843" s="42"/>
    </row>
    <row r="1844" spans="4:11" s="5" customFormat="1">
      <c r="D1844" s="29"/>
      <c r="E1844" s="41"/>
      <c r="F1844" s="42"/>
      <c r="G1844" s="42"/>
      <c r="K1844" s="42"/>
    </row>
    <row r="1845" spans="4:11" s="5" customFormat="1">
      <c r="D1845" s="29"/>
      <c r="E1845" s="41"/>
      <c r="F1845" s="42"/>
      <c r="G1845" s="42"/>
      <c r="K1845" s="42"/>
    </row>
    <row r="1846" spans="4:11" s="5" customFormat="1">
      <c r="D1846" s="29"/>
      <c r="E1846" s="41"/>
      <c r="F1846" s="42"/>
      <c r="G1846" s="42"/>
      <c r="K1846" s="42"/>
    </row>
    <row r="1847" spans="4:11" s="5" customFormat="1">
      <c r="D1847" s="29"/>
      <c r="E1847" s="41"/>
      <c r="F1847" s="42"/>
      <c r="G1847" s="42"/>
      <c r="K1847" s="42"/>
    </row>
    <row r="1848" spans="4:11" s="5" customFormat="1">
      <c r="D1848" s="29"/>
      <c r="E1848" s="41"/>
      <c r="F1848" s="42"/>
      <c r="G1848" s="42"/>
      <c r="K1848" s="42"/>
    </row>
    <row r="1849" spans="4:11" s="5" customFormat="1">
      <c r="D1849" s="29"/>
      <c r="E1849" s="41"/>
      <c r="F1849" s="42"/>
      <c r="G1849" s="42"/>
      <c r="K1849" s="42"/>
    </row>
    <row r="1850" spans="4:11" s="5" customFormat="1">
      <c r="D1850" s="29"/>
      <c r="E1850" s="41"/>
      <c r="F1850" s="42"/>
      <c r="G1850" s="42"/>
      <c r="K1850" s="42"/>
    </row>
    <row r="1851" spans="4:11" s="5" customFormat="1">
      <c r="D1851" s="29"/>
      <c r="E1851" s="41"/>
      <c r="F1851" s="42"/>
      <c r="G1851" s="42"/>
      <c r="K1851" s="42"/>
    </row>
    <row r="1852" spans="4:11" s="5" customFormat="1">
      <c r="D1852" s="29"/>
      <c r="E1852" s="41"/>
      <c r="F1852" s="42"/>
      <c r="G1852" s="42"/>
      <c r="K1852" s="42"/>
    </row>
    <row r="1853" spans="4:11" s="5" customFormat="1">
      <c r="D1853" s="29"/>
      <c r="E1853" s="41"/>
      <c r="F1853" s="42"/>
      <c r="G1853" s="42"/>
      <c r="K1853" s="42"/>
    </row>
    <row r="1854" spans="4:11" s="5" customFormat="1">
      <c r="D1854" s="29"/>
      <c r="E1854" s="41"/>
      <c r="F1854" s="42"/>
      <c r="G1854" s="42"/>
      <c r="K1854" s="42"/>
    </row>
    <row r="1855" spans="4:11" s="5" customFormat="1">
      <c r="D1855" s="29"/>
      <c r="E1855" s="41"/>
      <c r="F1855" s="42"/>
      <c r="G1855" s="42"/>
      <c r="K1855" s="42"/>
    </row>
    <row r="1856" spans="4:11" s="5" customFormat="1">
      <c r="D1856" s="29"/>
      <c r="E1856" s="41"/>
      <c r="F1856" s="42"/>
      <c r="G1856" s="42"/>
      <c r="K1856" s="42"/>
    </row>
    <row r="1857" spans="4:11" s="5" customFormat="1">
      <c r="D1857" s="29"/>
      <c r="E1857" s="41"/>
      <c r="F1857" s="42"/>
      <c r="G1857" s="42"/>
      <c r="K1857" s="42"/>
    </row>
    <row r="1858" spans="4:11" s="5" customFormat="1">
      <c r="D1858" s="29"/>
      <c r="E1858" s="41"/>
      <c r="F1858" s="42"/>
      <c r="G1858" s="42"/>
      <c r="K1858" s="42"/>
    </row>
    <row r="1859" spans="4:11" s="5" customFormat="1">
      <c r="D1859" s="29"/>
      <c r="E1859" s="41"/>
      <c r="F1859" s="42"/>
      <c r="G1859" s="42"/>
      <c r="K1859" s="42"/>
    </row>
    <row r="1860" spans="4:11" s="5" customFormat="1">
      <c r="D1860" s="29"/>
      <c r="E1860" s="41"/>
      <c r="F1860" s="42"/>
      <c r="G1860" s="42"/>
      <c r="K1860" s="42"/>
    </row>
    <row r="1861" spans="4:11" s="5" customFormat="1">
      <c r="D1861" s="29"/>
      <c r="E1861" s="41"/>
      <c r="F1861" s="42"/>
      <c r="G1861" s="42"/>
      <c r="K1861" s="42"/>
    </row>
    <row r="1862" spans="4:11" s="5" customFormat="1">
      <c r="D1862" s="29"/>
      <c r="E1862" s="41"/>
      <c r="F1862" s="42"/>
      <c r="G1862" s="42"/>
      <c r="K1862" s="42"/>
    </row>
    <row r="1863" spans="4:11" s="5" customFormat="1">
      <c r="D1863" s="29"/>
      <c r="E1863" s="41"/>
      <c r="F1863" s="42"/>
      <c r="G1863" s="42"/>
      <c r="K1863" s="42"/>
    </row>
    <row r="1864" spans="4:11" s="5" customFormat="1">
      <c r="D1864" s="29"/>
      <c r="E1864" s="41"/>
      <c r="F1864" s="42"/>
      <c r="G1864" s="42"/>
      <c r="K1864" s="42"/>
    </row>
    <row r="1865" spans="4:11" s="5" customFormat="1">
      <c r="D1865" s="29"/>
      <c r="E1865" s="41"/>
      <c r="F1865" s="42"/>
      <c r="G1865" s="42"/>
      <c r="K1865" s="42"/>
    </row>
    <row r="1866" spans="4:11" s="5" customFormat="1">
      <c r="D1866" s="29"/>
      <c r="E1866" s="41"/>
      <c r="F1866" s="42"/>
      <c r="G1866" s="42"/>
      <c r="K1866" s="42"/>
    </row>
    <row r="1867" spans="4:11" s="5" customFormat="1">
      <c r="D1867" s="29"/>
      <c r="E1867" s="41"/>
      <c r="F1867" s="42"/>
      <c r="G1867" s="42"/>
      <c r="K1867" s="42"/>
    </row>
    <row r="1868" spans="4:11" s="5" customFormat="1">
      <c r="D1868" s="29"/>
      <c r="E1868" s="41"/>
      <c r="F1868" s="42"/>
      <c r="G1868" s="42"/>
      <c r="K1868" s="42"/>
    </row>
    <row r="1869" spans="4:11" s="5" customFormat="1">
      <c r="D1869" s="29"/>
      <c r="E1869" s="41"/>
      <c r="F1869" s="42"/>
      <c r="G1869" s="42"/>
      <c r="K1869" s="42"/>
    </row>
    <row r="1870" spans="4:11" s="5" customFormat="1">
      <c r="D1870" s="29"/>
      <c r="E1870" s="41"/>
      <c r="F1870" s="42"/>
      <c r="G1870" s="42"/>
      <c r="K1870" s="42"/>
    </row>
    <row r="1871" spans="4:11" s="5" customFormat="1">
      <c r="D1871" s="29"/>
      <c r="E1871" s="41"/>
      <c r="F1871" s="42"/>
      <c r="G1871" s="42"/>
      <c r="K1871" s="42"/>
    </row>
    <row r="1872" spans="4:11" s="5" customFormat="1">
      <c r="D1872" s="29"/>
      <c r="E1872" s="41"/>
      <c r="F1872" s="42"/>
      <c r="G1872" s="42"/>
      <c r="K1872" s="42"/>
    </row>
    <row r="1873" spans="4:11" s="5" customFormat="1">
      <c r="D1873" s="29"/>
      <c r="E1873" s="41"/>
      <c r="F1873" s="42"/>
      <c r="G1873" s="42"/>
      <c r="K1873" s="42"/>
    </row>
    <row r="1874" spans="4:11" s="5" customFormat="1">
      <c r="D1874" s="29"/>
      <c r="E1874" s="41"/>
      <c r="F1874" s="42"/>
      <c r="G1874" s="42"/>
      <c r="K1874" s="42"/>
    </row>
    <row r="1875" spans="4:11" s="5" customFormat="1">
      <c r="D1875" s="29"/>
      <c r="E1875" s="41"/>
      <c r="F1875" s="42"/>
      <c r="G1875" s="42"/>
      <c r="K1875" s="42"/>
    </row>
    <row r="1876" spans="4:11" s="5" customFormat="1">
      <c r="D1876" s="29"/>
      <c r="E1876" s="41"/>
      <c r="F1876" s="42"/>
      <c r="G1876" s="42"/>
      <c r="K1876" s="42"/>
    </row>
    <row r="1877" spans="4:11" s="5" customFormat="1">
      <c r="D1877" s="29"/>
      <c r="E1877" s="41"/>
      <c r="F1877" s="42"/>
      <c r="G1877" s="42"/>
      <c r="K1877" s="42"/>
    </row>
    <row r="1878" spans="4:11" s="5" customFormat="1">
      <c r="D1878" s="29"/>
      <c r="E1878" s="41"/>
      <c r="F1878" s="42"/>
      <c r="G1878" s="42"/>
      <c r="K1878" s="42"/>
    </row>
    <row r="1879" spans="4:11" s="5" customFormat="1">
      <c r="D1879" s="29"/>
      <c r="E1879" s="41"/>
      <c r="F1879" s="42"/>
      <c r="G1879" s="42"/>
      <c r="K1879" s="42"/>
    </row>
    <row r="1880" spans="4:11" s="5" customFormat="1">
      <c r="D1880" s="29"/>
      <c r="E1880" s="41"/>
      <c r="F1880" s="42"/>
      <c r="G1880" s="42"/>
      <c r="K1880" s="42"/>
    </row>
    <row r="1881" spans="4:11" s="5" customFormat="1">
      <c r="D1881" s="29"/>
      <c r="E1881" s="41"/>
      <c r="F1881" s="42"/>
      <c r="G1881" s="42"/>
      <c r="K1881" s="42"/>
    </row>
    <row r="1882" spans="4:11" s="5" customFormat="1">
      <c r="D1882" s="29"/>
      <c r="E1882" s="41"/>
      <c r="F1882" s="42"/>
      <c r="G1882" s="42"/>
      <c r="K1882" s="42"/>
    </row>
    <row r="1883" spans="4:11" s="5" customFormat="1">
      <c r="D1883" s="29"/>
      <c r="E1883" s="41"/>
      <c r="F1883" s="42"/>
      <c r="G1883" s="42"/>
      <c r="K1883" s="42"/>
    </row>
    <row r="1884" spans="4:11" s="5" customFormat="1">
      <c r="D1884" s="29"/>
      <c r="E1884" s="41"/>
      <c r="F1884" s="42"/>
      <c r="G1884" s="42"/>
      <c r="K1884" s="42"/>
    </row>
    <row r="1885" spans="4:11" s="5" customFormat="1">
      <c r="D1885" s="29"/>
      <c r="E1885" s="41"/>
      <c r="F1885" s="42"/>
      <c r="G1885" s="42"/>
      <c r="K1885" s="42"/>
    </row>
    <row r="1886" spans="4:11" s="5" customFormat="1">
      <c r="D1886" s="29"/>
      <c r="E1886" s="41"/>
      <c r="F1886" s="42"/>
      <c r="G1886" s="42"/>
      <c r="K1886" s="42"/>
    </row>
    <row r="1887" spans="4:11" s="5" customFormat="1">
      <c r="D1887" s="29"/>
      <c r="E1887" s="41"/>
      <c r="F1887" s="42"/>
      <c r="G1887" s="42"/>
      <c r="K1887" s="42"/>
    </row>
    <row r="1888" spans="4:11" s="5" customFormat="1">
      <c r="D1888" s="29"/>
      <c r="E1888" s="41"/>
      <c r="F1888" s="42"/>
      <c r="G1888" s="42"/>
      <c r="K1888" s="42"/>
    </row>
    <row r="1889" spans="4:11" s="5" customFormat="1">
      <c r="D1889" s="29"/>
      <c r="E1889" s="41"/>
      <c r="F1889" s="42"/>
      <c r="G1889" s="42"/>
      <c r="K1889" s="42"/>
    </row>
    <row r="1890" spans="4:11" s="5" customFormat="1">
      <c r="D1890" s="29"/>
      <c r="E1890" s="41"/>
      <c r="F1890" s="42"/>
      <c r="G1890" s="42"/>
      <c r="K1890" s="42"/>
    </row>
    <row r="1891" spans="4:11" s="5" customFormat="1">
      <c r="D1891" s="29"/>
      <c r="E1891" s="41"/>
      <c r="F1891" s="42"/>
      <c r="G1891" s="42"/>
      <c r="K1891" s="42"/>
    </row>
    <row r="1892" spans="4:11" s="5" customFormat="1">
      <c r="D1892" s="29"/>
      <c r="E1892" s="41"/>
      <c r="F1892" s="42"/>
      <c r="G1892" s="42"/>
      <c r="K1892" s="42"/>
    </row>
    <row r="1893" spans="4:11" s="5" customFormat="1">
      <c r="D1893" s="29"/>
      <c r="E1893" s="41"/>
      <c r="F1893" s="42"/>
      <c r="G1893" s="42"/>
      <c r="K1893" s="42"/>
    </row>
    <row r="1894" spans="4:11" s="5" customFormat="1">
      <c r="D1894" s="29"/>
      <c r="E1894" s="41"/>
      <c r="F1894" s="42"/>
      <c r="G1894" s="42"/>
      <c r="K1894" s="42"/>
    </row>
    <row r="1895" spans="4:11" s="5" customFormat="1">
      <c r="D1895" s="29"/>
      <c r="E1895" s="41"/>
      <c r="F1895" s="42"/>
      <c r="G1895" s="42"/>
      <c r="K1895" s="42"/>
    </row>
    <row r="1896" spans="4:11" s="5" customFormat="1">
      <c r="D1896" s="29"/>
      <c r="E1896" s="41"/>
      <c r="F1896" s="42"/>
      <c r="G1896" s="42"/>
      <c r="K1896" s="42"/>
    </row>
    <row r="1897" spans="4:11" s="5" customFormat="1">
      <c r="D1897" s="29"/>
      <c r="E1897" s="41"/>
      <c r="F1897" s="42"/>
      <c r="G1897" s="42"/>
      <c r="K1897" s="42"/>
    </row>
    <row r="1898" spans="4:11" s="5" customFormat="1">
      <c r="D1898" s="29"/>
      <c r="E1898" s="41"/>
      <c r="F1898" s="42"/>
      <c r="G1898" s="42"/>
      <c r="K1898" s="42"/>
    </row>
    <row r="1899" spans="4:11" s="5" customFormat="1">
      <c r="D1899" s="29"/>
      <c r="E1899" s="41"/>
      <c r="F1899" s="42"/>
      <c r="G1899" s="42"/>
      <c r="K1899" s="42"/>
    </row>
    <row r="1900" spans="4:11" s="5" customFormat="1">
      <c r="D1900" s="29"/>
      <c r="E1900" s="41"/>
      <c r="F1900" s="42"/>
      <c r="G1900" s="42"/>
      <c r="K1900" s="42"/>
    </row>
    <row r="1901" spans="4:11" s="5" customFormat="1">
      <c r="D1901" s="29"/>
      <c r="E1901" s="41"/>
      <c r="F1901" s="42"/>
      <c r="G1901" s="42"/>
      <c r="K1901" s="42"/>
    </row>
    <row r="1902" spans="4:11" s="5" customFormat="1">
      <c r="D1902" s="29"/>
      <c r="E1902" s="41"/>
      <c r="F1902" s="42"/>
      <c r="G1902" s="42"/>
      <c r="K1902" s="42"/>
    </row>
    <row r="1903" spans="4:11" s="5" customFormat="1">
      <c r="D1903" s="29"/>
      <c r="E1903" s="41"/>
      <c r="F1903" s="42"/>
      <c r="G1903" s="42"/>
      <c r="K1903" s="42"/>
    </row>
    <row r="1904" spans="4:11" s="5" customFormat="1">
      <c r="D1904" s="29"/>
      <c r="E1904" s="41"/>
      <c r="F1904" s="42"/>
      <c r="G1904" s="42"/>
      <c r="K1904" s="42"/>
    </row>
    <row r="1905" spans="4:11" s="5" customFormat="1">
      <c r="D1905" s="29"/>
      <c r="E1905" s="41"/>
      <c r="F1905" s="42"/>
      <c r="G1905" s="42"/>
      <c r="K1905" s="42"/>
    </row>
    <row r="1906" spans="4:11" s="5" customFormat="1">
      <c r="D1906" s="29"/>
      <c r="E1906" s="41"/>
      <c r="F1906" s="42"/>
      <c r="G1906" s="42"/>
      <c r="K1906" s="42"/>
    </row>
    <row r="1907" spans="4:11" s="5" customFormat="1">
      <c r="D1907" s="29"/>
      <c r="E1907" s="41"/>
      <c r="F1907" s="42"/>
      <c r="G1907" s="42"/>
      <c r="K1907" s="42"/>
    </row>
    <row r="1908" spans="4:11" s="5" customFormat="1">
      <c r="D1908" s="29"/>
      <c r="E1908" s="41"/>
      <c r="F1908" s="42"/>
      <c r="G1908" s="42"/>
      <c r="K1908" s="42"/>
    </row>
    <row r="1909" spans="4:11" s="5" customFormat="1">
      <c r="D1909" s="29"/>
      <c r="E1909" s="41"/>
      <c r="F1909" s="42"/>
      <c r="G1909" s="42"/>
      <c r="K1909" s="42"/>
    </row>
    <row r="1910" spans="4:11" s="5" customFormat="1">
      <c r="D1910" s="29"/>
      <c r="E1910" s="41"/>
      <c r="F1910" s="42"/>
      <c r="G1910" s="42"/>
      <c r="K1910" s="42"/>
    </row>
    <row r="1911" spans="4:11" s="5" customFormat="1">
      <c r="D1911" s="29"/>
      <c r="E1911" s="41"/>
      <c r="F1911" s="42"/>
      <c r="G1911" s="42"/>
      <c r="K1911" s="42"/>
    </row>
    <row r="1912" spans="4:11" s="5" customFormat="1">
      <c r="D1912" s="29"/>
      <c r="E1912" s="41"/>
      <c r="F1912" s="42"/>
      <c r="G1912" s="42"/>
      <c r="K1912" s="42"/>
    </row>
    <row r="1913" spans="4:11" s="5" customFormat="1">
      <c r="D1913" s="29"/>
      <c r="E1913" s="41"/>
      <c r="F1913" s="42"/>
      <c r="G1913" s="42"/>
      <c r="K1913" s="42"/>
    </row>
    <row r="1914" spans="4:11" s="5" customFormat="1">
      <c r="D1914" s="29"/>
      <c r="E1914" s="41"/>
      <c r="F1914" s="42"/>
      <c r="G1914" s="42"/>
      <c r="K1914" s="42"/>
    </row>
    <row r="1915" spans="4:11" s="5" customFormat="1">
      <c r="D1915" s="29"/>
      <c r="E1915" s="41"/>
      <c r="F1915" s="42"/>
      <c r="G1915" s="42"/>
      <c r="K1915" s="42"/>
    </row>
    <row r="1916" spans="4:11" s="5" customFormat="1">
      <c r="D1916" s="29"/>
      <c r="E1916" s="41"/>
      <c r="F1916" s="42"/>
      <c r="G1916" s="42"/>
      <c r="K1916" s="42"/>
    </row>
    <row r="1917" spans="4:11" s="5" customFormat="1">
      <c r="D1917" s="29"/>
      <c r="E1917" s="41"/>
      <c r="F1917" s="42"/>
      <c r="G1917" s="42"/>
      <c r="K1917" s="42"/>
    </row>
    <row r="1918" spans="4:11" s="5" customFormat="1">
      <c r="D1918" s="29"/>
      <c r="E1918" s="41"/>
      <c r="F1918" s="42"/>
      <c r="G1918" s="42"/>
      <c r="K1918" s="42"/>
    </row>
    <row r="1919" spans="4:11" s="5" customFormat="1">
      <c r="D1919" s="29"/>
      <c r="E1919" s="41"/>
      <c r="F1919" s="42"/>
      <c r="G1919" s="42"/>
      <c r="K1919" s="42"/>
    </row>
    <row r="1920" spans="4:11" s="5" customFormat="1">
      <c r="D1920" s="29"/>
      <c r="E1920" s="41"/>
      <c r="F1920" s="42"/>
      <c r="G1920" s="42"/>
      <c r="K1920" s="42"/>
    </row>
    <row r="1921" spans="4:11" s="5" customFormat="1">
      <c r="D1921" s="29"/>
      <c r="E1921" s="41"/>
      <c r="F1921" s="42"/>
      <c r="G1921" s="42"/>
      <c r="K1921" s="42"/>
    </row>
    <row r="1922" spans="4:11" s="5" customFormat="1">
      <c r="D1922" s="29"/>
      <c r="E1922" s="41"/>
      <c r="F1922" s="42"/>
      <c r="G1922" s="42"/>
      <c r="K1922" s="42"/>
    </row>
    <row r="1923" spans="4:11" s="5" customFormat="1">
      <c r="D1923" s="29"/>
      <c r="E1923" s="41"/>
      <c r="F1923" s="42"/>
      <c r="G1923" s="42"/>
      <c r="K1923" s="42"/>
    </row>
    <row r="1924" spans="4:11" s="5" customFormat="1">
      <c r="D1924" s="29"/>
      <c r="E1924" s="41"/>
      <c r="F1924" s="42"/>
      <c r="G1924" s="42"/>
      <c r="K1924" s="42"/>
    </row>
    <row r="1925" spans="4:11" s="5" customFormat="1">
      <c r="D1925" s="29"/>
      <c r="E1925" s="41"/>
      <c r="F1925" s="42"/>
      <c r="G1925" s="42"/>
      <c r="K1925" s="42"/>
    </row>
    <row r="1926" spans="4:11" s="5" customFormat="1">
      <c r="D1926" s="29"/>
      <c r="E1926" s="41"/>
      <c r="F1926" s="42"/>
      <c r="G1926" s="42"/>
      <c r="K1926" s="42"/>
    </row>
    <row r="1927" spans="4:11" s="5" customFormat="1">
      <c r="D1927" s="29"/>
      <c r="E1927" s="41"/>
      <c r="F1927" s="42"/>
      <c r="G1927" s="42"/>
      <c r="K1927" s="42"/>
    </row>
    <row r="1928" spans="4:11" s="5" customFormat="1">
      <c r="D1928" s="29"/>
      <c r="E1928" s="41"/>
      <c r="F1928" s="42"/>
      <c r="G1928" s="42"/>
      <c r="K1928" s="42"/>
    </row>
    <row r="1929" spans="4:11" s="5" customFormat="1">
      <c r="D1929" s="29"/>
      <c r="E1929" s="41"/>
      <c r="F1929" s="42"/>
      <c r="G1929" s="42"/>
      <c r="K1929" s="42"/>
    </row>
    <row r="1930" spans="4:11" s="5" customFormat="1">
      <c r="D1930" s="29"/>
      <c r="E1930" s="41"/>
      <c r="F1930" s="42"/>
      <c r="G1930" s="42"/>
      <c r="K1930" s="42"/>
    </row>
    <row r="1931" spans="4:11" s="5" customFormat="1">
      <c r="D1931" s="29"/>
      <c r="E1931" s="41"/>
      <c r="F1931" s="42"/>
      <c r="G1931" s="42"/>
      <c r="K1931" s="42"/>
    </row>
    <row r="1932" spans="4:11" s="5" customFormat="1">
      <c r="D1932" s="29"/>
      <c r="E1932" s="41"/>
      <c r="F1932" s="42"/>
      <c r="G1932" s="42"/>
      <c r="K1932" s="42"/>
    </row>
    <row r="1933" spans="4:11" s="5" customFormat="1">
      <c r="D1933" s="29"/>
      <c r="E1933" s="41"/>
      <c r="F1933" s="42"/>
      <c r="G1933" s="42"/>
      <c r="K1933" s="42"/>
    </row>
    <row r="1934" spans="4:11" s="5" customFormat="1">
      <c r="D1934" s="29"/>
      <c r="E1934" s="41"/>
      <c r="F1934" s="42"/>
      <c r="G1934" s="42"/>
      <c r="K1934" s="42"/>
    </row>
    <row r="1935" spans="4:11" s="5" customFormat="1">
      <c r="D1935" s="29"/>
      <c r="E1935" s="41"/>
      <c r="F1935" s="42"/>
      <c r="G1935" s="42"/>
      <c r="K1935" s="42"/>
    </row>
    <row r="1936" spans="4:11" s="5" customFormat="1">
      <c r="D1936" s="29"/>
      <c r="E1936" s="41"/>
      <c r="F1936" s="42"/>
      <c r="G1936" s="42"/>
      <c r="K1936" s="42"/>
    </row>
    <row r="1937" spans="4:11" s="5" customFormat="1">
      <c r="D1937" s="29"/>
      <c r="E1937" s="41"/>
      <c r="F1937" s="42"/>
      <c r="G1937" s="42"/>
      <c r="K1937" s="42"/>
    </row>
    <row r="1938" spans="4:11" s="5" customFormat="1">
      <c r="D1938" s="29"/>
      <c r="E1938" s="41"/>
      <c r="F1938" s="42"/>
      <c r="G1938" s="42"/>
      <c r="K1938" s="42"/>
    </row>
    <row r="1939" spans="4:11" s="5" customFormat="1">
      <c r="D1939" s="29"/>
      <c r="E1939" s="41"/>
      <c r="F1939" s="42"/>
      <c r="G1939" s="42"/>
      <c r="K1939" s="42"/>
    </row>
    <row r="1940" spans="4:11" s="5" customFormat="1">
      <c r="D1940" s="29"/>
      <c r="E1940" s="41"/>
      <c r="F1940" s="42"/>
      <c r="G1940" s="42"/>
      <c r="K1940" s="42"/>
    </row>
    <row r="1941" spans="4:11" s="5" customFormat="1">
      <c r="D1941" s="29"/>
      <c r="E1941" s="41"/>
      <c r="F1941" s="42"/>
      <c r="G1941" s="42"/>
      <c r="K1941" s="42"/>
    </row>
    <row r="1942" spans="4:11" s="5" customFormat="1">
      <c r="D1942" s="29"/>
      <c r="E1942" s="41"/>
      <c r="F1942" s="42"/>
      <c r="G1942" s="42"/>
      <c r="K1942" s="42"/>
    </row>
    <row r="1943" spans="4:11" s="5" customFormat="1">
      <c r="D1943" s="29"/>
      <c r="E1943" s="41"/>
      <c r="F1943" s="42"/>
      <c r="G1943" s="42"/>
      <c r="K1943" s="42"/>
    </row>
    <row r="1944" spans="4:11" s="5" customFormat="1">
      <c r="D1944" s="29"/>
      <c r="E1944" s="41"/>
      <c r="F1944" s="42"/>
      <c r="G1944" s="42"/>
      <c r="K1944" s="42"/>
    </row>
    <row r="1945" spans="4:11" s="5" customFormat="1">
      <c r="D1945" s="29"/>
      <c r="E1945" s="41"/>
      <c r="F1945" s="42"/>
      <c r="G1945" s="42"/>
      <c r="K1945" s="42"/>
    </row>
    <row r="1946" spans="4:11" s="5" customFormat="1">
      <c r="D1946" s="29"/>
      <c r="E1946" s="41"/>
      <c r="F1946" s="42"/>
      <c r="G1946" s="42"/>
      <c r="K1946" s="42"/>
    </row>
    <row r="1947" spans="4:11" s="5" customFormat="1">
      <c r="D1947" s="29"/>
      <c r="E1947" s="41"/>
      <c r="F1947" s="42"/>
      <c r="G1947" s="42"/>
      <c r="K1947" s="42"/>
    </row>
    <row r="1948" spans="4:11" s="5" customFormat="1">
      <c r="D1948" s="29"/>
      <c r="E1948" s="41"/>
      <c r="F1948" s="42"/>
      <c r="G1948" s="42"/>
      <c r="K1948" s="42"/>
    </row>
    <row r="1949" spans="4:11" s="5" customFormat="1">
      <c r="D1949" s="29"/>
      <c r="E1949" s="41"/>
      <c r="F1949" s="42"/>
      <c r="G1949" s="42"/>
      <c r="K1949" s="42"/>
    </row>
    <row r="1950" spans="4:11" s="5" customFormat="1">
      <c r="D1950" s="29"/>
      <c r="E1950" s="41"/>
      <c r="F1950" s="42"/>
      <c r="G1950" s="42"/>
      <c r="K1950" s="42"/>
    </row>
    <row r="1951" spans="4:11" s="5" customFormat="1">
      <c r="D1951" s="29"/>
      <c r="E1951" s="41"/>
      <c r="F1951" s="42"/>
      <c r="G1951" s="42"/>
      <c r="K1951" s="42"/>
    </row>
    <row r="1952" spans="4:11" s="5" customFormat="1">
      <c r="D1952" s="29"/>
      <c r="E1952" s="41"/>
      <c r="F1952" s="42"/>
      <c r="G1952" s="42"/>
      <c r="K1952" s="42"/>
    </row>
    <row r="1953" spans="4:11" s="5" customFormat="1">
      <c r="D1953" s="29"/>
      <c r="E1953" s="41"/>
      <c r="F1953" s="42"/>
      <c r="G1953" s="42"/>
      <c r="K1953" s="42"/>
    </row>
    <row r="1954" spans="4:11" s="5" customFormat="1">
      <c r="D1954" s="29"/>
      <c r="E1954" s="41"/>
      <c r="F1954" s="42"/>
      <c r="G1954" s="42"/>
      <c r="K1954" s="42"/>
    </row>
    <row r="1955" spans="4:11" s="5" customFormat="1">
      <c r="D1955" s="29"/>
      <c r="E1955" s="41"/>
      <c r="F1955" s="42"/>
      <c r="G1955" s="42"/>
      <c r="K1955" s="42"/>
    </row>
    <row r="1956" spans="4:11" s="5" customFormat="1">
      <c r="D1956" s="29"/>
      <c r="E1956" s="41"/>
      <c r="F1956" s="42"/>
      <c r="G1956" s="42"/>
      <c r="K1956" s="42"/>
    </row>
    <row r="1957" spans="4:11" s="5" customFormat="1">
      <c r="D1957" s="29"/>
      <c r="E1957" s="41"/>
      <c r="F1957" s="42"/>
      <c r="G1957" s="42"/>
      <c r="K1957" s="42"/>
    </row>
    <row r="1958" spans="4:11" s="5" customFormat="1">
      <c r="D1958" s="29"/>
      <c r="E1958" s="41"/>
      <c r="F1958" s="42"/>
      <c r="G1958" s="42"/>
      <c r="K1958" s="42"/>
    </row>
    <row r="1959" spans="4:11" s="5" customFormat="1">
      <c r="D1959" s="29"/>
      <c r="E1959" s="41"/>
      <c r="F1959" s="42"/>
      <c r="G1959" s="42"/>
      <c r="K1959" s="42"/>
    </row>
    <row r="1960" spans="4:11" s="5" customFormat="1">
      <c r="D1960" s="29"/>
      <c r="E1960" s="41"/>
      <c r="F1960" s="42"/>
      <c r="G1960" s="42"/>
      <c r="K1960" s="42"/>
    </row>
    <row r="1961" spans="4:11" s="5" customFormat="1">
      <c r="D1961" s="29"/>
      <c r="E1961" s="41"/>
      <c r="F1961" s="42"/>
      <c r="G1961" s="42"/>
      <c r="K1961" s="42"/>
    </row>
    <row r="1962" spans="4:11" s="5" customFormat="1">
      <c r="D1962" s="29"/>
      <c r="E1962" s="41"/>
      <c r="F1962" s="42"/>
      <c r="G1962" s="42"/>
      <c r="K1962" s="42"/>
    </row>
    <row r="1963" spans="4:11" s="5" customFormat="1">
      <c r="D1963" s="29"/>
      <c r="E1963" s="41"/>
      <c r="F1963" s="42"/>
      <c r="G1963" s="42"/>
      <c r="K1963" s="42"/>
    </row>
    <row r="1964" spans="4:11" s="5" customFormat="1">
      <c r="D1964" s="29"/>
      <c r="E1964" s="41"/>
      <c r="F1964" s="42"/>
      <c r="G1964" s="42"/>
      <c r="K1964" s="42"/>
    </row>
    <row r="1965" spans="4:11" s="5" customFormat="1">
      <c r="D1965" s="29"/>
      <c r="E1965" s="41"/>
      <c r="F1965" s="42"/>
      <c r="G1965" s="42"/>
      <c r="K1965" s="42"/>
    </row>
    <row r="1966" spans="4:11" s="5" customFormat="1">
      <c r="D1966" s="29"/>
      <c r="E1966" s="41"/>
      <c r="F1966" s="42"/>
      <c r="G1966" s="42"/>
      <c r="K1966" s="42"/>
    </row>
    <row r="1967" spans="4:11" s="5" customFormat="1">
      <c r="D1967" s="29"/>
      <c r="E1967" s="41"/>
      <c r="F1967" s="42"/>
      <c r="G1967" s="42"/>
      <c r="K1967" s="42"/>
    </row>
    <row r="1968" spans="4:11" s="5" customFormat="1">
      <c r="D1968" s="29"/>
      <c r="E1968" s="41"/>
      <c r="F1968" s="42"/>
      <c r="G1968" s="42"/>
      <c r="K1968" s="42"/>
    </row>
    <row r="1969" spans="4:11" s="5" customFormat="1">
      <c r="D1969" s="29"/>
      <c r="E1969" s="41"/>
      <c r="F1969" s="42"/>
      <c r="G1969" s="42"/>
      <c r="K1969" s="42"/>
    </row>
    <row r="1970" spans="4:11" s="5" customFormat="1">
      <c r="D1970" s="29"/>
      <c r="E1970" s="41"/>
      <c r="F1970" s="42"/>
      <c r="G1970" s="42"/>
      <c r="K1970" s="42"/>
    </row>
    <row r="1971" spans="4:11" s="5" customFormat="1">
      <c r="D1971" s="29"/>
      <c r="E1971" s="41"/>
      <c r="F1971" s="42"/>
      <c r="G1971" s="42"/>
      <c r="K1971" s="42"/>
    </row>
    <row r="1972" spans="4:11" s="5" customFormat="1">
      <c r="D1972" s="29"/>
      <c r="E1972" s="41"/>
      <c r="F1972" s="42"/>
      <c r="G1972" s="42"/>
      <c r="K1972" s="42"/>
    </row>
    <row r="1973" spans="4:11" s="5" customFormat="1">
      <c r="D1973" s="29"/>
      <c r="E1973" s="41"/>
      <c r="F1973" s="42"/>
      <c r="G1973" s="42"/>
      <c r="K1973" s="42"/>
    </row>
    <row r="1974" spans="4:11" s="5" customFormat="1">
      <c r="D1974" s="29"/>
      <c r="E1974" s="41"/>
      <c r="F1974" s="42"/>
      <c r="G1974" s="42"/>
      <c r="K1974" s="42"/>
    </row>
    <row r="1975" spans="4:11" s="5" customFormat="1">
      <c r="D1975" s="29"/>
      <c r="E1975" s="41"/>
      <c r="F1975" s="42"/>
      <c r="G1975" s="42"/>
      <c r="K1975" s="42"/>
    </row>
    <row r="1976" spans="4:11" s="5" customFormat="1">
      <c r="D1976" s="29"/>
      <c r="E1976" s="41"/>
      <c r="F1976" s="42"/>
      <c r="G1976" s="42"/>
      <c r="K1976" s="42"/>
    </row>
    <row r="1977" spans="4:11" s="5" customFormat="1">
      <c r="D1977" s="29"/>
      <c r="E1977" s="41"/>
      <c r="F1977" s="42"/>
      <c r="G1977" s="42"/>
      <c r="K1977" s="42"/>
    </row>
    <row r="1978" spans="4:11" s="5" customFormat="1">
      <c r="D1978" s="29"/>
      <c r="E1978" s="41"/>
      <c r="F1978" s="42"/>
      <c r="G1978" s="42"/>
      <c r="K1978" s="42"/>
    </row>
    <row r="1979" spans="4:11" s="5" customFormat="1">
      <c r="D1979" s="29"/>
      <c r="E1979" s="41"/>
      <c r="F1979" s="42"/>
      <c r="G1979" s="42"/>
      <c r="K1979" s="42"/>
    </row>
    <row r="1980" spans="4:11" s="5" customFormat="1">
      <c r="D1980" s="29"/>
      <c r="E1980" s="41"/>
      <c r="F1980" s="42"/>
      <c r="G1980" s="42"/>
      <c r="K1980" s="42"/>
    </row>
    <row r="1981" spans="4:11" s="5" customFormat="1">
      <c r="D1981" s="29"/>
      <c r="E1981" s="41"/>
      <c r="F1981" s="42"/>
      <c r="G1981" s="42"/>
      <c r="K1981" s="42"/>
    </row>
    <row r="1982" spans="4:11" s="5" customFormat="1">
      <c r="D1982" s="29"/>
      <c r="E1982" s="41"/>
      <c r="F1982" s="42"/>
      <c r="G1982" s="42"/>
      <c r="K1982" s="42"/>
    </row>
    <row r="1983" spans="4:11" s="5" customFormat="1">
      <c r="D1983" s="29"/>
      <c r="E1983" s="41"/>
      <c r="F1983" s="42"/>
      <c r="G1983" s="42"/>
      <c r="K1983" s="42"/>
    </row>
    <row r="1984" spans="4:11" s="5" customFormat="1">
      <c r="D1984" s="29"/>
      <c r="E1984" s="41"/>
      <c r="F1984" s="42"/>
      <c r="G1984" s="42"/>
      <c r="K1984" s="42"/>
    </row>
    <row r="1985" spans="4:11" s="5" customFormat="1">
      <c r="D1985" s="29"/>
      <c r="E1985" s="41"/>
      <c r="F1985" s="42"/>
      <c r="G1985" s="42"/>
      <c r="K1985" s="42"/>
    </row>
    <row r="1986" spans="4:11" s="5" customFormat="1">
      <c r="D1986" s="29"/>
      <c r="E1986" s="41"/>
      <c r="F1986" s="42"/>
      <c r="G1986" s="42"/>
      <c r="K1986" s="42"/>
    </row>
    <row r="1987" spans="4:11" s="5" customFormat="1">
      <c r="D1987" s="29"/>
      <c r="E1987" s="41"/>
      <c r="F1987" s="42"/>
      <c r="G1987" s="42"/>
      <c r="K1987" s="42"/>
    </row>
    <row r="1988" spans="4:11" s="5" customFormat="1">
      <c r="D1988" s="29"/>
      <c r="E1988" s="41"/>
      <c r="F1988" s="42"/>
      <c r="G1988" s="42"/>
      <c r="K1988" s="42"/>
    </row>
    <row r="1989" spans="4:11" s="5" customFormat="1">
      <c r="D1989" s="29"/>
      <c r="E1989" s="41"/>
      <c r="F1989" s="42"/>
      <c r="G1989" s="42"/>
      <c r="K1989" s="42"/>
    </row>
    <row r="1990" spans="4:11" s="5" customFormat="1">
      <c r="D1990" s="29"/>
      <c r="E1990" s="41"/>
      <c r="F1990" s="42"/>
      <c r="G1990" s="42"/>
      <c r="K1990" s="42"/>
    </row>
    <row r="1991" spans="4:11" s="5" customFormat="1">
      <c r="D1991" s="29"/>
      <c r="E1991" s="41"/>
      <c r="F1991" s="42"/>
      <c r="G1991" s="42"/>
      <c r="K1991" s="42"/>
    </row>
    <row r="1992" spans="4:11" s="5" customFormat="1">
      <c r="D1992" s="29"/>
      <c r="E1992" s="41"/>
      <c r="F1992" s="42"/>
      <c r="G1992" s="42"/>
      <c r="K1992" s="42"/>
    </row>
    <row r="1993" spans="4:11" s="5" customFormat="1">
      <c r="D1993" s="29"/>
      <c r="E1993" s="41"/>
      <c r="F1993" s="42"/>
      <c r="G1993" s="42"/>
      <c r="K1993" s="42"/>
    </row>
    <row r="1994" spans="4:11" s="5" customFormat="1">
      <c r="D1994" s="29"/>
      <c r="E1994" s="41"/>
      <c r="F1994" s="42"/>
      <c r="G1994" s="42"/>
      <c r="K1994" s="42"/>
    </row>
    <row r="1995" spans="4:11" s="5" customFormat="1">
      <c r="D1995" s="29"/>
      <c r="E1995" s="41"/>
      <c r="F1995" s="42"/>
      <c r="G1995" s="42"/>
      <c r="K1995" s="42"/>
    </row>
    <row r="1996" spans="4:11" s="5" customFormat="1">
      <c r="D1996" s="29"/>
      <c r="E1996" s="41"/>
      <c r="F1996" s="42"/>
      <c r="G1996" s="42"/>
      <c r="K1996" s="42"/>
    </row>
    <row r="1997" spans="4:11" s="5" customFormat="1">
      <c r="D1997" s="29"/>
      <c r="E1997" s="41"/>
      <c r="F1997" s="42"/>
      <c r="G1997" s="42"/>
      <c r="K1997" s="42"/>
    </row>
    <row r="1998" spans="4:11" s="5" customFormat="1">
      <c r="D1998" s="29"/>
      <c r="E1998" s="41"/>
      <c r="F1998" s="42"/>
      <c r="G1998" s="42"/>
      <c r="K1998" s="42"/>
    </row>
    <row r="1999" spans="4:11" s="5" customFormat="1">
      <c r="D1999" s="29"/>
      <c r="E1999" s="41"/>
      <c r="F1999" s="42"/>
      <c r="G1999" s="42"/>
      <c r="K1999" s="42"/>
    </row>
    <row r="2000" spans="4:11" s="5" customFormat="1">
      <c r="D2000" s="29"/>
      <c r="E2000" s="41"/>
      <c r="F2000" s="42"/>
      <c r="G2000" s="42"/>
      <c r="K2000" s="42"/>
    </row>
    <row r="2001" spans="4:11" s="5" customFormat="1">
      <c r="D2001" s="29"/>
      <c r="E2001" s="41"/>
      <c r="F2001" s="42"/>
      <c r="G2001" s="42"/>
      <c r="K2001" s="42"/>
    </row>
    <row r="2002" spans="4:11" s="5" customFormat="1">
      <c r="D2002" s="29"/>
      <c r="E2002" s="41"/>
      <c r="F2002" s="42"/>
      <c r="G2002" s="42"/>
      <c r="K2002" s="42"/>
    </row>
    <row r="2003" spans="4:11" s="5" customFormat="1">
      <c r="D2003" s="29"/>
      <c r="E2003" s="41"/>
      <c r="F2003" s="42"/>
      <c r="G2003" s="42"/>
      <c r="K2003" s="42"/>
    </row>
    <row r="2004" spans="4:11" s="5" customFormat="1">
      <c r="D2004" s="29"/>
      <c r="E2004" s="41"/>
      <c r="F2004" s="42"/>
      <c r="G2004" s="42"/>
      <c r="K2004" s="42"/>
    </row>
    <row r="2005" spans="4:11" s="5" customFormat="1">
      <c r="D2005" s="29"/>
      <c r="E2005" s="41"/>
      <c r="F2005" s="42"/>
      <c r="G2005" s="42"/>
      <c r="K2005" s="42"/>
    </row>
    <row r="2006" spans="4:11" s="5" customFormat="1">
      <c r="D2006" s="29"/>
      <c r="E2006" s="41"/>
      <c r="F2006" s="42"/>
      <c r="G2006" s="42"/>
      <c r="K2006" s="42"/>
    </row>
    <row r="2007" spans="4:11" s="5" customFormat="1">
      <c r="D2007" s="29"/>
      <c r="E2007" s="41"/>
      <c r="F2007" s="42"/>
      <c r="G2007" s="42"/>
      <c r="K2007" s="42"/>
    </row>
    <row r="2008" spans="4:11" s="5" customFormat="1">
      <c r="D2008" s="29"/>
      <c r="E2008" s="41"/>
      <c r="F2008" s="42"/>
      <c r="G2008" s="42"/>
      <c r="K2008" s="42"/>
    </row>
    <row r="2009" spans="4:11" s="5" customFormat="1">
      <c r="D2009" s="29"/>
      <c r="E2009" s="41"/>
      <c r="F2009" s="42"/>
      <c r="G2009" s="42"/>
      <c r="K2009" s="42"/>
    </row>
    <row r="2010" spans="4:11" s="5" customFormat="1">
      <c r="D2010" s="29"/>
      <c r="E2010" s="41"/>
      <c r="F2010" s="42"/>
      <c r="G2010" s="42"/>
      <c r="K2010" s="42"/>
    </row>
    <row r="2011" spans="4:11" s="5" customFormat="1">
      <c r="D2011" s="29"/>
      <c r="E2011" s="41"/>
      <c r="F2011" s="42"/>
      <c r="G2011" s="42"/>
      <c r="K2011" s="42"/>
    </row>
    <row r="2012" spans="4:11" s="5" customFormat="1">
      <c r="D2012" s="29"/>
      <c r="E2012" s="41"/>
      <c r="F2012" s="42"/>
      <c r="G2012" s="42"/>
      <c r="K2012" s="42"/>
    </row>
    <row r="2013" spans="4:11" s="5" customFormat="1">
      <c r="D2013" s="29"/>
      <c r="E2013" s="41"/>
      <c r="F2013" s="42"/>
      <c r="G2013" s="42"/>
      <c r="K2013" s="42"/>
    </row>
    <row r="2014" spans="4:11" s="5" customFormat="1">
      <c r="D2014" s="29"/>
      <c r="E2014" s="41"/>
      <c r="F2014" s="42"/>
      <c r="G2014" s="42"/>
      <c r="K2014" s="42"/>
    </row>
    <row r="2015" spans="4:11" s="5" customFormat="1">
      <c r="D2015" s="29"/>
      <c r="E2015" s="41"/>
      <c r="F2015" s="42"/>
      <c r="G2015" s="42"/>
      <c r="K2015" s="42"/>
    </row>
    <row r="2016" spans="4:11" s="5" customFormat="1">
      <c r="D2016" s="29"/>
      <c r="E2016" s="41"/>
      <c r="F2016" s="42"/>
      <c r="G2016" s="42"/>
      <c r="K2016" s="42"/>
    </row>
    <row r="2017" spans="4:11" s="5" customFormat="1">
      <c r="D2017" s="29"/>
      <c r="E2017" s="41"/>
      <c r="F2017" s="42"/>
      <c r="G2017" s="42"/>
      <c r="K2017" s="42"/>
    </row>
    <row r="2018" spans="4:11" s="5" customFormat="1">
      <c r="D2018" s="29"/>
      <c r="E2018" s="41"/>
      <c r="F2018" s="42"/>
      <c r="G2018" s="42"/>
      <c r="K2018" s="42"/>
    </row>
    <row r="2019" spans="4:11" s="5" customFormat="1">
      <c r="D2019" s="29"/>
      <c r="E2019" s="41"/>
      <c r="F2019" s="42"/>
      <c r="G2019" s="42"/>
      <c r="K2019" s="42"/>
    </row>
    <row r="2020" spans="4:11" s="5" customFormat="1">
      <c r="D2020" s="29"/>
      <c r="E2020" s="41"/>
      <c r="F2020" s="42"/>
      <c r="G2020" s="42"/>
      <c r="K2020" s="42"/>
    </row>
    <row r="2021" spans="4:11" s="5" customFormat="1">
      <c r="D2021" s="29"/>
      <c r="E2021" s="41"/>
      <c r="F2021" s="42"/>
      <c r="G2021" s="42"/>
      <c r="K2021" s="42"/>
    </row>
    <row r="2022" spans="4:11" s="5" customFormat="1">
      <c r="D2022" s="29"/>
      <c r="E2022" s="41"/>
      <c r="F2022" s="42"/>
      <c r="G2022" s="42"/>
      <c r="K2022" s="42"/>
    </row>
    <row r="2023" spans="4:11" s="5" customFormat="1">
      <c r="D2023" s="29"/>
      <c r="E2023" s="41"/>
      <c r="F2023" s="42"/>
      <c r="G2023" s="42"/>
      <c r="K2023" s="42"/>
    </row>
    <row r="2024" spans="4:11" s="5" customFormat="1">
      <c r="D2024" s="29"/>
      <c r="E2024" s="41"/>
      <c r="F2024" s="42"/>
      <c r="G2024" s="42"/>
      <c r="K2024" s="42"/>
    </row>
    <row r="2025" spans="4:11" s="5" customFormat="1">
      <c r="D2025" s="29"/>
      <c r="E2025" s="41"/>
      <c r="F2025" s="42"/>
      <c r="G2025" s="42"/>
      <c r="K2025" s="42"/>
    </row>
    <row r="2026" spans="4:11" s="5" customFormat="1">
      <c r="D2026" s="29"/>
      <c r="E2026" s="41"/>
      <c r="F2026" s="42"/>
      <c r="G2026" s="42"/>
      <c r="K2026" s="42"/>
    </row>
    <row r="2027" spans="4:11" s="5" customFormat="1">
      <c r="D2027" s="29"/>
      <c r="E2027" s="41"/>
      <c r="F2027" s="42"/>
      <c r="G2027" s="42"/>
      <c r="K2027" s="42"/>
    </row>
    <row r="2028" spans="4:11" s="5" customFormat="1">
      <c r="D2028" s="29"/>
      <c r="E2028" s="41"/>
      <c r="F2028" s="42"/>
      <c r="G2028" s="42"/>
      <c r="K2028" s="42"/>
    </row>
    <row r="2029" spans="4:11" s="5" customFormat="1">
      <c r="D2029" s="29"/>
      <c r="E2029" s="41"/>
      <c r="F2029" s="42"/>
      <c r="G2029" s="42"/>
      <c r="K2029" s="42"/>
    </row>
    <row r="2030" spans="4:11" s="5" customFormat="1">
      <c r="D2030" s="29"/>
      <c r="E2030" s="41"/>
      <c r="F2030" s="42"/>
      <c r="G2030" s="42"/>
      <c r="K2030" s="42"/>
    </row>
    <row r="2031" spans="4:11" s="5" customFormat="1">
      <c r="D2031" s="29"/>
      <c r="E2031" s="41"/>
      <c r="F2031" s="42"/>
      <c r="G2031" s="42"/>
      <c r="K2031" s="42"/>
    </row>
    <row r="2032" spans="4:11" s="5" customFormat="1">
      <c r="D2032" s="29"/>
      <c r="E2032" s="41"/>
      <c r="F2032" s="42"/>
      <c r="G2032" s="42"/>
      <c r="K2032" s="42"/>
    </row>
    <row r="2033" spans="4:11" s="5" customFormat="1">
      <c r="D2033" s="29"/>
      <c r="E2033" s="41"/>
      <c r="F2033" s="42"/>
      <c r="G2033" s="42"/>
      <c r="K2033" s="42"/>
    </row>
    <row r="2034" spans="4:11" s="5" customFormat="1">
      <c r="D2034" s="29"/>
      <c r="E2034" s="41"/>
      <c r="F2034" s="42"/>
      <c r="G2034" s="42"/>
      <c r="K2034" s="42"/>
    </row>
    <row r="2035" spans="4:11" s="5" customFormat="1">
      <c r="D2035" s="29"/>
      <c r="E2035" s="41"/>
      <c r="F2035" s="42"/>
      <c r="G2035" s="42"/>
      <c r="K2035" s="42"/>
    </row>
    <row r="2036" spans="4:11" s="5" customFormat="1">
      <c r="D2036" s="29"/>
      <c r="E2036" s="41"/>
      <c r="F2036" s="42"/>
      <c r="G2036" s="42"/>
      <c r="K2036" s="42"/>
    </row>
    <row r="2037" spans="4:11" s="5" customFormat="1">
      <c r="D2037" s="29"/>
      <c r="E2037" s="41"/>
      <c r="F2037" s="42"/>
      <c r="G2037" s="42"/>
      <c r="K2037" s="42"/>
    </row>
    <row r="2038" spans="4:11" s="5" customFormat="1">
      <c r="D2038" s="29"/>
      <c r="E2038" s="41"/>
      <c r="F2038" s="42"/>
      <c r="G2038" s="42"/>
      <c r="K2038" s="42"/>
    </row>
    <row r="2039" spans="4:11" s="5" customFormat="1">
      <c r="D2039" s="29"/>
      <c r="E2039" s="41"/>
      <c r="F2039" s="42"/>
      <c r="G2039" s="42"/>
      <c r="K2039" s="42"/>
    </row>
    <row r="2040" spans="4:11" s="5" customFormat="1">
      <c r="D2040" s="29"/>
      <c r="E2040" s="41"/>
      <c r="F2040" s="42"/>
      <c r="G2040" s="42"/>
      <c r="K2040" s="42"/>
    </row>
    <row r="2041" spans="4:11" s="5" customFormat="1">
      <c r="D2041" s="29"/>
      <c r="E2041" s="41"/>
      <c r="F2041" s="42"/>
      <c r="G2041" s="42"/>
      <c r="K2041" s="42"/>
    </row>
    <row r="2042" spans="4:11" s="5" customFormat="1">
      <c r="D2042" s="29"/>
      <c r="E2042" s="41"/>
      <c r="F2042" s="42"/>
      <c r="G2042" s="42"/>
      <c r="K2042" s="42"/>
    </row>
    <row r="2043" spans="4:11" s="5" customFormat="1">
      <c r="D2043" s="29"/>
      <c r="E2043" s="41"/>
      <c r="F2043" s="42"/>
      <c r="G2043" s="42"/>
      <c r="K2043" s="42"/>
    </row>
    <row r="2044" spans="4:11" s="5" customFormat="1">
      <c r="D2044" s="29"/>
      <c r="E2044" s="41"/>
      <c r="F2044" s="42"/>
      <c r="G2044" s="42"/>
      <c r="K2044" s="42"/>
    </row>
    <row r="2045" spans="4:11" s="5" customFormat="1">
      <c r="D2045" s="29"/>
      <c r="E2045" s="41"/>
      <c r="F2045" s="42"/>
      <c r="G2045" s="42"/>
      <c r="K2045" s="42"/>
    </row>
    <row r="2046" spans="4:11" s="5" customFormat="1">
      <c r="D2046" s="29"/>
      <c r="E2046" s="41"/>
      <c r="F2046" s="42"/>
      <c r="G2046" s="42"/>
      <c r="K2046" s="42"/>
    </row>
    <row r="2047" spans="4:11" s="5" customFormat="1">
      <c r="D2047" s="29"/>
      <c r="E2047" s="41"/>
      <c r="F2047" s="42"/>
      <c r="G2047" s="42"/>
      <c r="K2047" s="42"/>
    </row>
    <row r="2048" spans="4:11" s="5" customFormat="1">
      <c r="D2048" s="29"/>
      <c r="E2048" s="41"/>
      <c r="F2048" s="42"/>
      <c r="G2048" s="42"/>
      <c r="K2048" s="42"/>
    </row>
    <row r="2049" spans="4:11" s="5" customFormat="1">
      <c r="D2049" s="29"/>
      <c r="E2049" s="41"/>
      <c r="F2049" s="42"/>
      <c r="G2049" s="42"/>
      <c r="K2049" s="42"/>
    </row>
    <row r="2050" spans="4:11" s="5" customFormat="1">
      <c r="D2050" s="29"/>
      <c r="E2050" s="41"/>
      <c r="F2050" s="42"/>
      <c r="G2050" s="42"/>
      <c r="K2050" s="42"/>
    </row>
    <row r="2051" spans="4:11" s="5" customFormat="1">
      <c r="D2051" s="29"/>
      <c r="E2051" s="41"/>
      <c r="F2051" s="42"/>
      <c r="G2051" s="42"/>
      <c r="K2051" s="42"/>
    </row>
    <row r="2052" spans="4:11" s="5" customFormat="1">
      <c r="D2052" s="29"/>
      <c r="E2052" s="41"/>
      <c r="F2052" s="42"/>
      <c r="G2052" s="42"/>
      <c r="K2052" s="42"/>
    </row>
    <row r="2053" spans="4:11" s="5" customFormat="1">
      <c r="D2053" s="29"/>
      <c r="E2053" s="41"/>
      <c r="F2053" s="42"/>
      <c r="G2053" s="42"/>
      <c r="K2053" s="42"/>
    </row>
    <row r="2054" spans="4:11" s="5" customFormat="1">
      <c r="D2054" s="29"/>
      <c r="E2054" s="41"/>
      <c r="F2054" s="42"/>
      <c r="G2054" s="42"/>
      <c r="K2054" s="42"/>
    </row>
    <row r="2055" spans="4:11" s="5" customFormat="1">
      <c r="D2055" s="29"/>
      <c r="E2055" s="41"/>
      <c r="F2055" s="42"/>
      <c r="G2055" s="42"/>
      <c r="K2055" s="42"/>
    </row>
    <row r="2056" spans="4:11" s="5" customFormat="1">
      <c r="D2056" s="29"/>
      <c r="E2056" s="41"/>
      <c r="F2056" s="42"/>
      <c r="G2056" s="42"/>
      <c r="K2056" s="42"/>
    </row>
    <row r="2057" spans="4:11" s="5" customFormat="1">
      <c r="D2057" s="29"/>
      <c r="E2057" s="41"/>
      <c r="F2057" s="42"/>
      <c r="G2057" s="42"/>
      <c r="K2057" s="42"/>
    </row>
    <row r="2058" spans="4:11" s="5" customFormat="1">
      <c r="D2058" s="29"/>
      <c r="E2058" s="41"/>
      <c r="F2058" s="42"/>
      <c r="G2058" s="42"/>
      <c r="K2058" s="42"/>
    </row>
    <row r="2059" spans="4:11" s="5" customFormat="1">
      <c r="D2059" s="29"/>
      <c r="E2059" s="41"/>
      <c r="F2059" s="42"/>
      <c r="G2059" s="42"/>
      <c r="K2059" s="42"/>
    </row>
    <row r="2060" spans="4:11" s="5" customFormat="1">
      <c r="D2060" s="29"/>
      <c r="E2060" s="41"/>
      <c r="F2060" s="42"/>
      <c r="G2060" s="42"/>
      <c r="K2060" s="42"/>
    </row>
    <row r="2061" spans="4:11" s="5" customFormat="1">
      <c r="D2061" s="29"/>
      <c r="E2061" s="41"/>
      <c r="F2061" s="42"/>
      <c r="G2061" s="42"/>
      <c r="K2061" s="42"/>
    </row>
    <row r="2062" spans="4:11" s="5" customFormat="1">
      <c r="D2062" s="29"/>
      <c r="E2062" s="41"/>
      <c r="F2062" s="42"/>
      <c r="G2062" s="42"/>
      <c r="K2062" s="42"/>
    </row>
    <row r="2063" spans="4:11" s="5" customFormat="1">
      <c r="D2063" s="29"/>
      <c r="E2063" s="41"/>
      <c r="F2063" s="42"/>
      <c r="G2063" s="42"/>
      <c r="K2063" s="42"/>
    </row>
    <row r="2064" spans="4:11" s="5" customFormat="1">
      <c r="D2064" s="29"/>
      <c r="E2064" s="41"/>
      <c r="F2064" s="42"/>
      <c r="G2064" s="42"/>
      <c r="K2064" s="42"/>
    </row>
    <row r="2065" spans="4:11" s="5" customFormat="1">
      <c r="D2065" s="29"/>
      <c r="E2065" s="41"/>
      <c r="F2065" s="42"/>
      <c r="G2065" s="42"/>
      <c r="K2065" s="42"/>
    </row>
    <row r="2066" spans="4:11" s="5" customFormat="1">
      <c r="D2066" s="29"/>
      <c r="E2066" s="41"/>
      <c r="F2066" s="42"/>
      <c r="G2066" s="42"/>
      <c r="K2066" s="42"/>
    </row>
    <row r="2067" spans="4:11" s="5" customFormat="1">
      <c r="D2067" s="29"/>
      <c r="E2067" s="41"/>
      <c r="F2067" s="42"/>
      <c r="G2067" s="42"/>
      <c r="K2067" s="42"/>
    </row>
    <row r="2068" spans="4:11" s="5" customFormat="1">
      <c r="D2068" s="29"/>
      <c r="E2068" s="41"/>
      <c r="F2068" s="42"/>
      <c r="G2068" s="42"/>
      <c r="K2068" s="42"/>
    </row>
    <row r="2069" spans="4:11" s="5" customFormat="1">
      <c r="D2069" s="29"/>
      <c r="E2069" s="41"/>
      <c r="F2069" s="42"/>
      <c r="G2069" s="42"/>
      <c r="K2069" s="42"/>
    </row>
    <row r="2070" spans="4:11" s="5" customFormat="1">
      <c r="D2070" s="29"/>
      <c r="E2070" s="41"/>
      <c r="F2070" s="42"/>
      <c r="G2070" s="42"/>
      <c r="K2070" s="42"/>
    </row>
    <row r="2071" spans="4:11" s="5" customFormat="1">
      <c r="D2071" s="29"/>
      <c r="E2071" s="41"/>
      <c r="F2071" s="42"/>
      <c r="G2071" s="42"/>
      <c r="K2071" s="42"/>
    </row>
    <row r="2072" spans="4:11" s="5" customFormat="1">
      <c r="D2072" s="29"/>
      <c r="E2072" s="41"/>
      <c r="F2072" s="42"/>
      <c r="G2072" s="42"/>
      <c r="K2072" s="42"/>
    </row>
    <row r="2073" spans="4:11" s="5" customFormat="1">
      <c r="D2073" s="29"/>
      <c r="E2073" s="41"/>
      <c r="F2073" s="42"/>
      <c r="G2073" s="42"/>
      <c r="K2073" s="42"/>
    </row>
    <row r="2074" spans="4:11" s="5" customFormat="1">
      <c r="D2074" s="29"/>
      <c r="E2074" s="41"/>
      <c r="F2074" s="42"/>
      <c r="G2074" s="42"/>
      <c r="K2074" s="42"/>
    </row>
    <row r="2075" spans="4:11" s="5" customFormat="1">
      <c r="D2075" s="29"/>
      <c r="E2075" s="41"/>
      <c r="F2075" s="42"/>
      <c r="G2075" s="42"/>
      <c r="K2075" s="42"/>
    </row>
    <row r="2076" spans="4:11" s="5" customFormat="1">
      <c r="D2076" s="29"/>
      <c r="E2076" s="41"/>
      <c r="F2076" s="42"/>
      <c r="G2076" s="42"/>
      <c r="K2076" s="42"/>
    </row>
    <row r="2077" spans="4:11" s="5" customFormat="1">
      <c r="D2077" s="29"/>
      <c r="E2077" s="41"/>
      <c r="F2077" s="42"/>
      <c r="G2077" s="42"/>
      <c r="K2077" s="42"/>
    </row>
    <row r="2078" spans="4:11" s="5" customFormat="1">
      <c r="D2078" s="29"/>
      <c r="E2078" s="41"/>
      <c r="F2078" s="42"/>
      <c r="G2078" s="42"/>
      <c r="K2078" s="42"/>
    </row>
    <row r="2079" spans="4:11" s="5" customFormat="1">
      <c r="D2079" s="29"/>
      <c r="E2079" s="41"/>
      <c r="F2079" s="42"/>
      <c r="G2079" s="42"/>
      <c r="K2079" s="42"/>
    </row>
    <row r="2080" spans="4:11" s="5" customFormat="1">
      <c r="D2080" s="29"/>
      <c r="E2080" s="41"/>
      <c r="F2080" s="42"/>
      <c r="G2080" s="42"/>
      <c r="K2080" s="42"/>
    </row>
    <row r="2081" spans="4:11" s="5" customFormat="1">
      <c r="D2081" s="29"/>
      <c r="E2081" s="41"/>
      <c r="F2081" s="42"/>
      <c r="G2081" s="42"/>
      <c r="K2081" s="42"/>
    </row>
    <row r="2082" spans="4:11" s="5" customFormat="1">
      <c r="D2082" s="29"/>
      <c r="E2082" s="41"/>
      <c r="F2082" s="42"/>
      <c r="G2082" s="42"/>
      <c r="K2082" s="42"/>
    </row>
    <row r="2083" spans="4:11" s="5" customFormat="1">
      <c r="D2083" s="29"/>
      <c r="E2083" s="41"/>
      <c r="F2083" s="42"/>
      <c r="G2083" s="42"/>
      <c r="K2083" s="42"/>
    </row>
    <row r="2084" spans="4:11" s="5" customFormat="1">
      <c r="D2084" s="29"/>
      <c r="E2084" s="41"/>
      <c r="F2084" s="42"/>
      <c r="G2084" s="42"/>
      <c r="K2084" s="42"/>
    </row>
    <row r="2085" spans="4:11" s="5" customFormat="1">
      <c r="D2085" s="29"/>
      <c r="E2085" s="41"/>
      <c r="F2085" s="42"/>
      <c r="G2085" s="42"/>
      <c r="K2085" s="42"/>
    </row>
    <row r="2086" spans="4:11" s="5" customFormat="1">
      <c r="D2086" s="29"/>
      <c r="E2086" s="41"/>
      <c r="F2086" s="42"/>
      <c r="G2086" s="42"/>
      <c r="K2086" s="42"/>
    </row>
    <row r="2087" spans="4:11" s="5" customFormat="1">
      <c r="D2087" s="29"/>
      <c r="E2087" s="41"/>
      <c r="F2087" s="42"/>
      <c r="G2087" s="42"/>
      <c r="K2087" s="42"/>
    </row>
    <row r="2088" spans="4:11" s="5" customFormat="1">
      <c r="D2088" s="29"/>
      <c r="E2088" s="41"/>
      <c r="F2088" s="42"/>
      <c r="G2088" s="42"/>
      <c r="K2088" s="42"/>
    </row>
    <row r="2089" spans="4:11" s="5" customFormat="1">
      <c r="D2089" s="29"/>
      <c r="E2089" s="41"/>
      <c r="F2089" s="42"/>
      <c r="G2089" s="42"/>
      <c r="K2089" s="42"/>
    </row>
    <row r="2090" spans="4:11" s="5" customFormat="1">
      <c r="D2090" s="29"/>
      <c r="E2090" s="41"/>
      <c r="F2090" s="42"/>
      <c r="G2090" s="42"/>
      <c r="K2090" s="42"/>
    </row>
    <row r="2091" spans="4:11" s="5" customFormat="1">
      <c r="D2091" s="29"/>
      <c r="E2091" s="41"/>
      <c r="F2091" s="42"/>
      <c r="G2091" s="42"/>
      <c r="K2091" s="42"/>
    </row>
    <row r="2092" spans="4:11" s="5" customFormat="1">
      <c r="D2092" s="29"/>
      <c r="E2092" s="41"/>
      <c r="F2092" s="42"/>
      <c r="G2092" s="42"/>
      <c r="K2092" s="42"/>
    </row>
    <row r="2093" spans="4:11" s="5" customFormat="1">
      <c r="D2093" s="29"/>
      <c r="E2093" s="41"/>
      <c r="F2093" s="42"/>
      <c r="G2093" s="42"/>
      <c r="K2093" s="42"/>
    </row>
    <row r="2094" spans="4:11" s="5" customFormat="1">
      <c r="D2094" s="29"/>
      <c r="E2094" s="41"/>
      <c r="F2094" s="42"/>
      <c r="G2094" s="42"/>
      <c r="K2094" s="42"/>
    </row>
    <row r="2095" spans="4:11" s="5" customFormat="1">
      <c r="D2095" s="29"/>
      <c r="E2095" s="41"/>
      <c r="F2095" s="42"/>
      <c r="G2095" s="42"/>
      <c r="K2095" s="42"/>
    </row>
    <row r="2096" spans="4:11" s="5" customFormat="1">
      <c r="D2096" s="29"/>
      <c r="E2096" s="41"/>
      <c r="F2096" s="42"/>
      <c r="G2096" s="42"/>
      <c r="K2096" s="42"/>
    </row>
    <row r="2097" spans="4:11" s="5" customFormat="1">
      <c r="D2097" s="29"/>
      <c r="E2097" s="41"/>
      <c r="F2097" s="42"/>
      <c r="G2097" s="42"/>
      <c r="K2097" s="42"/>
    </row>
    <row r="2098" spans="4:11" s="5" customFormat="1">
      <c r="D2098" s="29"/>
      <c r="E2098" s="41"/>
      <c r="F2098" s="42"/>
      <c r="G2098" s="42"/>
      <c r="K2098" s="42"/>
    </row>
    <row r="2099" spans="4:11" s="5" customFormat="1">
      <c r="D2099" s="29"/>
      <c r="E2099" s="41"/>
      <c r="F2099" s="42"/>
      <c r="G2099" s="42"/>
      <c r="K2099" s="42"/>
    </row>
    <row r="2100" spans="4:11" s="5" customFormat="1">
      <c r="D2100" s="29"/>
      <c r="E2100" s="41"/>
      <c r="F2100" s="42"/>
      <c r="G2100" s="42"/>
      <c r="K2100" s="42"/>
    </row>
    <row r="2101" spans="4:11" s="5" customFormat="1">
      <c r="D2101" s="29"/>
      <c r="E2101" s="41"/>
      <c r="F2101" s="42"/>
      <c r="G2101" s="42"/>
      <c r="K2101" s="42"/>
    </row>
    <row r="2102" spans="4:11" s="5" customFormat="1">
      <c r="D2102" s="29"/>
      <c r="E2102" s="41"/>
      <c r="F2102" s="42"/>
      <c r="G2102" s="42"/>
      <c r="K2102" s="42"/>
    </row>
    <row r="2103" spans="4:11" s="5" customFormat="1">
      <c r="D2103" s="29"/>
      <c r="E2103" s="41"/>
      <c r="F2103" s="42"/>
      <c r="G2103" s="42"/>
      <c r="K2103" s="42"/>
    </row>
    <row r="2104" spans="4:11" s="5" customFormat="1">
      <c r="D2104" s="29"/>
      <c r="E2104" s="41"/>
      <c r="F2104" s="42"/>
      <c r="G2104" s="42"/>
      <c r="K2104" s="42"/>
    </row>
    <row r="2105" spans="4:11" s="5" customFormat="1">
      <c r="D2105" s="29"/>
      <c r="E2105" s="41"/>
      <c r="F2105" s="42"/>
      <c r="G2105" s="42"/>
      <c r="K2105" s="42"/>
    </row>
    <row r="2106" spans="4:11" s="5" customFormat="1">
      <c r="D2106" s="29"/>
      <c r="E2106" s="41"/>
      <c r="F2106" s="42"/>
      <c r="G2106" s="42"/>
      <c r="K2106" s="42"/>
    </row>
    <row r="2107" spans="4:11" s="5" customFormat="1">
      <c r="D2107" s="29"/>
      <c r="E2107" s="41"/>
      <c r="F2107" s="42"/>
      <c r="G2107" s="42"/>
      <c r="K2107" s="42"/>
    </row>
    <row r="2108" spans="4:11" s="5" customFormat="1">
      <c r="D2108" s="29"/>
      <c r="E2108" s="41"/>
      <c r="F2108" s="42"/>
      <c r="G2108" s="42"/>
      <c r="K2108" s="42"/>
    </row>
    <row r="2109" spans="4:11" s="5" customFormat="1">
      <c r="D2109" s="29"/>
      <c r="E2109" s="41"/>
      <c r="F2109" s="42"/>
      <c r="G2109" s="42"/>
      <c r="K2109" s="42"/>
    </row>
    <row r="2110" spans="4:11" s="5" customFormat="1">
      <c r="D2110" s="29"/>
      <c r="E2110" s="41"/>
      <c r="F2110" s="42"/>
      <c r="G2110" s="42"/>
      <c r="K2110" s="42"/>
    </row>
    <row r="2111" spans="4:11" s="5" customFormat="1">
      <c r="D2111" s="29"/>
      <c r="E2111" s="41"/>
      <c r="F2111" s="42"/>
      <c r="G2111" s="42"/>
      <c r="K2111" s="42"/>
    </row>
    <row r="2112" spans="4:11" s="5" customFormat="1">
      <c r="D2112" s="29"/>
      <c r="E2112" s="41"/>
      <c r="F2112" s="42"/>
      <c r="G2112" s="42"/>
      <c r="K2112" s="42"/>
    </row>
    <row r="2113" spans="4:11" s="5" customFormat="1">
      <c r="D2113" s="29"/>
      <c r="E2113" s="41"/>
      <c r="F2113" s="42"/>
      <c r="G2113" s="42"/>
      <c r="K2113" s="42"/>
    </row>
    <row r="2114" spans="4:11" s="5" customFormat="1">
      <c r="D2114" s="29"/>
      <c r="E2114" s="41"/>
      <c r="F2114" s="42"/>
      <c r="G2114" s="42"/>
      <c r="K2114" s="42"/>
    </row>
    <row r="2115" spans="4:11" s="5" customFormat="1">
      <c r="D2115" s="29"/>
      <c r="E2115" s="41"/>
      <c r="F2115" s="42"/>
      <c r="G2115" s="42"/>
      <c r="K2115" s="42"/>
    </row>
    <row r="2116" spans="4:11" s="5" customFormat="1">
      <c r="D2116" s="29"/>
      <c r="E2116" s="41"/>
      <c r="F2116" s="42"/>
      <c r="G2116" s="42"/>
      <c r="K2116" s="42"/>
    </row>
    <row r="2117" spans="4:11" s="5" customFormat="1">
      <c r="D2117" s="29"/>
      <c r="E2117" s="41"/>
      <c r="F2117" s="42"/>
      <c r="G2117" s="42"/>
      <c r="K2117" s="42"/>
    </row>
    <row r="2118" spans="4:11" s="5" customFormat="1">
      <c r="D2118" s="29"/>
      <c r="E2118" s="41"/>
      <c r="F2118" s="42"/>
      <c r="G2118" s="42"/>
      <c r="K2118" s="42"/>
    </row>
    <row r="2119" spans="4:11" s="5" customFormat="1">
      <c r="D2119" s="29"/>
      <c r="E2119" s="41"/>
      <c r="F2119" s="42"/>
      <c r="G2119" s="42"/>
      <c r="K2119" s="42"/>
    </row>
    <row r="2120" spans="4:11" s="5" customFormat="1">
      <c r="D2120" s="29"/>
      <c r="E2120" s="41"/>
      <c r="F2120" s="42"/>
      <c r="G2120" s="42"/>
      <c r="K2120" s="42"/>
    </row>
    <row r="2121" spans="4:11" s="5" customFormat="1">
      <c r="D2121" s="29"/>
      <c r="E2121" s="41"/>
      <c r="F2121" s="42"/>
      <c r="G2121" s="42"/>
      <c r="K2121" s="42"/>
    </row>
    <row r="2122" spans="4:11" s="5" customFormat="1">
      <c r="D2122" s="29"/>
      <c r="E2122" s="41"/>
      <c r="F2122" s="42"/>
      <c r="G2122" s="42"/>
      <c r="K2122" s="42"/>
    </row>
    <row r="2123" spans="4:11" s="5" customFormat="1">
      <c r="D2123" s="29"/>
      <c r="E2123" s="41"/>
      <c r="F2123" s="42"/>
      <c r="G2123" s="42"/>
      <c r="K2123" s="42"/>
    </row>
    <row r="2124" spans="4:11" s="5" customFormat="1">
      <c r="D2124" s="29"/>
      <c r="E2124" s="41"/>
      <c r="F2124" s="42"/>
      <c r="G2124" s="42"/>
      <c r="K2124" s="42"/>
    </row>
    <row r="2125" spans="4:11" s="5" customFormat="1">
      <c r="D2125" s="29"/>
      <c r="E2125" s="41"/>
      <c r="F2125" s="42"/>
      <c r="G2125" s="42"/>
      <c r="K2125" s="42"/>
    </row>
    <row r="2126" spans="4:11" s="5" customFormat="1">
      <c r="D2126" s="29"/>
      <c r="E2126" s="41"/>
      <c r="F2126" s="42"/>
      <c r="G2126" s="42"/>
      <c r="K2126" s="42"/>
    </row>
    <row r="2127" spans="4:11" s="5" customFormat="1">
      <c r="D2127" s="29"/>
      <c r="E2127" s="41"/>
      <c r="F2127" s="42"/>
      <c r="G2127" s="42"/>
      <c r="K2127" s="42"/>
    </row>
    <row r="2128" spans="4:11" s="5" customFormat="1">
      <c r="D2128" s="29"/>
      <c r="E2128" s="41"/>
      <c r="F2128" s="42"/>
      <c r="G2128" s="42"/>
      <c r="K2128" s="42"/>
    </row>
    <row r="2129" spans="4:11" s="5" customFormat="1">
      <c r="D2129" s="29"/>
      <c r="E2129" s="41"/>
      <c r="F2129" s="42"/>
      <c r="G2129" s="42"/>
      <c r="K2129" s="42"/>
    </row>
    <row r="2130" spans="4:11" s="5" customFormat="1">
      <c r="D2130" s="29"/>
      <c r="E2130" s="41"/>
      <c r="F2130" s="42"/>
      <c r="G2130" s="42"/>
      <c r="K2130" s="42"/>
    </row>
    <row r="2131" spans="4:11" s="5" customFormat="1">
      <c r="D2131" s="29"/>
      <c r="E2131" s="41"/>
      <c r="F2131" s="42"/>
      <c r="G2131" s="42"/>
      <c r="K2131" s="42"/>
    </row>
    <row r="2132" spans="4:11" s="5" customFormat="1">
      <c r="D2132" s="29"/>
      <c r="E2132" s="41"/>
      <c r="F2132" s="42"/>
      <c r="G2132" s="42"/>
      <c r="K2132" s="42"/>
    </row>
    <row r="2133" spans="4:11" s="5" customFormat="1">
      <c r="D2133" s="29"/>
      <c r="E2133" s="41"/>
      <c r="F2133" s="42"/>
      <c r="G2133" s="42"/>
      <c r="K2133" s="42"/>
    </row>
    <row r="2134" spans="4:11" s="5" customFormat="1">
      <c r="D2134" s="29"/>
      <c r="E2134" s="41"/>
      <c r="F2134" s="42"/>
      <c r="G2134" s="42"/>
      <c r="K2134" s="42"/>
    </row>
    <row r="2135" spans="4:11" s="5" customFormat="1">
      <c r="D2135" s="29"/>
      <c r="E2135" s="41"/>
      <c r="F2135" s="42"/>
      <c r="G2135" s="42"/>
      <c r="K2135" s="42"/>
    </row>
    <row r="2136" spans="4:11" s="5" customFormat="1">
      <c r="D2136" s="29"/>
      <c r="E2136" s="41"/>
      <c r="F2136" s="42"/>
      <c r="G2136" s="42"/>
      <c r="K2136" s="42"/>
    </row>
    <row r="2137" spans="4:11" s="5" customFormat="1">
      <c r="D2137" s="29"/>
      <c r="E2137" s="41"/>
      <c r="F2137" s="42"/>
      <c r="G2137" s="42"/>
      <c r="K2137" s="42"/>
    </row>
    <row r="2138" spans="4:11" s="5" customFormat="1">
      <c r="D2138" s="29"/>
      <c r="E2138" s="41"/>
      <c r="F2138" s="42"/>
      <c r="G2138" s="42"/>
      <c r="K2138" s="42"/>
    </row>
    <row r="2139" spans="4:11" s="5" customFormat="1">
      <c r="D2139" s="29"/>
      <c r="E2139" s="41"/>
      <c r="F2139" s="42"/>
      <c r="G2139" s="42"/>
      <c r="K2139" s="42"/>
    </row>
    <row r="2140" spans="4:11" s="5" customFormat="1">
      <c r="D2140" s="29"/>
      <c r="E2140" s="41"/>
      <c r="F2140" s="42"/>
      <c r="G2140" s="42"/>
      <c r="K2140" s="42"/>
    </row>
    <row r="2141" spans="4:11" s="5" customFormat="1">
      <c r="D2141" s="29"/>
      <c r="E2141" s="41"/>
      <c r="F2141" s="42"/>
      <c r="G2141" s="42"/>
      <c r="K2141" s="42"/>
    </row>
    <row r="2142" spans="4:11" s="5" customFormat="1">
      <c r="D2142" s="29"/>
      <c r="E2142" s="41"/>
      <c r="F2142" s="42"/>
      <c r="G2142" s="42"/>
      <c r="K2142" s="42"/>
    </row>
    <row r="2143" spans="4:11" s="5" customFormat="1">
      <c r="D2143" s="29"/>
      <c r="E2143" s="41"/>
      <c r="F2143" s="42"/>
      <c r="G2143" s="42"/>
      <c r="K2143" s="42"/>
    </row>
    <row r="2144" spans="4:11" s="5" customFormat="1">
      <c r="D2144" s="29"/>
      <c r="E2144" s="41"/>
      <c r="F2144" s="42"/>
      <c r="G2144" s="42"/>
      <c r="K2144" s="42"/>
    </row>
    <row r="2145" spans="4:11" s="5" customFormat="1">
      <c r="D2145" s="29"/>
      <c r="E2145" s="41"/>
      <c r="F2145" s="42"/>
      <c r="G2145" s="42"/>
      <c r="K2145" s="42"/>
    </row>
    <row r="2146" spans="4:11" s="5" customFormat="1">
      <c r="D2146" s="29"/>
      <c r="E2146" s="41"/>
      <c r="F2146" s="42"/>
      <c r="G2146" s="42"/>
      <c r="K2146" s="42"/>
    </row>
    <row r="2147" spans="4:11" s="5" customFormat="1">
      <c r="D2147" s="29"/>
      <c r="E2147" s="41"/>
      <c r="F2147" s="42"/>
      <c r="G2147" s="42"/>
      <c r="K2147" s="42"/>
    </row>
    <row r="2148" spans="4:11" s="5" customFormat="1">
      <c r="D2148" s="29"/>
      <c r="E2148" s="41"/>
      <c r="F2148" s="42"/>
      <c r="G2148" s="42"/>
      <c r="K2148" s="42"/>
    </row>
    <row r="2149" spans="4:11" s="5" customFormat="1">
      <c r="D2149" s="29"/>
      <c r="E2149" s="41"/>
      <c r="F2149" s="42"/>
      <c r="G2149" s="42"/>
      <c r="K2149" s="42"/>
    </row>
    <row r="2150" spans="4:11" s="5" customFormat="1">
      <c r="D2150" s="29"/>
      <c r="E2150" s="41"/>
      <c r="F2150" s="42"/>
      <c r="G2150" s="42"/>
      <c r="K2150" s="42"/>
    </row>
    <row r="2151" spans="4:11" s="5" customFormat="1">
      <c r="D2151" s="29"/>
      <c r="E2151" s="41"/>
      <c r="F2151" s="42"/>
      <c r="G2151" s="42"/>
      <c r="K2151" s="42"/>
    </row>
    <row r="2152" spans="4:11" s="5" customFormat="1">
      <c r="D2152" s="29"/>
      <c r="E2152" s="41"/>
      <c r="F2152" s="42"/>
      <c r="G2152" s="42"/>
      <c r="K2152" s="42"/>
    </row>
    <row r="2153" spans="4:11" s="5" customFormat="1">
      <c r="D2153" s="29"/>
      <c r="E2153" s="41"/>
      <c r="F2153" s="42"/>
      <c r="G2153" s="42"/>
      <c r="K2153" s="42"/>
    </row>
    <row r="2154" spans="4:11" s="5" customFormat="1">
      <c r="D2154" s="29"/>
      <c r="E2154" s="41"/>
      <c r="F2154" s="42"/>
      <c r="G2154" s="42"/>
      <c r="K2154" s="42"/>
    </row>
    <row r="2155" spans="4:11" s="5" customFormat="1">
      <c r="D2155" s="29"/>
      <c r="E2155" s="41"/>
      <c r="F2155" s="42"/>
      <c r="G2155" s="42"/>
      <c r="K2155" s="42"/>
    </row>
    <row r="2156" spans="4:11" s="5" customFormat="1">
      <c r="D2156" s="29"/>
      <c r="E2156" s="41"/>
      <c r="F2156" s="42"/>
      <c r="G2156" s="42"/>
      <c r="K2156" s="42"/>
    </row>
    <row r="2157" spans="4:11" s="5" customFormat="1">
      <c r="D2157" s="29"/>
      <c r="E2157" s="41"/>
      <c r="F2157" s="42"/>
      <c r="G2157" s="42"/>
      <c r="K2157" s="42"/>
    </row>
    <row r="2158" spans="4:11" s="5" customFormat="1">
      <c r="D2158" s="29"/>
      <c r="E2158" s="41"/>
      <c r="F2158" s="42"/>
      <c r="G2158" s="42"/>
      <c r="K2158" s="42"/>
    </row>
    <row r="2159" spans="4:11" s="5" customFormat="1">
      <c r="D2159" s="29"/>
      <c r="E2159" s="41"/>
      <c r="F2159" s="42"/>
      <c r="G2159" s="42"/>
      <c r="K2159" s="42"/>
    </row>
    <row r="2160" spans="4:11" s="5" customFormat="1">
      <c r="D2160" s="29"/>
      <c r="E2160" s="41"/>
      <c r="F2160" s="42"/>
      <c r="G2160" s="42"/>
      <c r="K2160" s="42"/>
    </row>
    <row r="2161" spans="4:11" s="5" customFormat="1">
      <c r="D2161" s="29"/>
      <c r="E2161" s="41"/>
      <c r="F2161" s="42"/>
      <c r="G2161" s="42"/>
      <c r="K2161" s="42"/>
    </row>
    <row r="2162" spans="4:11" s="5" customFormat="1">
      <c r="D2162" s="29"/>
      <c r="E2162" s="41"/>
      <c r="F2162" s="42"/>
      <c r="G2162" s="42"/>
      <c r="K2162" s="42"/>
    </row>
    <row r="2163" spans="4:11" s="5" customFormat="1">
      <c r="D2163" s="29"/>
      <c r="E2163" s="41"/>
      <c r="F2163" s="42"/>
      <c r="G2163" s="42"/>
      <c r="K2163" s="42"/>
    </row>
    <row r="2164" spans="4:11" s="5" customFormat="1">
      <c r="D2164" s="29"/>
      <c r="E2164" s="41"/>
      <c r="F2164" s="42"/>
      <c r="G2164" s="42"/>
      <c r="K2164" s="42"/>
    </row>
    <row r="2165" spans="4:11" s="5" customFormat="1">
      <c r="D2165" s="29"/>
      <c r="E2165" s="41"/>
      <c r="F2165" s="42"/>
      <c r="G2165" s="42"/>
      <c r="K2165" s="42"/>
    </row>
    <row r="2166" spans="4:11" s="5" customFormat="1">
      <c r="D2166" s="29"/>
      <c r="E2166" s="41"/>
      <c r="F2166" s="42"/>
      <c r="G2166" s="42"/>
      <c r="K2166" s="42"/>
    </row>
    <row r="2167" spans="4:11" s="5" customFormat="1">
      <c r="D2167" s="29"/>
      <c r="E2167" s="41"/>
      <c r="F2167" s="42"/>
      <c r="G2167" s="42"/>
      <c r="K2167" s="42"/>
    </row>
    <row r="2168" spans="4:11" s="5" customFormat="1">
      <c r="D2168" s="29"/>
      <c r="E2168" s="41"/>
      <c r="F2168" s="42"/>
      <c r="G2168" s="42"/>
      <c r="K2168" s="42"/>
    </row>
    <row r="2169" spans="4:11" s="5" customFormat="1">
      <c r="D2169" s="29"/>
      <c r="E2169" s="41"/>
      <c r="F2169" s="42"/>
      <c r="G2169" s="42"/>
      <c r="K2169" s="42"/>
    </row>
    <row r="2170" spans="4:11" s="5" customFormat="1">
      <c r="D2170" s="29"/>
      <c r="E2170" s="41"/>
      <c r="F2170" s="42"/>
      <c r="G2170" s="42"/>
      <c r="K2170" s="42"/>
    </row>
    <row r="2171" spans="4:11" s="5" customFormat="1">
      <c r="D2171" s="29"/>
      <c r="E2171" s="41"/>
      <c r="F2171" s="42"/>
      <c r="G2171" s="42"/>
      <c r="K2171" s="42"/>
    </row>
    <row r="2172" spans="4:11" s="5" customFormat="1">
      <c r="D2172" s="29"/>
      <c r="E2172" s="41"/>
      <c r="F2172" s="42"/>
      <c r="G2172" s="42"/>
      <c r="K2172" s="42"/>
    </row>
    <row r="2173" spans="4:11" s="5" customFormat="1">
      <c r="D2173" s="29"/>
      <c r="E2173" s="41"/>
      <c r="F2173" s="42"/>
      <c r="G2173" s="42"/>
      <c r="K2173" s="42"/>
    </row>
    <row r="2174" spans="4:11" s="5" customFormat="1">
      <c r="D2174" s="29"/>
      <c r="E2174" s="41"/>
      <c r="F2174" s="42"/>
      <c r="G2174" s="42"/>
      <c r="K2174" s="42"/>
    </row>
    <row r="2175" spans="4:11" s="5" customFormat="1">
      <c r="D2175" s="29"/>
      <c r="E2175" s="41"/>
      <c r="F2175" s="42"/>
      <c r="G2175" s="42"/>
      <c r="K2175" s="42"/>
    </row>
    <row r="2176" spans="4:11" s="5" customFormat="1">
      <c r="D2176" s="29"/>
      <c r="E2176" s="41"/>
      <c r="F2176" s="42"/>
      <c r="G2176" s="42"/>
      <c r="K2176" s="42"/>
    </row>
    <row r="2177" spans="4:11" s="5" customFormat="1">
      <c r="D2177" s="29"/>
      <c r="E2177" s="41"/>
      <c r="F2177" s="42"/>
      <c r="G2177" s="42"/>
      <c r="K2177" s="42"/>
    </row>
    <row r="2178" spans="4:11" s="5" customFormat="1">
      <c r="D2178" s="29"/>
      <c r="E2178" s="41"/>
      <c r="F2178" s="42"/>
      <c r="G2178" s="42"/>
      <c r="K2178" s="42"/>
    </row>
    <row r="2179" spans="4:11" s="5" customFormat="1">
      <c r="D2179" s="29"/>
      <c r="E2179" s="41"/>
      <c r="F2179" s="42"/>
      <c r="G2179" s="42"/>
      <c r="K2179" s="42"/>
    </row>
    <row r="2180" spans="4:11" s="5" customFormat="1">
      <c r="D2180" s="29"/>
      <c r="E2180" s="41"/>
      <c r="F2180" s="42"/>
      <c r="G2180" s="42"/>
      <c r="K2180" s="42"/>
    </row>
    <row r="2181" spans="4:11" s="5" customFormat="1">
      <c r="D2181" s="29"/>
      <c r="E2181" s="41"/>
      <c r="F2181" s="42"/>
      <c r="G2181" s="42"/>
      <c r="K2181" s="42"/>
    </row>
    <row r="2182" spans="4:11" s="5" customFormat="1">
      <c r="D2182" s="29"/>
      <c r="E2182" s="41"/>
      <c r="F2182" s="42"/>
      <c r="G2182" s="42"/>
      <c r="K2182" s="42"/>
    </row>
    <row r="2183" spans="4:11" s="5" customFormat="1">
      <c r="D2183" s="29"/>
      <c r="E2183" s="41"/>
      <c r="F2183" s="42"/>
      <c r="G2183" s="42"/>
      <c r="K2183" s="42"/>
    </row>
    <row r="2184" spans="4:11" s="5" customFormat="1">
      <c r="D2184" s="29"/>
      <c r="E2184" s="41"/>
      <c r="F2184" s="42"/>
      <c r="G2184" s="42"/>
      <c r="K2184" s="42"/>
    </row>
    <row r="2185" spans="4:11" s="5" customFormat="1">
      <c r="D2185" s="29"/>
      <c r="E2185" s="41"/>
      <c r="F2185" s="42"/>
      <c r="G2185" s="42"/>
      <c r="K2185" s="42"/>
    </row>
    <row r="2186" spans="4:11" s="5" customFormat="1">
      <c r="D2186" s="29"/>
      <c r="E2186" s="41"/>
      <c r="F2186" s="42"/>
      <c r="G2186" s="42"/>
      <c r="K2186" s="42"/>
    </row>
    <row r="2187" spans="4:11" s="5" customFormat="1">
      <c r="D2187" s="29"/>
      <c r="E2187" s="41"/>
      <c r="F2187" s="42"/>
      <c r="G2187" s="42"/>
      <c r="K2187" s="42"/>
    </row>
    <row r="2188" spans="4:11" s="5" customFormat="1">
      <c r="D2188" s="29"/>
      <c r="E2188" s="41"/>
      <c r="F2188" s="42"/>
      <c r="G2188" s="42"/>
      <c r="K2188" s="42"/>
    </row>
    <row r="2189" spans="4:11" s="5" customFormat="1">
      <c r="D2189" s="29"/>
      <c r="E2189" s="41"/>
      <c r="F2189" s="42"/>
      <c r="G2189" s="42"/>
      <c r="K2189" s="42"/>
    </row>
    <row r="2190" spans="4:11" s="5" customFormat="1">
      <c r="D2190" s="29"/>
      <c r="E2190" s="41"/>
      <c r="F2190" s="42"/>
      <c r="G2190" s="42"/>
      <c r="K2190" s="42"/>
    </row>
    <row r="2191" spans="4:11" s="5" customFormat="1">
      <c r="D2191" s="29"/>
      <c r="E2191" s="41"/>
      <c r="F2191" s="42"/>
      <c r="G2191" s="42"/>
      <c r="K2191" s="42"/>
    </row>
    <row r="2192" spans="4:11" s="5" customFormat="1">
      <c r="D2192" s="29"/>
      <c r="E2192" s="41"/>
      <c r="F2192" s="42"/>
      <c r="G2192" s="42"/>
      <c r="K2192" s="42"/>
    </row>
    <row r="2193" spans="4:11" s="5" customFormat="1">
      <c r="D2193" s="29"/>
      <c r="E2193" s="41"/>
      <c r="F2193" s="42"/>
      <c r="G2193" s="42"/>
      <c r="K2193" s="42"/>
    </row>
    <row r="2194" spans="4:11" s="5" customFormat="1">
      <c r="D2194" s="29"/>
      <c r="E2194" s="41"/>
      <c r="F2194" s="42"/>
      <c r="G2194" s="42"/>
      <c r="K2194" s="42"/>
    </row>
    <row r="2195" spans="4:11" s="5" customFormat="1">
      <c r="D2195" s="29"/>
      <c r="E2195" s="41"/>
      <c r="F2195" s="42"/>
      <c r="G2195" s="42"/>
      <c r="K2195" s="42"/>
    </row>
    <row r="2196" spans="4:11" s="5" customFormat="1">
      <c r="D2196" s="29"/>
      <c r="E2196" s="41"/>
      <c r="F2196" s="42"/>
      <c r="G2196" s="42"/>
      <c r="K2196" s="42"/>
    </row>
    <row r="2197" spans="4:11" s="5" customFormat="1">
      <c r="D2197" s="29"/>
      <c r="E2197" s="41"/>
      <c r="F2197" s="42"/>
      <c r="G2197" s="42"/>
      <c r="K2197" s="42"/>
    </row>
    <row r="2198" spans="4:11" s="5" customFormat="1">
      <c r="D2198" s="29"/>
      <c r="E2198" s="41"/>
      <c r="F2198" s="42"/>
      <c r="G2198" s="42"/>
      <c r="K2198" s="42"/>
    </row>
    <row r="2199" spans="4:11" s="5" customFormat="1">
      <c r="D2199" s="29"/>
      <c r="E2199" s="41"/>
      <c r="F2199" s="42"/>
      <c r="G2199" s="42"/>
      <c r="K2199" s="42"/>
    </row>
    <row r="2200" spans="4:11" s="5" customFormat="1">
      <c r="D2200" s="29"/>
      <c r="E2200" s="41"/>
      <c r="F2200" s="42"/>
      <c r="G2200" s="42"/>
      <c r="K2200" s="42"/>
    </row>
    <row r="2201" spans="4:11" s="5" customFormat="1">
      <c r="D2201" s="29"/>
      <c r="E2201" s="41"/>
      <c r="F2201" s="42"/>
      <c r="G2201" s="42"/>
      <c r="K2201" s="42"/>
    </row>
    <row r="2202" spans="4:11" s="5" customFormat="1">
      <c r="D2202" s="29"/>
      <c r="E2202" s="41"/>
      <c r="F2202" s="42"/>
      <c r="G2202" s="42"/>
      <c r="K2202" s="42"/>
    </row>
    <row r="2203" spans="4:11" s="5" customFormat="1">
      <c r="D2203" s="29"/>
      <c r="E2203" s="41"/>
      <c r="F2203" s="42"/>
      <c r="G2203" s="42"/>
      <c r="K2203" s="42"/>
    </row>
    <row r="2204" spans="4:11" s="5" customFormat="1">
      <c r="D2204" s="29"/>
      <c r="E2204" s="41"/>
      <c r="F2204" s="42"/>
      <c r="G2204" s="42"/>
      <c r="K2204" s="42"/>
    </row>
    <row r="2205" spans="4:11" s="5" customFormat="1">
      <c r="D2205" s="29"/>
      <c r="E2205" s="41"/>
      <c r="F2205" s="42"/>
      <c r="G2205" s="42"/>
      <c r="K2205" s="42"/>
    </row>
    <row r="2206" spans="4:11" s="5" customFormat="1">
      <c r="D2206" s="29"/>
      <c r="E2206" s="41"/>
      <c r="F2206" s="42"/>
      <c r="G2206" s="42"/>
      <c r="K2206" s="42"/>
    </row>
    <row r="2207" spans="4:11" s="5" customFormat="1">
      <c r="D2207" s="29"/>
      <c r="E2207" s="41"/>
      <c r="F2207" s="42"/>
      <c r="G2207" s="42"/>
      <c r="K2207" s="42"/>
    </row>
    <row r="2208" spans="4:11" s="5" customFormat="1">
      <c r="D2208" s="29"/>
      <c r="E2208" s="41"/>
      <c r="F2208" s="42"/>
      <c r="G2208" s="42"/>
      <c r="K2208" s="42"/>
    </row>
    <row r="2209" spans="4:11" s="5" customFormat="1">
      <c r="D2209" s="29"/>
      <c r="E2209" s="41"/>
      <c r="F2209" s="42"/>
      <c r="G2209" s="42"/>
      <c r="K2209" s="42"/>
    </row>
    <row r="2210" spans="4:11" s="5" customFormat="1">
      <c r="D2210" s="29"/>
      <c r="E2210" s="41"/>
      <c r="F2210" s="42"/>
      <c r="G2210" s="42"/>
      <c r="K2210" s="42"/>
    </row>
    <row r="2211" spans="4:11" s="5" customFormat="1">
      <c r="D2211" s="29"/>
      <c r="E2211" s="41"/>
      <c r="F2211" s="42"/>
      <c r="G2211" s="42"/>
      <c r="K2211" s="42"/>
    </row>
    <row r="2212" spans="4:11" s="5" customFormat="1">
      <c r="D2212" s="29"/>
      <c r="E2212" s="41"/>
      <c r="F2212" s="42"/>
      <c r="G2212" s="42"/>
      <c r="K2212" s="42"/>
    </row>
    <row r="2213" spans="4:11" s="5" customFormat="1">
      <c r="D2213" s="29"/>
      <c r="E2213" s="41"/>
      <c r="F2213" s="42"/>
      <c r="G2213" s="42"/>
      <c r="K2213" s="42"/>
    </row>
    <row r="2214" spans="4:11" s="5" customFormat="1">
      <c r="D2214" s="29"/>
      <c r="E2214" s="41"/>
      <c r="F2214" s="42"/>
      <c r="G2214" s="42"/>
      <c r="K2214" s="42"/>
    </row>
    <row r="2215" spans="4:11" s="5" customFormat="1">
      <c r="D2215" s="29"/>
      <c r="E2215" s="41"/>
      <c r="F2215" s="42"/>
      <c r="G2215" s="42"/>
      <c r="K2215" s="42"/>
    </row>
    <row r="2216" spans="4:11" s="5" customFormat="1">
      <c r="D2216" s="29"/>
      <c r="E2216" s="41"/>
      <c r="F2216" s="42"/>
      <c r="G2216" s="42"/>
      <c r="K2216" s="42"/>
    </row>
    <row r="2217" spans="4:11" s="5" customFormat="1">
      <c r="D2217" s="29"/>
      <c r="E2217" s="41"/>
      <c r="F2217" s="42"/>
      <c r="G2217" s="42"/>
      <c r="K2217" s="42"/>
    </row>
    <row r="2218" spans="4:11" s="5" customFormat="1">
      <c r="D2218" s="29"/>
      <c r="E2218" s="41"/>
      <c r="F2218" s="42"/>
      <c r="G2218" s="42"/>
      <c r="K2218" s="42"/>
    </row>
    <row r="2219" spans="4:11" s="5" customFormat="1">
      <c r="D2219" s="29"/>
      <c r="E2219" s="41"/>
      <c r="F2219" s="42"/>
      <c r="G2219" s="42"/>
      <c r="K2219" s="42"/>
    </row>
    <row r="2220" spans="4:11" s="5" customFormat="1">
      <c r="D2220" s="29"/>
      <c r="E2220" s="41"/>
      <c r="F2220" s="42"/>
      <c r="G2220" s="42"/>
      <c r="K2220" s="42"/>
    </row>
    <row r="2221" spans="4:11" s="5" customFormat="1">
      <c r="D2221" s="29"/>
      <c r="E2221" s="41"/>
      <c r="F2221" s="42"/>
      <c r="G2221" s="42"/>
      <c r="K2221" s="42"/>
    </row>
    <row r="2222" spans="4:11" s="5" customFormat="1">
      <c r="D2222" s="29"/>
      <c r="E2222" s="41"/>
      <c r="F2222" s="42"/>
      <c r="G2222" s="42"/>
      <c r="K2222" s="42"/>
    </row>
    <row r="2223" spans="4:11" s="5" customFormat="1">
      <c r="D2223" s="29"/>
      <c r="E2223" s="41"/>
      <c r="F2223" s="42"/>
      <c r="G2223" s="42"/>
      <c r="K2223" s="42"/>
    </row>
    <row r="2224" spans="4:11" s="5" customFormat="1">
      <c r="D2224" s="29"/>
      <c r="E2224" s="41"/>
      <c r="F2224" s="42"/>
      <c r="G2224" s="42"/>
      <c r="K2224" s="42"/>
    </row>
    <row r="2225" spans="4:11" s="5" customFormat="1">
      <c r="D2225" s="29"/>
      <c r="E2225" s="41"/>
      <c r="F2225" s="42"/>
      <c r="G2225" s="42"/>
      <c r="K2225" s="42"/>
    </row>
    <row r="2226" spans="4:11" s="5" customFormat="1">
      <c r="D2226" s="29"/>
      <c r="E2226" s="41"/>
      <c r="F2226" s="42"/>
      <c r="G2226" s="42"/>
      <c r="K2226" s="42"/>
    </row>
    <row r="2227" spans="4:11" s="5" customFormat="1">
      <c r="D2227" s="29"/>
      <c r="E2227" s="41"/>
      <c r="F2227" s="42"/>
      <c r="G2227" s="42"/>
      <c r="K2227" s="42"/>
    </row>
    <row r="2228" spans="4:11" s="5" customFormat="1">
      <c r="D2228" s="29"/>
      <c r="E2228" s="41"/>
      <c r="F2228" s="42"/>
      <c r="G2228" s="42"/>
      <c r="K2228" s="42"/>
    </row>
    <row r="2229" spans="4:11" s="5" customFormat="1">
      <c r="D2229" s="29"/>
      <c r="E2229" s="41"/>
      <c r="F2229" s="42"/>
      <c r="G2229" s="42"/>
      <c r="K2229" s="42"/>
    </row>
    <row r="2230" spans="4:11" s="5" customFormat="1">
      <c r="D2230" s="29"/>
      <c r="E2230" s="41"/>
      <c r="F2230" s="42"/>
      <c r="G2230" s="42"/>
      <c r="K2230" s="42"/>
    </row>
    <row r="2231" spans="4:11" s="5" customFormat="1">
      <c r="D2231" s="29"/>
      <c r="E2231" s="41"/>
      <c r="F2231" s="42"/>
      <c r="G2231" s="42"/>
      <c r="K2231" s="42"/>
    </row>
    <row r="2232" spans="4:11" s="5" customFormat="1">
      <c r="D2232" s="29"/>
      <c r="E2232" s="41"/>
      <c r="F2232" s="42"/>
      <c r="G2232" s="42"/>
      <c r="K2232" s="42"/>
    </row>
    <row r="2233" spans="4:11" s="5" customFormat="1">
      <c r="D2233" s="29"/>
      <c r="E2233" s="41"/>
      <c r="F2233" s="42"/>
      <c r="G2233" s="42"/>
      <c r="K2233" s="42"/>
    </row>
    <row r="2234" spans="4:11" s="5" customFormat="1">
      <c r="D2234" s="29"/>
      <c r="E2234" s="41"/>
      <c r="F2234" s="42"/>
      <c r="G2234" s="42"/>
      <c r="K2234" s="42"/>
    </row>
    <row r="2235" spans="4:11" s="5" customFormat="1">
      <c r="D2235" s="29"/>
      <c r="E2235" s="41"/>
      <c r="F2235" s="42"/>
      <c r="G2235" s="42"/>
      <c r="K2235" s="42"/>
    </row>
    <row r="2236" spans="4:11" s="5" customFormat="1">
      <c r="D2236" s="29"/>
      <c r="E2236" s="41"/>
      <c r="F2236" s="42"/>
      <c r="G2236" s="42"/>
      <c r="K2236" s="42"/>
    </row>
    <row r="2237" spans="4:11" s="5" customFormat="1">
      <c r="D2237" s="29"/>
      <c r="E2237" s="41"/>
      <c r="F2237" s="42"/>
      <c r="G2237" s="42"/>
      <c r="K2237" s="42"/>
    </row>
    <row r="2238" spans="4:11" s="5" customFormat="1">
      <c r="D2238" s="29"/>
      <c r="E2238" s="41"/>
      <c r="F2238" s="42"/>
      <c r="G2238" s="42"/>
      <c r="K2238" s="42"/>
    </row>
    <row r="2239" spans="4:11" s="5" customFormat="1">
      <c r="D2239" s="29"/>
      <c r="E2239" s="41"/>
      <c r="F2239" s="42"/>
      <c r="G2239" s="42"/>
      <c r="K2239" s="42"/>
    </row>
    <row r="2240" spans="4:11" s="5" customFormat="1">
      <c r="D2240" s="29"/>
      <c r="E2240" s="41"/>
      <c r="F2240" s="42"/>
      <c r="G2240" s="42"/>
      <c r="K2240" s="42"/>
    </row>
    <row r="2241" spans="4:11" s="5" customFormat="1">
      <c r="D2241" s="29"/>
      <c r="E2241" s="41"/>
      <c r="F2241" s="42"/>
      <c r="G2241" s="42"/>
      <c r="K2241" s="42"/>
    </row>
    <row r="2242" spans="4:11" s="5" customFormat="1">
      <c r="D2242" s="29"/>
      <c r="E2242" s="41"/>
      <c r="F2242" s="42"/>
      <c r="G2242" s="42"/>
      <c r="K2242" s="42"/>
    </row>
    <row r="2243" spans="4:11" s="5" customFormat="1">
      <c r="D2243" s="29"/>
      <c r="E2243" s="41"/>
      <c r="F2243" s="42"/>
      <c r="G2243" s="42"/>
      <c r="K2243" s="42"/>
    </row>
    <row r="2244" spans="4:11" s="5" customFormat="1">
      <c r="D2244" s="29"/>
      <c r="E2244" s="41"/>
      <c r="F2244" s="42"/>
      <c r="G2244" s="42"/>
      <c r="K2244" s="42"/>
    </row>
    <row r="2245" spans="4:11" s="5" customFormat="1">
      <c r="D2245" s="29"/>
      <c r="E2245" s="41"/>
      <c r="F2245" s="42"/>
      <c r="G2245" s="42"/>
      <c r="K2245" s="42"/>
    </row>
    <row r="2246" spans="4:11" s="5" customFormat="1">
      <c r="D2246" s="29"/>
      <c r="E2246" s="41"/>
      <c r="F2246" s="42"/>
      <c r="G2246" s="42"/>
      <c r="K2246" s="42"/>
    </row>
    <row r="2247" spans="4:11" s="5" customFormat="1">
      <c r="D2247" s="29"/>
      <c r="E2247" s="41"/>
      <c r="F2247" s="42"/>
      <c r="G2247" s="42"/>
      <c r="K2247" s="42"/>
    </row>
    <row r="2248" spans="4:11" s="5" customFormat="1">
      <c r="D2248" s="29"/>
      <c r="E2248" s="41"/>
      <c r="F2248" s="42"/>
      <c r="G2248" s="42"/>
      <c r="K2248" s="42"/>
    </row>
    <row r="2249" spans="4:11" s="5" customFormat="1">
      <c r="D2249" s="29"/>
      <c r="E2249" s="41"/>
      <c r="F2249" s="42"/>
      <c r="G2249" s="42"/>
      <c r="K2249" s="42"/>
    </row>
    <row r="2250" spans="4:11" s="5" customFormat="1">
      <c r="D2250" s="29"/>
      <c r="E2250" s="41"/>
      <c r="F2250" s="42"/>
      <c r="G2250" s="42"/>
      <c r="K2250" s="42"/>
    </row>
    <row r="2251" spans="4:11" s="5" customFormat="1">
      <c r="D2251" s="29"/>
      <c r="E2251" s="41"/>
      <c r="F2251" s="42"/>
      <c r="G2251" s="42"/>
      <c r="K2251" s="42"/>
    </row>
    <row r="2252" spans="4:11" s="5" customFormat="1">
      <c r="D2252" s="29"/>
      <c r="E2252" s="41"/>
      <c r="F2252" s="42"/>
      <c r="G2252" s="42"/>
      <c r="K2252" s="42"/>
    </row>
    <row r="2253" spans="4:11" s="5" customFormat="1">
      <c r="D2253" s="29"/>
      <c r="E2253" s="41"/>
      <c r="F2253" s="42"/>
      <c r="G2253" s="42"/>
      <c r="K2253" s="42"/>
    </row>
    <row r="2254" spans="4:11" s="5" customFormat="1">
      <c r="D2254" s="29"/>
      <c r="E2254" s="41"/>
      <c r="F2254" s="42"/>
      <c r="G2254" s="42"/>
      <c r="K2254" s="42"/>
    </row>
    <row r="2255" spans="4:11" s="5" customFormat="1">
      <c r="D2255" s="29"/>
      <c r="E2255" s="41"/>
      <c r="F2255" s="42"/>
      <c r="G2255" s="42"/>
      <c r="K2255" s="42"/>
    </row>
    <row r="2256" spans="4:11" s="5" customFormat="1">
      <c r="D2256" s="29"/>
      <c r="E2256" s="41"/>
      <c r="F2256" s="42"/>
      <c r="G2256" s="42"/>
      <c r="K2256" s="42"/>
    </row>
    <row r="2257" spans="4:11" s="5" customFormat="1">
      <c r="D2257" s="29"/>
      <c r="E2257" s="41"/>
      <c r="F2257" s="42"/>
      <c r="G2257" s="42"/>
      <c r="K2257" s="42"/>
    </row>
    <row r="2258" spans="4:11" s="5" customFormat="1">
      <c r="D2258" s="29"/>
      <c r="E2258" s="41"/>
      <c r="F2258" s="42"/>
      <c r="G2258" s="42"/>
      <c r="K2258" s="42"/>
    </row>
    <row r="2259" spans="4:11" s="5" customFormat="1">
      <c r="D2259" s="29"/>
      <c r="E2259" s="41"/>
      <c r="F2259" s="42"/>
      <c r="G2259" s="42"/>
      <c r="K2259" s="42"/>
    </row>
    <row r="2260" spans="4:11" s="5" customFormat="1">
      <c r="D2260" s="29"/>
      <c r="E2260" s="41"/>
      <c r="F2260" s="42"/>
      <c r="G2260" s="42"/>
      <c r="K2260" s="42"/>
    </row>
    <row r="2261" spans="4:11" s="5" customFormat="1">
      <c r="D2261" s="29"/>
      <c r="E2261" s="41"/>
      <c r="F2261" s="42"/>
      <c r="G2261" s="42"/>
      <c r="K2261" s="42"/>
    </row>
    <row r="2262" spans="4:11" s="5" customFormat="1">
      <c r="D2262" s="29"/>
      <c r="E2262" s="41"/>
      <c r="F2262" s="42"/>
      <c r="G2262" s="42"/>
      <c r="K2262" s="42"/>
    </row>
    <row r="2263" spans="4:11" s="5" customFormat="1">
      <c r="D2263" s="29"/>
      <c r="E2263" s="41"/>
      <c r="F2263" s="42"/>
      <c r="G2263" s="42"/>
      <c r="K2263" s="42"/>
    </row>
    <row r="2264" spans="4:11" s="5" customFormat="1">
      <c r="D2264" s="29"/>
      <c r="E2264" s="41"/>
      <c r="F2264" s="42"/>
      <c r="G2264" s="42"/>
      <c r="K2264" s="42"/>
    </row>
    <row r="2265" spans="4:11" s="5" customFormat="1">
      <c r="D2265" s="29"/>
      <c r="E2265" s="41"/>
      <c r="F2265" s="42"/>
      <c r="G2265" s="42"/>
      <c r="K2265" s="42"/>
    </row>
    <row r="2266" spans="4:11" s="5" customFormat="1">
      <c r="D2266" s="29"/>
      <c r="E2266" s="41"/>
      <c r="F2266" s="42"/>
      <c r="G2266" s="42"/>
      <c r="K2266" s="42"/>
    </row>
    <row r="2267" spans="4:11" s="5" customFormat="1">
      <c r="D2267" s="29"/>
      <c r="E2267" s="41"/>
      <c r="F2267" s="42"/>
      <c r="G2267" s="42"/>
      <c r="K2267" s="42"/>
    </row>
    <row r="2268" spans="4:11" s="5" customFormat="1">
      <c r="D2268" s="29"/>
      <c r="E2268" s="41"/>
      <c r="F2268" s="42"/>
      <c r="G2268" s="42"/>
      <c r="K2268" s="42"/>
    </row>
    <row r="2269" spans="4:11" s="5" customFormat="1">
      <c r="D2269" s="29"/>
      <c r="E2269" s="41"/>
      <c r="F2269" s="42"/>
      <c r="G2269" s="42"/>
      <c r="K2269" s="42"/>
    </row>
    <row r="2270" spans="4:11" s="5" customFormat="1">
      <c r="D2270" s="29"/>
      <c r="E2270" s="41"/>
      <c r="F2270" s="42"/>
      <c r="G2270" s="42"/>
      <c r="K2270" s="42"/>
    </row>
    <row r="2271" spans="4:11" s="5" customFormat="1">
      <c r="D2271" s="29"/>
      <c r="E2271" s="41"/>
      <c r="F2271" s="42"/>
      <c r="G2271" s="42"/>
      <c r="K2271" s="42"/>
    </row>
    <row r="2272" spans="4:11" s="5" customFormat="1">
      <c r="D2272" s="29"/>
      <c r="E2272" s="41"/>
      <c r="F2272" s="42"/>
      <c r="G2272" s="42"/>
      <c r="K2272" s="42"/>
    </row>
    <row r="2273" spans="4:11" s="5" customFormat="1">
      <c r="D2273" s="29"/>
      <c r="E2273" s="41"/>
      <c r="F2273" s="42"/>
      <c r="G2273" s="42"/>
      <c r="K2273" s="42"/>
    </row>
    <row r="2274" spans="4:11" s="5" customFormat="1">
      <c r="D2274" s="29"/>
      <c r="E2274" s="41"/>
      <c r="F2274" s="42"/>
      <c r="G2274" s="42"/>
      <c r="K2274" s="42"/>
    </row>
    <row r="2275" spans="4:11" s="5" customFormat="1">
      <c r="D2275" s="29"/>
      <c r="E2275" s="41"/>
      <c r="F2275" s="42"/>
      <c r="G2275" s="42"/>
      <c r="K2275" s="42"/>
    </row>
    <row r="2276" spans="4:11" s="5" customFormat="1">
      <c r="D2276" s="29"/>
      <c r="E2276" s="41"/>
      <c r="F2276" s="42"/>
      <c r="G2276" s="42"/>
      <c r="K2276" s="42"/>
    </row>
    <row r="2277" spans="4:11" s="5" customFormat="1">
      <c r="D2277" s="29"/>
      <c r="E2277" s="41"/>
      <c r="F2277" s="42"/>
      <c r="G2277" s="42"/>
      <c r="K2277" s="42"/>
    </row>
    <row r="2278" spans="4:11" s="5" customFormat="1">
      <c r="D2278" s="29"/>
      <c r="E2278" s="41"/>
      <c r="F2278" s="42"/>
      <c r="G2278" s="42"/>
      <c r="K2278" s="42"/>
    </row>
    <row r="2279" spans="4:11" s="5" customFormat="1">
      <c r="D2279" s="29"/>
      <c r="E2279" s="41"/>
      <c r="F2279" s="42"/>
      <c r="G2279" s="42"/>
      <c r="K2279" s="42"/>
    </row>
    <row r="2280" spans="4:11" s="5" customFormat="1">
      <c r="D2280" s="29"/>
      <c r="E2280" s="41"/>
      <c r="F2280" s="42"/>
      <c r="G2280" s="42"/>
      <c r="K2280" s="42"/>
    </row>
    <row r="2281" spans="4:11" s="5" customFormat="1">
      <c r="D2281" s="29"/>
      <c r="E2281" s="41"/>
      <c r="F2281" s="42"/>
      <c r="G2281" s="42"/>
      <c r="K2281" s="42"/>
    </row>
    <row r="2282" spans="4:11" s="5" customFormat="1">
      <c r="D2282" s="29"/>
      <c r="E2282" s="41"/>
      <c r="F2282" s="42"/>
      <c r="G2282" s="42"/>
      <c r="K2282" s="42"/>
    </row>
    <row r="2283" spans="4:11" s="5" customFormat="1">
      <c r="D2283" s="29"/>
      <c r="E2283" s="41"/>
      <c r="F2283" s="42"/>
      <c r="G2283" s="42"/>
      <c r="K2283" s="42"/>
    </row>
    <row r="2284" spans="4:11" s="5" customFormat="1">
      <c r="D2284" s="29"/>
      <c r="E2284" s="41"/>
      <c r="F2284" s="42"/>
      <c r="G2284" s="42"/>
      <c r="K2284" s="42"/>
    </row>
    <row r="2285" spans="4:11" s="5" customFormat="1">
      <c r="D2285" s="29"/>
      <c r="E2285" s="41"/>
      <c r="F2285" s="42"/>
      <c r="G2285" s="42"/>
      <c r="K2285" s="42"/>
    </row>
    <row r="2286" spans="4:11" s="5" customFormat="1">
      <c r="D2286" s="29"/>
      <c r="E2286" s="41"/>
      <c r="F2286" s="42"/>
      <c r="G2286" s="42"/>
      <c r="K2286" s="42"/>
    </row>
    <row r="2287" spans="4:11" s="5" customFormat="1">
      <c r="D2287" s="29"/>
      <c r="E2287" s="41"/>
      <c r="F2287" s="42"/>
      <c r="G2287" s="42"/>
      <c r="K2287" s="42"/>
    </row>
    <row r="2288" spans="4:11" s="5" customFormat="1">
      <c r="D2288" s="29"/>
      <c r="E2288" s="41"/>
      <c r="F2288" s="42"/>
      <c r="G2288" s="42"/>
      <c r="K2288" s="42"/>
    </row>
    <row r="2289" spans="4:11" s="5" customFormat="1">
      <c r="D2289" s="29"/>
      <c r="E2289" s="41"/>
      <c r="F2289" s="42"/>
      <c r="G2289" s="42"/>
      <c r="K2289" s="42"/>
    </row>
    <row r="2290" spans="4:11" s="5" customFormat="1">
      <c r="D2290" s="29"/>
      <c r="E2290" s="41"/>
      <c r="F2290" s="42"/>
      <c r="G2290" s="42"/>
      <c r="K2290" s="42"/>
    </row>
    <row r="2291" spans="4:11" s="5" customFormat="1">
      <c r="D2291" s="29"/>
      <c r="E2291" s="41"/>
      <c r="F2291" s="42"/>
      <c r="G2291" s="42"/>
      <c r="K2291" s="42"/>
    </row>
    <row r="2292" spans="4:11" s="5" customFormat="1">
      <c r="D2292" s="29"/>
      <c r="E2292" s="41"/>
      <c r="F2292" s="42"/>
      <c r="G2292" s="42"/>
      <c r="K2292" s="42"/>
    </row>
    <row r="2293" spans="4:11" s="5" customFormat="1">
      <c r="D2293" s="29"/>
      <c r="E2293" s="41"/>
      <c r="F2293" s="42"/>
      <c r="G2293" s="42"/>
      <c r="K2293" s="42"/>
    </row>
    <row r="2294" spans="4:11" s="5" customFormat="1">
      <c r="D2294" s="29"/>
      <c r="E2294" s="41"/>
      <c r="F2294" s="42"/>
      <c r="G2294" s="42"/>
      <c r="K2294" s="42"/>
    </row>
    <row r="2295" spans="4:11" s="5" customFormat="1">
      <c r="D2295" s="29"/>
      <c r="E2295" s="41"/>
      <c r="F2295" s="42"/>
      <c r="G2295" s="42"/>
      <c r="K2295" s="42"/>
    </row>
    <row r="2296" spans="4:11" s="5" customFormat="1">
      <c r="D2296" s="29"/>
      <c r="E2296" s="41"/>
      <c r="F2296" s="42"/>
      <c r="G2296" s="42"/>
      <c r="K2296" s="42"/>
    </row>
    <row r="2297" spans="4:11" s="5" customFormat="1">
      <c r="D2297" s="29"/>
      <c r="E2297" s="41"/>
      <c r="F2297" s="42"/>
      <c r="G2297" s="42"/>
      <c r="K2297" s="42"/>
    </row>
    <row r="2298" spans="4:11" s="5" customFormat="1">
      <c r="D2298" s="29"/>
      <c r="E2298" s="41"/>
      <c r="F2298" s="42"/>
      <c r="G2298" s="42"/>
      <c r="K2298" s="42"/>
    </row>
    <row r="2299" spans="4:11" s="5" customFormat="1">
      <c r="D2299" s="29"/>
      <c r="E2299" s="41"/>
      <c r="F2299" s="42"/>
      <c r="G2299" s="42"/>
      <c r="K2299" s="42"/>
    </row>
    <row r="2300" spans="4:11" s="5" customFormat="1">
      <c r="D2300" s="29"/>
      <c r="E2300" s="41"/>
      <c r="F2300" s="42"/>
      <c r="G2300" s="42"/>
      <c r="K2300" s="42"/>
    </row>
    <row r="2301" spans="4:11" s="5" customFormat="1">
      <c r="D2301" s="29"/>
      <c r="E2301" s="41"/>
      <c r="F2301" s="42"/>
      <c r="G2301" s="42"/>
      <c r="K2301" s="42"/>
    </row>
    <row r="2302" spans="4:11" s="5" customFormat="1">
      <c r="D2302" s="29"/>
      <c r="E2302" s="41"/>
      <c r="F2302" s="42"/>
      <c r="G2302" s="42"/>
      <c r="K2302" s="42"/>
    </row>
    <row r="2303" spans="4:11" s="5" customFormat="1">
      <c r="D2303" s="29"/>
      <c r="E2303" s="41"/>
      <c r="F2303" s="42"/>
      <c r="G2303" s="42"/>
      <c r="K2303" s="42"/>
    </row>
    <row r="2304" spans="4:11" s="5" customFormat="1">
      <c r="D2304" s="29"/>
      <c r="E2304" s="41"/>
      <c r="F2304" s="42"/>
      <c r="G2304" s="42"/>
      <c r="K2304" s="42"/>
    </row>
    <row r="2305" spans="4:11" s="5" customFormat="1">
      <c r="D2305" s="29"/>
      <c r="E2305" s="41"/>
      <c r="F2305" s="42"/>
      <c r="G2305" s="42"/>
      <c r="K2305" s="42"/>
    </row>
    <row r="2306" spans="4:11" s="5" customFormat="1">
      <c r="D2306" s="29"/>
      <c r="E2306" s="41"/>
      <c r="F2306" s="42"/>
      <c r="G2306" s="42"/>
      <c r="K2306" s="42"/>
    </row>
    <row r="2307" spans="4:11" s="5" customFormat="1">
      <c r="D2307" s="29"/>
      <c r="E2307" s="41"/>
      <c r="F2307" s="42"/>
      <c r="G2307" s="42"/>
      <c r="K2307" s="42"/>
    </row>
    <row r="2308" spans="4:11" s="5" customFormat="1">
      <c r="D2308" s="29"/>
      <c r="E2308" s="41"/>
      <c r="F2308" s="42"/>
      <c r="G2308" s="42"/>
      <c r="K2308" s="42"/>
    </row>
    <row r="2309" spans="4:11" s="5" customFormat="1">
      <c r="D2309" s="29"/>
      <c r="E2309" s="41"/>
      <c r="F2309" s="42"/>
      <c r="G2309" s="42"/>
      <c r="K2309" s="42"/>
    </row>
    <row r="2310" spans="4:11" s="5" customFormat="1">
      <c r="D2310" s="29"/>
      <c r="E2310" s="41"/>
      <c r="F2310" s="42"/>
      <c r="G2310" s="42"/>
      <c r="K2310" s="42"/>
    </row>
    <row r="2311" spans="4:11" s="5" customFormat="1">
      <c r="D2311" s="29"/>
      <c r="E2311" s="41"/>
      <c r="F2311" s="42"/>
      <c r="G2311" s="42"/>
      <c r="K2311" s="42"/>
    </row>
    <row r="2312" spans="4:11" s="5" customFormat="1">
      <c r="D2312" s="29"/>
      <c r="E2312" s="41"/>
      <c r="F2312" s="42"/>
      <c r="G2312" s="42"/>
      <c r="K2312" s="42"/>
    </row>
    <row r="2313" spans="4:11" s="5" customFormat="1">
      <c r="D2313" s="29"/>
      <c r="E2313" s="41"/>
      <c r="F2313" s="42"/>
      <c r="G2313" s="42"/>
      <c r="K2313" s="42"/>
    </row>
    <row r="2314" spans="4:11" s="5" customFormat="1">
      <c r="D2314" s="29"/>
      <c r="E2314" s="41"/>
      <c r="F2314" s="42"/>
      <c r="G2314" s="42"/>
      <c r="K2314" s="42"/>
    </row>
    <row r="2315" spans="4:11" s="5" customFormat="1">
      <c r="D2315" s="29"/>
      <c r="E2315" s="41"/>
      <c r="F2315" s="42"/>
      <c r="G2315" s="42"/>
      <c r="K2315" s="42"/>
    </row>
    <row r="2316" spans="4:11" s="5" customFormat="1">
      <c r="D2316" s="29"/>
      <c r="E2316" s="41"/>
      <c r="F2316" s="42"/>
      <c r="G2316" s="42"/>
      <c r="K2316" s="42"/>
    </row>
    <row r="2317" spans="4:11" s="5" customFormat="1">
      <c r="D2317" s="29"/>
      <c r="E2317" s="41"/>
      <c r="F2317" s="42"/>
      <c r="G2317" s="42"/>
      <c r="K2317" s="42"/>
    </row>
    <row r="2318" spans="4:11" s="5" customFormat="1">
      <c r="D2318" s="29"/>
      <c r="E2318" s="41"/>
      <c r="F2318" s="42"/>
      <c r="G2318" s="42"/>
      <c r="K2318" s="42"/>
    </row>
    <row r="2319" spans="4:11" s="5" customFormat="1">
      <c r="D2319" s="29"/>
      <c r="E2319" s="41"/>
      <c r="F2319" s="42"/>
      <c r="G2319" s="42"/>
      <c r="K2319" s="42"/>
    </row>
    <row r="2320" spans="4:11" s="5" customFormat="1">
      <c r="D2320" s="29"/>
      <c r="E2320" s="41"/>
      <c r="F2320" s="42"/>
      <c r="G2320" s="42"/>
      <c r="K2320" s="42"/>
    </row>
    <row r="2321" spans="4:11" s="5" customFormat="1">
      <c r="D2321" s="29"/>
      <c r="E2321" s="41"/>
      <c r="F2321" s="42"/>
      <c r="G2321" s="42"/>
      <c r="K2321" s="42"/>
    </row>
    <row r="2322" spans="4:11" s="5" customFormat="1">
      <c r="D2322" s="29"/>
      <c r="E2322" s="41"/>
      <c r="F2322" s="42"/>
      <c r="G2322" s="42"/>
      <c r="K2322" s="42"/>
    </row>
    <row r="2323" spans="4:11" s="5" customFormat="1">
      <c r="D2323" s="29"/>
      <c r="E2323" s="41"/>
      <c r="F2323" s="42"/>
      <c r="G2323" s="42"/>
      <c r="K2323" s="42"/>
    </row>
    <row r="2324" spans="4:11" s="5" customFormat="1">
      <c r="D2324" s="29"/>
      <c r="E2324" s="41"/>
      <c r="F2324" s="42"/>
      <c r="G2324" s="42"/>
      <c r="K2324" s="42"/>
    </row>
    <row r="2325" spans="4:11" s="5" customFormat="1">
      <c r="D2325" s="29"/>
      <c r="E2325" s="41"/>
      <c r="F2325" s="42"/>
      <c r="G2325" s="42"/>
      <c r="K2325" s="42"/>
    </row>
    <row r="2326" spans="4:11" s="5" customFormat="1">
      <c r="D2326" s="29"/>
      <c r="E2326" s="41"/>
      <c r="F2326" s="42"/>
      <c r="G2326" s="42"/>
      <c r="K2326" s="42"/>
    </row>
    <row r="2327" spans="4:11" s="5" customFormat="1">
      <c r="D2327" s="29"/>
      <c r="E2327" s="41"/>
      <c r="F2327" s="42"/>
      <c r="G2327" s="42"/>
      <c r="K2327" s="42"/>
    </row>
    <row r="2328" spans="4:11" s="5" customFormat="1">
      <c r="D2328" s="29"/>
      <c r="E2328" s="41"/>
      <c r="F2328" s="42"/>
      <c r="G2328" s="42"/>
      <c r="K2328" s="42"/>
    </row>
    <row r="2329" spans="4:11" s="5" customFormat="1">
      <c r="D2329" s="29"/>
      <c r="E2329" s="41"/>
      <c r="F2329" s="42"/>
      <c r="G2329" s="42"/>
      <c r="K2329" s="42"/>
    </row>
    <row r="2330" spans="4:11" s="5" customFormat="1">
      <c r="D2330" s="29"/>
      <c r="E2330" s="41"/>
      <c r="F2330" s="42"/>
      <c r="G2330" s="42"/>
      <c r="K2330" s="42"/>
    </row>
    <row r="2331" spans="4:11" s="5" customFormat="1">
      <c r="D2331" s="29"/>
      <c r="E2331" s="41"/>
      <c r="F2331" s="42"/>
      <c r="G2331" s="42"/>
      <c r="K2331" s="42"/>
    </row>
    <row r="2332" spans="4:11" s="5" customFormat="1">
      <c r="D2332" s="29"/>
      <c r="E2332" s="41"/>
      <c r="F2332" s="42"/>
      <c r="G2332" s="42"/>
      <c r="K2332" s="42"/>
    </row>
    <row r="2333" spans="4:11" s="5" customFormat="1">
      <c r="D2333" s="29"/>
      <c r="E2333" s="41"/>
      <c r="F2333" s="42"/>
      <c r="G2333" s="42"/>
      <c r="K2333" s="42"/>
    </row>
    <row r="2334" spans="4:11" s="5" customFormat="1">
      <c r="D2334" s="29"/>
      <c r="E2334" s="41"/>
      <c r="F2334" s="42"/>
      <c r="G2334" s="42"/>
      <c r="K2334" s="42"/>
    </row>
    <row r="2335" spans="4:11" s="5" customFormat="1">
      <c r="D2335" s="29"/>
      <c r="E2335" s="41"/>
      <c r="F2335" s="42"/>
      <c r="G2335" s="42"/>
      <c r="K2335" s="42"/>
    </row>
    <row r="2336" spans="4:11" s="5" customFormat="1">
      <c r="D2336" s="29"/>
      <c r="E2336" s="41"/>
      <c r="F2336" s="42"/>
      <c r="G2336" s="42"/>
      <c r="K2336" s="42"/>
    </row>
    <row r="2337" spans="4:11" s="5" customFormat="1">
      <c r="D2337" s="29"/>
      <c r="E2337" s="41"/>
      <c r="F2337" s="42"/>
      <c r="G2337" s="42"/>
      <c r="K2337" s="42"/>
    </row>
    <row r="2338" spans="4:11" s="5" customFormat="1">
      <c r="D2338" s="29"/>
      <c r="E2338" s="41"/>
      <c r="F2338" s="42"/>
      <c r="G2338" s="42"/>
      <c r="K2338" s="42"/>
    </row>
    <row r="2339" spans="4:11" s="5" customFormat="1">
      <c r="D2339" s="29"/>
      <c r="E2339" s="41"/>
      <c r="F2339" s="42"/>
      <c r="G2339" s="42"/>
      <c r="K2339" s="42"/>
    </row>
    <row r="2340" spans="4:11" s="5" customFormat="1">
      <c r="D2340" s="29"/>
      <c r="E2340" s="41"/>
      <c r="F2340" s="42"/>
      <c r="G2340" s="42"/>
      <c r="K2340" s="42"/>
    </row>
    <row r="2341" spans="4:11" s="5" customFormat="1">
      <c r="D2341" s="29"/>
      <c r="E2341" s="41"/>
      <c r="F2341" s="42"/>
      <c r="G2341" s="42"/>
      <c r="K2341" s="42"/>
    </row>
    <row r="2342" spans="4:11" s="5" customFormat="1">
      <c r="D2342" s="29"/>
      <c r="E2342" s="41"/>
      <c r="F2342" s="42"/>
      <c r="G2342" s="42"/>
      <c r="K2342" s="42"/>
    </row>
    <row r="2343" spans="4:11" s="5" customFormat="1">
      <c r="D2343" s="29"/>
      <c r="E2343" s="41"/>
      <c r="F2343" s="42"/>
      <c r="G2343" s="42"/>
      <c r="K2343" s="42"/>
    </row>
    <row r="2344" spans="4:11" s="5" customFormat="1">
      <c r="D2344" s="29"/>
      <c r="E2344" s="41"/>
      <c r="F2344" s="42"/>
      <c r="G2344" s="42"/>
      <c r="K2344" s="42"/>
    </row>
    <row r="2345" spans="4:11" s="5" customFormat="1">
      <c r="D2345" s="29"/>
      <c r="E2345" s="41"/>
      <c r="F2345" s="42"/>
      <c r="G2345" s="42"/>
      <c r="K2345" s="42"/>
    </row>
    <row r="2346" spans="4:11" s="5" customFormat="1">
      <c r="D2346" s="29"/>
      <c r="E2346" s="41"/>
      <c r="F2346" s="42"/>
      <c r="G2346" s="42"/>
      <c r="K2346" s="42"/>
    </row>
    <row r="2347" spans="4:11" s="5" customFormat="1">
      <c r="D2347" s="29"/>
      <c r="E2347" s="41"/>
      <c r="F2347" s="42"/>
      <c r="G2347" s="42"/>
      <c r="K2347" s="42"/>
    </row>
    <row r="2348" spans="4:11" s="5" customFormat="1">
      <c r="D2348" s="29"/>
      <c r="E2348" s="41"/>
      <c r="F2348" s="42"/>
      <c r="G2348" s="42"/>
      <c r="K2348" s="42"/>
    </row>
    <row r="2349" spans="4:11" s="5" customFormat="1">
      <c r="D2349" s="29"/>
      <c r="E2349" s="41"/>
      <c r="F2349" s="42"/>
      <c r="G2349" s="42"/>
      <c r="K2349" s="42"/>
    </row>
    <row r="2350" spans="4:11" s="5" customFormat="1">
      <c r="D2350" s="29"/>
      <c r="E2350" s="41"/>
      <c r="F2350" s="42"/>
      <c r="G2350" s="42"/>
      <c r="K2350" s="42"/>
    </row>
    <row r="2351" spans="4:11" s="5" customFormat="1">
      <c r="D2351" s="29"/>
      <c r="E2351" s="41"/>
      <c r="F2351" s="42"/>
      <c r="G2351" s="42"/>
      <c r="K2351" s="42"/>
    </row>
    <row r="2352" spans="4:11" s="5" customFormat="1">
      <c r="D2352" s="29"/>
      <c r="E2352" s="41"/>
      <c r="F2352" s="42"/>
      <c r="G2352" s="42"/>
      <c r="K2352" s="42"/>
    </row>
    <row r="2353" spans="4:11" s="5" customFormat="1">
      <c r="D2353" s="29"/>
      <c r="E2353" s="41"/>
      <c r="F2353" s="42"/>
      <c r="G2353" s="42"/>
      <c r="K2353" s="42"/>
    </row>
    <row r="2354" spans="4:11" s="5" customFormat="1">
      <c r="D2354" s="29"/>
      <c r="E2354" s="41"/>
      <c r="F2354" s="42"/>
      <c r="G2354" s="42"/>
      <c r="K2354" s="42"/>
    </row>
    <row r="2355" spans="4:11" s="5" customFormat="1">
      <c r="D2355" s="29"/>
      <c r="E2355" s="41"/>
      <c r="F2355" s="42"/>
      <c r="G2355" s="42"/>
      <c r="K2355" s="42"/>
    </row>
    <row r="2356" spans="4:11" s="5" customFormat="1">
      <c r="D2356" s="29"/>
      <c r="E2356" s="41"/>
      <c r="F2356" s="42"/>
      <c r="G2356" s="42"/>
      <c r="K2356" s="42"/>
    </row>
    <row r="2357" spans="4:11" s="5" customFormat="1">
      <c r="D2357" s="29"/>
      <c r="E2357" s="41"/>
      <c r="F2357" s="42"/>
      <c r="G2357" s="42"/>
      <c r="K2357" s="42"/>
    </row>
    <row r="2358" spans="4:11" s="5" customFormat="1">
      <c r="D2358" s="29"/>
      <c r="E2358" s="41"/>
      <c r="F2358" s="42"/>
      <c r="G2358" s="42"/>
      <c r="K2358" s="42"/>
    </row>
    <row r="2359" spans="4:11" s="5" customFormat="1">
      <c r="D2359" s="29"/>
      <c r="E2359" s="41"/>
      <c r="F2359" s="42"/>
      <c r="G2359" s="42"/>
      <c r="K2359" s="42"/>
    </row>
    <row r="2360" spans="4:11" s="5" customFormat="1">
      <c r="D2360" s="29"/>
      <c r="E2360" s="41"/>
      <c r="F2360" s="42"/>
      <c r="G2360" s="42"/>
      <c r="K2360" s="42"/>
    </row>
    <row r="2361" spans="4:11" s="5" customFormat="1">
      <c r="D2361" s="29"/>
      <c r="E2361" s="41"/>
      <c r="F2361" s="42"/>
      <c r="G2361" s="42"/>
      <c r="K2361" s="42"/>
    </row>
    <row r="2362" spans="4:11" s="5" customFormat="1">
      <c r="D2362" s="29"/>
      <c r="E2362" s="41"/>
      <c r="F2362" s="42"/>
      <c r="G2362" s="42"/>
      <c r="K2362" s="42"/>
    </row>
    <row r="2363" spans="4:11" s="5" customFormat="1">
      <c r="D2363" s="29"/>
      <c r="E2363" s="41"/>
      <c r="F2363" s="42"/>
      <c r="G2363" s="42"/>
      <c r="K2363" s="42"/>
    </row>
    <row r="2364" spans="4:11" s="5" customFormat="1">
      <c r="D2364" s="29"/>
      <c r="E2364" s="41"/>
      <c r="F2364" s="42"/>
      <c r="G2364" s="42"/>
      <c r="K2364" s="42"/>
    </row>
    <row r="2365" spans="4:11" s="5" customFormat="1">
      <c r="D2365" s="29"/>
      <c r="E2365" s="41"/>
      <c r="F2365" s="42"/>
      <c r="G2365" s="42"/>
      <c r="K2365" s="42"/>
    </row>
    <row r="2366" spans="4:11" s="5" customFormat="1">
      <c r="D2366" s="29"/>
      <c r="E2366" s="41"/>
      <c r="F2366" s="42"/>
      <c r="G2366" s="42"/>
      <c r="K2366" s="42"/>
    </row>
    <row r="2367" spans="4:11" s="5" customFormat="1">
      <c r="D2367" s="29"/>
      <c r="E2367" s="41"/>
      <c r="F2367" s="42"/>
      <c r="G2367" s="42"/>
      <c r="K2367" s="42"/>
    </row>
    <row r="2368" spans="4:11" s="5" customFormat="1">
      <c r="D2368" s="29"/>
      <c r="E2368" s="41"/>
      <c r="F2368" s="42"/>
      <c r="G2368" s="42"/>
      <c r="K2368" s="42"/>
    </row>
    <row r="2369" spans="4:11" s="5" customFormat="1">
      <c r="D2369" s="29"/>
      <c r="E2369" s="41"/>
      <c r="F2369" s="42"/>
      <c r="G2369" s="42"/>
      <c r="K2369" s="42"/>
    </row>
    <row r="2370" spans="4:11" s="5" customFormat="1">
      <c r="D2370" s="29"/>
      <c r="E2370" s="41"/>
      <c r="F2370" s="42"/>
      <c r="G2370" s="42"/>
      <c r="K2370" s="42"/>
    </row>
    <row r="2371" spans="4:11" s="5" customFormat="1">
      <c r="D2371" s="29"/>
      <c r="E2371" s="41"/>
      <c r="F2371" s="42"/>
      <c r="G2371" s="42"/>
      <c r="K2371" s="42"/>
    </row>
    <row r="2372" spans="4:11" s="5" customFormat="1">
      <c r="D2372" s="29"/>
      <c r="E2372" s="41"/>
      <c r="F2372" s="42"/>
      <c r="G2372" s="42"/>
      <c r="K2372" s="42"/>
    </row>
    <row r="2373" spans="4:11" s="5" customFormat="1">
      <c r="D2373" s="29"/>
      <c r="E2373" s="41"/>
      <c r="F2373" s="42"/>
      <c r="G2373" s="42"/>
      <c r="K2373" s="42"/>
    </row>
    <row r="2374" spans="4:11" s="5" customFormat="1">
      <c r="D2374" s="29"/>
      <c r="E2374" s="41"/>
      <c r="F2374" s="42"/>
      <c r="G2374" s="42"/>
      <c r="K2374" s="42"/>
    </row>
    <row r="2375" spans="4:11" s="5" customFormat="1">
      <c r="D2375" s="29"/>
      <c r="E2375" s="41"/>
      <c r="F2375" s="42"/>
      <c r="G2375" s="42"/>
      <c r="K2375" s="42"/>
    </row>
    <row r="2376" spans="4:11" s="5" customFormat="1">
      <c r="D2376" s="29"/>
      <c r="E2376" s="41"/>
      <c r="F2376" s="42"/>
      <c r="G2376" s="42"/>
      <c r="K2376" s="42"/>
    </row>
    <row r="2377" spans="4:11" s="5" customFormat="1">
      <c r="D2377" s="29"/>
      <c r="E2377" s="41"/>
      <c r="F2377" s="42"/>
      <c r="G2377" s="42"/>
      <c r="K2377" s="42"/>
    </row>
    <row r="2378" spans="4:11" s="5" customFormat="1">
      <c r="D2378" s="29"/>
      <c r="E2378" s="41"/>
      <c r="F2378" s="42"/>
      <c r="G2378" s="42"/>
      <c r="K2378" s="42"/>
    </row>
    <row r="2379" spans="4:11" s="5" customFormat="1">
      <c r="D2379" s="29"/>
      <c r="E2379" s="41"/>
      <c r="F2379" s="42"/>
      <c r="G2379" s="42"/>
      <c r="K2379" s="42"/>
    </row>
    <row r="2380" spans="4:11" s="5" customFormat="1">
      <c r="D2380" s="29"/>
      <c r="E2380" s="41"/>
      <c r="F2380" s="42"/>
      <c r="G2380" s="42"/>
      <c r="K2380" s="42"/>
    </row>
    <row r="2381" spans="4:11" s="5" customFormat="1">
      <c r="D2381" s="29"/>
      <c r="E2381" s="41"/>
      <c r="F2381" s="42"/>
      <c r="G2381" s="42"/>
      <c r="K2381" s="42"/>
    </row>
    <row r="2382" spans="4:11" s="5" customFormat="1">
      <c r="D2382" s="29"/>
      <c r="E2382" s="41"/>
      <c r="F2382" s="42"/>
      <c r="G2382" s="42"/>
      <c r="K2382" s="42"/>
    </row>
    <row r="2383" spans="4:11" s="5" customFormat="1">
      <c r="D2383" s="29"/>
      <c r="E2383" s="41"/>
      <c r="F2383" s="42"/>
      <c r="G2383" s="42"/>
      <c r="K2383" s="42"/>
    </row>
    <row r="2384" spans="4:11" s="5" customFormat="1">
      <c r="D2384" s="29"/>
      <c r="E2384" s="41"/>
      <c r="F2384" s="42"/>
      <c r="G2384" s="42"/>
      <c r="K2384" s="42"/>
    </row>
    <row r="2385" spans="4:11" s="5" customFormat="1">
      <c r="D2385" s="29"/>
      <c r="E2385" s="41"/>
      <c r="F2385" s="42"/>
      <c r="G2385" s="42"/>
      <c r="K2385" s="42"/>
    </row>
    <row r="2386" spans="4:11" s="5" customFormat="1">
      <c r="D2386" s="29"/>
      <c r="E2386" s="41"/>
      <c r="F2386" s="42"/>
      <c r="G2386" s="42"/>
      <c r="K2386" s="42"/>
    </row>
    <row r="2387" spans="4:11" s="5" customFormat="1">
      <c r="D2387" s="29"/>
      <c r="E2387" s="41"/>
      <c r="F2387" s="42"/>
      <c r="G2387" s="42"/>
      <c r="K2387" s="42"/>
    </row>
    <row r="2388" spans="4:11" s="5" customFormat="1">
      <c r="D2388" s="29"/>
      <c r="E2388" s="41"/>
      <c r="F2388" s="42"/>
      <c r="G2388" s="42"/>
      <c r="K2388" s="42"/>
    </row>
    <row r="2389" spans="4:11" s="5" customFormat="1">
      <c r="D2389" s="29"/>
      <c r="E2389" s="41"/>
      <c r="F2389" s="42"/>
      <c r="G2389" s="42"/>
      <c r="K2389" s="42"/>
    </row>
    <row r="2390" spans="4:11" s="5" customFormat="1">
      <c r="D2390" s="29"/>
      <c r="E2390" s="41"/>
      <c r="F2390" s="42"/>
      <c r="G2390" s="42"/>
      <c r="K2390" s="42"/>
    </row>
    <row r="2391" spans="4:11" s="5" customFormat="1">
      <c r="D2391" s="29"/>
      <c r="E2391" s="41"/>
      <c r="F2391" s="42"/>
      <c r="G2391" s="42"/>
      <c r="K2391" s="42"/>
    </row>
    <row r="2392" spans="4:11" s="5" customFormat="1">
      <c r="D2392" s="29"/>
      <c r="E2392" s="41"/>
      <c r="F2392" s="42"/>
      <c r="G2392" s="42"/>
      <c r="K2392" s="42"/>
    </row>
    <row r="2393" spans="4:11" s="5" customFormat="1">
      <c r="D2393" s="29"/>
      <c r="E2393" s="41"/>
      <c r="F2393" s="42"/>
      <c r="G2393" s="42"/>
      <c r="K2393" s="42"/>
    </row>
    <row r="2394" spans="4:11" s="5" customFormat="1">
      <c r="D2394" s="29"/>
      <c r="E2394" s="41"/>
      <c r="F2394" s="42"/>
      <c r="G2394" s="42"/>
      <c r="K2394" s="42"/>
    </row>
    <row r="2395" spans="4:11" s="5" customFormat="1">
      <c r="D2395" s="29"/>
      <c r="E2395" s="41"/>
      <c r="F2395" s="42"/>
      <c r="G2395" s="42"/>
      <c r="K2395" s="42"/>
    </row>
    <row r="2396" spans="4:11" s="5" customFormat="1">
      <c r="D2396" s="29"/>
      <c r="E2396" s="41"/>
      <c r="F2396" s="42"/>
      <c r="G2396" s="42"/>
      <c r="K2396" s="42"/>
    </row>
    <row r="2397" spans="4:11" s="5" customFormat="1">
      <c r="D2397" s="29"/>
      <c r="E2397" s="41"/>
      <c r="F2397" s="42"/>
      <c r="G2397" s="42"/>
      <c r="K2397" s="42"/>
    </row>
    <row r="2398" spans="4:11" s="5" customFormat="1">
      <c r="D2398" s="29"/>
      <c r="E2398" s="41"/>
      <c r="F2398" s="42"/>
      <c r="G2398" s="42"/>
      <c r="K2398" s="42"/>
    </row>
    <row r="2399" spans="4:11" s="5" customFormat="1">
      <c r="D2399" s="29"/>
      <c r="E2399" s="41"/>
      <c r="F2399" s="42"/>
      <c r="G2399" s="42"/>
      <c r="K2399" s="42"/>
    </row>
    <row r="2400" spans="4:11" s="5" customFormat="1">
      <c r="D2400" s="29"/>
      <c r="E2400" s="41"/>
      <c r="F2400" s="42"/>
      <c r="G2400" s="42"/>
      <c r="K2400" s="42"/>
    </row>
    <row r="2401" spans="4:22" s="5" customFormat="1">
      <c r="D2401" s="29"/>
      <c r="E2401" s="41"/>
      <c r="F2401" s="42"/>
      <c r="G2401" s="42"/>
      <c r="K2401" s="42"/>
    </row>
    <row r="2402" spans="4:22" s="5" customFormat="1">
      <c r="D2402" s="29"/>
      <c r="E2402" s="41"/>
      <c r="F2402" s="42"/>
      <c r="G2402" s="42"/>
      <c r="K2402" s="42"/>
    </row>
    <row r="2403" spans="4:22" s="5" customFormat="1">
      <c r="D2403" s="29"/>
      <c r="E2403" s="41"/>
      <c r="F2403" s="42"/>
      <c r="G2403" s="42"/>
      <c r="K2403" s="42"/>
    </row>
    <row r="2404" spans="4:22" s="5" customFormat="1">
      <c r="D2404" s="29"/>
      <c r="E2404" s="41"/>
      <c r="F2404" s="42"/>
      <c r="G2404" s="42"/>
      <c r="K2404" s="42"/>
    </row>
    <row r="2405" spans="4:22" s="5" customFormat="1">
      <c r="D2405" s="29"/>
      <c r="E2405" s="41"/>
      <c r="F2405" s="42"/>
      <c r="G2405" s="42"/>
      <c r="K2405" s="42"/>
    </row>
    <row r="2406" spans="4:22" s="5" customFormat="1">
      <c r="D2406" s="29"/>
      <c r="E2406" s="41"/>
      <c r="F2406" s="42"/>
      <c r="G2406" s="42"/>
      <c r="K2406" s="42"/>
    </row>
    <row r="2407" spans="4:22" s="5" customFormat="1">
      <c r="D2407" s="29"/>
      <c r="E2407" s="41"/>
      <c r="F2407" s="42"/>
      <c r="G2407" s="42"/>
      <c r="K2407" s="42"/>
    </row>
    <row r="2408" spans="4:22" s="5" customFormat="1">
      <c r="D2408" s="29"/>
      <c r="E2408" s="41"/>
      <c r="F2408" s="42"/>
      <c r="G2408" s="42"/>
      <c r="K2408" s="42"/>
    </row>
    <row r="2409" spans="4:22" s="5" customFormat="1">
      <c r="D2409" s="29"/>
      <c r="E2409" s="41"/>
      <c r="F2409" s="42"/>
      <c r="G2409" s="42"/>
      <c r="K2409" s="42"/>
      <c r="V2409" s="29"/>
    </row>
    <row r="2410" spans="4:22" s="5" customFormat="1">
      <c r="D2410" s="29"/>
      <c r="E2410" s="41"/>
      <c r="F2410" s="42"/>
      <c r="G2410" s="42"/>
      <c r="K2410" s="42"/>
    </row>
    <row r="2411" spans="4:22" s="5" customFormat="1">
      <c r="D2411" s="29"/>
      <c r="E2411" s="41"/>
      <c r="F2411" s="42"/>
      <c r="G2411" s="42"/>
      <c r="K2411" s="42"/>
    </row>
    <row r="2412" spans="4:22" s="5" customFormat="1">
      <c r="D2412" s="29"/>
      <c r="E2412" s="41"/>
      <c r="F2412" s="42"/>
      <c r="G2412" s="42"/>
      <c r="K2412" s="42"/>
    </row>
    <row r="2413" spans="4:22" s="5" customFormat="1">
      <c r="D2413" s="29"/>
      <c r="E2413" s="41"/>
      <c r="F2413" s="42"/>
      <c r="G2413" s="42"/>
      <c r="K2413" s="42"/>
    </row>
    <row r="2414" spans="4:22" s="5" customFormat="1">
      <c r="D2414" s="29"/>
      <c r="E2414" s="41"/>
      <c r="F2414" s="42"/>
      <c r="G2414" s="42"/>
      <c r="K2414" s="42"/>
    </row>
    <row r="2415" spans="4:22" s="5" customFormat="1">
      <c r="D2415" s="29"/>
      <c r="E2415" s="41"/>
      <c r="F2415" s="42"/>
      <c r="G2415" s="42"/>
      <c r="K2415" s="42"/>
    </row>
    <row r="2416" spans="4:22" s="5" customFormat="1">
      <c r="D2416" s="29"/>
      <c r="E2416" s="41"/>
      <c r="F2416" s="42"/>
      <c r="G2416" s="42"/>
      <c r="K2416" s="42"/>
    </row>
    <row r="2417" spans="4:11" s="5" customFormat="1">
      <c r="D2417" s="29"/>
      <c r="E2417" s="41"/>
      <c r="F2417" s="42"/>
      <c r="G2417" s="42"/>
      <c r="K2417" s="42"/>
    </row>
    <row r="2418" spans="4:11" s="5" customFormat="1">
      <c r="D2418" s="29"/>
      <c r="E2418" s="41"/>
      <c r="F2418" s="42"/>
      <c r="G2418" s="42"/>
      <c r="K2418" s="42"/>
    </row>
    <row r="2419" spans="4:11" s="5" customFormat="1">
      <c r="D2419" s="29"/>
      <c r="E2419" s="41"/>
      <c r="F2419" s="42"/>
      <c r="G2419" s="42"/>
      <c r="K2419" s="42"/>
    </row>
    <row r="2420" spans="4:11" s="5" customFormat="1">
      <c r="D2420" s="29"/>
      <c r="E2420" s="41"/>
      <c r="F2420" s="42"/>
      <c r="G2420" s="42"/>
      <c r="K2420" s="42"/>
    </row>
    <row r="2421" spans="4:11" s="5" customFormat="1">
      <c r="D2421" s="29"/>
      <c r="E2421" s="41"/>
      <c r="F2421" s="42"/>
      <c r="G2421" s="42"/>
      <c r="K2421" s="42"/>
    </row>
    <row r="2422" spans="4:11" s="5" customFormat="1">
      <c r="D2422" s="29"/>
      <c r="E2422" s="41"/>
      <c r="F2422" s="42"/>
      <c r="G2422" s="42"/>
      <c r="K2422" s="42"/>
    </row>
    <row r="2423" spans="4:11" s="5" customFormat="1">
      <c r="D2423" s="29"/>
      <c r="E2423" s="41"/>
      <c r="F2423" s="42"/>
      <c r="G2423" s="42"/>
      <c r="K2423" s="42"/>
    </row>
    <row r="2424" spans="4:11" s="5" customFormat="1">
      <c r="D2424" s="29"/>
      <c r="E2424" s="41"/>
      <c r="F2424" s="42"/>
      <c r="G2424" s="42"/>
      <c r="K2424" s="42"/>
    </row>
    <row r="2425" spans="4:11" s="5" customFormat="1">
      <c r="D2425" s="29"/>
      <c r="E2425" s="41"/>
      <c r="F2425" s="42"/>
      <c r="G2425" s="42"/>
      <c r="K2425" s="42"/>
    </row>
    <row r="2426" spans="4:11" s="5" customFormat="1">
      <c r="D2426" s="29"/>
      <c r="E2426" s="41"/>
      <c r="F2426" s="42"/>
      <c r="G2426" s="42"/>
      <c r="K2426" s="42"/>
    </row>
    <row r="2427" spans="4:11" s="5" customFormat="1">
      <c r="D2427" s="29"/>
      <c r="E2427" s="41"/>
      <c r="F2427" s="42"/>
      <c r="G2427" s="42"/>
      <c r="K2427" s="42"/>
    </row>
    <row r="2428" spans="4:11" s="5" customFormat="1">
      <c r="D2428" s="29"/>
      <c r="E2428" s="41"/>
      <c r="F2428" s="42"/>
      <c r="G2428" s="42"/>
      <c r="K2428" s="42"/>
    </row>
    <row r="2429" spans="4:11" s="5" customFormat="1">
      <c r="D2429" s="29"/>
      <c r="E2429" s="41"/>
      <c r="F2429" s="42"/>
      <c r="G2429" s="42"/>
      <c r="K2429" s="42"/>
    </row>
    <row r="2430" spans="4:11" s="5" customFormat="1">
      <c r="D2430" s="29"/>
      <c r="E2430" s="41"/>
      <c r="F2430" s="42"/>
      <c r="G2430" s="42"/>
      <c r="K2430" s="42"/>
    </row>
    <row r="2431" spans="4:11" s="5" customFormat="1">
      <c r="D2431" s="29"/>
      <c r="E2431" s="41"/>
      <c r="F2431" s="42"/>
      <c r="G2431" s="42"/>
      <c r="K2431" s="42"/>
    </row>
    <row r="2432" spans="4:11" s="5" customFormat="1">
      <c r="D2432" s="29"/>
      <c r="E2432" s="41"/>
      <c r="F2432" s="42"/>
      <c r="G2432" s="42"/>
      <c r="K2432" s="42"/>
    </row>
    <row r="2433" spans="4:11" s="5" customFormat="1">
      <c r="D2433" s="29"/>
      <c r="E2433" s="41"/>
      <c r="F2433" s="42"/>
      <c r="G2433" s="42"/>
      <c r="K2433" s="42"/>
    </row>
    <row r="2434" spans="4:11" s="5" customFormat="1">
      <c r="D2434" s="29"/>
      <c r="E2434" s="41"/>
      <c r="F2434" s="42"/>
      <c r="G2434" s="42"/>
      <c r="K2434" s="42"/>
    </row>
    <row r="2435" spans="4:11" s="5" customFormat="1">
      <c r="D2435" s="29"/>
      <c r="E2435" s="41"/>
      <c r="F2435" s="42"/>
      <c r="G2435" s="42"/>
      <c r="K2435" s="42"/>
    </row>
    <row r="2436" spans="4:11" s="5" customFormat="1">
      <c r="D2436" s="29"/>
      <c r="E2436" s="41"/>
      <c r="F2436" s="42"/>
      <c r="G2436" s="42"/>
      <c r="K2436" s="42"/>
    </row>
    <row r="2437" spans="4:11" s="5" customFormat="1">
      <c r="D2437" s="29"/>
      <c r="E2437" s="41"/>
      <c r="F2437" s="42"/>
      <c r="G2437" s="42"/>
      <c r="K2437" s="42"/>
    </row>
    <row r="2438" spans="4:11" s="5" customFormat="1">
      <c r="D2438" s="29"/>
      <c r="E2438" s="41"/>
      <c r="F2438" s="42"/>
      <c r="G2438" s="42"/>
      <c r="K2438" s="42"/>
    </row>
    <row r="2439" spans="4:11" s="5" customFormat="1">
      <c r="D2439" s="29"/>
      <c r="E2439" s="41"/>
      <c r="F2439" s="42"/>
      <c r="G2439" s="42"/>
      <c r="K2439" s="42"/>
    </row>
    <row r="2440" spans="4:11" s="5" customFormat="1">
      <c r="D2440" s="29"/>
      <c r="E2440" s="41"/>
      <c r="F2440" s="42"/>
      <c r="G2440" s="42"/>
      <c r="K2440" s="42"/>
    </row>
    <row r="2441" spans="4:11" s="5" customFormat="1">
      <c r="D2441" s="29"/>
      <c r="E2441" s="41"/>
      <c r="F2441" s="42"/>
      <c r="G2441" s="42"/>
      <c r="K2441" s="42"/>
    </row>
    <row r="2442" spans="4:11" s="5" customFormat="1">
      <c r="D2442" s="29"/>
      <c r="E2442" s="41"/>
      <c r="F2442" s="42"/>
      <c r="G2442" s="42"/>
      <c r="K2442" s="42"/>
    </row>
    <row r="2443" spans="4:11" s="5" customFormat="1">
      <c r="D2443" s="29"/>
      <c r="E2443" s="41"/>
      <c r="F2443" s="42"/>
      <c r="G2443" s="42"/>
      <c r="K2443" s="42"/>
    </row>
    <row r="2444" spans="4:11" s="5" customFormat="1">
      <c r="D2444" s="29"/>
      <c r="E2444" s="41"/>
      <c r="F2444" s="42"/>
      <c r="G2444" s="42"/>
      <c r="K2444" s="42"/>
    </row>
    <row r="2445" spans="4:11" s="5" customFormat="1">
      <c r="D2445" s="29"/>
      <c r="E2445" s="41"/>
      <c r="F2445" s="42"/>
      <c r="G2445" s="42"/>
      <c r="K2445" s="42"/>
    </row>
    <row r="2446" spans="4:11" s="5" customFormat="1">
      <c r="D2446" s="29"/>
      <c r="E2446" s="41"/>
      <c r="F2446" s="42"/>
      <c r="G2446" s="42"/>
      <c r="K2446" s="42"/>
    </row>
    <row r="2447" spans="4:11" s="5" customFormat="1">
      <c r="D2447" s="29"/>
      <c r="E2447" s="41"/>
      <c r="F2447" s="42"/>
      <c r="G2447" s="42"/>
      <c r="K2447" s="42"/>
    </row>
    <row r="2448" spans="4:11" s="5" customFormat="1">
      <c r="D2448" s="29"/>
      <c r="E2448" s="41"/>
      <c r="F2448" s="42"/>
      <c r="G2448" s="42"/>
      <c r="K2448" s="42"/>
    </row>
    <row r="2449" spans="4:11" s="5" customFormat="1">
      <c r="D2449" s="29"/>
      <c r="E2449" s="41"/>
      <c r="F2449" s="42"/>
      <c r="G2449" s="42"/>
      <c r="K2449" s="42"/>
    </row>
    <row r="2450" spans="4:11" s="5" customFormat="1">
      <c r="D2450" s="29"/>
      <c r="E2450" s="41"/>
      <c r="F2450" s="42"/>
      <c r="G2450" s="42"/>
      <c r="K2450" s="42"/>
    </row>
    <row r="2451" spans="4:11" s="5" customFormat="1">
      <c r="D2451" s="29"/>
      <c r="E2451" s="41"/>
      <c r="F2451" s="42"/>
      <c r="G2451" s="42"/>
      <c r="K2451" s="42"/>
    </row>
    <row r="2452" spans="4:11" s="5" customFormat="1">
      <c r="D2452" s="29"/>
      <c r="E2452" s="41"/>
      <c r="F2452" s="42"/>
      <c r="G2452" s="42"/>
      <c r="K2452" s="42"/>
    </row>
    <row r="2453" spans="4:11" s="5" customFormat="1">
      <c r="D2453" s="29"/>
      <c r="E2453" s="41"/>
      <c r="F2453" s="42"/>
      <c r="G2453" s="42"/>
      <c r="K2453" s="42"/>
    </row>
    <row r="2454" spans="4:11" s="5" customFormat="1">
      <c r="D2454" s="29"/>
      <c r="E2454" s="41"/>
      <c r="F2454" s="42"/>
      <c r="G2454" s="42"/>
      <c r="K2454" s="42"/>
    </row>
    <row r="2455" spans="4:11" s="5" customFormat="1">
      <c r="D2455" s="29"/>
      <c r="E2455" s="41"/>
      <c r="F2455" s="42"/>
      <c r="G2455" s="42"/>
      <c r="K2455" s="42"/>
    </row>
    <row r="2456" spans="4:11" s="5" customFormat="1">
      <c r="D2456" s="29"/>
      <c r="E2456" s="41"/>
      <c r="F2456" s="42"/>
      <c r="G2456" s="42"/>
      <c r="K2456" s="42"/>
    </row>
    <row r="2457" spans="4:11" s="5" customFormat="1">
      <c r="D2457" s="29"/>
      <c r="E2457" s="41"/>
      <c r="F2457" s="42"/>
      <c r="G2457" s="42"/>
      <c r="K2457" s="42"/>
    </row>
    <row r="2458" spans="4:11" s="5" customFormat="1">
      <c r="D2458" s="29"/>
      <c r="E2458" s="41"/>
      <c r="F2458" s="42"/>
      <c r="G2458" s="42"/>
      <c r="K2458" s="42"/>
    </row>
    <row r="2459" spans="4:11" s="5" customFormat="1">
      <c r="D2459" s="29"/>
      <c r="E2459" s="41"/>
      <c r="F2459" s="42"/>
      <c r="G2459" s="42"/>
      <c r="K2459" s="42"/>
    </row>
    <row r="2460" spans="4:11" s="5" customFormat="1">
      <c r="D2460" s="29"/>
      <c r="E2460" s="41"/>
      <c r="F2460" s="42"/>
      <c r="G2460" s="42"/>
      <c r="K2460" s="42"/>
    </row>
    <row r="2461" spans="4:11" s="5" customFormat="1">
      <c r="D2461" s="29"/>
      <c r="E2461" s="41"/>
      <c r="F2461" s="42"/>
      <c r="G2461" s="42"/>
      <c r="K2461" s="42"/>
    </row>
    <row r="2462" spans="4:11" s="5" customFormat="1">
      <c r="D2462" s="29"/>
      <c r="E2462" s="41"/>
      <c r="F2462" s="42"/>
      <c r="G2462" s="42"/>
      <c r="K2462" s="42"/>
    </row>
    <row r="2463" spans="4:11" s="5" customFormat="1">
      <c r="D2463" s="29"/>
      <c r="E2463" s="41"/>
      <c r="F2463" s="42"/>
      <c r="G2463" s="42"/>
      <c r="K2463" s="42"/>
    </row>
    <row r="2464" spans="4:11" s="5" customFormat="1">
      <c r="D2464" s="29"/>
      <c r="E2464" s="41"/>
      <c r="F2464" s="42"/>
      <c r="G2464" s="42"/>
      <c r="K2464" s="42"/>
    </row>
    <row r="2465" spans="4:11" s="5" customFormat="1">
      <c r="D2465" s="29"/>
      <c r="E2465" s="41"/>
      <c r="F2465" s="42"/>
      <c r="G2465" s="42"/>
      <c r="K2465" s="42"/>
    </row>
    <row r="2466" spans="4:11" s="5" customFormat="1">
      <c r="D2466" s="29"/>
      <c r="E2466" s="41"/>
      <c r="F2466" s="42"/>
      <c r="G2466" s="42"/>
      <c r="K2466" s="42"/>
    </row>
    <row r="2467" spans="4:11" s="5" customFormat="1">
      <c r="D2467" s="29"/>
      <c r="E2467" s="41"/>
      <c r="F2467" s="42"/>
      <c r="G2467" s="42"/>
      <c r="K2467" s="42"/>
    </row>
    <row r="2468" spans="4:11" s="5" customFormat="1">
      <c r="D2468" s="29"/>
      <c r="E2468" s="41"/>
      <c r="F2468" s="42"/>
      <c r="G2468" s="42"/>
      <c r="K2468" s="42"/>
    </row>
    <row r="2469" spans="4:11" s="5" customFormat="1">
      <c r="D2469" s="29"/>
      <c r="E2469" s="41"/>
      <c r="F2469" s="42"/>
      <c r="G2469" s="42"/>
      <c r="K2469" s="42"/>
    </row>
    <row r="2470" spans="4:11" s="5" customFormat="1">
      <c r="D2470" s="29"/>
      <c r="E2470" s="41"/>
      <c r="F2470" s="42"/>
      <c r="G2470" s="42"/>
      <c r="K2470" s="42"/>
    </row>
    <row r="2471" spans="4:11" s="5" customFormat="1">
      <c r="D2471" s="29"/>
      <c r="E2471" s="41"/>
      <c r="F2471" s="42"/>
      <c r="G2471" s="42"/>
      <c r="K2471" s="42"/>
    </row>
    <row r="2472" spans="4:11" s="5" customFormat="1">
      <c r="D2472" s="29"/>
      <c r="E2472" s="41"/>
      <c r="F2472" s="42"/>
      <c r="G2472" s="42"/>
      <c r="K2472" s="42"/>
    </row>
    <row r="2473" spans="4:11" s="5" customFormat="1">
      <c r="D2473" s="29"/>
      <c r="E2473" s="41"/>
      <c r="F2473" s="42"/>
      <c r="G2473" s="42"/>
      <c r="K2473" s="42"/>
    </row>
    <row r="2474" spans="4:11" s="5" customFormat="1">
      <c r="D2474" s="29"/>
      <c r="E2474" s="41"/>
      <c r="F2474" s="42"/>
      <c r="G2474" s="42"/>
      <c r="K2474" s="42"/>
    </row>
    <row r="2475" spans="4:11" s="5" customFormat="1">
      <c r="D2475" s="29"/>
      <c r="E2475" s="41"/>
      <c r="F2475" s="42"/>
      <c r="G2475" s="42"/>
      <c r="K2475" s="42"/>
    </row>
    <row r="2476" spans="4:11" s="5" customFormat="1">
      <c r="D2476" s="29"/>
      <c r="E2476" s="41"/>
      <c r="F2476" s="42"/>
      <c r="G2476" s="42"/>
      <c r="K2476" s="42"/>
    </row>
    <row r="2477" spans="4:11" s="5" customFormat="1">
      <c r="D2477" s="29"/>
      <c r="E2477" s="41"/>
      <c r="F2477" s="42"/>
      <c r="G2477" s="42"/>
      <c r="K2477" s="42"/>
    </row>
    <row r="2478" spans="4:11" s="5" customFormat="1">
      <c r="D2478" s="29"/>
      <c r="E2478" s="41"/>
      <c r="F2478" s="42"/>
      <c r="G2478" s="42"/>
      <c r="K2478" s="42"/>
    </row>
    <row r="2479" spans="4:11" s="5" customFormat="1">
      <c r="D2479" s="29"/>
      <c r="E2479" s="41"/>
      <c r="F2479" s="42"/>
      <c r="G2479" s="42"/>
      <c r="K2479" s="42"/>
    </row>
    <row r="2480" spans="4:11" s="5" customFormat="1">
      <c r="D2480" s="29"/>
      <c r="E2480" s="41"/>
      <c r="F2480" s="42"/>
      <c r="G2480" s="42"/>
      <c r="K2480" s="42"/>
    </row>
    <row r="2481" spans="4:11" s="5" customFormat="1">
      <c r="D2481" s="29"/>
      <c r="E2481" s="41"/>
      <c r="F2481" s="42"/>
      <c r="G2481" s="42"/>
      <c r="K2481" s="42"/>
    </row>
    <row r="2482" spans="4:11" s="5" customFormat="1">
      <c r="D2482" s="29"/>
      <c r="E2482" s="41"/>
      <c r="F2482" s="42"/>
      <c r="G2482" s="42"/>
      <c r="K2482" s="42"/>
    </row>
    <row r="2483" spans="4:11" s="5" customFormat="1">
      <c r="D2483" s="29"/>
      <c r="E2483" s="41"/>
      <c r="F2483" s="42"/>
      <c r="G2483" s="42"/>
      <c r="K2483" s="42"/>
    </row>
    <row r="2484" spans="4:11" s="5" customFormat="1">
      <c r="D2484" s="29"/>
      <c r="E2484" s="41"/>
      <c r="F2484" s="42"/>
      <c r="G2484" s="42"/>
      <c r="K2484" s="42"/>
    </row>
    <row r="2485" spans="4:11" s="5" customFormat="1">
      <c r="D2485" s="29"/>
      <c r="E2485" s="41"/>
      <c r="F2485" s="42"/>
      <c r="G2485" s="42"/>
      <c r="K2485" s="42"/>
    </row>
    <row r="2486" spans="4:11" s="5" customFormat="1">
      <c r="D2486" s="29"/>
      <c r="E2486" s="41"/>
      <c r="F2486" s="42"/>
      <c r="G2486" s="42"/>
      <c r="K2486" s="42"/>
    </row>
    <row r="2487" spans="4:11" s="5" customFormat="1">
      <c r="D2487" s="29"/>
      <c r="E2487" s="41"/>
      <c r="F2487" s="42"/>
      <c r="G2487" s="42"/>
      <c r="K2487" s="42"/>
    </row>
    <row r="2488" spans="4:11" s="5" customFormat="1">
      <c r="D2488" s="29"/>
      <c r="E2488" s="41"/>
      <c r="F2488" s="42"/>
      <c r="G2488" s="42"/>
      <c r="K2488" s="42"/>
    </row>
    <row r="2489" spans="4:11" s="5" customFormat="1">
      <c r="D2489" s="29"/>
      <c r="E2489" s="41"/>
      <c r="F2489" s="42"/>
      <c r="G2489" s="42"/>
      <c r="K2489" s="42"/>
    </row>
    <row r="2490" spans="4:11" s="5" customFormat="1">
      <c r="D2490" s="29"/>
      <c r="E2490" s="41"/>
      <c r="F2490" s="42"/>
      <c r="G2490" s="42"/>
      <c r="K2490" s="42"/>
    </row>
    <row r="2491" spans="4:11" s="5" customFormat="1">
      <c r="D2491" s="29"/>
      <c r="E2491" s="41"/>
      <c r="F2491" s="42"/>
      <c r="G2491" s="42"/>
      <c r="K2491" s="42"/>
    </row>
    <row r="2492" spans="4:11" s="5" customFormat="1">
      <c r="D2492" s="29"/>
      <c r="E2492" s="41"/>
      <c r="F2492" s="42"/>
      <c r="G2492" s="42"/>
      <c r="K2492" s="42"/>
    </row>
    <row r="2493" spans="4:11" s="5" customFormat="1">
      <c r="D2493" s="29"/>
      <c r="E2493" s="41"/>
      <c r="F2493" s="42"/>
      <c r="G2493" s="42"/>
      <c r="K2493" s="42"/>
    </row>
    <row r="2494" spans="4:11" s="5" customFormat="1">
      <c r="D2494" s="29"/>
      <c r="E2494" s="41"/>
      <c r="F2494" s="42"/>
      <c r="G2494" s="42"/>
      <c r="K2494" s="42"/>
    </row>
    <row r="2495" spans="4:11" s="5" customFormat="1">
      <c r="D2495" s="29"/>
      <c r="E2495" s="41"/>
      <c r="F2495" s="42"/>
      <c r="G2495" s="42"/>
      <c r="K2495" s="42"/>
    </row>
    <row r="2496" spans="4:11" s="5" customFormat="1">
      <c r="D2496" s="29"/>
      <c r="E2496" s="41"/>
      <c r="F2496" s="42"/>
      <c r="G2496" s="42"/>
      <c r="K2496" s="42"/>
    </row>
    <row r="2497" spans="4:11" s="5" customFormat="1">
      <c r="D2497" s="29"/>
      <c r="E2497" s="41"/>
      <c r="F2497" s="42"/>
      <c r="G2497" s="42"/>
      <c r="K2497" s="42"/>
    </row>
    <row r="2498" spans="4:11" s="5" customFormat="1">
      <c r="D2498" s="29"/>
      <c r="E2498" s="41"/>
      <c r="F2498" s="42"/>
      <c r="G2498" s="42"/>
      <c r="K2498" s="42"/>
    </row>
    <row r="2499" spans="4:11" s="5" customFormat="1">
      <c r="D2499" s="29"/>
      <c r="E2499" s="41"/>
      <c r="F2499" s="42"/>
      <c r="G2499" s="42"/>
      <c r="K2499" s="42"/>
    </row>
    <row r="2500" spans="4:11" s="5" customFormat="1">
      <c r="D2500" s="29"/>
      <c r="E2500" s="41"/>
      <c r="F2500" s="42"/>
      <c r="G2500" s="42"/>
      <c r="K2500" s="42"/>
    </row>
    <row r="2501" spans="4:11" s="5" customFormat="1">
      <c r="D2501" s="29"/>
      <c r="E2501" s="41"/>
      <c r="F2501" s="42"/>
      <c r="G2501" s="42"/>
      <c r="K2501" s="42"/>
    </row>
    <row r="2502" spans="4:11" s="5" customFormat="1">
      <c r="D2502" s="29"/>
      <c r="E2502" s="41"/>
      <c r="F2502" s="42"/>
      <c r="G2502" s="42"/>
      <c r="K2502" s="42"/>
    </row>
    <row r="2503" spans="4:11" s="5" customFormat="1">
      <c r="D2503" s="29"/>
      <c r="E2503" s="41"/>
      <c r="F2503" s="42"/>
      <c r="G2503" s="42"/>
      <c r="K2503" s="42"/>
    </row>
    <row r="2504" spans="4:11" s="5" customFormat="1">
      <c r="D2504" s="29"/>
      <c r="E2504" s="41"/>
      <c r="F2504" s="42"/>
      <c r="G2504" s="42"/>
      <c r="K2504" s="42"/>
    </row>
    <row r="2505" spans="4:11" s="5" customFormat="1">
      <c r="D2505" s="29"/>
      <c r="E2505" s="41"/>
      <c r="F2505" s="42"/>
      <c r="G2505" s="42"/>
      <c r="K2505" s="42"/>
    </row>
    <row r="2506" spans="4:11" s="5" customFormat="1">
      <c r="D2506" s="29"/>
      <c r="E2506" s="41"/>
      <c r="F2506" s="42"/>
      <c r="G2506" s="42"/>
      <c r="K2506" s="42"/>
    </row>
    <row r="2507" spans="4:11" s="5" customFormat="1">
      <c r="D2507" s="29"/>
      <c r="E2507" s="41"/>
      <c r="F2507" s="42"/>
      <c r="G2507" s="42"/>
      <c r="K2507" s="42"/>
    </row>
    <row r="2508" spans="4:11" s="5" customFormat="1">
      <c r="D2508" s="29"/>
      <c r="E2508" s="41"/>
      <c r="F2508" s="42"/>
      <c r="G2508" s="42"/>
      <c r="K2508" s="42"/>
    </row>
    <row r="2509" spans="4:11" s="5" customFormat="1">
      <c r="D2509" s="29"/>
      <c r="E2509" s="41"/>
      <c r="F2509" s="42"/>
      <c r="G2509" s="42"/>
      <c r="K2509" s="42"/>
    </row>
    <row r="2510" spans="4:11" s="5" customFormat="1">
      <c r="D2510" s="29"/>
      <c r="E2510" s="41"/>
      <c r="F2510" s="42"/>
      <c r="G2510" s="42"/>
      <c r="K2510" s="42"/>
    </row>
    <row r="2511" spans="4:11" s="5" customFormat="1">
      <c r="D2511" s="29"/>
      <c r="E2511" s="41"/>
      <c r="F2511" s="42"/>
      <c r="G2511" s="42"/>
      <c r="K2511" s="42"/>
    </row>
    <row r="2512" spans="4:11" s="5" customFormat="1">
      <c r="D2512" s="29"/>
      <c r="E2512" s="41"/>
      <c r="F2512" s="42"/>
      <c r="G2512" s="42"/>
      <c r="K2512" s="42"/>
    </row>
    <row r="2513" spans="4:11" s="5" customFormat="1">
      <c r="D2513" s="29"/>
      <c r="E2513" s="41"/>
      <c r="F2513" s="42"/>
      <c r="G2513" s="42"/>
      <c r="K2513" s="42"/>
    </row>
    <row r="2514" spans="4:11" s="5" customFormat="1">
      <c r="D2514" s="29"/>
      <c r="E2514" s="41"/>
      <c r="F2514" s="42"/>
      <c r="G2514" s="42"/>
      <c r="K2514" s="42"/>
    </row>
    <row r="2515" spans="4:11" s="5" customFormat="1">
      <c r="D2515" s="29"/>
      <c r="E2515" s="41"/>
      <c r="F2515" s="42"/>
      <c r="G2515" s="42"/>
      <c r="K2515" s="42"/>
    </row>
    <row r="2516" spans="4:11" s="5" customFormat="1">
      <c r="D2516" s="29"/>
      <c r="E2516" s="41"/>
      <c r="F2516" s="42"/>
      <c r="G2516" s="42"/>
      <c r="K2516" s="42"/>
    </row>
    <row r="2517" spans="4:11" s="5" customFormat="1">
      <c r="D2517" s="29"/>
      <c r="E2517" s="41"/>
      <c r="F2517" s="42"/>
      <c r="G2517" s="42"/>
      <c r="K2517" s="42"/>
    </row>
    <row r="2518" spans="4:11" s="5" customFormat="1">
      <c r="D2518" s="29"/>
      <c r="E2518" s="41"/>
      <c r="F2518" s="42"/>
      <c r="G2518" s="42"/>
      <c r="K2518" s="42"/>
    </row>
    <row r="2519" spans="4:11" s="5" customFormat="1">
      <c r="D2519" s="29"/>
      <c r="E2519" s="41"/>
      <c r="F2519" s="42"/>
      <c r="G2519" s="42"/>
      <c r="K2519" s="42"/>
    </row>
    <row r="2520" spans="4:11" s="5" customFormat="1">
      <c r="D2520" s="29"/>
      <c r="E2520" s="41"/>
      <c r="F2520" s="42"/>
      <c r="G2520" s="42"/>
      <c r="K2520" s="42"/>
    </row>
    <row r="2521" spans="4:11" s="5" customFormat="1">
      <c r="D2521" s="29"/>
      <c r="E2521" s="41"/>
      <c r="F2521" s="42"/>
      <c r="G2521" s="42"/>
      <c r="K2521" s="42"/>
    </row>
    <row r="2522" spans="4:11" s="5" customFormat="1">
      <c r="D2522" s="29"/>
      <c r="E2522" s="41"/>
      <c r="F2522" s="42"/>
      <c r="G2522" s="42"/>
      <c r="K2522" s="42"/>
    </row>
    <row r="2523" spans="4:11" s="5" customFormat="1">
      <c r="D2523" s="29"/>
      <c r="E2523" s="41"/>
      <c r="F2523" s="42"/>
      <c r="G2523" s="42"/>
      <c r="K2523" s="42"/>
    </row>
    <row r="2524" spans="4:11" s="5" customFormat="1">
      <c r="D2524" s="29"/>
      <c r="E2524" s="41"/>
      <c r="F2524" s="42"/>
      <c r="G2524" s="42"/>
      <c r="K2524" s="42"/>
    </row>
    <row r="2525" spans="4:11" s="5" customFormat="1">
      <c r="D2525" s="29"/>
      <c r="E2525" s="41"/>
      <c r="F2525" s="42"/>
      <c r="G2525" s="42"/>
      <c r="K2525" s="42"/>
    </row>
    <row r="2526" spans="4:11" s="5" customFormat="1">
      <c r="D2526" s="29"/>
      <c r="E2526" s="41"/>
      <c r="F2526" s="42"/>
      <c r="G2526" s="42"/>
      <c r="K2526" s="42"/>
    </row>
    <row r="2527" spans="4:11" s="5" customFormat="1">
      <c r="D2527" s="29"/>
      <c r="E2527" s="41"/>
      <c r="F2527" s="42"/>
      <c r="G2527" s="42"/>
      <c r="K2527" s="42"/>
    </row>
    <row r="2528" spans="4:11" s="5" customFormat="1">
      <c r="D2528" s="29"/>
      <c r="E2528" s="41"/>
      <c r="F2528" s="42"/>
      <c r="G2528" s="42"/>
      <c r="K2528" s="42"/>
    </row>
    <row r="2529" spans="4:11" s="5" customFormat="1">
      <c r="D2529" s="29"/>
      <c r="E2529" s="41"/>
      <c r="F2529" s="42"/>
      <c r="G2529" s="42"/>
      <c r="K2529" s="42"/>
    </row>
    <row r="2530" spans="4:11" s="5" customFormat="1">
      <c r="D2530" s="29"/>
      <c r="E2530" s="41"/>
      <c r="F2530" s="42"/>
      <c r="G2530" s="42"/>
      <c r="K2530" s="42"/>
    </row>
    <row r="2531" spans="4:11" s="5" customFormat="1">
      <c r="D2531" s="29"/>
      <c r="E2531" s="41"/>
      <c r="F2531" s="42"/>
      <c r="G2531" s="42"/>
      <c r="K2531" s="42"/>
    </row>
    <row r="2532" spans="4:11" s="5" customFormat="1">
      <c r="D2532" s="29"/>
      <c r="E2532" s="41"/>
      <c r="F2532" s="42"/>
      <c r="G2532" s="42"/>
      <c r="K2532" s="42"/>
    </row>
    <row r="2533" spans="4:11" s="5" customFormat="1">
      <c r="D2533" s="29"/>
      <c r="E2533" s="41"/>
      <c r="F2533" s="42"/>
      <c r="G2533" s="42"/>
      <c r="K2533" s="42"/>
    </row>
    <row r="2534" spans="4:11" s="5" customFormat="1">
      <c r="D2534" s="29"/>
      <c r="E2534" s="41"/>
      <c r="F2534" s="42"/>
      <c r="G2534" s="42"/>
      <c r="K2534" s="42"/>
    </row>
    <row r="2535" spans="4:11" s="5" customFormat="1">
      <c r="D2535" s="29"/>
      <c r="E2535" s="41"/>
      <c r="F2535" s="42"/>
      <c r="G2535" s="42"/>
      <c r="K2535" s="42"/>
    </row>
    <row r="2536" spans="4:11" s="5" customFormat="1">
      <c r="D2536" s="29"/>
      <c r="E2536" s="41"/>
      <c r="F2536" s="42"/>
      <c r="G2536" s="42"/>
      <c r="K2536" s="42"/>
    </row>
    <row r="2537" spans="4:11" s="5" customFormat="1">
      <c r="D2537" s="29"/>
      <c r="E2537" s="41"/>
      <c r="F2537" s="42"/>
      <c r="G2537" s="42"/>
      <c r="K2537" s="42"/>
    </row>
    <row r="2538" spans="4:11" s="5" customFormat="1">
      <c r="D2538" s="29"/>
      <c r="E2538" s="41"/>
      <c r="F2538" s="42"/>
      <c r="G2538" s="42"/>
      <c r="K2538" s="42"/>
    </row>
    <row r="2539" spans="4:11" s="5" customFormat="1">
      <c r="D2539" s="29"/>
      <c r="E2539" s="41"/>
      <c r="F2539" s="42"/>
      <c r="G2539" s="42"/>
      <c r="K2539" s="42"/>
    </row>
    <row r="2540" spans="4:11" s="5" customFormat="1">
      <c r="D2540" s="29"/>
      <c r="E2540" s="41"/>
      <c r="F2540" s="42"/>
      <c r="G2540" s="42"/>
      <c r="K2540" s="42"/>
    </row>
    <row r="2541" spans="4:11" s="5" customFormat="1">
      <c r="D2541" s="29"/>
      <c r="E2541" s="41"/>
      <c r="F2541" s="42"/>
      <c r="G2541" s="42"/>
      <c r="K2541" s="42"/>
    </row>
    <row r="2542" spans="4:11" s="5" customFormat="1">
      <c r="D2542" s="29"/>
      <c r="E2542" s="41"/>
      <c r="F2542" s="42"/>
      <c r="G2542" s="42"/>
      <c r="K2542" s="42"/>
    </row>
    <row r="2543" spans="4:11" s="5" customFormat="1">
      <c r="D2543" s="29"/>
      <c r="E2543" s="41"/>
      <c r="F2543" s="42"/>
      <c r="G2543" s="42"/>
      <c r="K2543" s="42"/>
    </row>
    <row r="2544" spans="4:11" s="5" customFormat="1">
      <c r="D2544" s="29"/>
      <c r="E2544" s="41"/>
      <c r="F2544" s="42"/>
      <c r="G2544" s="42"/>
      <c r="K2544" s="42"/>
    </row>
    <row r="2545" spans="4:11" s="5" customFormat="1">
      <c r="D2545" s="29"/>
      <c r="E2545" s="41"/>
      <c r="F2545" s="42"/>
      <c r="G2545" s="42"/>
      <c r="K2545" s="42"/>
    </row>
    <row r="2546" spans="4:11" s="5" customFormat="1">
      <c r="D2546" s="29"/>
      <c r="E2546" s="41"/>
      <c r="F2546" s="42"/>
      <c r="G2546" s="42"/>
      <c r="K2546" s="42"/>
    </row>
    <row r="2547" spans="4:11" s="5" customFormat="1">
      <c r="D2547" s="29"/>
      <c r="E2547" s="41"/>
      <c r="F2547" s="42"/>
      <c r="G2547" s="42"/>
      <c r="K2547" s="42"/>
    </row>
    <row r="2548" spans="4:11" s="5" customFormat="1">
      <c r="D2548" s="29"/>
      <c r="E2548" s="41"/>
      <c r="F2548" s="42"/>
      <c r="G2548" s="42"/>
      <c r="K2548" s="42"/>
    </row>
    <row r="2549" spans="4:11" s="5" customFormat="1">
      <c r="D2549" s="29"/>
      <c r="E2549" s="41"/>
      <c r="F2549" s="42"/>
      <c r="G2549" s="42"/>
      <c r="K2549" s="42"/>
    </row>
    <row r="2550" spans="4:11" s="5" customFormat="1">
      <c r="D2550" s="29"/>
      <c r="E2550" s="41"/>
      <c r="F2550" s="42"/>
      <c r="G2550" s="42"/>
      <c r="K2550" s="42"/>
    </row>
    <row r="2551" spans="4:11" s="5" customFormat="1">
      <c r="D2551" s="29"/>
      <c r="E2551" s="41"/>
      <c r="F2551" s="42"/>
      <c r="G2551" s="42"/>
      <c r="K2551" s="42"/>
    </row>
    <row r="2552" spans="4:11" s="5" customFormat="1">
      <c r="D2552" s="29"/>
      <c r="E2552" s="41"/>
      <c r="F2552" s="42"/>
      <c r="G2552" s="42"/>
      <c r="K2552" s="42"/>
    </row>
    <row r="2553" spans="4:11" s="5" customFormat="1">
      <c r="D2553" s="29"/>
      <c r="E2553" s="41"/>
      <c r="F2553" s="42"/>
      <c r="G2553" s="42"/>
      <c r="K2553" s="42"/>
    </row>
    <row r="2554" spans="4:11" s="5" customFormat="1">
      <c r="D2554" s="29"/>
      <c r="E2554" s="41"/>
      <c r="F2554" s="42"/>
      <c r="G2554" s="42"/>
      <c r="K2554" s="42"/>
    </row>
    <row r="2555" spans="4:11" s="5" customFormat="1">
      <c r="D2555" s="29"/>
      <c r="E2555" s="41"/>
      <c r="F2555" s="42"/>
      <c r="G2555" s="42"/>
      <c r="K2555" s="42"/>
    </row>
    <row r="2556" spans="4:11" s="5" customFormat="1">
      <c r="D2556" s="29"/>
      <c r="E2556" s="41"/>
      <c r="F2556" s="42"/>
      <c r="G2556" s="42"/>
      <c r="K2556" s="42"/>
    </row>
    <row r="2557" spans="4:11" s="5" customFormat="1">
      <c r="D2557" s="29"/>
      <c r="E2557" s="41"/>
      <c r="F2557" s="42"/>
      <c r="G2557" s="42"/>
      <c r="K2557" s="42"/>
    </row>
    <row r="2558" spans="4:11" s="5" customFormat="1">
      <c r="D2558" s="29"/>
      <c r="E2558" s="41"/>
      <c r="F2558" s="42"/>
      <c r="G2558" s="42"/>
      <c r="K2558" s="42"/>
    </row>
    <row r="2559" spans="4:11" s="5" customFormat="1">
      <c r="D2559" s="29"/>
      <c r="E2559" s="41"/>
      <c r="F2559" s="42"/>
      <c r="G2559" s="42"/>
      <c r="K2559" s="42"/>
    </row>
    <row r="2560" spans="4:11" s="5" customFormat="1">
      <c r="D2560" s="29"/>
      <c r="E2560" s="41"/>
      <c r="F2560" s="42"/>
      <c r="G2560" s="42"/>
      <c r="K2560" s="42"/>
    </row>
    <row r="2561" spans="4:11" s="5" customFormat="1">
      <c r="D2561" s="29"/>
      <c r="E2561" s="41"/>
      <c r="F2561" s="42"/>
      <c r="G2561" s="42"/>
      <c r="K2561" s="42"/>
    </row>
    <row r="2562" spans="4:11" s="5" customFormat="1">
      <c r="D2562" s="29"/>
      <c r="E2562" s="41"/>
      <c r="F2562" s="42"/>
      <c r="G2562" s="42"/>
      <c r="K2562" s="42"/>
    </row>
    <row r="2563" spans="4:11" s="5" customFormat="1">
      <c r="D2563" s="29"/>
      <c r="E2563" s="41"/>
      <c r="F2563" s="42"/>
      <c r="G2563" s="42"/>
      <c r="K2563" s="42"/>
    </row>
    <row r="2564" spans="4:11" s="5" customFormat="1">
      <c r="D2564" s="29"/>
      <c r="E2564" s="41"/>
      <c r="F2564" s="42"/>
      <c r="G2564" s="42"/>
      <c r="K2564" s="42"/>
    </row>
    <row r="2565" spans="4:11" s="5" customFormat="1">
      <c r="D2565" s="29"/>
      <c r="E2565" s="41"/>
      <c r="F2565" s="42"/>
      <c r="G2565" s="42"/>
      <c r="K2565" s="42"/>
    </row>
    <row r="2566" spans="4:11" s="5" customFormat="1">
      <c r="D2566" s="29"/>
      <c r="E2566" s="41"/>
      <c r="F2566" s="42"/>
      <c r="G2566" s="42"/>
      <c r="K2566" s="42"/>
    </row>
    <row r="2567" spans="4:11" s="5" customFormat="1">
      <c r="D2567" s="29"/>
      <c r="E2567" s="41"/>
      <c r="F2567" s="42"/>
      <c r="G2567" s="42"/>
      <c r="K2567" s="42"/>
    </row>
    <row r="2568" spans="4:11" s="5" customFormat="1">
      <c r="D2568" s="29"/>
      <c r="E2568" s="41"/>
      <c r="F2568" s="42"/>
      <c r="G2568" s="42"/>
      <c r="K2568" s="42"/>
    </row>
    <row r="2569" spans="4:11" s="5" customFormat="1">
      <c r="D2569" s="29"/>
      <c r="E2569" s="41"/>
      <c r="F2569" s="42"/>
      <c r="G2569" s="42"/>
      <c r="K2569" s="42"/>
    </row>
    <row r="2570" spans="4:11" s="5" customFormat="1">
      <c r="D2570" s="29"/>
      <c r="E2570" s="41"/>
      <c r="F2570" s="42"/>
      <c r="G2570" s="42"/>
      <c r="K2570" s="42"/>
    </row>
    <row r="2571" spans="4:11" s="5" customFormat="1">
      <c r="D2571" s="29"/>
      <c r="E2571" s="41"/>
      <c r="F2571" s="42"/>
      <c r="G2571" s="42"/>
      <c r="K2571" s="42"/>
    </row>
    <row r="2572" spans="4:11" s="5" customFormat="1">
      <c r="D2572" s="29"/>
      <c r="E2572" s="41"/>
      <c r="F2572" s="42"/>
      <c r="G2572" s="42"/>
      <c r="K2572" s="42"/>
    </row>
    <row r="2573" spans="4:11" s="5" customFormat="1">
      <c r="D2573" s="29"/>
      <c r="E2573" s="41"/>
      <c r="F2573" s="42"/>
      <c r="G2573" s="42"/>
      <c r="K2573" s="42"/>
    </row>
    <row r="2574" spans="4:11" s="5" customFormat="1">
      <c r="D2574" s="29"/>
      <c r="E2574" s="41"/>
      <c r="F2574" s="42"/>
      <c r="G2574" s="42"/>
      <c r="K2574" s="42"/>
    </row>
    <row r="2575" spans="4:11" s="5" customFormat="1">
      <c r="D2575" s="29"/>
      <c r="E2575" s="41"/>
      <c r="F2575" s="42"/>
      <c r="G2575" s="42"/>
      <c r="K2575" s="42"/>
    </row>
    <row r="2576" spans="4:11" s="5" customFormat="1">
      <c r="D2576" s="29"/>
      <c r="E2576" s="41"/>
      <c r="F2576" s="42"/>
      <c r="G2576" s="42"/>
      <c r="K2576" s="42"/>
    </row>
    <row r="2577" spans="4:11" s="5" customFormat="1">
      <c r="D2577" s="29"/>
      <c r="E2577" s="41"/>
      <c r="F2577" s="42"/>
      <c r="G2577" s="42"/>
      <c r="K2577" s="42"/>
    </row>
    <row r="2578" spans="4:11" s="5" customFormat="1">
      <c r="D2578" s="29"/>
      <c r="E2578" s="41"/>
      <c r="F2578" s="42"/>
      <c r="G2578" s="42"/>
      <c r="K2578" s="42"/>
    </row>
    <row r="2579" spans="4:11" s="5" customFormat="1">
      <c r="D2579" s="29"/>
      <c r="E2579" s="41"/>
      <c r="F2579" s="42"/>
      <c r="G2579" s="42"/>
      <c r="K2579" s="42"/>
    </row>
    <row r="2580" spans="4:11" s="5" customFormat="1">
      <c r="D2580" s="29"/>
      <c r="E2580" s="41"/>
      <c r="F2580" s="42"/>
      <c r="G2580" s="42"/>
      <c r="K2580" s="42"/>
    </row>
    <row r="2581" spans="4:11" s="5" customFormat="1">
      <c r="D2581" s="29"/>
      <c r="E2581" s="41"/>
      <c r="F2581" s="42"/>
      <c r="G2581" s="42"/>
      <c r="K2581" s="42"/>
    </row>
    <row r="2582" spans="4:11" s="5" customFormat="1">
      <c r="D2582" s="29"/>
      <c r="E2582" s="41"/>
      <c r="F2582" s="42"/>
      <c r="G2582" s="42"/>
      <c r="K2582" s="42"/>
    </row>
    <row r="2583" spans="4:11" s="5" customFormat="1">
      <c r="D2583" s="29"/>
      <c r="E2583" s="41"/>
      <c r="F2583" s="42"/>
      <c r="G2583" s="42"/>
      <c r="K2583" s="42"/>
    </row>
    <row r="2584" spans="4:11" s="5" customFormat="1">
      <c r="D2584" s="29"/>
      <c r="E2584" s="41"/>
      <c r="F2584" s="42"/>
      <c r="G2584" s="42"/>
      <c r="K2584" s="42"/>
    </row>
    <row r="2585" spans="4:11" s="5" customFormat="1">
      <c r="D2585" s="29"/>
      <c r="E2585" s="41"/>
      <c r="F2585" s="42"/>
      <c r="G2585" s="42"/>
      <c r="K2585" s="42"/>
    </row>
    <row r="2586" spans="4:11" s="5" customFormat="1">
      <c r="D2586" s="29"/>
      <c r="E2586" s="41"/>
      <c r="F2586" s="42"/>
      <c r="G2586" s="42"/>
      <c r="K2586" s="42"/>
    </row>
    <row r="2587" spans="4:11" s="5" customFormat="1">
      <c r="D2587" s="29"/>
      <c r="E2587" s="41"/>
      <c r="F2587" s="42"/>
      <c r="G2587" s="42"/>
      <c r="K2587" s="42"/>
    </row>
    <row r="2588" spans="4:11" s="5" customFormat="1">
      <c r="D2588" s="29"/>
      <c r="E2588" s="41"/>
      <c r="F2588" s="42"/>
      <c r="G2588" s="42"/>
      <c r="K2588" s="42"/>
    </row>
    <row r="2589" spans="4:11" s="5" customFormat="1" ht="13">
      <c r="D2589" s="6"/>
      <c r="E2589" s="42"/>
      <c r="F2589" s="42"/>
      <c r="G2589" s="42"/>
      <c r="K2589" s="42"/>
    </row>
    <row r="2590" spans="4:11" s="5" customFormat="1" ht="13">
      <c r="D2590" s="6"/>
      <c r="E2590" s="42"/>
      <c r="F2590" s="42"/>
      <c r="G2590" s="42"/>
      <c r="K2590" s="42"/>
    </row>
    <row r="2591" spans="4:11" s="5" customFormat="1" ht="13">
      <c r="D2591" s="6"/>
      <c r="E2591" s="42"/>
      <c r="F2591" s="42"/>
      <c r="G2591" s="42"/>
      <c r="K2591" s="42"/>
    </row>
    <row r="2592" spans="4:11" s="5" customFormat="1" ht="13">
      <c r="D2592" s="6"/>
      <c r="E2592" s="42"/>
      <c r="F2592" s="42"/>
      <c r="G2592" s="42"/>
      <c r="K2592" s="42"/>
    </row>
    <row r="2593" spans="4:11" s="5" customFormat="1" ht="13">
      <c r="D2593" s="6"/>
      <c r="E2593" s="42"/>
      <c r="F2593" s="42"/>
      <c r="G2593" s="42"/>
      <c r="K2593" s="42"/>
    </row>
    <row r="2594" spans="4:11" s="5" customFormat="1" ht="13">
      <c r="D2594" s="6"/>
      <c r="E2594" s="42"/>
      <c r="F2594" s="42"/>
      <c r="G2594" s="42"/>
      <c r="K2594" s="42"/>
    </row>
    <row r="2595" spans="4:11" s="5" customFormat="1" ht="13">
      <c r="D2595" s="6"/>
      <c r="E2595" s="42"/>
      <c r="F2595" s="42"/>
      <c r="G2595" s="42"/>
      <c r="K2595" s="42"/>
    </row>
    <row r="2596" spans="4:11" s="5" customFormat="1" ht="13">
      <c r="D2596" s="6"/>
      <c r="E2596" s="42"/>
      <c r="F2596" s="42"/>
      <c r="G2596" s="42"/>
      <c r="K2596" s="42"/>
    </row>
    <row r="2597" spans="4:11" s="5" customFormat="1" ht="13">
      <c r="D2597" s="6"/>
      <c r="E2597" s="42"/>
      <c r="F2597" s="42"/>
      <c r="G2597" s="42"/>
      <c r="K2597" s="42"/>
    </row>
    <row r="2598" spans="4:11" s="5" customFormat="1" ht="13">
      <c r="D2598" s="6"/>
      <c r="E2598" s="42"/>
      <c r="F2598" s="42"/>
      <c r="G2598" s="42"/>
      <c r="K2598" s="42"/>
    </row>
    <row r="2599" spans="4:11" s="5" customFormat="1" ht="13">
      <c r="D2599" s="6"/>
      <c r="E2599" s="42"/>
      <c r="F2599" s="42"/>
      <c r="G2599" s="42"/>
      <c r="K2599" s="42"/>
    </row>
    <row r="2600" spans="4:11" s="5" customFormat="1" ht="13">
      <c r="D2600" s="6"/>
      <c r="E2600" s="42"/>
      <c r="F2600" s="42"/>
      <c r="G2600" s="42"/>
      <c r="K2600" s="42"/>
    </row>
    <row r="2601" spans="4:11" s="5" customFormat="1" ht="13">
      <c r="D2601" s="6"/>
      <c r="E2601" s="42"/>
      <c r="F2601" s="42"/>
      <c r="G2601" s="42"/>
      <c r="K2601" s="42"/>
    </row>
    <row r="2602" spans="4:11" s="5" customFormat="1" ht="13">
      <c r="D2602" s="6"/>
      <c r="E2602" s="42"/>
      <c r="F2602" s="42"/>
      <c r="G2602" s="42"/>
      <c r="K2602" s="42"/>
    </row>
    <row r="2603" spans="4:11" s="5" customFormat="1" ht="13">
      <c r="D2603" s="6"/>
      <c r="E2603" s="42"/>
      <c r="F2603" s="42"/>
      <c r="G2603" s="42"/>
      <c r="K2603" s="42"/>
    </row>
    <row r="2604" spans="4:11" s="5" customFormat="1" ht="13">
      <c r="D2604" s="6"/>
      <c r="E2604" s="42"/>
      <c r="F2604" s="42"/>
      <c r="G2604" s="42"/>
      <c r="K2604" s="42"/>
    </row>
    <row r="2605" spans="4:11" s="5" customFormat="1" ht="13">
      <c r="D2605" s="6"/>
      <c r="E2605" s="42"/>
      <c r="F2605" s="42"/>
      <c r="G2605" s="42"/>
      <c r="K2605" s="42"/>
    </row>
    <row r="2606" spans="4:11" s="5" customFormat="1" ht="13">
      <c r="D2606" s="6"/>
      <c r="E2606" s="42"/>
      <c r="F2606" s="42"/>
      <c r="G2606" s="42"/>
      <c r="K2606" s="42"/>
    </row>
    <row r="2607" spans="4:11" s="5" customFormat="1" ht="13">
      <c r="D2607" s="6"/>
      <c r="E2607" s="42"/>
      <c r="F2607" s="42"/>
      <c r="G2607" s="42"/>
      <c r="K2607" s="42"/>
    </row>
    <row r="2608" spans="4:11" s="5" customFormat="1" ht="13">
      <c r="D2608" s="6"/>
      <c r="E2608" s="42"/>
      <c r="F2608" s="42"/>
      <c r="G2608" s="42"/>
      <c r="K2608" s="42"/>
    </row>
    <row r="2609" spans="4:11" s="5" customFormat="1" ht="13">
      <c r="D2609" s="6"/>
      <c r="E2609" s="42"/>
      <c r="F2609" s="42"/>
      <c r="G2609" s="42"/>
      <c r="K2609" s="42"/>
    </row>
    <row r="2610" spans="4:11" s="5" customFormat="1" ht="13">
      <c r="D2610" s="6"/>
      <c r="E2610" s="42"/>
      <c r="F2610" s="42"/>
      <c r="G2610" s="42"/>
      <c r="K2610" s="42"/>
    </row>
    <row r="2611" spans="4:11" s="5" customFormat="1" ht="13">
      <c r="D2611" s="6"/>
      <c r="E2611" s="42"/>
      <c r="F2611" s="42"/>
      <c r="G2611" s="42"/>
      <c r="K2611" s="42"/>
    </row>
    <row r="2612" spans="4:11" s="5" customFormat="1" ht="13">
      <c r="D2612" s="6"/>
      <c r="E2612" s="42"/>
      <c r="F2612" s="42"/>
      <c r="G2612" s="42"/>
      <c r="K2612" s="42"/>
    </row>
    <row r="2613" spans="4:11" s="5" customFormat="1" ht="13">
      <c r="D2613" s="6"/>
      <c r="E2613" s="42"/>
      <c r="F2613" s="42"/>
      <c r="G2613" s="42"/>
      <c r="K2613" s="42"/>
    </row>
    <row r="2614" spans="4:11" s="5" customFormat="1" ht="13">
      <c r="D2614" s="6"/>
      <c r="E2614" s="42"/>
      <c r="F2614" s="42"/>
      <c r="G2614" s="42"/>
      <c r="K2614" s="42"/>
    </row>
    <row r="2615" spans="4:11" s="5" customFormat="1" ht="13">
      <c r="D2615" s="6"/>
      <c r="E2615" s="42"/>
      <c r="F2615" s="42"/>
      <c r="G2615" s="42"/>
      <c r="K2615" s="42"/>
    </row>
    <row r="2616" spans="4:11" s="5" customFormat="1" ht="13">
      <c r="D2616" s="6"/>
      <c r="E2616" s="42"/>
      <c r="F2616" s="42"/>
      <c r="G2616" s="42"/>
      <c r="K2616" s="42"/>
    </row>
    <row r="2617" spans="4:11" s="5" customFormat="1" ht="13">
      <c r="D2617" s="6"/>
      <c r="E2617" s="42"/>
      <c r="F2617" s="42"/>
      <c r="G2617" s="42"/>
      <c r="K2617" s="42"/>
    </row>
    <row r="2618" spans="4:11" s="5" customFormat="1" ht="13">
      <c r="D2618" s="6"/>
      <c r="E2618" s="42"/>
      <c r="F2618" s="42"/>
      <c r="G2618" s="42"/>
      <c r="K2618" s="42"/>
    </row>
    <row r="2619" spans="4:11" s="5" customFormat="1" ht="13">
      <c r="D2619" s="6"/>
      <c r="E2619" s="42"/>
      <c r="F2619" s="42"/>
      <c r="G2619" s="42"/>
      <c r="K2619" s="42"/>
    </row>
    <row r="2620" spans="4:11" s="5" customFormat="1" ht="13">
      <c r="D2620" s="6"/>
      <c r="E2620" s="42"/>
      <c r="F2620" s="42"/>
      <c r="G2620" s="42"/>
      <c r="K2620" s="42"/>
    </row>
    <row r="2621" spans="4:11" s="5" customFormat="1" ht="13">
      <c r="D2621" s="6"/>
      <c r="E2621" s="42"/>
      <c r="F2621" s="42"/>
      <c r="G2621" s="42"/>
      <c r="K2621" s="42"/>
    </row>
    <row r="2622" spans="4:11" s="5" customFormat="1" ht="13">
      <c r="D2622" s="6"/>
      <c r="E2622" s="42"/>
      <c r="F2622" s="42"/>
      <c r="G2622" s="42"/>
      <c r="K2622" s="42"/>
    </row>
    <row r="2623" spans="4:11" s="5" customFormat="1" ht="13">
      <c r="D2623" s="6"/>
      <c r="E2623" s="42"/>
      <c r="F2623" s="42"/>
      <c r="G2623" s="42"/>
      <c r="K2623" s="42"/>
    </row>
    <row r="2624" spans="4:11" s="5" customFormat="1" ht="13">
      <c r="D2624" s="6"/>
      <c r="E2624" s="42"/>
      <c r="F2624" s="42"/>
      <c r="G2624" s="42"/>
      <c r="K2624" s="42"/>
    </row>
    <row r="2625" spans="4:11" s="5" customFormat="1" ht="13">
      <c r="D2625" s="6"/>
      <c r="E2625" s="42"/>
      <c r="F2625" s="42"/>
      <c r="G2625" s="42"/>
      <c r="K2625" s="42"/>
    </row>
    <row r="2626" spans="4:11" s="5" customFormat="1" ht="13">
      <c r="D2626" s="6"/>
      <c r="E2626" s="42"/>
      <c r="F2626" s="42"/>
      <c r="G2626" s="42"/>
      <c r="K2626" s="42"/>
    </row>
    <row r="2627" spans="4:11" s="5" customFormat="1" ht="13">
      <c r="D2627" s="6"/>
      <c r="E2627" s="42"/>
      <c r="F2627" s="42"/>
      <c r="G2627" s="42"/>
      <c r="K2627" s="42"/>
    </row>
    <row r="2628" spans="4:11" s="5" customFormat="1" ht="13">
      <c r="D2628" s="6"/>
      <c r="E2628" s="42"/>
      <c r="F2628" s="42"/>
      <c r="G2628" s="42"/>
      <c r="K2628" s="42"/>
    </row>
    <row r="2629" spans="4:11" s="5" customFormat="1" ht="13">
      <c r="D2629" s="6"/>
      <c r="E2629" s="42"/>
      <c r="F2629" s="42"/>
      <c r="G2629" s="42"/>
      <c r="K2629" s="42"/>
    </row>
    <row r="2630" spans="4:11" s="5" customFormat="1" ht="13">
      <c r="D2630" s="6"/>
      <c r="E2630" s="42"/>
      <c r="F2630" s="42"/>
      <c r="G2630" s="42"/>
      <c r="K2630" s="42"/>
    </row>
    <row r="2631" spans="4:11" s="5" customFormat="1" ht="13">
      <c r="D2631" s="6"/>
      <c r="E2631" s="42"/>
      <c r="F2631" s="42"/>
      <c r="G2631" s="42"/>
      <c r="K2631" s="42"/>
    </row>
    <row r="2632" spans="4:11" s="5" customFormat="1" ht="13">
      <c r="D2632" s="6"/>
      <c r="E2632" s="42"/>
      <c r="F2632" s="42"/>
      <c r="G2632" s="42"/>
      <c r="K2632" s="42"/>
    </row>
    <row r="2633" spans="4:11" s="5" customFormat="1" ht="13">
      <c r="D2633" s="6"/>
      <c r="E2633" s="42"/>
      <c r="F2633" s="42"/>
      <c r="G2633" s="42"/>
      <c r="K2633" s="42"/>
    </row>
    <row r="2634" spans="4:11" s="5" customFormat="1" ht="13">
      <c r="D2634" s="6"/>
      <c r="E2634" s="42"/>
      <c r="F2634" s="42"/>
      <c r="G2634" s="42"/>
      <c r="K2634" s="42"/>
    </row>
    <row r="2635" spans="4:11" s="5" customFormat="1" ht="13">
      <c r="D2635" s="6"/>
      <c r="E2635" s="42"/>
      <c r="F2635" s="42"/>
      <c r="G2635" s="42"/>
      <c r="K2635" s="42"/>
    </row>
    <row r="2636" spans="4:11" s="5" customFormat="1" ht="13">
      <c r="D2636" s="6"/>
      <c r="E2636" s="42"/>
      <c r="F2636" s="42"/>
      <c r="G2636" s="42"/>
      <c r="K2636" s="42"/>
    </row>
    <row r="2637" spans="4:11" s="5" customFormat="1" ht="13">
      <c r="D2637" s="6"/>
      <c r="E2637" s="42"/>
      <c r="F2637" s="42"/>
      <c r="G2637" s="42"/>
      <c r="K2637" s="42"/>
    </row>
    <row r="2638" spans="4:11" s="5" customFormat="1" ht="13">
      <c r="D2638" s="6"/>
      <c r="E2638" s="42"/>
      <c r="F2638" s="42"/>
      <c r="G2638" s="42"/>
      <c r="K2638" s="42"/>
    </row>
    <row r="2639" spans="4:11" s="5" customFormat="1" ht="13">
      <c r="D2639" s="6"/>
      <c r="E2639" s="42"/>
      <c r="F2639" s="42"/>
      <c r="G2639" s="42"/>
      <c r="K2639" s="42"/>
    </row>
    <row r="2640" spans="4:11" s="5" customFormat="1" ht="13">
      <c r="D2640" s="6"/>
      <c r="E2640" s="42"/>
      <c r="F2640" s="42"/>
      <c r="G2640" s="42"/>
      <c r="K2640" s="42"/>
    </row>
    <row r="2641" spans="4:18" s="5" customFormat="1" ht="13">
      <c r="D2641" s="6"/>
      <c r="E2641" s="42"/>
      <c r="F2641" s="42"/>
      <c r="G2641" s="42"/>
      <c r="K2641" s="42"/>
    </row>
    <row r="2642" spans="4:18" s="5" customFormat="1" ht="13">
      <c r="D2642" s="6"/>
      <c r="E2642" s="42"/>
      <c r="F2642" s="42"/>
      <c r="G2642" s="42"/>
      <c r="K2642" s="42"/>
    </row>
    <row r="2643" spans="4:18" s="5" customFormat="1" ht="13">
      <c r="D2643" s="6"/>
      <c r="E2643" s="42"/>
      <c r="F2643" s="42"/>
      <c r="G2643" s="42"/>
      <c r="K2643" s="42"/>
    </row>
    <row r="2644" spans="4:18" s="5" customFormat="1" ht="13">
      <c r="D2644" s="6"/>
      <c r="E2644" s="42"/>
      <c r="F2644" s="42"/>
      <c r="G2644" s="42"/>
      <c r="K2644" s="42"/>
    </row>
    <row r="2645" spans="4:18" s="5" customFormat="1" ht="13">
      <c r="D2645" s="6"/>
      <c r="E2645" s="43"/>
      <c r="F2645" s="43"/>
      <c r="G2645" s="43"/>
      <c r="K2645" s="42"/>
      <c r="R2645" s="30"/>
    </row>
    <row r="2646" spans="4:18" s="5" customFormat="1" ht="13">
      <c r="D2646" s="6"/>
      <c r="E2646" s="43"/>
      <c r="F2646" s="43"/>
      <c r="G2646" s="43"/>
      <c r="K2646" s="42"/>
      <c r="N2646" s="30"/>
      <c r="O2646" s="30"/>
      <c r="R2646" s="30"/>
    </row>
    <row r="2647" spans="4:18" s="5" customFormat="1" ht="13">
      <c r="D2647" s="6"/>
      <c r="E2647" s="43"/>
      <c r="F2647" s="43"/>
      <c r="G2647" s="43"/>
      <c r="K2647" s="42"/>
      <c r="R2647" s="30"/>
    </row>
    <row r="2648" spans="4:18" s="5" customFormat="1" ht="13">
      <c r="D2648" s="6"/>
      <c r="E2648" s="43"/>
      <c r="F2648" s="43"/>
      <c r="G2648" s="43"/>
      <c r="K2648" s="42"/>
      <c r="R2648" s="30"/>
    </row>
    <row r="2649" spans="4:18" s="5" customFormat="1" ht="13">
      <c r="D2649" s="6"/>
      <c r="E2649" s="43"/>
      <c r="F2649" s="43"/>
      <c r="G2649" s="43"/>
      <c r="K2649" s="42"/>
      <c r="R2649" s="30"/>
    </row>
    <row r="2650" spans="4:18" s="5" customFormat="1" ht="13">
      <c r="D2650" s="6"/>
      <c r="E2650" s="43"/>
      <c r="F2650" s="43"/>
      <c r="G2650" s="43"/>
      <c r="K2650" s="42"/>
      <c r="R2650" s="30"/>
    </row>
    <row r="2651" spans="4:18" s="5" customFormat="1" ht="13">
      <c r="D2651" s="6"/>
      <c r="E2651" s="43"/>
      <c r="F2651" s="43"/>
      <c r="G2651" s="43"/>
      <c r="K2651" s="42"/>
      <c r="R2651" s="30"/>
    </row>
    <row r="2652" spans="4:18" s="5" customFormat="1" ht="13">
      <c r="D2652" s="6"/>
      <c r="E2652" s="43"/>
      <c r="F2652" s="43"/>
      <c r="G2652" s="43"/>
      <c r="K2652" s="42"/>
      <c r="R2652" s="30"/>
    </row>
    <row r="2653" spans="4:18" s="5" customFormat="1" ht="13">
      <c r="D2653" s="6"/>
      <c r="E2653" s="43"/>
      <c r="F2653" s="43"/>
      <c r="G2653" s="43"/>
      <c r="K2653" s="42"/>
      <c r="R2653" s="30"/>
    </row>
    <row r="2654" spans="4:18" s="5" customFormat="1" ht="13">
      <c r="D2654" s="6"/>
      <c r="E2654" s="43"/>
      <c r="F2654" s="43"/>
      <c r="G2654" s="43"/>
      <c r="K2654" s="42"/>
      <c r="N2654" s="30"/>
      <c r="O2654" s="30"/>
      <c r="R2654" s="30"/>
    </row>
    <row r="2655" spans="4:18" s="5" customFormat="1" ht="13">
      <c r="D2655" s="6"/>
      <c r="E2655" s="43"/>
      <c r="F2655" s="43"/>
      <c r="G2655" s="43"/>
      <c r="K2655" s="42"/>
      <c r="R2655" s="30"/>
    </row>
    <row r="2656" spans="4:18" s="5" customFormat="1" ht="13">
      <c r="D2656" s="6"/>
      <c r="E2656" s="43"/>
      <c r="F2656" s="43"/>
      <c r="G2656" s="43"/>
      <c r="K2656" s="42"/>
      <c r="R2656" s="30"/>
    </row>
    <row r="2657" spans="4:18" s="5" customFormat="1" ht="13">
      <c r="D2657" s="6"/>
      <c r="E2657" s="43"/>
      <c r="F2657" s="43"/>
      <c r="G2657" s="43"/>
      <c r="K2657" s="42"/>
      <c r="R2657" s="30"/>
    </row>
    <row r="2658" spans="4:18" s="5" customFormat="1" ht="13">
      <c r="D2658" s="6"/>
      <c r="E2658" s="43"/>
      <c r="F2658" s="43"/>
      <c r="G2658" s="43"/>
      <c r="K2658" s="42"/>
      <c r="N2658" s="30"/>
      <c r="O2658" s="30"/>
      <c r="R2658" s="30"/>
    </row>
    <row r="2659" spans="4:18" s="5" customFormat="1" ht="13">
      <c r="D2659" s="6"/>
      <c r="E2659" s="43"/>
      <c r="F2659" s="43"/>
      <c r="G2659" s="43"/>
      <c r="K2659" s="42"/>
      <c r="R2659" s="30"/>
    </row>
    <row r="2660" spans="4:18" s="5" customFormat="1" ht="13">
      <c r="D2660" s="6"/>
      <c r="E2660" s="43"/>
      <c r="F2660" s="43"/>
      <c r="G2660" s="43"/>
      <c r="K2660" s="42"/>
      <c r="R2660" s="30"/>
    </row>
    <row r="2661" spans="4:18" s="5" customFormat="1" ht="13">
      <c r="D2661" s="6"/>
      <c r="E2661" s="43"/>
      <c r="F2661" s="43"/>
      <c r="G2661" s="43"/>
      <c r="K2661" s="42"/>
      <c r="R2661" s="30"/>
    </row>
    <row r="2662" spans="4:18" s="5" customFormat="1" ht="13">
      <c r="D2662" s="6"/>
      <c r="E2662" s="43"/>
      <c r="F2662" s="43"/>
      <c r="G2662" s="43"/>
      <c r="K2662" s="42"/>
      <c r="R2662" s="30"/>
    </row>
    <row r="2663" spans="4:18" s="5" customFormat="1" ht="13">
      <c r="D2663" s="6"/>
      <c r="E2663" s="43"/>
      <c r="F2663" s="43"/>
      <c r="G2663" s="43"/>
      <c r="K2663" s="42"/>
      <c r="N2663" s="30"/>
      <c r="O2663" s="30"/>
      <c r="R2663" s="30"/>
    </row>
    <row r="2664" spans="4:18" s="5" customFormat="1" ht="13">
      <c r="D2664" s="6"/>
      <c r="E2664" s="43"/>
      <c r="F2664" s="43"/>
      <c r="G2664" s="43"/>
      <c r="K2664" s="42"/>
      <c r="R2664" s="30"/>
    </row>
    <row r="2665" spans="4:18" s="5" customFormat="1" ht="13">
      <c r="D2665" s="6"/>
      <c r="E2665" s="43"/>
      <c r="F2665" s="43"/>
      <c r="G2665" s="43"/>
      <c r="K2665" s="42"/>
      <c r="R2665" s="30"/>
    </row>
    <row r="2666" spans="4:18" s="5" customFormat="1" ht="13">
      <c r="D2666" s="6"/>
      <c r="E2666" s="43"/>
      <c r="F2666" s="43"/>
      <c r="G2666" s="43"/>
      <c r="K2666" s="42"/>
      <c r="N2666" s="30"/>
      <c r="O2666" s="30"/>
      <c r="R2666" s="30"/>
    </row>
    <row r="2667" spans="4:18" s="5" customFormat="1" ht="13">
      <c r="D2667" s="6"/>
      <c r="E2667" s="43"/>
      <c r="F2667" s="43"/>
      <c r="G2667" s="43"/>
      <c r="K2667" s="42"/>
      <c r="R2667" s="30"/>
    </row>
    <row r="2668" spans="4:18" s="5" customFormat="1" ht="13">
      <c r="D2668" s="6"/>
      <c r="E2668" s="43"/>
      <c r="F2668" s="43"/>
      <c r="G2668" s="43"/>
      <c r="K2668" s="42"/>
      <c r="R2668" s="30"/>
    </row>
    <row r="2669" spans="4:18" s="5" customFormat="1" ht="13">
      <c r="D2669" s="6"/>
      <c r="E2669" s="43"/>
      <c r="F2669" s="43"/>
      <c r="G2669" s="43"/>
      <c r="K2669" s="42"/>
      <c r="R2669" s="30"/>
    </row>
    <row r="2670" spans="4:18" s="5" customFormat="1" ht="13">
      <c r="D2670" s="6"/>
      <c r="E2670" s="43"/>
      <c r="F2670" s="43"/>
      <c r="G2670" s="43"/>
      <c r="K2670" s="42"/>
      <c r="R2670" s="30"/>
    </row>
    <row r="2671" spans="4:18" s="5" customFormat="1" ht="13">
      <c r="D2671" s="6"/>
      <c r="E2671" s="43"/>
      <c r="F2671" s="43"/>
      <c r="G2671" s="43"/>
      <c r="K2671" s="42"/>
      <c r="R2671" s="30"/>
    </row>
    <row r="2672" spans="4:18" s="5" customFormat="1" ht="13">
      <c r="D2672" s="6"/>
      <c r="E2672" s="43"/>
      <c r="F2672" s="43"/>
      <c r="G2672" s="43"/>
      <c r="K2672" s="42"/>
      <c r="N2672" s="30"/>
      <c r="O2672" s="30"/>
      <c r="R2672" s="30"/>
    </row>
    <row r="2673" spans="4:18" s="5" customFormat="1" ht="13">
      <c r="D2673" s="6"/>
      <c r="E2673" s="43"/>
      <c r="F2673" s="43"/>
      <c r="G2673" s="43"/>
      <c r="K2673" s="42"/>
      <c r="R2673" s="30"/>
    </row>
    <row r="2674" spans="4:18" s="5" customFormat="1" ht="13">
      <c r="D2674" s="6"/>
      <c r="E2674" s="43"/>
      <c r="F2674" s="43"/>
      <c r="G2674" s="43"/>
      <c r="K2674" s="42"/>
      <c r="R2674" s="30"/>
    </row>
    <row r="2675" spans="4:18" s="5" customFormat="1" ht="13">
      <c r="D2675" s="6"/>
      <c r="E2675" s="43"/>
      <c r="F2675" s="43"/>
      <c r="G2675" s="43"/>
      <c r="K2675" s="42"/>
      <c r="R2675" s="30"/>
    </row>
    <row r="2676" spans="4:18" s="5" customFormat="1" ht="13">
      <c r="D2676" s="6"/>
      <c r="E2676" s="43"/>
      <c r="F2676" s="43"/>
      <c r="G2676" s="43"/>
      <c r="K2676" s="42"/>
      <c r="R2676" s="30"/>
    </row>
    <row r="2677" spans="4:18" s="5" customFormat="1" ht="13">
      <c r="D2677" s="6"/>
      <c r="E2677" s="43"/>
      <c r="F2677" s="43"/>
      <c r="G2677" s="43"/>
      <c r="K2677" s="42"/>
      <c r="R2677" s="30"/>
    </row>
    <row r="2678" spans="4:18" s="5" customFormat="1" ht="13">
      <c r="D2678" s="6"/>
      <c r="E2678" s="43"/>
      <c r="F2678" s="43"/>
      <c r="G2678" s="43"/>
      <c r="K2678" s="42"/>
      <c r="R2678" s="30"/>
    </row>
    <row r="2679" spans="4:18" s="5" customFormat="1" ht="13">
      <c r="D2679" s="6"/>
      <c r="E2679" s="43"/>
      <c r="F2679" s="43"/>
      <c r="G2679" s="43"/>
      <c r="K2679" s="42"/>
      <c r="N2679" s="30"/>
      <c r="O2679" s="30"/>
      <c r="R2679" s="30"/>
    </row>
    <row r="2680" spans="4:18" s="5" customFormat="1" ht="13">
      <c r="D2680" s="6"/>
      <c r="E2680" s="43"/>
      <c r="F2680" s="43"/>
      <c r="G2680" s="43"/>
      <c r="K2680" s="42"/>
      <c r="R2680" s="30"/>
    </row>
    <row r="2681" spans="4:18" s="5" customFormat="1" ht="13">
      <c r="D2681" s="6"/>
      <c r="E2681" s="43"/>
      <c r="F2681" s="43"/>
      <c r="G2681" s="43"/>
      <c r="K2681" s="42"/>
      <c r="R2681" s="30"/>
    </row>
    <row r="2682" spans="4:18" s="5" customFormat="1" ht="13">
      <c r="D2682" s="6"/>
      <c r="E2682" s="43"/>
      <c r="F2682" s="43"/>
      <c r="G2682" s="43"/>
      <c r="K2682" s="42"/>
      <c r="R2682" s="30"/>
    </row>
    <row r="2683" spans="4:18" s="5" customFormat="1" ht="13">
      <c r="D2683" s="6"/>
      <c r="E2683" s="43"/>
      <c r="F2683" s="43"/>
      <c r="G2683" s="43"/>
      <c r="K2683" s="42"/>
      <c r="N2683" s="30"/>
      <c r="O2683" s="30"/>
      <c r="R2683" s="30"/>
    </row>
    <row r="2684" spans="4:18" s="5" customFormat="1" ht="13">
      <c r="D2684" s="6"/>
      <c r="E2684" s="43"/>
      <c r="F2684" s="43"/>
      <c r="G2684" s="43"/>
      <c r="K2684" s="42"/>
      <c r="R2684" s="30"/>
    </row>
    <row r="2685" spans="4:18" s="5" customFormat="1" ht="13">
      <c r="D2685" s="6"/>
      <c r="E2685" s="43"/>
      <c r="F2685" s="43"/>
      <c r="G2685" s="43"/>
      <c r="K2685" s="42"/>
      <c r="R2685" s="30"/>
    </row>
    <row r="2686" spans="4:18" s="5" customFormat="1" ht="13">
      <c r="D2686" s="6"/>
      <c r="E2686" s="43"/>
      <c r="F2686" s="43"/>
      <c r="G2686" s="43"/>
      <c r="K2686" s="42"/>
      <c r="R2686" s="30"/>
    </row>
    <row r="2687" spans="4:18" s="5" customFormat="1" ht="13">
      <c r="D2687" s="6"/>
      <c r="E2687" s="43"/>
      <c r="F2687" s="43"/>
      <c r="G2687" s="43"/>
      <c r="K2687" s="42"/>
      <c r="R2687" s="30"/>
    </row>
    <row r="2688" spans="4:18" s="5" customFormat="1" ht="13">
      <c r="D2688" s="6"/>
      <c r="E2688" s="43"/>
      <c r="F2688" s="43"/>
      <c r="G2688" s="43"/>
      <c r="K2688" s="42"/>
      <c r="N2688" s="30"/>
      <c r="O2688" s="30"/>
      <c r="R2688" s="30"/>
    </row>
    <row r="2689" spans="4:18" s="5" customFormat="1" ht="13">
      <c r="D2689" s="6"/>
      <c r="E2689" s="43"/>
      <c r="F2689" s="43"/>
      <c r="G2689" s="43"/>
      <c r="K2689" s="42"/>
      <c r="R2689" s="30"/>
    </row>
    <row r="2690" spans="4:18" s="5" customFormat="1" ht="13">
      <c r="D2690" s="6"/>
      <c r="E2690" s="43"/>
      <c r="F2690" s="43"/>
      <c r="G2690" s="43"/>
      <c r="K2690" s="42"/>
      <c r="R2690" s="30"/>
    </row>
    <row r="2691" spans="4:18" s="5" customFormat="1" ht="13">
      <c r="D2691" s="6"/>
      <c r="E2691" s="43"/>
      <c r="F2691" s="43"/>
      <c r="G2691" s="43"/>
      <c r="K2691" s="42"/>
      <c r="R2691" s="30"/>
    </row>
    <row r="2692" spans="4:18" s="5" customFormat="1" ht="13">
      <c r="D2692" s="6"/>
      <c r="E2692" s="43"/>
      <c r="F2692" s="43"/>
      <c r="G2692" s="43"/>
      <c r="K2692" s="42"/>
      <c r="R2692" s="30"/>
    </row>
    <row r="2693" spans="4:18" s="5" customFormat="1" ht="13">
      <c r="D2693" s="6"/>
      <c r="E2693" s="43"/>
      <c r="F2693" s="43"/>
      <c r="G2693" s="43"/>
      <c r="K2693" s="42"/>
      <c r="N2693" s="30"/>
      <c r="O2693" s="30"/>
      <c r="R2693" s="30"/>
    </row>
    <row r="2694" spans="4:18" s="5" customFormat="1" ht="13">
      <c r="D2694" s="6"/>
      <c r="E2694" s="43"/>
      <c r="F2694" s="43"/>
      <c r="G2694" s="43"/>
      <c r="K2694" s="42"/>
      <c r="R2694" s="30"/>
    </row>
    <row r="2695" spans="4:18" s="5" customFormat="1" ht="13">
      <c r="D2695" s="6"/>
      <c r="E2695" s="43"/>
      <c r="F2695" s="43"/>
      <c r="G2695" s="43"/>
      <c r="K2695" s="42"/>
      <c r="R2695" s="30"/>
    </row>
    <row r="2696" spans="4:18" s="5" customFormat="1" ht="13">
      <c r="D2696" s="6"/>
      <c r="E2696" s="43"/>
      <c r="F2696" s="43"/>
      <c r="G2696" s="43"/>
      <c r="K2696" s="42"/>
      <c r="R2696" s="30"/>
    </row>
    <row r="2697" spans="4:18" s="5" customFormat="1" ht="13">
      <c r="D2697" s="6"/>
      <c r="E2697" s="43"/>
      <c r="F2697" s="43"/>
      <c r="G2697" s="43"/>
      <c r="K2697" s="42"/>
      <c r="N2697" s="30"/>
      <c r="O2697" s="30"/>
      <c r="R2697" s="30"/>
    </row>
    <row r="2698" spans="4:18" s="5" customFormat="1" ht="13">
      <c r="D2698" s="6"/>
      <c r="E2698" s="43"/>
      <c r="F2698" s="43"/>
      <c r="G2698" s="43"/>
      <c r="K2698" s="42"/>
      <c r="R2698" s="30"/>
    </row>
    <row r="2699" spans="4:18" s="5" customFormat="1" ht="13">
      <c r="D2699" s="6"/>
      <c r="E2699" s="43"/>
      <c r="F2699" s="43"/>
      <c r="G2699" s="43"/>
      <c r="K2699" s="42"/>
      <c r="R2699" s="30"/>
    </row>
    <row r="2700" spans="4:18" s="5" customFormat="1" ht="13">
      <c r="D2700" s="6"/>
      <c r="E2700" s="43"/>
      <c r="F2700" s="43"/>
      <c r="G2700" s="43"/>
      <c r="K2700" s="42"/>
      <c r="N2700" s="30"/>
      <c r="O2700" s="30"/>
      <c r="R2700" s="30"/>
    </row>
    <row r="2701" spans="4:18" s="5" customFormat="1" ht="13">
      <c r="D2701" s="6"/>
      <c r="E2701" s="43"/>
      <c r="F2701" s="43"/>
      <c r="G2701" s="43"/>
      <c r="K2701" s="42"/>
      <c r="R2701" s="30"/>
    </row>
    <row r="2702" spans="4:18" s="5" customFormat="1" ht="13">
      <c r="D2702" s="6"/>
      <c r="E2702" s="43"/>
      <c r="F2702" s="43"/>
      <c r="G2702" s="43"/>
      <c r="K2702" s="42"/>
      <c r="R2702" s="30"/>
    </row>
    <row r="2703" spans="4:18" s="5" customFormat="1" ht="13">
      <c r="D2703" s="6"/>
      <c r="E2703" s="43"/>
      <c r="F2703" s="43"/>
      <c r="G2703" s="43"/>
      <c r="K2703" s="42"/>
      <c r="R2703" s="30"/>
    </row>
    <row r="2704" spans="4:18" s="5" customFormat="1" ht="13">
      <c r="D2704" s="6"/>
      <c r="E2704" s="43"/>
      <c r="F2704" s="43"/>
      <c r="G2704" s="43"/>
      <c r="K2704" s="42"/>
      <c r="R2704" s="30"/>
    </row>
    <row r="2705" spans="4:18" s="5" customFormat="1" ht="13">
      <c r="D2705" s="6"/>
      <c r="E2705" s="43"/>
      <c r="F2705" s="43"/>
      <c r="G2705" s="43"/>
      <c r="K2705" s="42"/>
      <c r="N2705" s="30"/>
      <c r="O2705" s="30"/>
      <c r="R2705" s="30"/>
    </row>
    <row r="2706" spans="4:18" s="5" customFormat="1" ht="13">
      <c r="D2706" s="6"/>
      <c r="E2706" s="43"/>
      <c r="F2706" s="43"/>
      <c r="G2706" s="43"/>
      <c r="K2706" s="42"/>
      <c r="R2706" s="30"/>
    </row>
    <row r="2707" spans="4:18" s="5" customFormat="1" ht="13">
      <c r="D2707" s="6"/>
      <c r="E2707" s="43"/>
      <c r="F2707" s="43"/>
      <c r="G2707" s="43"/>
      <c r="K2707" s="42"/>
      <c r="R2707" s="30"/>
    </row>
    <row r="2708" spans="4:18" s="5" customFormat="1" ht="13">
      <c r="D2708" s="6"/>
      <c r="E2708" s="43"/>
      <c r="F2708" s="43"/>
      <c r="G2708" s="43"/>
      <c r="K2708" s="42"/>
      <c r="R2708" s="30"/>
    </row>
    <row r="2709" spans="4:18" s="5" customFormat="1" ht="13">
      <c r="D2709" s="6"/>
      <c r="E2709" s="43"/>
      <c r="F2709" s="43"/>
      <c r="G2709" s="43"/>
      <c r="K2709" s="42"/>
      <c r="R2709" s="30"/>
    </row>
    <row r="2710" spans="4:18" s="5" customFormat="1" ht="13">
      <c r="D2710" s="6"/>
      <c r="E2710" s="43"/>
      <c r="F2710" s="43"/>
      <c r="G2710" s="43"/>
      <c r="K2710" s="42"/>
      <c r="R2710" s="30"/>
    </row>
    <row r="2711" spans="4:18" s="5" customFormat="1" ht="13">
      <c r="D2711" s="6"/>
      <c r="E2711" s="43"/>
      <c r="F2711" s="43"/>
      <c r="G2711" s="43"/>
      <c r="K2711" s="42"/>
      <c r="R2711" s="30"/>
    </row>
    <row r="2712" spans="4:18" s="5" customFormat="1" ht="13">
      <c r="D2712" s="6"/>
      <c r="E2712" s="43"/>
      <c r="F2712" s="43"/>
      <c r="G2712" s="43"/>
      <c r="K2712" s="42"/>
      <c r="R2712" s="30"/>
    </row>
    <row r="2713" spans="4:18" s="5" customFormat="1" ht="13">
      <c r="D2713" s="6"/>
      <c r="E2713" s="43"/>
      <c r="F2713" s="43"/>
      <c r="G2713" s="43"/>
      <c r="K2713" s="42"/>
      <c r="N2713" s="30"/>
      <c r="O2713" s="30"/>
      <c r="R2713" s="30"/>
    </row>
    <row r="2714" spans="4:18" s="5" customFormat="1" ht="13">
      <c r="D2714" s="6"/>
      <c r="E2714" s="43"/>
      <c r="F2714" s="43"/>
      <c r="G2714" s="43"/>
      <c r="K2714" s="42"/>
      <c r="R2714" s="30"/>
    </row>
    <row r="2715" spans="4:18" s="5" customFormat="1" ht="13">
      <c r="D2715" s="6"/>
      <c r="E2715" s="43"/>
      <c r="F2715" s="43"/>
      <c r="G2715" s="43"/>
      <c r="K2715" s="42"/>
      <c r="R2715" s="30"/>
    </row>
    <row r="2716" spans="4:18" s="5" customFormat="1" ht="13">
      <c r="D2716" s="6"/>
      <c r="E2716" s="43"/>
      <c r="F2716" s="43"/>
      <c r="G2716" s="43"/>
      <c r="K2716" s="42"/>
      <c r="R2716" s="30"/>
    </row>
    <row r="2717" spans="4:18" s="5" customFormat="1" ht="13">
      <c r="D2717" s="6"/>
      <c r="E2717" s="43"/>
      <c r="F2717" s="43"/>
      <c r="G2717" s="43"/>
      <c r="K2717" s="42"/>
      <c r="R2717" s="30"/>
    </row>
    <row r="2718" spans="4:18" s="5" customFormat="1" ht="13">
      <c r="D2718" s="6"/>
      <c r="E2718" s="43"/>
      <c r="F2718" s="43"/>
      <c r="G2718" s="43"/>
      <c r="K2718" s="42"/>
      <c r="N2718" s="30"/>
      <c r="O2718" s="30"/>
      <c r="R2718" s="30"/>
    </row>
    <row r="2719" spans="4:18" s="5" customFormat="1" ht="13">
      <c r="D2719" s="6"/>
      <c r="E2719" s="43"/>
      <c r="F2719" s="43"/>
      <c r="G2719" s="43"/>
      <c r="K2719" s="42"/>
      <c r="R2719" s="30"/>
    </row>
    <row r="2720" spans="4:18" s="5" customFormat="1" ht="13">
      <c r="D2720" s="6"/>
      <c r="E2720" s="43"/>
      <c r="F2720" s="43"/>
      <c r="G2720" s="43"/>
      <c r="K2720" s="42"/>
      <c r="N2720" s="30"/>
      <c r="O2720" s="30"/>
      <c r="R2720" s="30"/>
    </row>
    <row r="2721" spans="4:18" s="5" customFormat="1" ht="13">
      <c r="D2721" s="6"/>
      <c r="E2721" s="43"/>
      <c r="F2721" s="43"/>
      <c r="G2721" s="43"/>
      <c r="K2721" s="42"/>
      <c r="R2721" s="30"/>
    </row>
    <row r="2722" spans="4:18" s="5" customFormat="1" ht="13">
      <c r="D2722" s="6"/>
      <c r="E2722" s="43"/>
      <c r="F2722" s="43"/>
      <c r="G2722" s="43"/>
      <c r="K2722" s="42"/>
      <c r="R2722" s="30"/>
    </row>
    <row r="2723" spans="4:18" s="5" customFormat="1" ht="13">
      <c r="D2723" s="6"/>
      <c r="E2723" s="43"/>
      <c r="F2723" s="43"/>
      <c r="G2723" s="43"/>
      <c r="K2723" s="42"/>
      <c r="R2723" s="30"/>
    </row>
    <row r="2724" spans="4:18" s="5" customFormat="1" ht="13">
      <c r="D2724" s="6"/>
      <c r="E2724" s="43"/>
      <c r="F2724" s="43"/>
      <c r="G2724" s="43"/>
      <c r="K2724" s="42"/>
      <c r="R2724" s="30"/>
    </row>
    <row r="2725" spans="4:18" s="5" customFormat="1" ht="13">
      <c r="D2725" s="6"/>
      <c r="E2725" s="43"/>
      <c r="F2725" s="43"/>
      <c r="G2725" s="43"/>
      <c r="K2725" s="42"/>
      <c r="R2725" s="30"/>
    </row>
    <row r="2726" spans="4:18" s="5" customFormat="1" ht="13">
      <c r="D2726" s="6"/>
      <c r="E2726" s="43"/>
      <c r="F2726" s="43"/>
      <c r="G2726" s="43"/>
      <c r="K2726" s="42"/>
      <c r="N2726" s="30"/>
      <c r="O2726" s="30"/>
      <c r="R2726" s="30"/>
    </row>
    <row r="2727" spans="4:18" s="5" customFormat="1" ht="13">
      <c r="D2727" s="6"/>
      <c r="E2727" s="43"/>
      <c r="F2727" s="43"/>
      <c r="G2727" s="43"/>
      <c r="K2727" s="42"/>
      <c r="R2727" s="30"/>
    </row>
    <row r="2728" spans="4:18" s="5" customFormat="1" ht="13">
      <c r="D2728" s="6"/>
      <c r="E2728" s="43"/>
      <c r="F2728" s="43"/>
      <c r="G2728" s="43"/>
      <c r="K2728" s="42"/>
      <c r="R2728" s="30"/>
    </row>
    <row r="2729" spans="4:18" s="5" customFormat="1" ht="13">
      <c r="D2729" s="6"/>
      <c r="E2729" s="43"/>
      <c r="F2729" s="43"/>
      <c r="G2729" s="43"/>
      <c r="K2729" s="42"/>
      <c r="R2729" s="30"/>
    </row>
    <row r="2730" spans="4:18" s="5" customFormat="1" ht="13">
      <c r="D2730" s="6"/>
      <c r="E2730" s="43"/>
      <c r="F2730" s="43"/>
      <c r="G2730" s="43"/>
      <c r="K2730" s="42"/>
      <c r="R2730" s="30"/>
    </row>
    <row r="2731" spans="4:18" s="5" customFormat="1" ht="13">
      <c r="D2731" s="6"/>
      <c r="E2731" s="43"/>
      <c r="F2731" s="43"/>
      <c r="G2731" s="43"/>
      <c r="K2731" s="42"/>
      <c r="R2731" s="30"/>
    </row>
    <row r="2732" spans="4:18" s="5" customFormat="1" ht="13">
      <c r="D2732" s="6"/>
      <c r="E2732" s="43"/>
      <c r="F2732" s="43"/>
      <c r="G2732" s="43"/>
      <c r="K2732" s="42"/>
      <c r="R2732" s="30"/>
    </row>
    <row r="2733" spans="4:18" s="5" customFormat="1" ht="13">
      <c r="D2733" s="6"/>
      <c r="E2733" s="43"/>
      <c r="F2733" s="43"/>
      <c r="G2733" s="43"/>
      <c r="K2733" s="42"/>
      <c r="N2733" s="30"/>
      <c r="O2733" s="30"/>
      <c r="R2733" s="30"/>
    </row>
    <row r="2734" spans="4:18" s="5" customFormat="1" ht="13">
      <c r="D2734" s="6"/>
      <c r="E2734" s="43"/>
      <c r="F2734" s="43"/>
      <c r="G2734" s="43"/>
      <c r="K2734" s="42"/>
      <c r="R2734" s="30"/>
    </row>
    <row r="2735" spans="4:18" s="5" customFormat="1" ht="13">
      <c r="D2735" s="6"/>
      <c r="E2735" s="43"/>
      <c r="F2735" s="43"/>
      <c r="G2735" s="43"/>
      <c r="K2735" s="42"/>
      <c r="R2735" s="30"/>
    </row>
    <row r="2736" spans="4:18" s="5" customFormat="1" ht="13">
      <c r="D2736" s="6"/>
      <c r="E2736" s="43"/>
      <c r="F2736" s="43"/>
      <c r="G2736" s="43"/>
      <c r="K2736" s="42"/>
      <c r="R2736" s="30"/>
    </row>
    <row r="2737" spans="4:18" s="5" customFormat="1" ht="13">
      <c r="D2737" s="6"/>
      <c r="E2737" s="43"/>
      <c r="F2737" s="43"/>
      <c r="G2737" s="43"/>
      <c r="K2737" s="42"/>
      <c r="N2737" s="30"/>
      <c r="O2737" s="30"/>
      <c r="R2737" s="30"/>
    </row>
    <row r="2738" spans="4:18" s="5" customFormat="1" ht="13">
      <c r="D2738" s="6"/>
      <c r="E2738" s="43"/>
      <c r="F2738" s="43"/>
      <c r="G2738" s="43"/>
      <c r="K2738" s="42"/>
      <c r="R2738" s="30"/>
    </row>
    <row r="2739" spans="4:18" s="5" customFormat="1" ht="13">
      <c r="D2739" s="6"/>
      <c r="E2739" s="43"/>
      <c r="F2739" s="43"/>
      <c r="G2739" s="43"/>
      <c r="K2739" s="42"/>
      <c r="R2739" s="30"/>
    </row>
    <row r="2740" spans="4:18" s="5" customFormat="1" ht="13">
      <c r="D2740" s="6"/>
      <c r="E2740" s="43"/>
      <c r="F2740" s="43"/>
      <c r="G2740" s="43"/>
      <c r="K2740" s="42"/>
      <c r="R2740" s="30"/>
    </row>
    <row r="2741" spans="4:18" s="5" customFormat="1" ht="13">
      <c r="D2741" s="6"/>
      <c r="E2741" s="43"/>
      <c r="F2741" s="43"/>
      <c r="G2741" s="43"/>
      <c r="K2741" s="42"/>
      <c r="R2741" s="30"/>
    </row>
    <row r="2742" spans="4:18" s="5" customFormat="1" ht="13">
      <c r="D2742" s="6"/>
      <c r="E2742" s="43"/>
      <c r="F2742" s="43"/>
      <c r="G2742" s="43"/>
      <c r="K2742" s="42"/>
      <c r="N2742" s="30"/>
      <c r="O2742" s="30"/>
      <c r="R2742" s="30"/>
    </row>
    <row r="2743" spans="4:18" s="5" customFormat="1" ht="13">
      <c r="D2743" s="6"/>
      <c r="E2743" s="43"/>
      <c r="F2743" s="43"/>
      <c r="G2743" s="43"/>
      <c r="K2743" s="42"/>
      <c r="R2743" s="30"/>
    </row>
    <row r="2744" spans="4:18" s="5" customFormat="1" ht="13">
      <c r="D2744" s="6"/>
      <c r="E2744" s="43"/>
      <c r="F2744" s="43"/>
      <c r="G2744" s="43"/>
      <c r="K2744" s="42"/>
      <c r="R2744" s="30"/>
    </row>
    <row r="2745" spans="4:18" s="5" customFormat="1" ht="13">
      <c r="D2745" s="6"/>
      <c r="E2745" s="43"/>
      <c r="F2745" s="43"/>
      <c r="G2745" s="43"/>
      <c r="K2745" s="42"/>
      <c r="R2745" s="30"/>
    </row>
    <row r="2746" spans="4:18" s="5" customFormat="1" ht="13">
      <c r="D2746" s="6"/>
      <c r="E2746" s="43"/>
      <c r="F2746" s="43"/>
      <c r="G2746" s="43"/>
      <c r="K2746" s="42"/>
      <c r="N2746" s="30"/>
      <c r="O2746" s="30"/>
      <c r="R2746" s="30"/>
    </row>
    <row r="2747" spans="4:18" s="5" customFormat="1" ht="13">
      <c r="D2747" s="6"/>
      <c r="E2747" s="43"/>
      <c r="F2747" s="43"/>
      <c r="G2747" s="43"/>
      <c r="K2747" s="42"/>
      <c r="R2747" s="30"/>
    </row>
    <row r="2748" spans="4:18" s="5" customFormat="1" ht="13">
      <c r="D2748" s="6"/>
      <c r="E2748" s="43"/>
      <c r="F2748" s="43"/>
      <c r="G2748" s="43"/>
      <c r="K2748" s="42"/>
      <c r="R2748" s="30"/>
    </row>
    <row r="2749" spans="4:18" s="5" customFormat="1" ht="13">
      <c r="D2749" s="6"/>
      <c r="E2749" s="43"/>
      <c r="F2749" s="43"/>
      <c r="G2749" s="43"/>
      <c r="K2749" s="42"/>
      <c r="R2749" s="30"/>
    </row>
    <row r="2750" spans="4:18" s="5" customFormat="1" ht="13">
      <c r="D2750" s="6"/>
      <c r="E2750" s="43"/>
      <c r="F2750" s="43"/>
      <c r="G2750" s="43"/>
      <c r="K2750" s="42"/>
      <c r="R2750" s="30"/>
    </row>
    <row r="2751" spans="4:18" s="5" customFormat="1" ht="13">
      <c r="D2751" s="6"/>
      <c r="E2751" s="43"/>
      <c r="F2751" s="43"/>
      <c r="G2751" s="43"/>
      <c r="K2751" s="42"/>
      <c r="R2751" s="30"/>
    </row>
    <row r="2752" spans="4:18" s="5" customFormat="1" ht="13">
      <c r="D2752" s="6"/>
      <c r="E2752" s="43"/>
      <c r="F2752" s="43"/>
      <c r="G2752" s="43"/>
      <c r="K2752" s="42"/>
      <c r="R2752" s="30"/>
    </row>
    <row r="2753" spans="4:18" s="5" customFormat="1" ht="13">
      <c r="D2753" s="6"/>
      <c r="E2753" s="43"/>
      <c r="F2753" s="43"/>
      <c r="G2753" s="43"/>
      <c r="K2753" s="42"/>
      <c r="N2753" s="30"/>
      <c r="O2753" s="30"/>
      <c r="R2753" s="30"/>
    </row>
    <row r="2754" spans="4:18" s="5" customFormat="1" ht="13">
      <c r="D2754" s="6"/>
      <c r="E2754" s="43"/>
      <c r="F2754" s="43"/>
      <c r="G2754" s="43"/>
      <c r="K2754" s="42"/>
      <c r="R2754" s="30"/>
    </row>
    <row r="2755" spans="4:18" s="5" customFormat="1" ht="13">
      <c r="D2755" s="6"/>
      <c r="E2755" s="43"/>
      <c r="F2755" s="43"/>
      <c r="G2755" s="43"/>
      <c r="K2755" s="42"/>
      <c r="R2755" s="30"/>
    </row>
    <row r="2756" spans="4:18" s="5" customFormat="1" ht="13">
      <c r="D2756" s="6"/>
      <c r="E2756" s="43"/>
      <c r="F2756" s="43"/>
      <c r="G2756" s="43"/>
      <c r="K2756" s="42"/>
      <c r="R2756" s="30"/>
    </row>
    <row r="2757" spans="4:18" s="5" customFormat="1" ht="13">
      <c r="D2757" s="6"/>
      <c r="E2757" s="43"/>
      <c r="F2757" s="43"/>
      <c r="G2757" s="43"/>
      <c r="K2757" s="42"/>
      <c r="R2757" s="30"/>
    </row>
    <row r="2758" spans="4:18" s="5" customFormat="1" ht="13">
      <c r="D2758" s="6"/>
      <c r="E2758" s="43"/>
      <c r="F2758" s="43"/>
      <c r="G2758" s="43"/>
      <c r="K2758" s="42"/>
      <c r="N2758" s="30"/>
      <c r="O2758" s="30"/>
      <c r="R2758" s="30"/>
    </row>
    <row r="2759" spans="4:18" s="5" customFormat="1" ht="13">
      <c r="D2759" s="6"/>
      <c r="E2759" s="43"/>
      <c r="F2759" s="43"/>
      <c r="G2759" s="43"/>
      <c r="K2759" s="42"/>
      <c r="N2759" s="30"/>
      <c r="O2759" s="30"/>
      <c r="R2759" s="30"/>
    </row>
    <row r="2760" spans="4:18" s="5" customFormat="1" ht="13">
      <c r="D2760" s="6"/>
      <c r="E2760" s="43"/>
      <c r="F2760" s="43"/>
      <c r="G2760" s="43"/>
      <c r="K2760" s="42"/>
      <c r="R2760" s="30"/>
    </row>
    <row r="2761" spans="4:18" s="5" customFormat="1" ht="13">
      <c r="D2761" s="6"/>
      <c r="E2761" s="43"/>
      <c r="F2761" s="43"/>
      <c r="G2761" s="43"/>
      <c r="K2761" s="42"/>
      <c r="R2761" s="30"/>
    </row>
    <row r="2762" spans="4:18" s="5" customFormat="1" ht="13">
      <c r="D2762" s="6"/>
      <c r="E2762" s="43"/>
      <c r="F2762" s="43"/>
      <c r="G2762" s="43"/>
      <c r="K2762" s="42"/>
      <c r="R2762" s="30"/>
    </row>
    <row r="2763" spans="4:18" s="5" customFormat="1" ht="13">
      <c r="D2763" s="6"/>
      <c r="E2763" s="43"/>
      <c r="F2763" s="43"/>
      <c r="G2763" s="43"/>
      <c r="K2763" s="42"/>
      <c r="R2763" s="30"/>
    </row>
    <row r="2764" spans="4:18" s="5" customFormat="1" ht="13">
      <c r="D2764" s="6"/>
      <c r="E2764" s="42"/>
      <c r="F2764" s="42"/>
      <c r="G2764" s="42"/>
      <c r="K2764" s="42"/>
    </row>
    <row r="2765" spans="4:18" s="5" customFormat="1" ht="13">
      <c r="D2765" s="6"/>
      <c r="E2765" s="42"/>
      <c r="F2765" s="42"/>
      <c r="G2765" s="42"/>
      <c r="K2765" s="42"/>
    </row>
    <row r="2766" spans="4:18" s="5" customFormat="1" ht="13">
      <c r="D2766" s="6"/>
      <c r="E2766" s="42"/>
      <c r="F2766" s="42"/>
      <c r="G2766" s="42"/>
      <c r="K2766" s="42"/>
    </row>
    <row r="2767" spans="4:18" s="5" customFormat="1" ht="13">
      <c r="D2767" s="6"/>
      <c r="E2767" s="42"/>
      <c r="F2767" s="42"/>
      <c r="G2767" s="42"/>
      <c r="K2767" s="42"/>
    </row>
    <row r="2768" spans="4:18" s="5" customFormat="1" ht="13">
      <c r="D2768" s="6"/>
      <c r="E2768" s="42"/>
      <c r="F2768" s="42"/>
      <c r="G2768" s="42"/>
      <c r="K2768" s="42"/>
    </row>
    <row r="2769" spans="4:11" s="5" customFormat="1" ht="13">
      <c r="D2769" s="6"/>
      <c r="E2769" s="42"/>
      <c r="F2769" s="42"/>
      <c r="G2769" s="42"/>
      <c r="K2769" s="42"/>
    </row>
    <row r="2770" spans="4:11" s="5" customFormat="1" ht="13">
      <c r="D2770" s="6"/>
      <c r="E2770" s="42"/>
      <c r="F2770" s="42"/>
      <c r="G2770" s="42"/>
      <c r="K2770" s="42"/>
    </row>
    <row r="2771" spans="4:11" s="5" customFormat="1" ht="13">
      <c r="D2771" s="6"/>
      <c r="E2771" s="42"/>
      <c r="F2771" s="42"/>
      <c r="G2771" s="42"/>
      <c r="K2771" s="42"/>
    </row>
    <row r="2772" spans="4:11" s="5" customFormat="1" ht="13">
      <c r="D2772" s="6"/>
      <c r="E2772" s="42"/>
      <c r="F2772" s="42"/>
      <c r="G2772" s="42"/>
      <c r="K2772" s="42"/>
    </row>
    <row r="2773" spans="4:11" s="5" customFormat="1" ht="13">
      <c r="D2773" s="6"/>
      <c r="E2773" s="42"/>
      <c r="F2773" s="42"/>
      <c r="G2773" s="42"/>
      <c r="K2773" s="42"/>
    </row>
    <row r="2774" spans="4:11" s="5" customFormat="1" ht="13">
      <c r="D2774" s="6"/>
      <c r="E2774" s="42"/>
      <c r="F2774" s="42"/>
      <c r="G2774" s="42"/>
      <c r="K2774" s="42"/>
    </row>
    <row r="2775" spans="4:11" s="5" customFormat="1" ht="13">
      <c r="D2775" s="6"/>
      <c r="E2775" s="42"/>
      <c r="F2775" s="42"/>
      <c r="G2775" s="42"/>
      <c r="K2775" s="42"/>
    </row>
    <row r="2776" spans="4:11" s="5" customFormat="1" ht="13">
      <c r="D2776" s="6"/>
      <c r="E2776" s="42"/>
      <c r="F2776" s="42"/>
      <c r="G2776" s="42"/>
      <c r="K2776" s="42"/>
    </row>
    <row r="2777" spans="4:11" s="5" customFormat="1" ht="13">
      <c r="D2777" s="6"/>
      <c r="E2777" s="42"/>
      <c r="F2777" s="42"/>
      <c r="G2777" s="42"/>
      <c r="K2777" s="42"/>
    </row>
    <row r="2778" spans="4:11" s="5" customFormat="1" ht="13">
      <c r="D2778" s="6"/>
      <c r="E2778" s="42"/>
      <c r="F2778" s="42"/>
      <c r="G2778" s="42"/>
      <c r="K2778" s="42"/>
    </row>
    <row r="2779" spans="4:11" s="5" customFormat="1" ht="13">
      <c r="D2779" s="6"/>
      <c r="E2779" s="42"/>
      <c r="F2779" s="42"/>
      <c r="G2779" s="42"/>
      <c r="K2779" s="42"/>
    </row>
    <row r="2780" spans="4:11" s="5" customFormat="1" ht="13">
      <c r="D2780" s="6"/>
      <c r="E2780" s="42"/>
      <c r="F2780" s="42"/>
      <c r="G2780" s="42"/>
      <c r="K2780" s="42"/>
    </row>
    <row r="2781" spans="4:11" s="5" customFormat="1" ht="13">
      <c r="D2781" s="6"/>
      <c r="E2781" s="42"/>
      <c r="F2781" s="42"/>
      <c r="G2781" s="42"/>
      <c r="K2781" s="42"/>
    </row>
    <row r="2782" spans="4:11" s="5" customFormat="1" ht="13">
      <c r="D2782" s="6"/>
      <c r="E2782" s="42"/>
      <c r="F2782" s="42"/>
      <c r="G2782" s="42"/>
      <c r="K2782" s="42"/>
    </row>
    <row r="2783" spans="4:11" s="5" customFormat="1" ht="13">
      <c r="D2783" s="6"/>
      <c r="E2783" s="42"/>
      <c r="F2783" s="42"/>
      <c r="G2783" s="42"/>
      <c r="K2783" s="42"/>
    </row>
    <row r="2784" spans="4:11" s="5" customFormat="1" ht="13">
      <c r="D2784" s="6"/>
      <c r="E2784" s="42"/>
      <c r="F2784" s="42"/>
      <c r="G2784" s="42"/>
      <c r="K2784" s="42"/>
    </row>
    <row r="2785" spans="4:11" s="5" customFormat="1" ht="13">
      <c r="D2785" s="6"/>
      <c r="E2785" s="42"/>
      <c r="F2785" s="42"/>
      <c r="G2785" s="42"/>
      <c r="K2785" s="42"/>
    </row>
    <row r="2786" spans="4:11" s="5" customFormat="1" ht="13">
      <c r="D2786" s="6"/>
      <c r="E2786" s="42"/>
      <c r="F2786" s="42"/>
      <c r="G2786" s="42"/>
      <c r="K2786" s="42"/>
    </row>
    <row r="2787" spans="4:11" s="5" customFormat="1" ht="13">
      <c r="D2787" s="6"/>
      <c r="E2787" s="42"/>
      <c r="F2787" s="42"/>
      <c r="G2787" s="42"/>
      <c r="K2787" s="42"/>
    </row>
    <row r="2788" spans="4:11" s="5" customFormat="1" ht="13">
      <c r="D2788" s="6"/>
      <c r="E2788" s="42"/>
      <c r="F2788" s="42"/>
      <c r="G2788" s="42"/>
      <c r="K2788" s="42"/>
    </row>
    <row r="2789" spans="4:11" s="5" customFormat="1" ht="13">
      <c r="D2789" s="6"/>
      <c r="E2789" s="42"/>
      <c r="F2789" s="42"/>
      <c r="G2789" s="42"/>
      <c r="K2789" s="42"/>
    </row>
    <row r="2790" spans="4:11" s="5" customFormat="1" ht="13">
      <c r="D2790" s="6"/>
      <c r="E2790" s="42"/>
      <c r="F2790" s="42"/>
      <c r="G2790" s="42"/>
      <c r="K2790" s="42"/>
    </row>
    <row r="2791" spans="4:11" s="5" customFormat="1" ht="13">
      <c r="D2791" s="6"/>
      <c r="E2791" s="42"/>
      <c r="F2791" s="42"/>
      <c r="G2791" s="42"/>
      <c r="K2791" s="42"/>
    </row>
    <row r="2792" spans="4:11" s="5" customFormat="1" ht="13">
      <c r="D2792" s="6"/>
      <c r="E2792" s="42"/>
      <c r="F2792" s="42"/>
      <c r="G2792" s="42"/>
      <c r="K2792" s="42"/>
    </row>
    <row r="2793" spans="4:11" s="5" customFormat="1" ht="13">
      <c r="D2793" s="6"/>
      <c r="E2793" s="42"/>
      <c r="F2793" s="42"/>
      <c r="G2793" s="42"/>
      <c r="K2793" s="42"/>
    </row>
    <row r="2794" spans="4:11" s="5" customFormat="1" ht="13">
      <c r="D2794" s="6"/>
      <c r="E2794" s="42"/>
      <c r="F2794" s="42"/>
      <c r="G2794" s="42"/>
      <c r="K2794" s="42"/>
    </row>
    <row r="2795" spans="4:11" s="5" customFormat="1" ht="13">
      <c r="D2795" s="6"/>
      <c r="E2795" s="42"/>
      <c r="F2795" s="42"/>
      <c r="G2795" s="42"/>
      <c r="K2795" s="42"/>
    </row>
    <row r="2796" spans="4:11" s="5" customFormat="1" ht="13">
      <c r="D2796" s="6"/>
      <c r="E2796" s="42"/>
      <c r="F2796" s="42"/>
      <c r="G2796" s="42"/>
      <c r="K2796" s="42"/>
    </row>
    <row r="2797" spans="4:11" s="5" customFormat="1" ht="13">
      <c r="D2797" s="6"/>
      <c r="E2797" s="42"/>
      <c r="F2797" s="42"/>
      <c r="G2797" s="42"/>
      <c r="K2797" s="42"/>
    </row>
    <row r="2798" spans="4:11" s="5" customFormat="1" ht="13">
      <c r="D2798" s="6"/>
      <c r="E2798" s="42"/>
      <c r="F2798" s="42"/>
      <c r="G2798" s="42"/>
      <c r="K2798" s="42"/>
    </row>
    <row r="2799" spans="4:11" s="5" customFormat="1" ht="13">
      <c r="D2799" s="6"/>
      <c r="E2799" s="42"/>
      <c r="F2799" s="42"/>
      <c r="G2799" s="42"/>
      <c r="K2799" s="42"/>
    </row>
    <row r="2800" spans="4:11" s="5" customFormat="1" ht="13">
      <c r="D2800" s="6"/>
      <c r="E2800" s="42"/>
      <c r="F2800" s="42"/>
      <c r="G2800" s="42"/>
      <c r="K2800" s="42"/>
    </row>
    <row r="2801" spans="4:11" s="5" customFormat="1" ht="13">
      <c r="D2801" s="6"/>
      <c r="E2801" s="42"/>
      <c r="F2801" s="42"/>
      <c r="G2801" s="42"/>
      <c r="K2801" s="42"/>
    </row>
    <row r="2802" spans="4:11" s="5" customFormat="1" ht="13">
      <c r="D2802" s="6"/>
      <c r="E2802" s="42"/>
      <c r="F2802" s="42"/>
      <c r="G2802" s="42"/>
      <c r="K2802" s="42"/>
    </row>
    <row r="2803" spans="4:11" s="5" customFormat="1" ht="13">
      <c r="D2803" s="6"/>
      <c r="E2803" s="42"/>
      <c r="F2803" s="42"/>
      <c r="G2803" s="42"/>
      <c r="K2803" s="42"/>
    </row>
    <row r="2804" spans="4:11" s="5" customFormat="1" ht="13">
      <c r="D2804" s="6"/>
      <c r="E2804" s="42"/>
      <c r="F2804" s="42"/>
      <c r="G2804" s="42"/>
      <c r="K2804" s="42"/>
    </row>
    <row r="2805" spans="4:11" s="5" customFormat="1" ht="13">
      <c r="D2805" s="6"/>
      <c r="E2805" s="42"/>
      <c r="F2805" s="42"/>
      <c r="G2805" s="42"/>
      <c r="K2805" s="42"/>
    </row>
    <row r="2806" spans="4:11" s="5" customFormat="1" ht="13">
      <c r="D2806" s="6"/>
      <c r="E2806" s="42"/>
      <c r="F2806" s="42"/>
      <c r="G2806" s="42"/>
      <c r="K2806" s="42"/>
    </row>
    <row r="2807" spans="4:11" s="5" customFormat="1" ht="13">
      <c r="D2807" s="6"/>
      <c r="E2807" s="42"/>
      <c r="F2807" s="42"/>
      <c r="G2807" s="42"/>
      <c r="K2807" s="42"/>
    </row>
    <row r="2808" spans="4:11" s="5" customFormat="1" ht="13">
      <c r="D2808" s="6"/>
      <c r="E2808" s="42"/>
      <c r="F2808" s="42"/>
      <c r="G2808" s="42"/>
      <c r="K2808" s="42"/>
    </row>
    <row r="2809" spans="4:11" s="5" customFormat="1" ht="13">
      <c r="D2809" s="6"/>
      <c r="E2809" s="42"/>
      <c r="F2809" s="42"/>
      <c r="G2809" s="42"/>
      <c r="K2809" s="42"/>
    </row>
    <row r="2810" spans="4:11" s="5" customFormat="1" ht="13">
      <c r="D2810" s="6"/>
      <c r="E2810" s="42"/>
      <c r="F2810" s="42"/>
      <c r="G2810" s="42"/>
      <c r="K2810" s="42"/>
    </row>
    <row r="2811" spans="4:11" s="5" customFormat="1" ht="13">
      <c r="D2811" s="6"/>
      <c r="E2811" s="42"/>
      <c r="F2811" s="42"/>
      <c r="G2811" s="42"/>
      <c r="K2811" s="42"/>
    </row>
    <row r="2812" spans="4:11" s="5" customFormat="1" ht="13">
      <c r="D2812" s="6"/>
      <c r="E2812" s="42"/>
      <c r="F2812" s="42"/>
      <c r="G2812" s="42"/>
      <c r="K2812" s="42"/>
    </row>
    <row r="2813" spans="4:11" s="5" customFormat="1" ht="13">
      <c r="D2813" s="6"/>
      <c r="E2813" s="42"/>
      <c r="F2813" s="42"/>
      <c r="G2813" s="42"/>
      <c r="K2813" s="42"/>
    </row>
    <row r="2814" spans="4:11" s="5" customFormat="1" ht="13">
      <c r="D2814" s="6"/>
      <c r="E2814" s="42"/>
      <c r="F2814" s="42"/>
      <c r="G2814" s="42"/>
      <c r="K2814" s="42"/>
    </row>
    <row r="2815" spans="4:11" s="5" customFormat="1" ht="13">
      <c r="D2815" s="6"/>
      <c r="E2815" s="42"/>
      <c r="F2815" s="42"/>
      <c r="G2815" s="42"/>
      <c r="K2815" s="42"/>
    </row>
    <row r="2816" spans="4:11" s="5" customFormat="1" ht="13">
      <c r="D2816" s="6"/>
      <c r="E2816" s="42"/>
      <c r="F2816" s="42"/>
      <c r="G2816" s="42"/>
      <c r="K2816" s="42"/>
    </row>
    <row r="2817" spans="4:11" s="5" customFormat="1" ht="13">
      <c r="D2817" s="6"/>
      <c r="E2817" s="42"/>
      <c r="F2817" s="42"/>
      <c r="G2817" s="42"/>
      <c r="K2817" s="42"/>
    </row>
    <row r="2818" spans="4:11" s="5" customFormat="1" ht="13">
      <c r="D2818" s="6"/>
      <c r="E2818" s="42"/>
      <c r="F2818" s="42"/>
      <c r="G2818" s="42"/>
      <c r="K2818" s="42"/>
    </row>
    <row r="2819" spans="4:11" s="5" customFormat="1" ht="13">
      <c r="D2819" s="6"/>
      <c r="E2819" s="42"/>
      <c r="F2819" s="42"/>
      <c r="G2819" s="42"/>
      <c r="K2819" s="42"/>
    </row>
    <row r="2820" spans="4:11" s="5" customFormat="1" ht="13">
      <c r="D2820" s="6"/>
      <c r="E2820" s="42"/>
      <c r="F2820" s="42"/>
      <c r="G2820" s="42"/>
      <c r="K2820" s="42"/>
    </row>
    <row r="2821" spans="4:11" s="5" customFormat="1" ht="13">
      <c r="D2821" s="6"/>
      <c r="E2821" s="42"/>
      <c r="F2821" s="42"/>
      <c r="G2821" s="42"/>
      <c r="K2821" s="42"/>
    </row>
    <row r="2822" spans="4:11" s="5" customFormat="1" ht="13">
      <c r="D2822" s="6"/>
      <c r="E2822" s="42"/>
      <c r="F2822" s="42"/>
      <c r="G2822" s="42"/>
      <c r="K2822" s="42"/>
    </row>
    <row r="2823" spans="4:11" s="5" customFormat="1" ht="13">
      <c r="D2823" s="6"/>
      <c r="E2823" s="42"/>
      <c r="F2823" s="42"/>
      <c r="G2823" s="42"/>
      <c r="K2823" s="42"/>
    </row>
    <row r="2824" spans="4:11" s="5" customFormat="1" ht="13">
      <c r="D2824" s="6"/>
      <c r="E2824" s="42"/>
      <c r="F2824" s="42"/>
      <c r="G2824" s="42"/>
      <c r="K2824" s="42"/>
    </row>
    <row r="2825" spans="4:11" s="5" customFormat="1" ht="13">
      <c r="D2825" s="6"/>
      <c r="E2825" s="42"/>
      <c r="F2825" s="42"/>
      <c r="G2825" s="42"/>
      <c r="K2825" s="42"/>
    </row>
    <row r="2826" spans="4:11" s="5" customFormat="1" ht="13">
      <c r="D2826" s="6"/>
      <c r="E2826" s="42"/>
      <c r="F2826" s="42"/>
      <c r="G2826" s="42"/>
      <c r="K2826" s="42"/>
    </row>
    <row r="2827" spans="4:11" s="5" customFormat="1" ht="13">
      <c r="D2827" s="6"/>
      <c r="E2827" s="42"/>
      <c r="F2827" s="42"/>
      <c r="G2827" s="42"/>
      <c r="K2827" s="42"/>
    </row>
    <row r="2828" spans="4:11" s="5" customFormat="1" ht="13">
      <c r="D2828" s="6"/>
      <c r="E2828" s="42"/>
      <c r="F2828" s="42"/>
      <c r="G2828" s="42"/>
      <c r="K2828" s="42"/>
    </row>
    <row r="2829" spans="4:11" s="5" customFormat="1" ht="13">
      <c r="D2829" s="6"/>
      <c r="E2829" s="42"/>
      <c r="F2829" s="42"/>
      <c r="G2829" s="42"/>
      <c r="K2829" s="42"/>
    </row>
    <row r="2830" spans="4:11" s="5" customFormat="1" ht="13">
      <c r="D2830" s="6"/>
      <c r="E2830" s="42"/>
      <c r="F2830" s="42"/>
      <c r="G2830" s="42"/>
      <c r="K2830" s="42"/>
    </row>
    <row r="2831" spans="4:11" s="5" customFormat="1" ht="13">
      <c r="D2831" s="6"/>
      <c r="E2831" s="42"/>
      <c r="F2831" s="42"/>
      <c r="G2831" s="42"/>
      <c r="K2831" s="42"/>
    </row>
    <row r="2832" spans="4:11" s="5" customFormat="1" ht="13">
      <c r="D2832" s="6"/>
      <c r="E2832" s="42"/>
      <c r="F2832" s="42"/>
      <c r="G2832" s="42"/>
      <c r="K2832" s="42"/>
    </row>
    <row r="2833" spans="4:11" s="5" customFormat="1" ht="13">
      <c r="D2833" s="6"/>
      <c r="E2833" s="42"/>
      <c r="F2833" s="42"/>
      <c r="G2833" s="42"/>
      <c r="K2833" s="42"/>
    </row>
    <row r="2834" spans="4:11" s="5" customFormat="1" ht="13">
      <c r="D2834" s="6"/>
      <c r="E2834" s="42"/>
      <c r="F2834" s="42"/>
      <c r="G2834" s="42"/>
      <c r="K2834" s="42"/>
    </row>
    <row r="2835" spans="4:11" s="5" customFormat="1" ht="13">
      <c r="D2835" s="6"/>
      <c r="E2835" s="42"/>
      <c r="F2835" s="42"/>
      <c r="G2835" s="42"/>
      <c r="K2835" s="42"/>
    </row>
    <row r="2836" spans="4:11" s="5" customFormat="1" ht="13">
      <c r="D2836" s="6"/>
      <c r="E2836" s="42"/>
      <c r="F2836" s="42"/>
      <c r="G2836" s="42"/>
      <c r="K2836" s="42"/>
    </row>
    <row r="2837" spans="4:11" s="5" customFormat="1" ht="13">
      <c r="D2837" s="6"/>
      <c r="E2837" s="42"/>
      <c r="F2837" s="42"/>
      <c r="G2837" s="42"/>
      <c r="K2837" s="42"/>
    </row>
    <row r="2838" spans="4:11" s="5" customFormat="1" ht="13">
      <c r="D2838" s="6"/>
      <c r="E2838" s="42"/>
      <c r="F2838" s="42"/>
      <c r="G2838" s="42"/>
      <c r="K2838" s="42"/>
    </row>
    <row r="2839" spans="4:11" s="5" customFormat="1" ht="13">
      <c r="D2839" s="6"/>
      <c r="E2839" s="42"/>
      <c r="F2839" s="42"/>
      <c r="G2839" s="42"/>
      <c r="K2839" s="42"/>
    </row>
    <row r="2840" spans="4:11" s="5" customFormat="1" ht="13">
      <c r="D2840" s="6"/>
      <c r="E2840" s="42"/>
      <c r="F2840" s="42"/>
      <c r="G2840" s="42"/>
      <c r="K2840" s="42"/>
    </row>
    <row r="2841" spans="4:11" s="5" customFormat="1" ht="13">
      <c r="D2841" s="6"/>
      <c r="E2841" s="42"/>
      <c r="F2841" s="42"/>
      <c r="G2841" s="42"/>
      <c r="K2841" s="42"/>
    </row>
    <row r="2842" spans="4:11" s="5" customFormat="1" ht="13">
      <c r="D2842" s="6"/>
      <c r="E2842" s="42"/>
      <c r="F2842" s="42"/>
      <c r="G2842" s="42"/>
      <c r="K2842" s="42"/>
    </row>
    <row r="2843" spans="4:11" s="5" customFormat="1" ht="13">
      <c r="D2843" s="6"/>
      <c r="E2843" s="42"/>
      <c r="F2843" s="42"/>
      <c r="G2843" s="42"/>
      <c r="K2843" s="42"/>
    </row>
    <row r="2844" spans="4:11" s="5" customFormat="1" ht="13">
      <c r="D2844" s="6"/>
      <c r="E2844" s="42"/>
      <c r="F2844" s="42"/>
      <c r="G2844" s="42"/>
      <c r="K2844" s="42"/>
    </row>
    <row r="2845" spans="4:11" s="5" customFormat="1" ht="13">
      <c r="D2845" s="6"/>
      <c r="E2845" s="42"/>
      <c r="F2845" s="42"/>
      <c r="G2845" s="42"/>
      <c r="K2845" s="42"/>
    </row>
    <row r="2846" spans="4:11" s="5" customFormat="1" ht="13">
      <c r="D2846" s="6"/>
      <c r="E2846" s="42"/>
      <c r="F2846" s="42"/>
      <c r="G2846" s="42"/>
      <c r="K2846" s="42"/>
    </row>
    <row r="2847" spans="4:11" s="5" customFormat="1" ht="13">
      <c r="D2847" s="6"/>
      <c r="E2847" s="42"/>
      <c r="F2847" s="42"/>
      <c r="G2847" s="42"/>
      <c r="K2847" s="42"/>
    </row>
    <row r="2848" spans="4:11" s="5" customFormat="1" ht="13">
      <c r="D2848" s="6"/>
      <c r="E2848" s="42"/>
      <c r="F2848" s="42"/>
      <c r="G2848" s="42"/>
      <c r="K2848" s="42"/>
    </row>
    <row r="2849" spans="4:11" s="5" customFormat="1" ht="13">
      <c r="D2849" s="6"/>
      <c r="E2849" s="42"/>
      <c r="F2849" s="42"/>
      <c r="G2849" s="42"/>
      <c r="K2849" s="42"/>
    </row>
    <row r="2850" spans="4:11" s="5" customFormat="1" ht="13">
      <c r="D2850" s="6"/>
      <c r="E2850" s="42"/>
      <c r="F2850" s="42"/>
      <c r="G2850" s="42"/>
      <c r="K2850" s="42"/>
    </row>
    <row r="2851" spans="4:11" s="5" customFormat="1" ht="13">
      <c r="D2851" s="6"/>
      <c r="E2851" s="42"/>
      <c r="F2851" s="42"/>
      <c r="G2851" s="42"/>
      <c r="K2851" s="42"/>
    </row>
    <row r="2852" spans="4:11" s="5" customFormat="1" ht="13">
      <c r="D2852" s="6"/>
      <c r="E2852" s="42"/>
      <c r="F2852" s="42"/>
      <c r="G2852" s="42"/>
      <c r="K2852" s="42"/>
    </row>
    <row r="2853" spans="4:11" s="5" customFormat="1" ht="13">
      <c r="D2853" s="6"/>
      <c r="E2853" s="42"/>
      <c r="F2853" s="42"/>
      <c r="G2853" s="42"/>
      <c r="K2853" s="42"/>
    </row>
    <row r="2854" spans="4:11" s="5" customFormat="1" ht="13">
      <c r="D2854" s="6"/>
      <c r="E2854" s="42"/>
      <c r="F2854" s="42"/>
      <c r="G2854" s="42"/>
      <c r="K2854" s="42"/>
    </row>
    <row r="2855" spans="4:11" s="5" customFormat="1" ht="13">
      <c r="D2855" s="6"/>
      <c r="E2855" s="42"/>
      <c r="F2855" s="42"/>
      <c r="G2855" s="42"/>
      <c r="K2855" s="42"/>
    </row>
    <row r="2856" spans="4:11" s="5" customFormat="1" ht="13">
      <c r="D2856" s="6"/>
      <c r="E2856" s="42"/>
      <c r="F2856" s="42"/>
      <c r="G2856" s="42"/>
      <c r="K2856" s="42"/>
    </row>
    <row r="2857" spans="4:11" s="5" customFormat="1" ht="13">
      <c r="D2857" s="6"/>
      <c r="E2857" s="42"/>
      <c r="F2857" s="42"/>
      <c r="G2857" s="42"/>
      <c r="K2857" s="42"/>
    </row>
    <row r="2858" spans="4:11" s="5" customFormat="1" ht="13">
      <c r="D2858" s="6"/>
      <c r="E2858" s="42"/>
      <c r="F2858" s="42"/>
      <c r="G2858" s="42"/>
      <c r="K2858" s="42"/>
    </row>
    <row r="2859" spans="4:11" s="5" customFormat="1" ht="13">
      <c r="D2859" s="6"/>
      <c r="E2859" s="42"/>
      <c r="F2859" s="42"/>
      <c r="G2859" s="42"/>
      <c r="K2859" s="42"/>
    </row>
    <row r="2860" spans="4:11" s="5" customFormat="1" ht="13">
      <c r="D2860" s="6"/>
      <c r="E2860" s="42"/>
      <c r="F2860" s="42"/>
      <c r="G2860" s="42"/>
      <c r="K2860" s="42"/>
    </row>
    <row r="2861" spans="4:11" s="5" customFormat="1" ht="13">
      <c r="D2861" s="6"/>
      <c r="E2861" s="42"/>
      <c r="F2861" s="42"/>
      <c r="G2861" s="42"/>
      <c r="K2861" s="42"/>
    </row>
    <row r="2862" spans="4:11" s="5" customFormat="1" ht="13">
      <c r="D2862" s="6"/>
      <c r="E2862" s="42"/>
      <c r="F2862" s="42"/>
      <c r="G2862" s="42"/>
      <c r="K2862" s="42"/>
    </row>
    <row r="2863" spans="4:11" s="5" customFormat="1" ht="13">
      <c r="D2863" s="6"/>
      <c r="E2863" s="42"/>
      <c r="F2863" s="42"/>
      <c r="G2863" s="42"/>
      <c r="K2863" s="42"/>
    </row>
    <row r="2864" spans="4:11" s="5" customFormat="1" ht="13">
      <c r="D2864" s="6"/>
      <c r="E2864" s="42"/>
      <c r="F2864" s="42"/>
      <c r="G2864" s="42"/>
      <c r="K2864" s="42"/>
    </row>
    <row r="2865" spans="4:11" s="5" customFormat="1" ht="13">
      <c r="D2865" s="6"/>
      <c r="E2865" s="42"/>
      <c r="F2865" s="42"/>
      <c r="G2865" s="42"/>
      <c r="K2865" s="42"/>
    </row>
    <row r="2866" spans="4:11" s="5" customFormat="1" ht="13">
      <c r="D2866" s="6"/>
      <c r="E2866" s="42"/>
      <c r="F2866" s="42"/>
      <c r="G2866" s="42"/>
      <c r="K2866" s="42"/>
    </row>
    <row r="2867" spans="4:11" s="5" customFormat="1" ht="13">
      <c r="D2867" s="6"/>
      <c r="E2867" s="42"/>
      <c r="F2867" s="42"/>
      <c r="G2867" s="42"/>
      <c r="K2867" s="42"/>
    </row>
    <row r="2868" spans="4:11" s="5" customFormat="1" ht="13">
      <c r="D2868" s="6"/>
      <c r="E2868" s="42"/>
      <c r="F2868" s="42"/>
      <c r="G2868" s="42"/>
      <c r="K2868" s="42"/>
    </row>
    <row r="2869" spans="4:11" s="5" customFormat="1" ht="13">
      <c r="D2869" s="6"/>
      <c r="E2869" s="42"/>
      <c r="F2869" s="42"/>
      <c r="G2869" s="42"/>
      <c r="K2869" s="42"/>
    </row>
    <row r="2870" spans="4:11" s="5" customFormat="1" ht="13">
      <c r="D2870" s="6"/>
      <c r="E2870" s="42"/>
      <c r="F2870" s="42"/>
      <c r="G2870" s="42"/>
      <c r="K2870" s="42"/>
    </row>
    <row r="2871" spans="4:11" s="5" customFormat="1" ht="13">
      <c r="D2871" s="6"/>
      <c r="E2871" s="42"/>
      <c r="F2871" s="42"/>
      <c r="G2871" s="42"/>
      <c r="K2871" s="42"/>
    </row>
    <row r="2872" spans="4:11" s="5" customFormat="1" ht="13">
      <c r="D2872" s="6"/>
      <c r="E2872" s="42"/>
      <c r="F2872" s="42"/>
      <c r="G2872" s="42"/>
      <c r="K2872" s="42"/>
    </row>
    <row r="2873" spans="4:11" s="5" customFormat="1" ht="13">
      <c r="D2873" s="6"/>
      <c r="E2873" s="42"/>
      <c r="F2873" s="42"/>
      <c r="G2873" s="42"/>
      <c r="K2873" s="42"/>
    </row>
    <row r="2874" spans="4:11" s="5" customFormat="1" ht="13">
      <c r="D2874" s="6"/>
      <c r="E2874" s="42"/>
      <c r="F2874" s="42"/>
      <c r="G2874" s="42"/>
      <c r="K2874" s="42"/>
    </row>
    <row r="2875" spans="4:11" s="5" customFormat="1" ht="13">
      <c r="D2875" s="6"/>
      <c r="E2875" s="42"/>
      <c r="F2875" s="42"/>
      <c r="G2875" s="42"/>
      <c r="K2875" s="42"/>
    </row>
    <row r="2876" spans="4:11" s="5" customFormat="1" ht="13">
      <c r="D2876" s="6"/>
      <c r="E2876" s="42"/>
      <c r="F2876" s="42"/>
      <c r="G2876" s="42"/>
      <c r="K2876" s="42"/>
    </row>
    <row r="2877" spans="4:11" s="5" customFormat="1" ht="13">
      <c r="D2877" s="6"/>
      <c r="E2877" s="42"/>
      <c r="F2877" s="42"/>
      <c r="G2877" s="42"/>
      <c r="K2877" s="42"/>
    </row>
    <row r="2878" spans="4:11" s="5" customFormat="1" ht="13">
      <c r="D2878" s="6"/>
      <c r="E2878" s="42"/>
      <c r="F2878" s="42"/>
      <c r="G2878" s="42"/>
      <c r="K2878" s="42"/>
    </row>
    <row r="2879" spans="4:11" s="5" customFormat="1" ht="13">
      <c r="D2879" s="6"/>
      <c r="E2879" s="42"/>
      <c r="F2879" s="42"/>
      <c r="G2879" s="42"/>
      <c r="K2879" s="42"/>
    </row>
    <row r="2880" spans="4:11" s="5" customFormat="1" ht="13">
      <c r="D2880" s="6"/>
      <c r="E2880" s="42"/>
      <c r="F2880" s="42"/>
      <c r="G2880" s="42"/>
      <c r="K2880" s="42"/>
    </row>
    <row r="2881" spans="4:11" s="5" customFormat="1" ht="13">
      <c r="D2881" s="6"/>
      <c r="E2881" s="42"/>
      <c r="F2881" s="42"/>
      <c r="G2881" s="42"/>
      <c r="K2881" s="42"/>
    </row>
    <row r="2882" spans="4:11" s="5" customFormat="1" ht="13">
      <c r="D2882" s="6"/>
      <c r="E2882" s="42"/>
      <c r="F2882" s="42"/>
      <c r="G2882" s="42"/>
      <c r="K2882" s="42"/>
    </row>
    <row r="2883" spans="4:11" s="5" customFormat="1" ht="13">
      <c r="D2883" s="6"/>
      <c r="E2883" s="42"/>
      <c r="F2883" s="42"/>
      <c r="G2883" s="42"/>
      <c r="K2883" s="42"/>
    </row>
    <row r="2884" spans="4:11" s="5" customFormat="1" ht="13">
      <c r="D2884" s="6"/>
      <c r="E2884" s="42"/>
      <c r="F2884" s="42"/>
      <c r="G2884" s="42"/>
      <c r="K2884" s="42"/>
    </row>
    <row r="2885" spans="4:11" s="5" customFormat="1" ht="13">
      <c r="D2885" s="6"/>
      <c r="E2885" s="42"/>
      <c r="F2885" s="42"/>
      <c r="G2885" s="42"/>
      <c r="K2885" s="42"/>
    </row>
    <row r="2886" spans="4:11" s="5" customFormat="1" ht="13">
      <c r="D2886" s="6"/>
      <c r="E2886" s="42"/>
      <c r="F2886" s="42"/>
      <c r="G2886" s="42"/>
      <c r="K2886" s="42"/>
    </row>
    <row r="2887" spans="4:11" s="5" customFormat="1" ht="13">
      <c r="D2887" s="6"/>
      <c r="E2887" s="42"/>
      <c r="F2887" s="42"/>
      <c r="G2887" s="42"/>
      <c r="K2887" s="42"/>
    </row>
    <row r="2888" spans="4:11" s="5" customFormat="1" ht="13">
      <c r="D2888" s="6"/>
      <c r="E2888" s="42"/>
      <c r="F2888" s="42"/>
      <c r="G2888" s="42"/>
      <c r="K2888" s="42"/>
    </row>
    <row r="2889" spans="4:11" s="5" customFormat="1" ht="13">
      <c r="D2889" s="6"/>
      <c r="E2889" s="42"/>
      <c r="F2889" s="42"/>
      <c r="G2889" s="42"/>
      <c r="K2889" s="42"/>
    </row>
    <row r="2890" spans="4:11" s="5" customFormat="1" ht="13">
      <c r="D2890" s="6"/>
      <c r="E2890" s="42"/>
      <c r="F2890" s="42"/>
      <c r="G2890" s="42"/>
      <c r="K2890" s="42"/>
    </row>
    <row r="2891" spans="4:11" s="5" customFormat="1" ht="13">
      <c r="D2891" s="6"/>
      <c r="E2891" s="42"/>
      <c r="F2891" s="42"/>
      <c r="G2891" s="42"/>
      <c r="K2891" s="42"/>
    </row>
    <row r="2892" spans="4:11" s="5" customFormat="1" ht="13">
      <c r="D2892" s="6"/>
      <c r="E2892" s="42"/>
      <c r="F2892" s="42"/>
      <c r="G2892" s="42"/>
      <c r="K2892" s="42"/>
    </row>
    <row r="2893" spans="4:11" s="5" customFormat="1" ht="13">
      <c r="D2893" s="6"/>
      <c r="E2893" s="42"/>
      <c r="F2893" s="42"/>
      <c r="G2893" s="42"/>
      <c r="K2893" s="42"/>
    </row>
    <row r="2894" spans="4:11" s="5" customFormat="1" ht="13">
      <c r="D2894" s="6"/>
      <c r="E2894" s="42"/>
      <c r="F2894" s="42"/>
      <c r="G2894" s="42"/>
      <c r="K2894" s="42"/>
    </row>
    <row r="2895" spans="4:11" s="5" customFormat="1" ht="13">
      <c r="D2895" s="6"/>
      <c r="E2895" s="42"/>
      <c r="F2895" s="42"/>
      <c r="G2895" s="42"/>
      <c r="K2895" s="42"/>
    </row>
    <row r="2896" spans="4:11" s="5" customFormat="1" ht="13">
      <c r="D2896" s="6"/>
      <c r="E2896" s="42"/>
      <c r="F2896" s="42"/>
      <c r="G2896" s="42"/>
      <c r="K2896" s="42"/>
    </row>
    <row r="2897" spans="4:11" s="5" customFormat="1" ht="13">
      <c r="D2897" s="6"/>
      <c r="E2897" s="42"/>
      <c r="F2897" s="42"/>
      <c r="G2897" s="42"/>
      <c r="K2897" s="42"/>
    </row>
    <row r="2898" spans="4:11" s="5" customFormat="1" ht="13">
      <c r="D2898" s="6"/>
      <c r="E2898" s="42"/>
      <c r="F2898" s="42"/>
      <c r="G2898" s="42"/>
      <c r="K2898" s="42"/>
    </row>
    <row r="2899" spans="4:11" s="5" customFormat="1" ht="13">
      <c r="D2899" s="6"/>
      <c r="E2899" s="42"/>
      <c r="F2899" s="42"/>
      <c r="G2899" s="42"/>
      <c r="K2899" s="42"/>
    </row>
    <row r="2900" spans="4:11" s="5" customFormat="1" ht="13">
      <c r="D2900" s="6"/>
      <c r="E2900" s="42"/>
      <c r="F2900" s="42"/>
      <c r="G2900" s="42"/>
      <c r="K2900" s="42"/>
    </row>
    <row r="2901" spans="4:11" s="5" customFormat="1" ht="13">
      <c r="D2901" s="6"/>
      <c r="E2901" s="42"/>
      <c r="F2901" s="42"/>
      <c r="G2901" s="42"/>
      <c r="K2901" s="42"/>
    </row>
    <row r="2902" spans="4:11" s="5" customFormat="1" ht="13">
      <c r="D2902" s="6"/>
      <c r="E2902" s="42"/>
      <c r="F2902" s="42"/>
      <c r="G2902" s="42"/>
      <c r="K2902" s="42"/>
    </row>
    <row r="2903" spans="4:11" s="5" customFormat="1" ht="13">
      <c r="D2903" s="6"/>
      <c r="E2903" s="42"/>
      <c r="F2903" s="42"/>
      <c r="G2903" s="42"/>
      <c r="K2903" s="42"/>
    </row>
    <row r="2904" spans="4:11" s="5" customFormat="1" ht="13">
      <c r="D2904" s="6"/>
      <c r="E2904" s="42"/>
      <c r="F2904" s="42"/>
      <c r="G2904" s="42"/>
      <c r="K2904" s="42"/>
    </row>
    <row r="2905" spans="4:11" s="5" customFormat="1" ht="13">
      <c r="D2905" s="6"/>
      <c r="E2905" s="42"/>
      <c r="F2905" s="42"/>
      <c r="G2905" s="42"/>
      <c r="K2905" s="42"/>
    </row>
    <row r="2906" spans="4:11" s="5" customFormat="1" ht="13">
      <c r="D2906" s="6"/>
      <c r="E2906" s="42"/>
      <c r="F2906" s="42"/>
      <c r="G2906" s="42"/>
      <c r="K2906" s="42"/>
    </row>
    <row r="2907" spans="4:11" s="5" customFormat="1" ht="13">
      <c r="D2907" s="6"/>
      <c r="E2907" s="42"/>
      <c r="F2907" s="42"/>
      <c r="G2907" s="42"/>
      <c r="K2907" s="42"/>
    </row>
    <row r="2908" spans="4:11" s="5" customFormat="1" ht="13">
      <c r="D2908" s="6"/>
      <c r="E2908" s="42"/>
      <c r="F2908" s="42"/>
      <c r="G2908" s="42"/>
      <c r="K2908" s="42"/>
    </row>
    <row r="2909" spans="4:11" s="5" customFormat="1" ht="13">
      <c r="D2909" s="6"/>
      <c r="E2909" s="42"/>
      <c r="F2909" s="42"/>
      <c r="G2909" s="42"/>
      <c r="K2909" s="42"/>
    </row>
    <row r="2910" spans="4:11" s="5" customFormat="1" ht="13">
      <c r="D2910" s="6"/>
      <c r="E2910" s="42"/>
      <c r="F2910" s="42"/>
      <c r="G2910" s="42"/>
      <c r="K2910" s="42"/>
    </row>
    <row r="2911" spans="4:11" s="5" customFormat="1" ht="13">
      <c r="D2911" s="6"/>
      <c r="E2911" s="42"/>
      <c r="F2911" s="42"/>
      <c r="G2911" s="42"/>
      <c r="K2911" s="42"/>
    </row>
    <row r="2912" spans="4:11" s="5" customFormat="1" ht="13">
      <c r="D2912" s="6"/>
      <c r="E2912" s="42"/>
      <c r="F2912" s="42"/>
      <c r="G2912" s="42"/>
      <c r="K2912" s="42"/>
    </row>
    <row r="2913" spans="4:11" s="5" customFormat="1" ht="13">
      <c r="D2913" s="6"/>
      <c r="E2913" s="42"/>
      <c r="F2913" s="42"/>
      <c r="G2913" s="42"/>
      <c r="K2913" s="42"/>
    </row>
    <row r="2914" spans="4:11" s="5" customFormat="1" ht="13">
      <c r="D2914" s="6"/>
      <c r="E2914" s="42"/>
      <c r="F2914" s="42"/>
      <c r="G2914" s="42"/>
      <c r="K2914" s="42"/>
    </row>
    <row r="2915" spans="4:11" s="5" customFormat="1" ht="13">
      <c r="D2915" s="6"/>
      <c r="E2915" s="42"/>
      <c r="F2915" s="42"/>
      <c r="G2915" s="42"/>
      <c r="K2915" s="42"/>
    </row>
    <row r="2916" spans="4:11" s="5" customFormat="1" ht="13">
      <c r="D2916" s="6"/>
      <c r="E2916" s="42"/>
      <c r="F2916" s="42"/>
      <c r="G2916" s="42"/>
      <c r="K2916" s="42"/>
    </row>
    <row r="2917" spans="4:11" s="5" customFormat="1" ht="13">
      <c r="D2917" s="6"/>
      <c r="E2917" s="42"/>
      <c r="F2917" s="42"/>
      <c r="G2917" s="42"/>
      <c r="K2917" s="42"/>
    </row>
    <row r="2918" spans="4:11" s="5" customFormat="1" ht="13">
      <c r="D2918" s="6"/>
      <c r="E2918" s="42"/>
      <c r="F2918" s="42"/>
      <c r="G2918" s="42"/>
      <c r="K2918" s="42"/>
    </row>
    <row r="2919" spans="4:11" s="5" customFormat="1" ht="13">
      <c r="D2919" s="6"/>
      <c r="E2919" s="42"/>
      <c r="F2919" s="42"/>
      <c r="G2919" s="42"/>
      <c r="K2919" s="42"/>
    </row>
    <row r="2920" spans="4:11" s="5" customFormat="1" ht="13">
      <c r="D2920" s="6"/>
      <c r="E2920" s="42"/>
      <c r="F2920" s="42"/>
      <c r="G2920" s="42"/>
      <c r="K2920" s="42"/>
    </row>
    <row r="2921" spans="4:11" s="5" customFormat="1" ht="13">
      <c r="D2921" s="6"/>
      <c r="E2921" s="42"/>
      <c r="F2921" s="42"/>
      <c r="G2921" s="42"/>
      <c r="K2921" s="42"/>
    </row>
    <row r="2922" spans="4:11" s="5" customFormat="1" ht="13">
      <c r="D2922" s="6"/>
      <c r="E2922" s="42"/>
      <c r="F2922" s="42"/>
      <c r="G2922" s="42"/>
      <c r="K2922" s="42"/>
    </row>
    <row r="2923" spans="4:11" s="5" customFormat="1" ht="13">
      <c r="D2923" s="6"/>
      <c r="E2923" s="42"/>
      <c r="F2923" s="42"/>
      <c r="G2923" s="42"/>
      <c r="K2923" s="42"/>
    </row>
    <row r="2924" spans="4:11" s="5" customFormat="1" ht="13">
      <c r="D2924" s="6"/>
      <c r="E2924" s="42"/>
      <c r="F2924" s="42"/>
      <c r="G2924" s="42"/>
      <c r="K2924" s="42"/>
    </row>
    <row r="2925" spans="4:11" s="5" customFormat="1" ht="13">
      <c r="D2925" s="6"/>
      <c r="E2925" s="42"/>
      <c r="F2925" s="42"/>
      <c r="G2925" s="42"/>
      <c r="K2925" s="42"/>
    </row>
    <row r="2926" spans="4:11" s="5" customFormat="1" ht="13">
      <c r="D2926" s="6"/>
      <c r="E2926" s="42"/>
      <c r="F2926" s="42"/>
      <c r="G2926" s="42"/>
      <c r="K2926" s="42"/>
    </row>
    <row r="2927" spans="4:11" s="5" customFormat="1" ht="13">
      <c r="D2927" s="6"/>
      <c r="E2927" s="42"/>
      <c r="F2927" s="42"/>
      <c r="G2927" s="42"/>
      <c r="K2927" s="42"/>
    </row>
    <row r="2928" spans="4:11" s="5" customFormat="1" ht="13">
      <c r="D2928" s="6"/>
      <c r="E2928" s="42"/>
      <c r="F2928" s="42"/>
      <c r="G2928" s="42"/>
      <c r="K2928" s="42"/>
    </row>
    <row r="2929" spans="4:11" s="5" customFormat="1" ht="13">
      <c r="D2929" s="6"/>
      <c r="E2929" s="42"/>
      <c r="F2929" s="42"/>
      <c r="G2929" s="42"/>
      <c r="K2929" s="42"/>
    </row>
    <row r="2930" spans="4:11" s="5" customFormat="1" ht="13">
      <c r="D2930" s="6"/>
      <c r="E2930" s="42"/>
      <c r="F2930" s="42"/>
      <c r="G2930" s="42"/>
      <c r="K2930" s="42"/>
    </row>
    <row r="2931" spans="4:11" s="5" customFormat="1" ht="13">
      <c r="D2931" s="6"/>
      <c r="E2931" s="42"/>
      <c r="F2931" s="42"/>
      <c r="G2931" s="42"/>
      <c r="K2931" s="42"/>
    </row>
    <row r="2932" spans="4:11" s="5" customFormat="1" ht="13">
      <c r="D2932" s="6"/>
      <c r="E2932" s="42"/>
      <c r="F2932" s="42"/>
      <c r="G2932" s="42"/>
      <c r="K2932" s="42"/>
    </row>
    <row r="2933" spans="4:11" s="5" customFormat="1" ht="13">
      <c r="D2933" s="6"/>
      <c r="E2933" s="42"/>
      <c r="F2933" s="42"/>
      <c r="G2933" s="42"/>
      <c r="K2933" s="42"/>
    </row>
    <row r="2934" spans="4:11" s="5" customFormat="1" ht="13">
      <c r="D2934" s="6"/>
      <c r="E2934" s="42"/>
      <c r="F2934" s="42"/>
      <c r="G2934" s="42"/>
      <c r="K2934" s="42"/>
    </row>
    <row r="2935" spans="4:11" s="5" customFormat="1" ht="13">
      <c r="D2935" s="6"/>
      <c r="E2935" s="42"/>
      <c r="F2935" s="42"/>
      <c r="G2935" s="42"/>
      <c r="K2935" s="42"/>
    </row>
    <row r="2936" spans="4:11" s="5" customFormat="1" ht="13">
      <c r="D2936" s="6"/>
      <c r="E2936" s="42"/>
      <c r="F2936" s="42"/>
      <c r="G2936" s="42"/>
      <c r="K2936" s="42"/>
    </row>
    <row r="2937" spans="4:11" s="5" customFormat="1" ht="13">
      <c r="D2937" s="6"/>
      <c r="E2937" s="42"/>
      <c r="F2937" s="42"/>
      <c r="G2937" s="42"/>
      <c r="K2937" s="42"/>
    </row>
    <row r="2938" spans="4:11" s="5" customFormat="1" ht="13">
      <c r="D2938" s="6"/>
      <c r="E2938" s="42"/>
      <c r="F2938" s="42"/>
      <c r="G2938" s="42"/>
      <c r="K2938" s="42"/>
    </row>
    <row r="2939" spans="4:11" s="5" customFormat="1" ht="13">
      <c r="D2939" s="6"/>
      <c r="E2939" s="42"/>
      <c r="F2939" s="42"/>
      <c r="G2939" s="42"/>
      <c r="K2939" s="42"/>
    </row>
    <row r="2940" spans="4:11" s="5" customFormat="1" ht="13">
      <c r="D2940" s="6"/>
      <c r="E2940" s="42"/>
      <c r="F2940" s="42"/>
      <c r="G2940" s="42"/>
      <c r="K2940" s="42"/>
    </row>
    <row r="2941" spans="4:11" s="5" customFormat="1" ht="13">
      <c r="D2941" s="6"/>
      <c r="E2941" s="42"/>
      <c r="F2941" s="42"/>
      <c r="G2941" s="42"/>
      <c r="K2941" s="42"/>
    </row>
    <row r="2942" spans="4:11" s="5" customFormat="1" ht="13">
      <c r="D2942" s="6"/>
      <c r="E2942" s="42"/>
      <c r="F2942" s="42"/>
      <c r="G2942" s="42"/>
      <c r="K2942" s="42"/>
    </row>
    <row r="2943" spans="4:11" s="5" customFormat="1" ht="13">
      <c r="D2943" s="6"/>
      <c r="E2943" s="42"/>
      <c r="F2943" s="42"/>
      <c r="G2943" s="42"/>
      <c r="K2943" s="42"/>
    </row>
    <row r="2944" spans="4:11" s="5" customFormat="1" ht="13">
      <c r="D2944" s="6"/>
      <c r="E2944" s="42"/>
      <c r="F2944" s="42"/>
      <c r="G2944" s="42"/>
      <c r="K2944" s="42"/>
    </row>
    <row r="2945" spans="4:12" s="5" customFormat="1" ht="13">
      <c r="D2945" s="6"/>
      <c r="E2945" s="42"/>
      <c r="F2945" s="42"/>
      <c r="G2945" s="42"/>
      <c r="K2945" s="42"/>
    </row>
    <row r="2946" spans="4:12" s="5" customFormat="1" ht="13">
      <c r="D2946" s="6"/>
      <c r="E2946" s="42"/>
      <c r="F2946" s="42"/>
      <c r="G2946" s="42"/>
      <c r="K2946" s="42"/>
    </row>
    <row r="2947" spans="4:12" s="5" customFormat="1" ht="13">
      <c r="D2947" s="6"/>
      <c r="E2947" s="42"/>
      <c r="F2947" s="42"/>
      <c r="G2947" s="42"/>
      <c r="K2947" s="42"/>
    </row>
    <row r="2948" spans="4:12" s="5" customFormat="1" ht="13">
      <c r="D2948" s="6"/>
      <c r="E2948" s="42"/>
      <c r="F2948" s="42"/>
      <c r="G2948" s="42"/>
      <c r="K2948" s="42"/>
    </row>
    <row r="2949" spans="4:12" s="5" customFormat="1">
      <c r="D2949" s="6"/>
      <c r="E2949" s="42"/>
      <c r="F2949" s="42"/>
      <c r="G2949" s="42"/>
      <c r="K2949" s="41"/>
      <c r="L2949" s="29"/>
    </row>
    <row r="2950" spans="4:12" s="5" customFormat="1">
      <c r="D2950" s="6"/>
      <c r="E2950" s="42"/>
      <c r="F2950" s="42"/>
      <c r="G2950" s="42"/>
      <c r="K2950" s="41"/>
      <c r="L2950" s="29"/>
    </row>
    <row r="2951" spans="4:12" s="5" customFormat="1">
      <c r="D2951" s="6"/>
      <c r="E2951" s="42"/>
      <c r="F2951" s="42"/>
      <c r="G2951" s="42"/>
      <c r="K2951" s="41"/>
      <c r="L2951" s="29"/>
    </row>
    <row r="2952" spans="4:12" s="5" customFormat="1">
      <c r="D2952" s="6"/>
      <c r="E2952" s="42"/>
      <c r="F2952" s="42"/>
      <c r="G2952" s="42"/>
      <c r="K2952" s="41"/>
      <c r="L2952" s="29"/>
    </row>
    <row r="2953" spans="4:12" s="5" customFormat="1">
      <c r="D2953" s="6"/>
      <c r="E2953" s="42"/>
      <c r="F2953" s="42"/>
      <c r="G2953" s="42"/>
      <c r="K2953" s="41"/>
      <c r="L2953" s="29"/>
    </row>
    <row r="2954" spans="4:12" s="5" customFormat="1">
      <c r="D2954" s="6"/>
      <c r="E2954" s="42"/>
      <c r="F2954" s="42"/>
      <c r="G2954" s="42"/>
      <c r="K2954" s="41"/>
      <c r="L2954" s="29"/>
    </row>
    <row r="2955" spans="4:12" s="5" customFormat="1">
      <c r="D2955" s="6"/>
      <c r="E2955" s="42"/>
      <c r="F2955" s="42"/>
      <c r="G2955" s="42"/>
      <c r="K2955" s="41"/>
      <c r="L2955" s="29"/>
    </row>
  </sheetData>
  <sortState ref="Q1:V2955">
    <sortCondition ref="Q1:Q295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="150" zoomScaleNormal="150" zoomScalePageLayoutView="150" workbookViewId="0">
      <pane ySplit="1" topLeftCell="A14" activePane="bottomLeft" state="frozen"/>
      <selection pane="bottomLeft" activeCell="C26" sqref="C26"/>
    </sheetView>
  </sheetViews>
  <sheetFormatPr baseColWidth="10" defaultRowHeight="15" x14ac:dyDescent="0"/>
  <cols>
    <col min="2" max="2" width="16.1640625" bestFit="1" customWidth="1"/>
    <col min="5" max="5" width="22.33203125" customWidth="1"/>
  </cols>
  <sheetData>
    <row r="1" spans="1:8">
      <c r="A1" t="s">
        <v>0</v>
      </c>
      <c r="B1" t="s">
        <v>1102</v>
      </c>
      <c r="C1" t="s">
        <v>1105</v>
      </c>
      <c r="D1" t="s">
        <v>1106</v>
      </c>
      <c r="E1" t="s">
        <v>1109</v>
      </c>
      <c r="F1" t="s">
        <v>478</v>
      </c>
      <c r="G1" t="s">
        <v>1125</v>
      </c>
      <c r="H1" t="s">
        <v>1126</v>
      </c>
    </row>
    <row r="2" spans="1:8">
      <c r="A2" s="1" t="s">
        <v>637</v>
      </c>
      <c r="B2" t="s">
        <v>1103</v>
      </c>
      <c r="C2" t="s">
        <v>1107</v>
      </c>
      <c r="D2" t="s">
        <v>1108</v>
      </c>
      <c r="E2" t="s">
        <v>1110</v>
      </c>
      <c r="G2">
        <v>53.149236000000002</v>
      </c>
      <c r="H2">
        <v>5.1346040000000004</v>
      </c>
    </row>
    <row r="3" spans="1:8">
      <c r="A3" s="1" t="s">
        <v>54</v>
      </c>
      <c r="B3" t="s">
        <v>1103</v>
      </c>
      <c r="C3" t="s">
        <v>1107</v>
      </c>
      <c r="D3" t="s">
        <v>1108</v>
      </c>
      <c r="E3" t="s">
        <v>1111</v>
      </c>
      <c r="G3">
        <v>58.34601</v>
      </c>
      <c r="H3">
        <v>24.445629</v>
      </c>
    </row>
    <row r="4" spans="1:8">
      <c r="A4" s="1" t="s">
        <v>60</v>
      </c>
      <c r="B4" t="s">
        <v>1103</v>
      </c>
      <c r="C4" t="s">
        <v>1107</v>
      </c>
      <c r="D4" t="s">
        <v>1108</v>
      </c>
      <c r="E4" t="s">
        <v>1112</v>
      </c>
      <c r="G4">
        <v>49.827921000000003</v>
      </c>
      <c r="H4">
        <v>-3.7994680000000001</v>
      </c>
    </row>
    <row r="5" spans="1:8">
      <c r="A5" s="1" t="s">
        <v>105</v>
      </c>
      <c r="B5" t="s">
        <v>1103</v>
      </c>
      <c r="C5" t="s">
        <v>1107</v>
      </c>
      <c r="D5" t="s">
        <v>1113</v>
      </c>
      <c r="E5" t="s">
        <v>1114</v>
      </c>
      <c r="G5">
        <v>51.782994000000002</v>
      </c>
      <c r="H5">
        <v>6.3768380000000002</v>
      </c>
    </row>
    <row r="6" spans="1:8">
      <c r="A6" s="1" t="s">
        <v>312</v>
      </c>
      <c r="B6" t="s">
        <v>1103</v>
      </c>
      <c r="C6" t="s">
        <v>1115</v>
      </c>
      <c r="D6" t="s">
        <v>1116</v>
      </c>
      <c r="E6" t="s">
        <v>1135</v>
      </c>
      <c r="G6">
        <v>65.024711999999994</v>
      </c>
      <c r="H6">
        <v>25.469414</v>
      </c>
    </row>
    <row r="7" spans="1:8">
      <c r="A7" s="1" t="s">
        <v>167</v>
      </c>
      <c r="B7" t="s">
        <v>1103</v>
      </c>
      <c r="C7" t="s">
        <v>1107</v>
      </c>
      <c r="D7" t="s">
        <v>1113</v>
      </c>
      <c r="E7" t="s">
        <v>1117</v>
      </c>
      <c r="F7" t="s">
        <v>1144</v>
      </c>
      <c r="G7">
        <v>42.380419000000003</v>
      </c>
      <c r="H7">
        <v>-99.418593999999999</v>
      </c>
    </row>
    <row r="8" spans="1:8">
      <c r="A8" s="1" t="s">
        <v>98</v>
      </c>
      <c r="B8" t="s">
        <v>1103</v>
      </c>
      <c r="C8" t="s">
        <v>1107</v>
      </c>
      <c r="D8" t="s">
        <v>1108</v>
      </c>
      <c r="E8" t="s">
        <v>1112</v>
      </c>
      <c r="G8">
        <v>49.827921000000003</v>
      </c>
      <c r="H8">
        <v>-3.7994680000000001</v>
      </c>
    </row>
    <row r="9" spans="1:8">
      <c r="A9" s="1" t="s">
        <v>305</v>
      </c>
      <c r="B9" t="s">
        <v>1103</v>
      </c>
      <c r="C9" t="s">
        <v>1107</v>
      </c>
      <c r="D9" t="s">
        <v>1108</v>
      </c>
      <c r="E9" t="s">
        <v>1118</v>
      </c>
      <c r="G9">
        <v>44.430028</v>
      </c>
      <c r="H9">
        <v>141.308761</v>
      </c>
    </row>
    <row r="10" spans="1:8">
      <c r="A10" s="2" t="s">
        <v>192</v>
      </c>
      <c r="B10" t="s">
        <v>1103</v>
      </c>
      <c r="C10" t="s">
        <v>1115</v>
      </c>
      <c r="D10" t="s">
        <v>1119</v>
      </c>
      <c r="E10" t="s">
        <v>1138</v>
      </c>
      <c r="G10">
        <v>43.033332999999999</v>
      </c>
      <c r="H10">
        <v>141.51666700000001</v>
      </c>
    </row>
    <row r="11" spans="1:8">
      <c r="A11" s="1" t="s">
        <v>229</v>
      </c>
      <c r="B11" t="s">
        <v>1103</v>
      </c>
      <c r="C11" t="s">
        <v>1115</v>
      </c>
      <c r="E11" t="s">
        <v>1120</v>
      </c>
      <c r="G11">
        <v>48.672328999999998</v>
      </c>
      <c r="H11">
        <v>4.9448259999999999</v>
      </c>
    </row>
    <row r="12" spans="1:8">
      <c r="A12" s="1" t="s">
        <v>319</v>
      </c>
      <c r="B12" t="s">
        <v>1103</v>
      </c>
      <c r="C12" t="s">
        <v>1107</v>
      </c>
      <c r="D12" t="s">
        <v>1113</v>
      </c>
      <c r="E12" t="s">
        <v>1128</v>
      </c>
      <c r="G12">
        <v>47.618661000000003</v>
      </c>
      <c r="H12">
        <v>-122.253113</v>
      </c>
    </row>
    <row r="13" spans="1:8">
      <c r="A13" s="1" t="s">
        <v>182</v>
      </c>
      <c r="B13" t="s">
        <v>1103</v>
      </c>
      <c r="C13" t="s">
        <v>1130</v>
      </c>
      <c r="D13" t="s">
        <v>1131</v>
      </c>
      <c r="E13" t="s">
        <v>1129</v>
      </c>
      <c r="G13">
        <v>67.013225000000006</v>
      </c>
      <c r="H13">
        <v>-50.721302000000001</v>
      </c>
    </row>
    <row r="14" spans="1:8">
      <c r="A14" s="1" t="s">
        <v>30</v>
      </c>
      <c r="B14" t="s">
        <v>1103</v>
      </c>
      <c r="C14" t="s">
        <v>1107</v>
      </c>
      <c r="D14" t="s">
        <v>1113</v>
      </c>
      <c r="E14" t="s">
        <v>1132</v>
      </c>
      <c r="G14">
        <v>52.433332999999998</v>
      </c>
      <c r="H14">
        <v>13.65</v>
      </c>
    </row>
    <row r="15" spans="1:8">
      <c r="A15" s="2" t="s">
        <v>322</v>
      </c>
      <c r="B15" t="s">
        <v>1103</v>
      </c>
      <c r="C15" t="s">
        <v>1107</v>
      </c>
      <c r="D15" t="s">
        <v>1113</v>
      </c>
      <c r="E15" t="s">
        <v>1133</v>
      </c>
      <c r="G15">
        <v>54.3</v>
      </c>
      <c r="H15">
        <v>-2.9</v>
      </c>
    </row>
    <row r="16" spans="1:8">
      <c r="A16" s="1" t="s">
        <v>275</v>
      </c>
      <c r="B16" t="s">
        <v>1103</v>
      </c>
      <c r="C16" t="s">
        <v>1107</v>
      </c>
      <c r="D16" t="s">
        <v>1113</v>
      </c>
      <c r="E16" t="s">
        <v>1134</v>
      </c>
      <c r="G16">
        <v>47.631146000000001</v>
      </c>
      <c r="H16">
        <v>9.3789669999999994</v>
      </c>
    </row>
    <row r="17" spans="1:9">
      <c r="A17" s="1" t="s">
        <v>325</v>
      </c>
      <c r="B17" t="s">
        <v>1103</v>
      </c>
      <c r="C17" t="s">
        <v>1107</v>
      </c>
      <c r="D17" t="s">
        <v>1108</v>
      </c>
      <c r="E17" t="s">
        <v>1127</v>
      </c>
      <c r="G17">
        <v>41.554246999999997</v>
      </c>
      <c r="H17">
        <v>-71.418620000000004</v>
      </c>
    </row>
    <row r="18" spans="1:9">
      <c r="A18" s="3" t="s">
        <v>328</v>
      </c>
      <c r="B18" t="s">
        <v>1103</v>
      </c>
      <c r="C18" t="s">
        <v>1107</v>
      </c>
      <c r="D18" t="s">
        <v>1108</v>
      </c>
      <c r="E18" t="s">
        <v>1122</v>
      </c>
      <c r="G18">
        <v>54.184167000000002</v>
      </c>
      <c r="H18">
        <v>7.9</v>
      </c>
    </row>
    <row r="19" spans="1:9">
      <c r="A19" s="1" t="s">
        <v>302</v>
      </c>
      <c r="B19" t="s">
        <v>1103</v>
      </c>
      <c r="C19" t="s">
        <v>1115</v>
      </c>
      <c r="D19" t="s">
        <v>1119</v>
      </c>
      <c r="E19" t="s">
        <v>1124</v>
      </c>
      <c r="F19" t="s">
        <v>1123</v>
      </c>
      <c r="G19">
        <v>52.035423000000002</v>
      </c>
      <c r="H19">
        <v>5.8588889999999996</v>
      </c>
      <c r="I19" t="s">
        <v>1136</v>
      </c>
    </row>
    <row r="20" spans="1:9">
      <c r="A20" s="1" t="s">
        <v>199</v>
      </c>
      <c r="B20" t="s">
        <v>1103</v>
      </c>
      <c r="C20" t="s">
        <v>1115</v>
      </c>
      <c r="D20" t="s">
        <v>1119</v>
      </c>
      <c r="E20" t="s">
        <v>1137</v>
      </c>
      <c r="G20">
        <v>43.935063999999997</v>
      </c>
      <c r="H20">
        <v>-71.749742999999995</v>
      </c>
    </row>
    <row r="21" spans="1:9">
      <c r="A21" s="45" t="s">
        <v>258</v>
      </c>
      <c r="B21" t="s">
        <v>1103</v>
      </c>
      <c r="C21" t="s">
        <v>1107</v>
      </c>
      <c r="D21" t="s">
        <v>1108</v>
      </c>
      <c r="E21" t="s">
        <v>1139</v>
      </c>
      <c r="G21">
        <v>56.417706000000003</v>
      </c>
      <c r="H21">
        <v>-2.1230769999999999</v>
      </c>
    </row>
    <row r="22" spans="1:9">
      <c r="A22" s="1" t="s">
        <v>279</v>
      </c>
      <c r="B22" t="s">
        <v>1103</v>
      </c>
      <c r="C22" t="s">
        <v>1107</v>
      </c>
      <c r="D22" t="s">
        <v>1113</v>
      </c>
      <c r="E22" t="s">
        <v>1140</v>
      </c>
      <c r="F22" t="s">
        <v>1141</v>
      </c>
      <c r="G22">
        <v>58.381819999999998</v>
      </c>
      <c r="H22">
        <v>-134.639849</v>
      </c>
    </row>
    <row r="23" spans="1:9">
      <c r="A23" s="1" t="s">
        <v>750</v>
      </c>
      <c r="B23" t="s">
        <v>1103</v>
      </c>
      <c r="C23" t="s">
        <v>1115</v>
      </c>
      <c r="D23" t="s">
        <v>1119</v>
      </c>
      <c r="E23" t="s">
        <v>1124</v>
      </c>
      <c r="F23" t="s">
        <v>1123</v>
      </c>
      <c r="G23">
        <v>52.035423000000002</v>
      </c>
      <c r="H23">
        <v>5.8588889999999996</v>
      </c>
    </row>
    <row r="24" spans="1:9">
      <c r="A24" s="1" t="s">
        <v>953</v>
      </c>
      <c r="B24" t="s">
        <v>1103</v>
      </c>
      <c r="C24" t="s">
        <v>1115</v>
      </c>
      <c r="D24" t="s">
        <v>1119</v>
      </c>
      <c r="E24" t="s">
        <v>1142</v>
      </c>
      <c r="G24">
        <v>43.000121999999998</v>
      </c>
      <c r="H24">
        <v>-0.230016</v>
      </c>
    </row>
    <row r="25" spans="1:9">
      <c r="A25" s="1" t="s">
        <v>966</v>
      </c>
      <c r="B25" t="s">
        <v>1103</v>
      </c>
      <c r="C25" t="s">
        <v>1107</v>
      </c>
      <c r="D25" t="s">
        <v>1113</v>
      </c>
      <c r="E25" t="s">
        <v>1121</v>
      </c>
      <c r="G25">
        <v>54.4</v>
      </c>
      <c r="H25">
        <v>-2.95</v>
      </c>
    </row>
    <row r="26" spans="1:9">
      <c r="A26" s="1" t="s">
        <v>636</v>
      </c>
      <c r="B26" t="s">
        <v>1103</v>
      </c>
      <c r="C26" t="s">
        <v>1115</v>
      </c>
      <c r="D26" t="s">
        <v>1131</v>
      </c>
      <c r="E26" t="s">
        <v>1143</v>
      </c>
      <c r="G26">
        <v>74.466746999999998</v>
      </c>
      <c r="H26">
        <v>-20.566655999999998</v>
      </c>
    </row>
    <row r="28" spans="1:9">
      <c r="A28" s="1" t="s">
        <v>179</v>
      </c>
      <c r="B28" t="s">
        <v>1104</v>
      </c>
    </row>
    <row r="29" spans="1:9">
      <c r="A29" s="1" t="s">
        <v>316</v>
      </c>
      <c r="B29" t="s">
        <v>1104</v>
      </c>
    </row>
    <row r="30" spans="1:9">
      <c r="A30" s="45" t="s">
        <v>330</v>
      </c>
      <c r="B30" t="s">
        <v>1104</v>
      </c>
    </row>
    <row r="31" spans="1:9">
      <c r="A31" s="2" t="s">
        <v>248</v>
      </c>
      <c r="B31" t="s">
        <v>1104</v>
      </c>
    </row>
    <row r="32" spans="1:9">
      <c r="A32" s="1" t="s">
        <v>71</v>
      </c>
      <c r="B32" t="s">
        <v>1104</v>
      </c>
    </row>
  </sheetData>
  <sortState ref="A1:B31">
    <sortCondition ref="A1:A3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03"/>
  <sheetViews>
    <sheetView zoomScale="125" zoomScaleNormal="125" zoomScalePageLayoutView="125" workbookViewId="0">
      <pane xSplit="2" ySplit="1" topLeftCell="AF1046" activePane="bottomRight" state="frozen"/>
      <selection pane="topRight" activeCell="C1" sqref="C1"/>
      <selection pane="bottomLeft" activeCell="A2" sqref="A2"/>
      <selection pane="bottomRight" activeCell="AF1079" sqref="AF1079"/>
    </sheetView>
  </sheetViews>
  <sheetFormatPr baseColWidth="10" defaultRowHeight="13" x14ac:dyDescent="0"/>
  <cols>
    <col min="1" max="1" width="6" style="5" bestFit="1" customWidth="1"/>
    <col min="2" max="2" width="8.33203125" style="5" bestFit="1" customWidth="1"/>
    <col min="3" max="3" width="6.6640625" style="5" customWidth="1"/>
    <col min="4" max="4" width="6.5" style="6" bestFit="1" customWidth="1"/>
    <col min="5" max="5" width="10.1640625" style="5" customWidth="1"/>
    <col min="6" max="6" width="8.5" style="5" customWidth="1"/>
    <col min="7" max="7" width="16" style="5" customWidth="1"/>
    <col min="8" max="8" width="13.33203125" style="5" bestFit="1" customWidth="1"/>
    <col min="9" max="9" width="10.1640625" style="5" customWidth="1"/>
    <col min="10" max="10" width="14.33203125" style="5" bestFit="1" customWidth="1"/>
    <col min="11" max="11" width="12" style="5" customWidth="1"/>
    <col min="12" max="12" width="14.5" style="5" customWidth="1"/>
    <col min="13" max="13" width="16" style="5" customWidth="1"/>
    <col min="14" max="14" width="9.1640625" style="5" customWidth="1"/>
    <col min="15" max="15" width="12.1640625" style="5" bestFit="1" customWidth="1"/>
    <col min="16" max="16" width="14.83203125" style="5" customWidth="1"/>
    <col min="17" max="17" width="12.1640625" style="5" customWidth="1"/>
    <col min="18" max="18" width="23.5" style="5" customWidth="1"/>
    <col min="19" max="20" width="10.83203125" style="5"/>
    <col min="21" max="21" width="7.1640625" style="5" bestFit="1" customWidth="1"/>
    <col min="22" max="22" width="11" style="5" bestFit="1" customWidth="1"/>
    <col min="23" max="26" width="10.83203125" style="5"/>
    <col min="27" max="27" width="11" style="5" bestFit="1" customWidth="1"/>
    <col min="28" max="28" width="10.83203125" style="5"/>
    <col min="29" max="29" width="11" style="5" bestFit="1" customWidth="1"/>
    <col min="30" max="16384" width="10.83203125" style="5"/>
  </cols>
  <sheetData>
    <row r="1" spans="1:26">
      <c r="A1" s="20" t="s">
        <v>1046</v>
      </c>
      <c r="B1" s="20" t="s">
        <v>334</v>
      </c>
      <c r="C1" s="20" t="s">
        <v>335</v>
      </c>
      <c r="D1" s="21" t="s">
        <v>336</v>
      </c>
      <c r="E1" s="20" t="s">
        <v>337</v>
      </c>
      <c r="F1" s="20" t="s">
        <v>517</v>
      </c>
      <c r="G1" s="20" t="s">
        <v>909</v>
      </c>
      <c r="H1" s="20" t="s">
        <v>489</v>
      </c>
      <c r="I1" s="20" t="s">
        <v>490</v>
      </c>
      <c r="J1" s="20" t="s">
        <v>338</v>
      </c>
      <c r="K1" s="20" t="s">
        <v>339</v>
      </c>
      <c r="L1" s="20" t="s">
        <v>493</v>
      </c>
      <c r="M1" s="20" t="s">
        <v>828</v>
      </c>
      <c r="N1" s="20" t="s">
        <v>340</v>
      </c>
      <c r="O1" s="20" t="s">
        <v>341</v>
      </c>
      <c r="P1" s="20" t="s">
        <v>494</v>
      </c>
      <c r="Q1" s="20" t="s">
        <v>829</v>
      </c>
      <c r="R1" s="7" t="s">
        <v>342</v>
      </c>
      <c r="S1" s="7" t="s">
        <v>343</v>
      </c>
      <c r="T1" s="7" t="s">
        <v>859</v>
      </c>
      <c r="U1" s="7" t="s">
        <v>344</v>
      </c>
      <c r="V1" s="7" t="s">
        <v>345</v>
      </c>
      <c r="W1" s="7" t="s">
        <v>502</v>
      </c>
      <c r="X1" s="7" t="s">
        <v>346</v>
      </c>
      <c r="Y1" s="63" t="s">
        <v>1148</v>
      </c>
      <c r="Z1" s="5" t="s">
        <v>478</v>
      </c>
    </row>
    <row r="2" spans="1:26" ht="13" customHeight="1">
      <c r="A2" s="5">
        <v>3945</v>
      </c>
      <c r="B2" s="5" t="s">
        <v>637</v>
      </c>
      <c r="C2" s="5" t="s">
        <v>13</v>
      </c>
      <c r="D2" s="31">
        <v>1972.88</v>
      </c>
      <c r="E2" s="5" t="s">
        <v>13</v>
      </c>
      <c r="F2" s="6" t="s">
        <v>518</v>
      </c>
      <c r="G2" s="6" t="s">
        <v>914</v>
      </c>
      <c r="H2" s="5" t="s">
        <v>13</v>
      </c>
      <c r="I2" s="5" t="s">
        <v>889</v>
      </c>
      <c r="J2" s="31" t="s">
        <v>892</v>
      </c>
      <c r="K2" s="31" t="s">
        <v>505</v>
      </c>
      <c r="L2" s="5" t="s">
        <v>891</v>
      </c>
      <c r="M2" s="5" t="s">
        <v>887</v>
      </c>
      <c r="N2" s="31" t="s">
        <v>896</v>
      </c>
      <c r="O2" s="31" t="s">
        <v>505</v>
      </c>
      <c r="P2" s="5" t="s">
        <v>895</v>
      </c>
      <c r="Q2" s="5" t="s">
        <v>890</v>
      </c>
      <c r="R2" s="5" t="s">
        <v>899</v>
      </c>
      <c r="S2" s="5" t="s">
        <v>900</v>
      </c>
      <c r="V2" s="5">
        <v>0.48772199999999999</v>
      </c>
      <c r="W2" s="5" t="s">
        <v>872</v>
      </c>
      <c r="X2" s="5" t="s">
        <v>516</v>
      </c>
      <c r="Z2" s="5" t="s">
        <v>1000</v>
      </c>
    </row>
    <row r="3" spans="1:26" ht="13" customHeight="1">
      <c r="A3" s="5">
        <v>3946</v>
      </c>
      <c r="B3" s="5" t="s">
        <v>637</v>
      </c>
      <c r="C3" s="5" t="s">
        <v>13</v>
      </c>
      <c r="D3" s="31">
        <v>1973.9</v>
      </c>
      <c r="E3" s="5">
        <v>59.293000000000006</v>
      </c>
      <c r="F3" s="6" t="s">
        <v>518</v>
      </c>
      <c r="G3" s="6" t="s">
        <v>914</v>
      </c>
      <c r="H3" s="5" t="s">
        <v>13</v>
      </c>
      <c r="I3" s="5" t="s">
        <v>889</v>
      </c>
      <c r="J3" s="31" t="s">
        <v>892</v>
      </c>
      <c r="K3" s="31" t="s">
        <v>505</v>
      </c>
      <c r="L3" s="5" t="s">
        <v>891</v>
      </c>
      <c r="M3" s="5" t="s">
        <v>887</v>
      </c>
      <c r="N3" s="31" t="s">
        <v>896</v>
      </c>
      <c r="O3" s="31" t="s">
        <v>505</v>
      </c>
      <c r="P3" s="5" t="s">
        <v>895</v>
      </c>
      <c r="Q3" s="5" t="s">
        <v>890</v>
      </c>
      <c r="R3" s="5" t="s">
        <v>899</v>
      </c>
      <c r="S3" s="5" t="s">
        <v>900</v>
      </c>
      <c r="V3" s="5">
        <v>0.32415500000000003</v>
      </c>
      <c r="W3" s="5" t="s">
        <v>872</v>
      </c>
      <c r="X3" s="5" t="s">
        <v>516</v>
      </c>
      <c r="Z3" s="5" t="s">
        <v>1000</v>
      </c>
    </row>
    <row r="4" spans="1:26" ht="13" customHeight="1">
      <c r="A4" s="5">
        <v>3947</v>
      </c>
      <c r="B4" s="5" t="s">
        <v>637</v>
      </c>
      <c r="C4" s="5" t="s">
        <v>13</v>
      </c>
      <c r="D4" s="31">
        <v>1974.92</v>
      </c>
      <c r="E4" s="5">
        <v>15.658000000000001</v>
      </c>
      <c r="F4" s="6" t="s">
        <v>518</v>
      </c>
      <c r="G4" s="6" t="s">
        <v>914</v>
      </c>
      <c r="H4" s="5" t="s">
        <v>13</v>
      </c>
      <c r="I4" s="5" t="s">
        <v>889</v>
      </c>
      <c r="J4" s="31" t="s">
        <v>892</v>
      </c>
      <c r="K4" s="31" t="s">
        <v>505</v>
      </c>
      <c r="L4" s="5" t="s">
        <v>891</v>
      </c>
      <c r="M4" s="5" t="s">
        <v>887</v>
      </c>
      <c r="N4" s="31" t="s">
        <v>896</v>
      </c>
      <c r="O4" s="31" t="s">
        <v>505</v>
      </c>
      <c r="P4" s="5" t="s">
        <v>895</v>
      </c>
      <c r="Q4" s="5" t="s">
        <v>890</v>
      </c>
      <c r="R4" s="5" t="s">
        <v>899</v>
      </c>
      <c r="S4" s="5" t="s">
        <v>900</v>
      </c>
      <c r="V4" s="5">
        <v>0.24687300000000001</v>
      </c>
      <c r="W4" s="5" t="s">
        <v>872</v>
      </c>
      <c r="X4" s="5" t="s">
        <v>516</v>
      </c>
      <c r="Z4" s="5" t="s">
        <v>1000</v>
      </c>
    </row>
    <row r="5" spans="1:26" ht="13" customHeight="1">
      <c r="A5" s="5">
        <v>3948</v>
      </c>
      <c r="B5" s="5" t="s">
        <v>637</v>
      </c>
      <c r="C5" s="5" t="s">
        <v>13</v>
      </c>
      <c r="D5" s="31">
        <v>1975.87</v>
      </c>
      <c r="E5" s="5">
        <v>-1.6550000000000011</v>
      </c>
      <c r="F5" s="6" t="s">
        <v>518</v>
      </c>
      <c r="G5" s="6" t="s">
        <v>914</v>
      </c>
      <c r="H5" s="5" t="s">
        <v>13</v>
      </c>
      <c r="I5" s="5" t="s">
        <v>889</v>
      </c>
      <c r="J5" s="31" t="s">
        <v>892</v>
      </c>
      <c r="K5" s="31" t="s">
        <v>505</v>
      </c>
      <c r="L5" s="5" t="s">
        <v>891</v>
      </c>
      <c r="M5" s="5" t="s">
        <v>887</v>
      </c>
      <c r="N5" s="31" t="s">
        <v>896</v>
      </c>
      <c r="O5" s="31" t="s">
        <v>505</v>
      </c>
      <c r="P5" s="5" t="s">
        <v>895</v>
      </c>
      <c r="Q5" s="5" t="s">
        <v>890</v>
      </c>
      <c r="R5" s="5" t="s">
        <v>899</v>
      </c>
      <c r="S5" s="5" t="s">
        <v>900</v>
      </c>
      <c r="V5" s="5">
        <v>0.35349799999999998</v>
      </c>
      <c r="W5" s="5" t="s">
        <v>872</v>
      </c>
      <c r="X5" s="5" t="s">
        <v>516</v>
      </c>
      <c r="Z5" s="5" t="s">
        <v>1000</v>
      </c>
    </row>
    <row r="6" spans="1:26" ht="13" customHeight="1">
      <c r="A6" s="5">
        <v>3949</v>
      </c>
      <c r="B6" s="5" t="s">
        <v>637</v>
      </c>
      <c r="C6" s="5" t="s">
        <v>13</v>
      </c>
      <c r="D6" s="31">
        <v>1976.89</v>
      </c>
      <c r="E6" s="5" t="s">
        <v>13</v>
      </c>
      <c r="F6" s="6" t="s">
        <v>518</v>
      </c>
      <c r="G6" s="6" t="s">
        <v>914</v>
      </c>
      <c r="H6" s="5" t="s">
        <v>13</v>
      </c>
      <c r="I6" s="5" t="s">
        <v>889</v>
      </c>
      <c r="J6" s="31" t="s">
        <v>892</v>
      </c>
      <c r="K6" s="31" t="s">
        <v>505</v>
      </c>
      <c r="L6" s="5" t="s">
        <v>891</v>
      </c>
      <c r="M6" s="5" t="s">
        <v>887</v>
      </c>
      <c r="N6" s="31" t="s">
        <v>896</v>
      </c>
      <c r="O6" s="31" t="s">
        <v>505</v>
      </c>
      <c r="P6" s="5" t="s">
        <v>895</v>
      </c>
      <c r="Q6" s="5" t="s">
        <v>890</v>
      </c>
      <c r="R6" s="5" t="s">
        <v>899</v>
      </c>
      <c r="S6" s="5" t="s">
        <v>900</v>
      </c>
      <c r="V6" s="5">
        <v>0.37144300000000002</v>
      </c>
      <c r="W6" s="5" t="s">
        <v>872</v>
      </c>
      <c r="X6" s="5" t="s">
        <v>516</v>
      </c>
      <c r="Z6" s="5" t="s">
        <v>1000</v>
      </c>
    </row>
    <row r="7" spans="1:26" ht="13" customHeight="1">
      <c r="A7" s="5">
        <v>3950</v>
      </c>
      <c r="B7" s="5" t="s">
        <v>637</v>
      </c>
      <c r="C7" s="5" t="s">
        <v>13</v>
      </c>
      <c r="D7" s="31">
        <v>1977.91</v>
      </c>
      <c r="E7" s="5">
        <v>26.073000000000008</v>
      </c>
      <c r="F7" s="6" t="s">
        <v>518</v>
      </c>
      <c r="G7" s="6" t="s">
        <v>914</v>
      </c>
      <c r="H7" s="5" t="s">
        <v>13</v>
      </c>
      <c r="I7" s="5" t="s">
        <v>889</v>
      </c>
      <c r="J7" s="31" t="s">
        <v>892</v>
      </c>
      <c r="K7" s="31" t="s">
        <v>505</v>
      </c>
      <c r="L7" s="5" t="s">
        <v>891</v>
      </c>
      <c r="M7" s="5" t="s">
        <v>887</v>
      </c>
      <c r="N7" s="31" t="s">
        <v>896</v>
      </c>
      <c r="O7" s="31" t="s">
        <v>505</v>
      </c>
      <c r="P7" s="5" t="s">
        <v>895</v>
      </c>
      <c r="Q7" s="5" t="s">
        <v>890</v>
      </c>
      <c r="R7" s="5" t="s">
        <v>899</v>
      </c>
      <c r="S7" s="5" t="s">
        <v>900</v>
      </c>
      <c r="V7" s="5">
        <v>0.499948</v>
      </c>
      <c r="W7" s="5" t="s">
        <v>872</v>
      </c>
      <c r="X7" s="5" t="s">
        <v>516</v>
      </c>
      <c r="Z7" s="5" t="s">
        <v>1000</v>
      </c>
    </row>
    <row r="8" spans="1:26" ht="13" customHeight="1">
      <c r="A8" s="5">
        <v>3951</v>
      </c>
      <c r="B8" s="5" t="s">
        <v>637</v>
      </c>
      <c r="C8" s="5" t="s">
        <v>13</v>
      </c>
      <c r="D8" s="31">
        <v>1978.93</v>
      </c>
      <c r="E8" s="5">
        <v>21.921999999999997</v>
      </c>
      <c r="F8" s="6" t="s">
        <v>518</v>
      </c>
      <c r="G8" s="6" t="s">
        <v>914</v>
      </c>
      <c r="H8" s="5" t="s">
        <v>13</v>
      </c>
      <c r="I8" s="5" t="s">
        <v>889</v>
      </c>
      <c r="J8" s="31" t="s">
        <v>892</v>
      </c>
      <c r="K8" s="31" t="s">
        <v>505</v>
      </c>
      <c r="L8" s="5" t="s">
        <v>891</v>
      </c>
      <c r="M8" s="5" t="s">
        <v>887</v>
      </c>
      <c r="N8" s="31" t="s">
        <v>896</v>
      </c>
      <c r="O8" s="31" t="s">
        <v>505</v>
      </c>
      <c r="P8" s="5" t="s">
        <v>895</v>
      </c>
      <c r="Q8" s="5" t="s">
        <v>890</v>
      </c>
      <c r="R8" s="5" t="s">
        <v>899</v>
      </c>
      <c r="S8" s="5" t="s">
        <v>900</v>
      </c>
      <c r="V8" s="5">
        <v>0.580017</v>
      </c>
      <c r="W8" s="5" t="s">
        <v>872</v>
      </c>
      <c r="X8" s="5" t="s">
        <v>516</v>
      </c>
      <c r="Z8" s="5" t="s">
        <v>1000</v>
      </c>
    </row>
    <row r="9" spans="1:26" ht="13" customHeight="1">
      <c r="A9" s="5">
        <v>3952</v>
      </c>
      <c r="B9" s="5" t="s">
        <v>637</v>
      </c>
      <c r="C9" s="5" t="s">
        <v>13</v>
      </c>
      <c r="D9" s="31">
        <v>1979.96</v>
      </c>
      <c r="E9" s="5">
        <v>47.191000000000017</v>
      </c>
      <c r="F9" s="6" t="s">
        <v>518</v>
      </c>
      <c r="G9" s="6" t="s">
        <v>914</v>
      </c>
      <c r="H9" s="5" t="s">
        <v>13</v>
      </c>
      <c r="I9" s="5" t="s">
        <v>889</v>
      </c>
      <c r="J9" s="31" t="s">
        <v>892</v>
      </c>
      <c r="K9" s="31" t="s">
        <v>505</v>
      </c>
      <c r="L9" s="5" t="s">
        <v>891</v>
      </c>
      <c r="M9" s="5" t="s">
        <v>887</v>
      </c>
      <c r="N9" s="31" t="s">
        <v>896</v>
      </c>
      <c r="O9" s="31" t="s">
        <v>505</v>
      </c>
      <c r="P9" s="5" t="s">
        <v>895</v>
      </c>
      <c r="Q9" s="5" t="s">
        <v>890</v>
      </c>
      <c r="R9" s="5" t="s">
        <v>899</v>
      </c>
      <c r="S9" s="5" t="s">
        <v>900</v>
      </c>
      <c r="V9" s="5">
        <v>1.0507599999999999</v>
      </c>
      <c r="W9" s="5" t="s">
        <v>872</v>
      </c>
      <c r="X9" s="5" t="s">
        <v>516</v>
      </c>
      <c r="Z9" s="5" t="s">
        <v>1000</v>
      </c>
    </row>
    <row r="10" spans="1:26" ht="13" customHeight="1">
      <c r="A10" s="5">
        <v>3953</v>
      </c>
      <c r="B10" s="5" t="s">
        <v>637</v>
      </c>
      <c r="C10" s="5" t="s">
        <v>13</v>
      </c>
      <c r="D10" s="31">
        <v>1980.98</v>
      </c>
      <c r="E10" s="5" t="s">
        <v>13</v>
      </c>
      <c r="F10" s="6" t="s">
        <v>518</v>
      </c>
      <c r="G10" s="6" t="s">
        <v>914</v>
      </c>
      <c r="H10" s="5" t="s">
        <v>13</v>
      </c>
      <c r="I10" s="5" t="s">
        <v>889</v>
      </c>
      <c r="J10" s="31" t="s">
        <v>892</v>
      </c>
      <c r="K10" s="31" t="s">
        <v>505</v>
      </c>
      <c r="L10" s="5" t="s">
        <v>891</v>
      </c>
      <c r="M10" s="5" t="s">
        <v>887</v>
      </c>
      <c r="N10" s="31" t="s">
        <v>896</v>
      </c>
      <c r="O10" s="31" t="s">
        <v>505</v>
      </c>
      <c r="P10" s="5" t="s">
        <v>895</v>
      </c>
      <c r="Q10" s="5" t="s">
        <v>890</v>
      </c>
      <c r="R10" s="5" t="s">
        <v>899</v>
      </c>
      <c r="S10" s="5" t="s">
        <v>900</v>
      </c>
      <c r="V10" s="5">
        <v>0.80025000000000002</v>
      </c>
      <c r="W10" s="5" t="s">
        <v>872</v>
      </c>
      <c r="X10" s="5" t="s">
        <v>516</v>
      </c>
      <c r="Z10" s="5" t="s">
        <v>1000</v>
      </c>
    </row>
    <row r="11" spans="1:26" ht="13" customHeight="1">
      <c r="A11" s="5">
        <v>3954</v>
      </c>
      <c r="B11" s="5" t="s">
        <v>637</v>
      </c>
      <c r="C11" s="5" t="s">
        <v>13</v>
      </c>
      <c r="D11" s="31">
        <v>1981.93</v>
      </c>
      <c r="E11" s="5">
        <v>41.768000000000001</v>
      </c>
      <c r="F11" s="6" t="s">
        <v>518</v>
      </c>
      <c r="G11" s="6" t="s">
        <v>914</v>
      </c>
      <c r="H11" s="5" t="s">
        <v>13</v>
      </c>
      <c r="I11" s="5" t="s">
        <v>889</v>
      </c>
      <c r="J11" s="31" t="s">
        <v>892</v>
      </c>
      <c r="K11" s="31" t="s">
        <v>505</v>
      </c>
      <c r="L11" s="5" t="s">
        <v>891</v>
      </c>
      <c r="M11" s="5" t="s">
        <v>887</v>
      </c>
      <c r="N11" s="31" t="s">
        <v>896</v>
      </c>
      <c r="O11" s="31" t="s">
        <v>505</v>
      </c>
      <c r="P11" s="5" t="s">
        <v>895</v>
      </c>
      <c r="Q11" s="5" t="s">
        <v>890</v>
      </c>
      <c r="R11" s="5" t="s">
        <v>899</v>
      </c>
      <c r="S11" s="5" t="s">
        <v>900</v>
      </c>
      <c r="V11" s="5">
        <v>1.66123</v>
      </c>
      <c r="W11" s="5" t="s">
        <v>872</v>
      </c>
      <c r="X11" s="5" t="s">
        <v>516</v>
      </c>
      <c r="Z11" s="5" t="s">
        <v>1000</v>
      </c>
    </row>
    <row r="12" spans="1:26" ht="13" customHeight="1">
      <c r="A12" s="5">
        <v>3955</v>
      </c>
      <c r="B12" s="5" t="s">
        <v>637</v>
      </c>
      <c r="C12" s="5" t="s">
        <v>13</v>
      </c>
      <c r="D12" s="31">
        <v>1982.95</v>
      </c>
      <c r="E12" s="5">
        <v>57.407999999999987</v>
      </c>
      <c r="F12" s="6" t="s">
        <v>518</v>
      </c>
      <c r="G12" s="6" t="s">
        <v>914</v>
      </c>
      <c r="H12" s="5" t="s">
        <v>13</v>
      </c>
      <c r="I12" s="5" t="s">
        <v>889</v>
      </c>
      <c r="J12" s="31" t="s">
        <v>892</v>
      </c>
      <c r="K12" s="31" t="s">
        <v>505</v>
      </c>
      <c r="L12" s="5" t="s">
        <v>891</v>
      </c>
      <c r="M12" s="5" t="s">
        <v>887</v>
      </c>
      <c r="N12" s="31" t="s">
        <v>896</v>
      </c>
      <c r="O12" s="31" t="s">
        <v>505</v>
      </c>
      <c r="P12" s="5" t="s">
        <v>895</v>
      </c>
      <c r="Q12" s="5" t="s">
        <v>890</v>
      </c>
      <c r="R12" s="5" t="s">
        <v>899</v>
      </c>
      <c r="S12" s="5" t="s">
        <v>900</v>
      </c>
      <c r="V12" s="5">
        <v>0.83052899999999996</v>
      </c>
      <c r="W12" s="5" t="s">
        <v>872</v>
      </c>
      <c r="X12" s="5" t="s">
        <v>516</v>
      </c>
      <c r="Z12" s="5" t="s">
        <v>1000</v>
      </c>
    </row>
    <row r="13" spans="1:26" ht="13" customHeight="1">
      <c r="A13" s="5">
        <v>3956</v>
      </c>
      <c r="B13" s="5" t="s">
        <v>637</v>
      </c>
      <c r="C13" s="5" t="s">
        <v>13</v>
      </c>
      <c r="D13" s="31">
        <v>1983.97</v>
      </c>
      <c r="E13" s="5">
        <v>39.859999999999985</v>
      </c>
      <c r="F13" s="6" t="s">
        <v>518</v>
      </c>
      <c r="G13" s="6" t="s">
        <v>914</v>
      </c>
      <c r="H13" s="5" t="s">
        <v>13</v>
      </c>
      <c r="I13" s="5" t="s">
        <v>889</v>
      </c>
      <c r="J13" s="31" t="s">
        <v>892</v>
      </c>
      <c r="K13" s="31" t="s">
        <v>505</v>
      </c>
      <c r="L13" s="5" t="s">
        <v>891</v>
      </c>
      <c r="M13" s="5" t="s">
        <v>887</v>
      </c>
      <c r="N13" s="31" t="s">
        <v>896</v>
      </c>
      <c r="O13" s="31" t="s">
        <v>505</v>
      </c>
      <c r="P13" s="5" t="s">
        <v>895</v>
      </c>
      <c r="Q13" s="5" t="s">
        <v>890</v>
      </c>
      <c r="R13" s="5" t="s">
        <v>899</v>
      </c>
      <c r="S13" s="5" t="s">
        <v>900</v>
      </c>
      <c r="V13" s="5">
        <v>1.1601600000000001</v>
      </c>
      <c r="W13" s="5" t="s">
        <v>872</v>
      </c>
      <c r="X13" s="5" t="s">
        <v>516</v>
      </c>
      <c r="Z13" s="5" t="s">
        <v>1000</v>
      </c>
    </row>
    <row r="14" spans="1:26" ht="13" customHeight="1">
      <c r="A14" s="5">
        <v>3957</v>
      </c>
      <c r="B14" s="5" t="s">
        <v>637</v>
      </c>
      <c r="C14" s="5" t="s">
        <v>13</v>
      </c>
      <c r="D14" s="31">
        <v>1984.99</v>
      </c>
      <c r="E14" s="5">
        <v>17.856999999999999</v>
      </c>
      <c r="F14" s="6" t="s">
        <v>518</v>
      </c>
      <c r="G14" s="6" t="s">
        <v>914</v>
      </c>
      <c r="H14" s="5" t="s">
        <v>13</v>
      </c>
      <c r="I14" s="5" t="s">
        <v>889</v>
      </c>
      <c r="J14" s="31" t="s">
        <v>892</v>
      </c>
      <c r="K14" s="31" t="s">
        <v>505</v>
      </c>
      <c r="L14" s="5" t="s">
        <v>891</v>
      </c>
      <c r="M14" s="5" t="s">
        <v>887</v>
      </c>
      <c r="N14" s="31" t="s">
        <v>896</v>
      </c>
      <c r="O14" s="31" t="s">
        <v>505</v>
      </c>
      <c r="P14" s="5" t="s">
        <v>895</v>
      </c>
      <c r="Q14" s="5" t="s">
        <v>890</v>
      </c>
      <c r="R14" s="5" t="s">
        <v>899</v>
      </c>
      <c r="S14" s="5" t="s">
        <v>900</v>
      </c>
      <c r="V14" s="5">
        <v>1.39689</v>
      </c>
      <c r="W14" s="5" t="s">
        <v>872</v>
      </c>
      <c r="X14" s="5" t="s">
        <v>516</v>
      </c>
      <c r="Z14" s="5" t="s">
        <v>1000</v>
      </c>
    </row>
    <row r="15" spans="1:26" ht="13" customHeight="1">
      <c r="A15" s="5">
        <v>3958</v>
      </c>
      <c r="B15" s="5" t="s">
        <v>637</v>
      </c>
      <c r="C15" s="5" t="s">
        <v>13</v>
      </c>
      <c r="D15" s="31">
        <v>1985.94</v>
      </c>
      <c r="E15" s="5">
        <v>13.706999999999994</v>
      </c>
      <c r="F15" s="6" t="s">
        <v>518</v>
      </c>
      <c r="G15" s="6" t="s">
        <v>914</v>
      </c>
      <c r="H15" s="5" t="s">
        <v>13</v>
      </c>
      <c r="I15" s="5" t="s">
        <v>889</v>
      </c>
      <c r="J15" s="31" t="s">
        <v>892</v>
      </c>
      <c r="K15" s="31" t="s">
        <v>505</v>
      </c>
      <c r="L15" s="5" t="s">
        <v>891</v>
      </c>
      <c r="M15" s="5" t="s">
        <v>887</v>
      </c>
      <c r="N15" s="31" t="s">
        <v>896</v>
      </c>
      <c r="O15" s="31" t="s">
        <v>505</v>
      </c>
      <c r="P15" s="5" t="s">
        <v>895</v>
      </c>
      <c r="Q15" s="5" t="s">
        <v>890</v>
      </c>
      <c r="R15" s="5" t="s">
        <v>899</v>
      </c>
      <c r="S15" s="5" t="s">
        <v>900</v>
      </c>
      <c r="V15" s="5">
        <v>2.5621399999999999</v>
      </c>
      <c r="W15" s="5" t="s">
        <v>872</v>
      </c>
      <c r="X15" s="5" t="s">
        <v>516</v>
      </c>
      <c r="Z15" s="5" t="s">
        <v>1000</v>
      </c>
    </row>
    <row r="16" spans="1:26" ht="13" customHeight="1">
      <c r="A16" s="5">
        <v>3959</v>
      </c>
      <c r="B16" s="5" t="s">
        <v>637</v>
      </c>
      <c r="C16" s="5" t="s">
        <v>13</v>
      </c>
      <c r="D16" s="31">
        <v>1986.96</v>
      </c>
      <c r="E16" s="5">
        <v>8.1949999999999932</v>
      </c>
      <c r="F16" s="6" t="s">
        <v>518</v>
      </c>
      <c r="G16" s="6" t="s">
        <v>914</v>
      </c>
      <c r="H16" s="5" t="s">
        <v>13</v>
      </c>
      <c r="I16" s="5" t="s">
        <v>889</v>
      </c>
      <c r="J16" s="31" t="s">
        <v>892</v>
      </c>
      <c r="K16" s="31" t="s">
        <v>505</v>
      </c>
      <c r="L16" s="5" t="s">
        <v>891</v>
      </c>
      <c r="M16" s="5" t="s">
        <v>887</v>
      </c>
      <c r="N16" s="31" t="s">
        <v>896</v>
      </c>
      <c r="O16" s="31" t="s">
        <v>505</v>
      </c>
      <c r="P16" s="5" t="s">
        <v>895</v>
      </c>
      <c r="Q16" s="5" t="s">
        <v>890</v>
      </c>
      <c r="R16" s="5" t="s">
        <v>899</v>
      </c>
      <c r="S16" s="5" t="s">
        <v>900</v>
      </c>
      <c r="V16" s="5">
        <v>2.2919999999999998</v>
      </c>
      <c r="W16" s="5" t="s">
        <v>872</v>
      </c>
      <c r="X16" s="5" t="s">
        <v>516</v>
      </c>
      <c r="Z16" s="5" t="s">
        <v>1000</v>
      </c>
    </row>
    <row r="17" spans="1:26" ht="13" customHeight="1">
      <c r="A17" s="5">
        <v>3960</v>
      </c>
      <c r="B17" s="5" t="s">
        <v>637</v>
      </c>
      <c r="C17" s="5" t="s">
        <v>13</v>
      </c>
      <c r="D17" s="31">
        <v>1987.99</v>
      </c>
      <c r="E17" s="5">
        <v>7.4680000000000035</v>
      </c>
      <c r="F17" s="6" t="s">
        <v>518</v>
      </c>
      <c r="G17" s="6" t="s">
        <v>914</v>
      </c>
      <c r="H17" s="5" t="s">
        <v>13</v>
      </c>
      <c r="I17" s="5" t="s">
        <v>889</v>
      </c>
      <c r="J17" s="31" t="s">
        <v>892</v>
      </c>
      <c r="K17" s="31" t="s">
        <v>505</v>
      </c>
      <c r="L17" s="5" t="s">
        <v>891</v>
      </c>
      <c r="M17" s="5" t="s">
        <v>887</v>
      </c>
      <c r="N17" s="31" t="s">
        <v>896</v>
      </c>
      <c r="O17" s="31" t="s">
        <v>505</v>
      </c>
      <c r="P17" s="5" t="s">
        <v>895</v>
      </c>
      <c r="Q17" s="5" t="s">
        <v>890</v>
      </c>
      <c r="R17" s="5" t="s">
        <v>899</v>
      </c>
      <c r="S17" s="5" t="s">
        <v>900</v>
      </c>
      <c r="V17" s="5">
        <v>1.8570199999999999</v>
      </c>
      <c r="W17" s="5" t="s">
        <v>872</v>
      </c>
      <c r="X17" s="5" t="s">
        <v>516</v>
      </c>
      <c r="Z17" s="5" t="s">
        <v>1000</v>
      </c>
    </row>
    <row r="18" spans="1:26" ht="13" customHeight="1">
      <c r="A18" s="5">
        <v>3961</v>
      </c>
      <c r="B18" s="5" t="s">
        <v>637</v>
      </c>
      <c r="C18" s="5" t="s">
        <v>13</v>
      </c>
      <c r="D18" s="31">
        <v>1989.01</v>
      </c>
      <c r="E18" s="5">
        <v>20.3643</v>
      </c>
      <c r="F18" s="6" t="s">
        <v>518</v>
      </c>
      <c r="G18" s="6" t="s">
        <v>914</v>
      </c>
      <c r="H18" s="5" t="s">
        <v>13</v>
      </c>
      <c r="I18" s="5" t="s">
        <v>889</v>
      </c>
      <c r="J18" s="31" t="s">
        <v>892</v>
      </c>
      <c r="K18" s="31" t="s">
        <v>505</v>
      </c>
      <c r="L18" s="5" t="s">
        <v>891</v>
      </c>
      <c r="M18" s="5" t="s">
        <v>887</v>
      </c>
      <c r="N18" s="31" t="s">
        <v>896</v>
      </c>
      <c r="O18" s="31" t="s">
        <v>505</v>
      </c>
      <c r="P18" s="5" t="s">
        <v>895</v>
      </c>
      <c r="Q18" s="5" t="s">
        <v>890</v>
      </c>
      <c r="R18" s="5" t="s">
        <v>899</v>
      </c>
      <c r="S18" s="5" t="s">
        <v>900</v>
      </c>
      <c r="V18" s="5">
        <v>0.861954</v>
      </c>
      <c r="W18" s="5" t="s">
        <v>872</v>
      </c>
      <c r="X18" s="5" t="s">
        <v>516</v>
      </c>
      <c r="Z18" s="5" t="s">
        <v>1000</v>
      </c>
    </row>
    <row r="19" spans="1:26" ht="13" customHeight="1">
      <c r="A19" s="5">
        <v>3962</v>
      </c>
      <c r="B19" s="5" t="s">
        <v>637</v>
      </c>
      <c r="C19" s="5" t="s">
        <v>13</v>
      </c>
      <c r="D19" s="31">
        <v>1989.96</v>
      </c>
      <c r="E19" s="5">
        <v>17.616699999999994</v>
      </c>
      <c r="F19" s="6" t="s">
        <v>518</v>
      </c>
      <c r="G19" s="6" t="s">
        <v>914</v>
      </c>
      <c r="H19" s="5" t="s">
        <v>13</v>
      </c>
      <c r="I19" s="5" t="s">
        <v>889</v>
      </c>
      <c r="J19" s="31" t="s">
        <v>892</v>
      </c>
      <c r="K19" s="31" t="s">
        <v>505</v>
      </c>
      <c r="L19" s="5" t="s">
        <v>891</v>
      </c>
      <c r="M19" s="5" t="s">
        <v>887</v>
      </c>
      <c r="N19" s="31" t="s">
        <v>896</v>
      </c>
      <c r="O19" s="31" t="s">
        <v>505</v>
      </c>
      <c r="P19" s="5" t="s">
        <v>895</v>
      </c>
      <c r="Q19" s="5" t="s">
        <v>890</v>
      </c>
      <c r="R19" s="5" t="s">
        <v>899</v>
      </c>
      <c r="S19" s="5" t="s">
        <v>900</v>
      </c>
      <c r="V19" s="5">
        <v>0.52532699999999999</v>
      </c>
      <c r="W19" s="5" t="s">
        <v>872</v>
      </c>
      <c r="X19" s="5" t="s">
        <v>516</v>
      </c>
      <c r="Z19" s="5" t="s">
        <v>1000</v>
      </c>
    </row>
    <row r="20" spans="1:26" ht="13" customHeight="1">
      <c r="A20" s="5">
        <v>3963</v>
      </c>
      <c r="B20" s="5" t="s">
        <v>637</v>
      </c>
      <c r="C20" s="5" t="s">
        <v>13</v>
      </c>
      <c r="D20" s="31">
        <v>1991.05</v>
      </c>
      <c r="E20" s="5">
        <v>-1.8100000000000023</v>
      </c>
      <c r="F20" s="6" t="s">
        <v>518</v>
      </c>
      <c r="G20" s="6" t="s">
        <v>914</v>
      </c>
      <c r="H20" s="5" t="s">
        <v>13</v>
      </c>
      <c r="I20" s="5" t="s">
        <v>889</v>
      </c>
      <c r="J20" s="31" t="s">
        <v>892</v>
      </c>
      <c r="K20" s="31" t="s">
        <v>505</v>
      </c>
      <c r="L20" s="5" t="s">
        <v>891</v>
      </c>
      <c r="M20" s="5" t="s">
        <v>887</v>
      </c>
      <c r="N20" s="31" t="s">
        <v>896</v>
      </c>
      <c r="O20" s="31" t="s">
        <v>505</v>
      </c>
      <c r="P20" s="5" t="s">
        <v>895</v>
      </c>
      <c r="Q20" s="5" t="s">
        <v>890</v>
      </c>
      <c r="R20" s="5" t="s">
        <v>899</v>
      </c>
      <c r="S20" s="5" t="s">
        <v>900</v>
      </c>
      <c r="V20" s="5">
        <v>1.2040500000000001</v>
      </c>
      <c r="W20" s="5" t="s">
        <v>872</v>
      </c>
      <c r="X20" s="5" t="s">
        <v>516</v>
      </c>
      <c r="Z20" s="5" t="s">
        <v>1000</v>
      </c>
    </row>
    <row r="21" spans="1:26" ht="13" customHeight="1">
      <c r="A21" s="5">
        <v>3964</v>
      </c>
      <c r="B21" s="5" t="s">
        <v>637</v>
      </c>
      <c r="C21" s="5" t="s">
        <v>13</v>
      </c>
      <c r="D21" s="31">
        <v>1992.07</v>
      </c>
      <c r="E21" s="5">
        <v>40.594700000000003</v>
      </c>
      <c r="F21" s="6" t="s">
        <v>518</v>
      </c>
      <c r="G21" s="6" t="s">
        <v>914</v>
      </c>
      <c r="H21" s="5" t="s">
        <v>13</v>
      </c>
      <c r="I21" s="5" t="s">
        <v>889</v>
      </c>
      <c r="J21" s="31" t="s">
        <v>892</v>
      </c>
      <c r="K21" s="31" t="s">
        <v>505</v>
      </c>
      <c r="L21" s="5" t="s">
        <v>891</v>
      </c>
      <c r="M21" s="5" t="s">
        <v>887</v>
      </c>
      <c r="N21" s="31" t="s">
        <v>896</v>
      </c>
      <c r="O21" s="31" t="s">
        <v>505</v>
      </c>
      <c r="P21" s="5" t="s">
        <v>895</v>
      </c>
      <c r="Q21" s="5" t="s">
        <v>890</v>
      </c>
      <c r="R21" s="5" t="s">
        <v>899</v>
      </c>
      <c r="S21" s="5" t="s">
        <v>900</v>
      </c>
      <c r="V21" s="5">
        <v>1.1178600000000001</v>
      </c>
      <c r="W21" s="5" t="s">
        <v>872</v>
      </c>
      <c r="X21" s="5" t="s">
        <v>516</v>
      </c>
      <c r="Z21" s="5" t="s">
        <v>1000</v>
      </c>
    </row>
    <row r="22" spans="1:26" ht="13" customHeight="1">
      <c r="A22" s="5">
        <v>3965</v>
      </c>
      <c r="B22" s="5" t="s">
        <v>637</v>
      </c>
      <c r="C22" s="5" t="s">
        <v>13</v>
      </c>
      <c r="D22" s="31">
        <v>1993.02</v>
      </c>
      <c r="E22" s="5">
        <v>49.290000000000006</v>
      </c>
      <c r="F22" s="6" t="s">
        <v>518</v>
      </c>
      <c r="G22" s="6" t="s">
        <v>914</v>
      </c>
      <c r="H22" s="5" t="s">
        <v>13</v>
      </c>
      <c r="I22" s="5" t="s">
        <v>889</v>
      </c>
      <c r="J22" s="31" t="s">
        <v>892</v>
      </c>
      <c r="K22" s="31" t="s">
        <v>505</v>
      </c>
      <c r="L22" s="5" t="s">
        <v>891</v>
      </c>
      <c r="M22" s="5" t="s">
        <v>887</v>
      </c>
      <c r="N22" s="31" t="s">
        <v>896</v>
      </c>
      <c r="O22" s="31" t="s">
        <v>505</v>
      </c>
      <c r="P22" s="5" t="s">
        <v>895</v>
      </c>
      <c r="Q22" s="5" t="s">
        <v>890</v>
      </c>
      <c r="R22" s="5" t="s">
        <v>899</v>
      </c>
      <c r="S22" s="5" t="s">
        <v>900</v>
      </c>
      <c r="V22" s="5">
        <v>1.14588</v>
      </c>
      <c r="W22" s="5" t="s">
        <v>872</v>
      </c>
      <c r="X22" s="5" t="s">
        <v>516</v>
      </c>
      <c r="Z22" s="5" t="s">
        <v>1000</v>
      </c>
    </row>
    <row r="23" spans="1:26" ht="13" customHeight="1">
      <c r="A23" s="5">
        <v>3966</v>
      </c>
      <c r="B23" s="5" t="s">
        <v>637</v>
      </c>
      <c r="C23" s="5" t="s">
        <v>13</v>
      </c>
      <c r="D23" s="31">
        <v>1994.04</v>
      </c>
      <c r="E23" s="5">
        <v>24.182999999999993</v>
      </c>
      <c r="F23" s="6" t="s">
        <v>518</v>
      </c>
      <c r="G23" s="6" t="s">
        <v>914</v>
      </c>
      <c r="H23" s="5" t="s">
        <v>13</v>
      </c>
      <c r="I23" s="5" t="s">
        <v>889</v>
      </c>
      <c r="J23" s="31" t="s">
        <v>892</v>
      </c>
      <c r="K23" s="31" t="s">
        <v>505</v>
      </c>
      <c r="L23" s="5" t="s">
        <v>891</v>
      </c>
      <c r="M23" s="5" t="s">
        <v>887</v>
      </c>
      <c r="N23" s="31" t="s">
        <v>896</v>
      </c>
      <c r="O23" s="31" t="s">
        <v>505</v>
      </c>
      <c r="P23" s="5" t="s">
        <v>895</v>
      </c>
      <c r="Q23" s="5" t="s">
        <v>890</v>
      </c>
      <c r="R23" s="5" t="s">
        <v>899</v>
      </c>
      <c r="S23" s="5" t="s">
        <v>900</v>
      </c>
      <c r="V23" s="5">
        <v>1.5045900000000001</v>
      </c>
      <c r="W23" s="5" t="s">
        <v>872</v>
      </c>
      <c r="X23" s="5" t="s">
        <v>516</v>
      </c>
      <c r="Z23" s="5" t="s">
        <v>1000</v>
      </c>
    </row>
    <row r="24" spans="1:26" ht="13" customHeight="1">
      <c r="A24" s="5">
        <v>3967</v>
      </c>
      <c r="B24" s="5" t="s">
        <v>637</v>
      </c>
      <c r="C24" s="5" t="s">
        <v>13</v>
      </c>
      <c r="D24" s="31">
        <v>1995.14</v>
      </c>
      <c r="E24" s="5">
        <v>19.908000000000001</v>
      </c>
      <c r="F24" s="6" t="s">
        <v>518</v>
      </c>
      <c r="G24" s="6" t="s">
        <v>914</v>
      </c>
      <c r="H24" s="5" t="s">
        <v>13</v>
      </c>
      <c r="I24" s="5" t="s">
        <v>889</v>
      </c>
      <c r="J24" s="31" t="s">
        <v>892</v>
      </c>
      <c r="K24" s="31" t="s">
        <v>505</v>
      </c>
      <c r="L24" s="5" t="s">
        <v>891</v>
      </c>
      <c r="M24" s="5" t="s">
        <v>887</v>
      </c>
      <c r="N24" s="31" t="s">
        <v>896</v>
      </c>
      <c r="O24" s="31" t="s">
        <v>505</v>
      </c>
      <c r="P24" s="5" t="s">
        <v>895</v>
      </c>
      <c r="Q24" s="5" t="s">
        <v>890</v>
      </c>
      <c r="R24" s="5" t="s">
        <v>899</v>
      </c>
      <c r="S24" s="5" t="s">
        <v>900</v>
      </c>
      <c r="V24" s="5">
        <v>0.93997900000000001</v>
      </c>
      <c r="W24" s="5" t="s">
        <v>872</v>
      </c>
      <c r="X24" s="5" t="s">
        <v>516</v>
      </c>
      <c r="Z24" s="5" t="s">
        <v>1000</v>
      </c>
    </row>
    <row r="25" spans="1:26" ht="13" customHeight="1">
      <c r="A25" s="5">
        <v>3968</v>
      </c>
      <c r="B25" s="5" t="s">
        <v>637</v>
      </c>
      <c r="C25" s="5" t="s">
        <v>13</v>
      </c>
      <c r="D25" s="31">
        <v>1996.09</v>
      </c>
      <c r="E25" s="5">
        <v>17.143000000000001</v>
      </c>
      <c r="F25" s="6" t="s">
        <v>518</v>
      </c>
      <c r="G25" s="6" t="s">
        <v>914</v>
      </c>
      <c r="H25" s="5" t="s">
        <v>13</v>
      </c>
      <c r="I25" s="5" t="s">
        <v>889</v>
      </c>
      <c r="J25" s="31" t="s">
        <v>892</v>
      </c>
      <c r="K25" s="31" t="s">
        <v>505</v>
      </c>
      <c r="L25" s="5" t="s">
        <v>891</v>
      </c>
      <c r="M25" s="5" t="s">
        <v>887</v>
      </c>
      <c r="N25" s="31" t="s">
        <v>896</v>
      </c>
      <c r="O25" s="31" t="s">
        <v>505</v>
      </c>
      <c r="P25" s="5" t="s">
        <v>895</v>
      </c>
      <c r="Q25" s="5" t="s">
        <v>890</v>
      </c>
      <c r="R25" s="5" t="s">
        <v>899</v>
      </c>
      <c r="S25" s="5" t="s">
        <v>900</v>
      </c>
      <c r="V25" s="5">
        <v>1.7028799999999999</v>
      </c>
      <c r="W25" s="5" t="s">
        <v>872</v>
      </c>
      <c r="X25" s="5" t="s">
        <v>516</v>
      </c>
      <c r="Z25" s="5" t="s">
        <v>1000</v>
      </c>
    </row>
    <row r="26" spans="1:26" ht="13" customHeight="1">
      <c r="A26" s="5">
        <v>3969</v>
      </c>
      <c r="B26" s="5" t="s">
        <v>637</v>
      </c>
      <c r="C26" s="5" t="s">
        <v>13</v>
      </c>
      <c r="D26" s="31">
        <v>1997.04</v>
      </c>
      <c r="E26" s="5">
        <v>65.756999999999991</v>
      </c>
      <c r="F26" s="6" t="s">
        <v>518</v>
      </c>
      <c r="G26" s="6" t="s">
        <v>914</v>
      </c>
      <c r="H26" s="5" t="s">
        <v>13</v>
      </c>
      <c r="I26" s="5" t="s">
        <v>889</v>
      </c>
      <c r="J26" s="31" t="s">
        <v>892</v>
      </c>
      <c r="K26" s="31" t="s">
        <v>505</v>
      </c>
      <c r="L26" s="5" t="s">
        <v>891</v>
      </c>
      <c r="M26" s="5" t="s">
        <v>887</v>
      </c>
      <c r="N26" s="31" t="s">
        <v>896</v>
      </c>
      <c r="O26" s="31" t="s">
        <v>505</v>
      </c>
      <c r="P26" s="5" t="s">
        <v>895</v>
      </c>
      <c r="Q26" s="5" t="s">
        <v>890</v>
      </c>
      <c r="R26" s="5" t="s">
        <v>899</v>
      </c>
      <c r="S26" s="5" t="s">
        <v>900</v>
      </c>
      <c r="V26" s="5">
        <v>0.93997900000000001</v>
      </c>
      <c r="W26" s="5" t="s">
        <v>872</v>
      </c>
      <c r="X26" s="5" t="s">
        <v>516</v>
      </c>
      <c r="Z26" s="5" t="s">
        <v>1000</v>
      </c>
    </row>
    <row r="27" spans="1:26" ht="13" customHeight="1">
      <c r="A27" s="5">
        <v>3970</v>
      </c>
      <c r="B27" s="5" t="s">
        <v>637</v>
      </c>
      <c r="C27" s="5" t="s">
        <v>13</v>
      </c>
      <c r="D27" s="31">
        <v>1998.06</v>
      </c>
      <c r="E27" s="5">
        <v>51.185600000000008</v>
      </c>
      <c r="F27" s="6" t="s">
        <v>518</v>
      </c>
      <c r="G27" s="6" t="s">
        <v>914</v>
      </c>
      <c r="H27" s="5" t="s">
        <v>13</v>
      </c>
      <c r="I27" s="5" t="s">
        <v>889</v>
      </c>
      <c r="J27" s="31" t="s">
        <v>892</v>
      </c>
      <c r="K27" s="31" t="s">
        <v>505</v>
      </c>
      <c r="L27" s="5" t="s">
        <v>891</v>
      </c>
      <c r="M27" s="5" t="s">
        <v>887</v>
      </c>
      <c r="N27" s="31" t="s">
        <v>896</v>
      </c>
      <c r="O27" s="31" t="s">
        <v>505</v>
      </c>
      <c r="P27" s="5" t="s">
        <v>895</v>
      </c>
      <c r="Q27" s="5" t="s">
        <v>890</v>
      </c>
      <c r="R27" s="5" t="s">
        <v>899</v>
      </c>
      <c r="S27" s="5" t="s">
        <v>900</v>
      </c>
      <c r="V27" s="5">
        <v>0.45844800000000002</v>
      </c>
      <c r="W27" s="5" t="s">
        <v>872</v>
      </c>
      <c r="X27" s="5" t="s">
        <v>516</v>
      </c>
      <c r="Z27" s="5" t="s">
        <v>1000</v>
      </c>
    </row>
    <row r="28" spans="1:26" ht="13" customHeight="1">
      <c r="A28" s="5">
        <v>3971</v>
      </c>
      <c r="B28" s="5" t="s">
        <v>637</v>
      </c>
      <c r="C28" s="5" t="s">
        <v>13</v>
      </c>
      <c r="D28" s="31">
        <v>1999.01</v>
      </c>
      <c r="E28" s="5">
        <v>48.796099999999996</v>
      </c>
      <c r="F28" s="6" t="s">
        <v>518</v>
      </c>
      <c r="G28" s="6" t="s">
        <v>914</v>
      </c>
      <c r="H28" s="5" t="s">
        <v>13</v>
      </c>
      <c r="I28" s="5" t="s">
        <v>889</v>
      </c>
      <c r="J28" s="31" t="s">
        <v>892</v>
      </c>
      <c r="K28" s="31" t="s">
        <v>505</v>
      </c>
      <c r="L28" s="5" t="s">
        <v>891</v>
      </c>
      <c r="M28" s="5" t="s">
        <v>887</v>
      </c>
      <c r="N28" s="31" t="s">
        <v>896</v>
      </c>
      <c r="O28" s="31" t="s">
        <v>505</v>
      </c>
      <c r="P28" s="5" t="s">
        <v>895</v>
      </c>
      <c r="Q28" s="5" t="s">
        <v>890</v>
      </c>
      <c r="R28" s="5" t="s">
        <v>899</v>
      </c>
      <c r="S28" s="5" t="s">
        <v>900</v>
      </c>
      <c r="V28" s="5">
        <v>0.30849399999999999</v>
      </c>
      <c r="W28" s="5" t="s">
        <v>872</v>
      </c>
      <c r="X28" s="5" t="s">
        <v>516</v>
      </c>
      <c r="Z28" s="5" t="s">
        <v>1000</v>
      </c>
    </row>
    <row r="29" spans="1:26" ht="13" customHeight="1">
      <c r="A29" s="5">
        <v>3972</v>
      </c>
      <c r="B29" s="5" t="s">
        <v>637</v>
      </c>
      <c r="C29" s="5" t="s">
        <v>13</v>
      </c>
      <c r="D29" s="31">
        <v>2000.03</v>
      </c>
      <c r="E29" s="5">
        <v>66.56410000000001</v>
      </c>
      <c r="F29" s="6" t="s">
        <v>518</v>
      </c>
      <c r="G29" s="6" t="s">
        <v>914</v>
      </c>
      <c r="H29" s="5" t="s">
        <v>13</v>
      </c>
      <c r="I29" s="5" t="s">
        <v>889</v>
      </c>
      <c r="J29" s="31" t="s">
        <v>892</v>
      </c>
      <c r="K29" s="31" t="s">
        <v>505</v>
      </c>
      <c r="L29" s="5" t="s">
        <v>891</v>
      </c>
      <c r="M29" s="5" t="s">
        <v>887</v>
      </c>
      <c r="N29" s="31" t="s">
        <v>896</v>
      </c>
      <c r="O29" s="31" t="s">
        <v>505</v>
      </c>
      <c r="P29" s="5" t="s">
        <v>895</v>
      </c>
      <c r="Q29" s="5" t="s">
        <v>890</v>
      </c>
      <c r="R29" s="5" t="s">
        <v>899</v>
      </c>
      <c r="S29" s="5" t="s">
        <v>900</v>
      </c>
      <c r="V29" s="5">
        <v>0.114588</v>
      </c>
      <c r="W29" s="5" t="s">
        <v>872</v>
      </c>
      <c r="X29" s="5" t="s">
        <v>516</v>
      </c>
      <c r="Z29" s="5" t="s">
        <v>1000</v>
      </c>
    </row>
    <row r="30" spans="1:26" ht="13" customHeight="1">
      <c r="A30" s="5">
        <v>3973</v>
      </c>
      <c r="B30" s="5" t="s">
        <v>637</v>
      </c>
      <c r="C30" s="5" t="s">
        <v>13</v>
      </c>
      <c r="D30" s="31">
        <v>2001.05</v>
      </c>
      <c r="E30" s="5">
        <v>17.560000000000002</v>
      </c>
      <c r="F30" s="6" t="s">
        <v>518</v>
      </c>
      <c r="G30" s="6" t="s">
        <v>914</v>
      </c>
      <c r="H30" s="5" t="s">
        <v>13</v>
      </c>
      <c r="I30" s="5" t="s">
        <v>889</v>
      </c>
      <c r="J30" s="31" t="s">
        <v>892</v>
      </c>
      <c r="K30" s="31" t="s">
        <v>505</v>
      </c>
      <c r="L30" s="5" t="s">
        <v>891</v>
      </c>
      <c r="M30" s="5" t="s">
        <v>887</v>
      </c>
      <c r="N30" s="31" t="s">
        <v>896</v>
      </c>
      <c r="O30" s="31" t="s">
        <v>505</v>
      </c>
      <c r="P30" s="5" t="s">
        <v>895</v>
      </c>
      <c r="Q30" s="5" t="s">
        <v>890</v>
      </c>
      <c r="R30" s="5" t="s">
        <v>899</v>
      </c>
      <c r="S30" s="5" t="s">
        <v>900</v>
      </c>
      <c r="V30" s="5">
        <v>0.28997800000000001</v>
      </c>
      <c r="W30" s="5" t="s">
        <v>872</v>
      </c>
      <c r="X30" s="5" t="s">
        <v>516</v>
      </c>
      <c r="Z30" s="5" t="s">
        <v>1000</v>
      </c>
    </row>
    <row r="31" spans="1:26" ht="13" customHeight="1">
      <c r="A31" s="5">
        <v>3974</v>
      </c>
      <c r="B31" s="5" t="s">
        <v>637</v>
      </c>
      <c r="C31" s="5" t="s">
        <v>13</v>
      </c>
      <c r="D31" s="31">
        <v>1972.88</v>
      </c>
      <c r="E31" s="5" t="s">
        <v>13</v>
      </c>
      <c r="F31" s="6" t="s">
        <v>518</v>
      </c>
      <c r="G31" s="6" t="s">
        <v>914</v>
      </c>
      <c r="H31" s="5" t="s">
        <v>13</v>
      </c>
      <c r="I31" s="5" t="s">
        <v>889</v>
      </c>
      <c r="J31" s="31" t="s">
        <v>892</v>
      </c>
      <c r="K31" s="31" t="s">
        <v>505</v>
      </c>
      <c r="L31" s="5" t="s">
        <v>891</v>
      </c>
      <c r="M31" s="5" t="s">
        <v>887</v>
      </c>
      <c r="N31" s="48" t="s">
        <v>893</v>
      </c>
      <c r="O31" s="31" t="s">
        <v>894</v>
      </c>
      <c r="P31" s="5" t="s">
        <v>898</v>
      </c>
      <c r="Q31" s="5" t="s">
        <v>890</v>
      </c>
      <c r="R31" s="5" t="s">
        <v>899</v>
      </c>
      <c r="S31" s="5" t="s">
        <v>900</v>
      </c>
      <c r="V31" s="5">
        <v>0.48772199999999999</v>
      </c>
      <c r="W31" s="5" t="s">
        <v>872</v>
      </c>
      <c r="X31" s="5" t="s">
        <v>516</v>
      </c>
      <c r="Z31" s="5" t="s">
        <v>1145</v>
      </c>
    </row>
    <row r="32" spans="1:26" ht="13" customHeight="1">
      <c r="A32" s="5">
        <v>3975</v>
      </c>
      <c r="B32" s="5" t="s">
        <v>637</v>
      </c>
      <c r="C32" s="5" t="s">
        <v>13</v>
      </c>
      <c r="D32" s="31">
        <v>1973.9</v>
      </c>
      <c r="E32" s="5" t="s">
        <v>13</v>
      </c>
      <c r="F32" s="6" t="s">
        <v>518</v>
      </c>
      <c r="G32" s="6" t="s">
        <v>914</v>
      </c>
      <c r="H32" s="5" t="s">
        <v>13</v>
      </c>
      <c r="I32" s="5" t="s">
        <v>889</v>
      </c>
      <c r="J32" s="31" t="s">
        <v>892</v>
      </c>
      <c r="K32" s="31" t="s">
        <v>505</v>
      </c>
      <c r="L32" s="5" t="s">
        <v>891</v>
      </c>
      <c r="M32" s="5" t="s">
        <v>887</v>
      </c>
      <c r="N32" s="48" t="s">
        <v>893</v>
      </c>
      <c r="O32" s="31" t="s">
        <v>894</v>
      </c>
      <c r="P32" s="5" t="s">
        <v>898</v>
      </c>
      <c r="Q32" s="5" t="s">
        <v>890</v>
      </c>
      <c r="R32" s="5" t="s">
        <v>899</v>
      </c>
      <c r="S32" s="5" t="s">
        <v>900</v>
      </c>
      <c r="V32" s="5">
        <v>0.32415500000000003</v>
      </c>
      <c r="W32" s="5" t="s">
        <v>872</v>
      </c>
      <c r="X32" s="5" t="s">
        <v>516</v>
      </c>
      <c r="Z32" s="5" t="s">
        <v>1145</v>
      </c>
    </row>
    <row r="33" spans="1:26" ht="13" customHeight="1">
      <c r="A33" s="5">
        <v>3976</v>
      </c>
      <c r="B33" s="5" t="s">
        <v>637</v>
      </c>
      <c r="C33" s="5" t="s">
        <v>13</v>
      </c>
      <c r="D33" s="31">
        <v>1974.92</v>
      </c>
      <c r="E33" s="5" t="s">
        <v>13</v>
      </c>
      <c r="F33" s="6" t="s">
        <v>518</v>
      </c>
      <c r="G33" s="6" t="s">
        <v>914</v>
      </c>
      <c r="H33" s="5" t="s">
        <v>13</v>
      </c>
      <c r="I33" s="5" t="s">
        <v>889</v>
      </c>
      <c r="J33" s="31" t="s">
        <v>892</v>
      </c>
      <c r="K33" s="31" t="s">
        <v>505</v>
      </c>
      <c r="L33" s="5" t="s">
        <v>891</v>
      </c>
      <c r="M33" s="5" t="s">
        <v>887</v>
      </c>
      <c r="N33" s="48" t="s">
        <v>893</v>
      </c>
      <c r="O33" s="31" t="s">
        <v>894</v>
      </c>
      <c r="P33" s="5" t="s">
        <v>898</v>
      </c>
      <c r="Q33" s="5" t="s">
        <v>890</v>
      </c>
      <c r="R33" s="5" t="s">
        <v>899</v>
      </c>
      <c r="S33" s="5" t="s">
        <v>900</v>
      </c>
      <c r="V33" s="5">
        <v>0.24687300000000001</v>
      </c>
      <c r="W33" s="5" t="s">
        <v>872</v>
      </c>
      <c r="X33" s="5" t="s">
        <v>516</v>
      </c>
      <c r="Z33" s="5" t="s">
        <v>1145</v>
      </c>
    </row>
    <row r="34" spans="1:26" ht="13" customHeight="1">
      <c r="A34" s="5">
        <v>3977</v>
      </c>
      <c r="B34" s="5" t="s">
        <v>637</v>
      </c>
      <c r="C34" s="5" t="s">
        <v>13</v>
      </c>
      <c r="D34" s="31">
        <v>1975.87</v>
      </c>
      <c r="E34" s="5" t="s">
        <v>13</v>
      </c>
      <c r="F34" s="6" t="s">
        <v>518</v>
      </c>
      <c r="G34" s="6" t="s">
        <v>914</v>
      </c>
      <c r="H34" s="5" t="s">
        <v>13</v>
      </c>
      <c r="I34" s="5" t="s">
        <v>889</v>
      </c>
      <c r="J34" s="31" t="s">
        <v>892</v>
      </c>
      <c r="K34" s="31" t="s">
        <v>505</v>
      </c>
      <c r="L34" s="5" t="s">
        <v>891</v>
      </c>
      <c r="M34" s="5" t="s">
        <v>887</v>
      </c>
      <c r="N34" s="48" t="s">
        <v>893</v>
      </c>
      <c r="O34" s="31" t="s">
        <v>894</v>
      </c>
      <c r="P34" s="5" t="s">
        <v>898</v>
      </c>
      <c r="Q34" s="5" t="s">
        <v>890</v>
      </c>
      <c r="R34" s="5" t="s">
        <v>899</v>
      </c>
      <c r="S34" s="5" t="s">
        <v>900</v>
      </c>
      <c r="V34" s="5">
        <v>0.35349799999999998</v>
      </c>
      <c r="W34" s="5" t="s">
        <v>872</v>
      </c>
      <c r="X34" s="5" t="s">
        <v>516</v>
      </c>
      <c r="Z34" s="5" t="s">
        <v>1145</v>
      </c>
    </row>
    <row r="35" spans="1:26" ht="13" customHeight="1">
      <c r="A35" s="5">
        <v>3978</v>
      </c>
      <c r="B35" s="5" t="s">
        <v>637</v>
      </c>
      <c r="C35" s="5" t="s">
        <v>13</v>
      </c>
      <c r="D35" s="31">
        <v>1976.89</v>
      </c>
      <c r="E35" s="5" t="s">
        <v>13</v>
      </c>
      <c r="F35" s="6" t="s">
        <v>518</v>
      </c>
      <c r="G35" s="6" t="s">
        <v>914</v>
      </c>
      <c r="H35" s="5" t="s">
        <v>13</v>
      </c>
      <c r="I35" s="5" t="s">
        <v>889</v>
      </c>
      <c r="J35" s="31" t="s">
        <v>892</v>
      </c>
      <c r="K35" s="31" t="s">
        <v>505</v>
      </c>
      <c r="L35" s="5" t="s">
        <v>891</v>
      </c>
      <c r="M35" s="5" t="s">
        <v>887</v>
      </c>
      <c r="N35" s="48" t="s">
        <v>893</v>
      </c>
      <c r="O35" s="31" t="s">
        <v>894</v>
      </c>
      <c r="P35" s="5" t="s">
        <v>898</v>
      </c>
      <c r="Q35" s="5" t="s">
        <v>890</v>
      </c>
      <c r="R35" s="5" t="s">
        <v>899</v>
      </c>
      <c r="S35" s="5" t="s">
        <v>900</v>
      </c>
      <c r="V35" s="5">
        <v>0.37144300000000002</v>
      </c>
      <c r="W35" s="5" t="s">
        <v>872</v>
      </c>
      <c r="X35" s="5" t="s">
        <v>516</v>
      </c>
      <c r="Z35" s="5" t="s">
        <v>1145</v>
      </c>
    </row>
    <row r="36" spans="1:26" ht="13" customHeight="1">
      <c r="A36" s="5">
        <v>3979</v>
      </c>
      <c r="B36" s="5" t="s">
        <v>637</v>
      </c>
      <c r="C36" s="5" t="s">
        <v>13</v>
      </c>
      <c r="D36" s="31">
        <v>1977.91</v>
      </c>
      <c r="E36" s="5" t="s">
        <v>13</v>
      </c>
      <c r="F36" s="6" t="s">
        <v>518</v>
      </c>
      <c r="G36" s="6" t="s">
        <v>914</v>
      </c>
      <c r="H36" s="5" t="s">
        <v>13</v>
      </c>
      <c r="I36" s="5" t="s">
        <v>889</v>
      </c>
      <c r="J36" s="31" t="s">
        <v>892</v>
      </c>
      <c r="K36" s="31" t="s">
        <v>505</v>
      </c>
      <c r="L36" s="5" t="s">
        <v>891</v>
      </c>
      <c r="M36" s="5" t="s">
        <v>887</v>
      </c>
      <c r="N36" s="48" t="s">
        <v>893</v>
      </c>
      <c r="O36" s="31" t="s">
        <v>894</v>
      </c>
      <c r="P36" s="5" t="s">
        <v>898</v>
      </c>
      <c r="Q36" s="5" t="s">
        <v>890</v>
      </c>
      <c r="R36" s="5" t="s">
        <v>899</v>
      </c>
      <c r="S36" s="5" t="s">
        <v>900</v>
      </c>
      <c r="V36" s="5">
        <v>0.499948</v>
      </c>
      <c r="W36" s="5" t="s">
        <v>872</v>
      </c>
      <c r="X36" s="5" t="s">
        <v>516</v>
      </c>
      <c r="Z36" s="5" t="s">
        <v>1145</v>
      </c>
    </row>
    <row r="37" spans="1:26" ht="13" customHeight="1">
      <c r="A37" s="5">
        <v>3980</v>
      </c>
      <c r="B37" s="5" t="s">
        <v>637</v>
      </c>
      <c r="C37" s="5" t="s">
        <v>13</v>
      </c>
      <c r="D37" s="31">
        <v>1978.93</v>
      </c>
      <c r="E37" s="5" t="s">
        <v>13</v>
      </c>
      <c r="F37" s="6" t="s">
        <v>518</v>
      </c>
      <c r="G37" s="6" t="s">
        <v>914</v>
      </c>
      <c r="H37" s="5" t="s">
        <v>13</v>
      </c>
      <c r="I37" s="5" t="s">
        <v>889</v>
      </c>
      <c r="J37" s="31" t="s">
        <v>892</v>
      </c>
      <c r="K37" s="31" t="s">
        <v>505</v>
      </c>
      <c r="L37" s="5" t="s">
        <v>891</v>
      </c>
      <c r="M37" s="5" t="s">
        <v>887</v>
      </c>
      <c r="N37" s="48" t="s">
        <v>893</v>
      </c>
      <c r="O37" s="31" t="s">
        <v>894</v>
      </c>
      <c r="P37" s="5" t="s">
        <v>898</v>
      </c>
      <c r="Q37" s="5" t="s">
        <v>890</v>
      </c>
      <c r="R37" s="5" t="s">
        <v>899</v>
      </c>
      <c r="S37" s="5" t="s">
        <v>900</v>
      </c>
      <c r="V37" s="5">
        <v>0.580017</v>
      </c>
      <c r="W37" s="5" t="s">
        <v>872</v>
      </c>
      <c r="X37" s="5" t="s">
        <v>516</v>
      </c>
      <c r="Z37" s="5" t="s">
        <v>1145</v>
      </c>
    </row>
    <row r="38" spans="1:26" ht="13" customHeight="1">
      <c r="A38" s="5">
        <v>3981</v>
      </c>
      <c r="B38" s="5" t="s">
        <v>637</v>
      </c>
      <c r="C38" s="5" t="s">
        <v>13</v>
      </c>
      <c r="D38" s="31">
        <v>1979.96</v>
      </c>
      <c r="E38" s="5" t="s">
        <v>13</v>
      </c>
      <c r="F38" s="6" t="s">
        <v>518</v>
      </c>
      <c r="G38" s="6" t="s">
        <v>914</v>
      </c>
      <c r="H38" s="5" t="s">
        <v>13</v>
      </c>
      <c r="I38" s="5" t="s">
        <v>889</v>
      </c>
      <c r="J38" s="31" t="s">
        <v>892</v>
      </c>
      <c r="K38" s="31" t="s">
        <v>505</v>
      </c>
      <c r="L38" s="5" t="s">
        <v>891</v>
      </c>
      <c r="M38" s="5" t="s">
        <v>887</v>
      </c>
      <c r="N38" s="48" t="s">
        <v>893</v>
      </c>
      <c r="O38" s="31" t="s">
        <v>894</v>
      </c>
      <c r="P38" s="5" t="s">
        <v>898</v>
      </c>
      <c r="Q38" s="5" t="s">
        <v>890</v>
      </c>
      <c r="R38" s="5" t="s">
        <v>899</v>
      </c>
      <c r="S38" s="5" t="s">
        <v>900</v>
      </c>
      <c r="V38" s="5">
        <v>1.0507599999999999</v>
      </c>
      <c r="W38" s="5" t="s">
        <v>872</v>
      </c>
      <c r="X38" s="5" t="s">
        <v>516</v>
      </c>
      <c r="Z38" s="5" t="s">
        <v>1145</v>
      </c>
    </row>
    <row r="39" spans="1:26" ht="13" customHeight="1">
      <c r="A39" s="5">
        <v>3982</v>
      </c>
      <c r="B39" s="5" t="s">
        <v>637</v>
      </c>
      <c r="C39" s="5" t="s">
        <v>13</v>
      </c>
      <c r="D39" s="31">
        <v>1980.98</v>
      </c>
      <c r="E39" s="5" t="s">
        <v>13</v>
      </c>
      <c r="F39" s="6" t="s">
        <v>518</v>
      </c>
      <c r="G39" s="6" t="s">
        <v>914</v>
      </c>
      <c r="H39" s="5" t="s">
        <v>13</v>
      </c>
      <c r="I39" s="5" t="s">
        <v>889</v>
      </c>
      <c r="J39" s="31" t="s">
        <v>892</v>
      </c>
      <c r="K39" s="31" t="s">
        <v>505</v>
      </c>
      <c r="L39" s="5" t="s">
        <v>891</v>
      </c>
      <c r="M39" s="5" t="s">
        <v>887</v>
      </c>
      <c r="N39" s="48" t="s">
        <v>893</v>
      </c>
      <c r="O39" s="31" t="s">
        <v>894</v>
      </c>
      <c r="P39" s="5" t="s">
        <v>898</v>
      </c>
      <c r="Q39" s="5" t="s">
        <v>890</v>
      </c>
      <c r="R39" s="5" t="s">
        <v>899</v>
      </c>
      <c r="S39" s="5" t="s">
        <v>900</v>
      </c>
      <c r="V39" s="5">
        <v>0.80025000000000002</v>
      </c>
      <c r="W39" s="5" t="s">
        <v>872</v>
      </c>
      <c r="X39" s="5" t="s">
        <v>516</v>
      </c>
      <c r="Z39" s="5" t="s">
        <v>1145</v>
      </c>
    </row>
    <row r="40" spans="1:26" ht="13" customHeight="1">
      <c r="A40" s="5">
        <v>3983</v>
      </c>
      <c r="B40" s="5" t="s">
        <v>637</v>
      </c>
      <c r="C40" s="5" t="s">
        <v>13</v>
      </c>
      <c r="D40" s="31">
        <v>1981.93</v>
      </c>
      <c r="E40" s="5" t="s">
        <v>13</v>
      </c>
      <c r="F40" s="6" t="s">
        <v>518</v>
      </c>
      <c r="G40" s="6" t="s">
        <v>914</v>
      </c>
      <c r="H40" s="5" t="s">
        <v>13</v>
      </c>
      <c r="I40" s="5" t="s">
        <v>889</v>
      </c>
      <c r="J40" s="31" t="s">
        <v>892</v>
      </c>
      <c r="K40" s="31" t="s">
        <v>505</v>
      </c>
      <c r="L40" s="5" t="s">
        <v>891</v>
      </c>
      <c r="M40" s="5" t="s">
        <v>887</v>
      </c>
      <c r="N40" s="48" t="s">
        <v>893</v>
      </c>
      <c r="O40" s="31" t="s">
        <v>894</v>
      </c>
      <c r="P40" s="5" t="s">
        <v>898</v>
      </c>
      <c r="Q40" s="5" t="s">
        <v>890</v>
      </c>
      <c r="R40" s="5" t="s">
        <v>899</v>
      </c>
      <c r="S40" s="5" t="s">
        <v>900</v>
      </c>
      <c r="V40" s="5">
        <v>1.66123</v>
      </c>
      <c r="W40" s="5" t="s">
        <v>872</v>
      </c>
      <c r="X40" s="5" t="s">
        <v>516</v>
      </c>
      <c r="Z40" s="5" t="s">
        <v>1145</v>
      </c>
    </row>
    <row r="41" spans="1:26" ht="13" customHeight="1">
      <c r="A41" s="5">
        <v>3984</v>
      </c>
      <c r="B41" s="5" t="s">
        <v>637</v>
      </c>
      <c r="C41" s="5" t="s">
        <v>13</v>
      </c>
      <c r="D41" s="31">
        <v>1982.95</v>
      </c>
      <c r="E41" s="5">
        <v>136.12</v>
      </c>
      <c r="F41" s="6" t="s">
        <v>518</v>
      </c>
      <c r="G41" s="6" t="s">
        <v>914</v>
      </c>
      <c r="H41" s="5" t="s">
        <v>13</v>
      </c>
      <c r="I41" s="5" t="s">
        <v>889</v>
      </c>
      <c r="J41" s="31" t="s">
        <v>892</v>
      </c>
      <c r="K41" s="31" t="s">
        <v>505</v>
      </c>
      <c r="L41" s="5" t="s">
        <v>891</v>
      </c>
      <c r="M41" s="5" t="s">
        <v>887</v>
      </c>
      <c r="N41" s="48" t="s">
        <v>893</v>
      </c>
      <c r="O41" s="31" t="s">
        <v>894</v>
      </c>
      <c r="P41" s="5" t="s">
        <v>898</v>
      </c>
      <c r="Q41" s="5" t="s">
        <v>890</v>
      </c>
      <c r="R41" s="5" t="s">
        <v>899</v>
      </c>
      <c r="S41" s="5" t="s">
        <v>900</v>
      </c>
      <c r="V41" s="5">
        <v>0.83052899999999996</v>
      </c>
      <c r="W41" s="5" t="s">
        <v>872</v>
      </c>
      <c r="X41" s="5" t="s">
        <v>516</v>
      </c>
      <c r="Z41" s="5" t="s">
        <v>1145</v>
      </c>
    </row>
    <row r="42" spans="1:26" ht="13" customHeight="1">
      <c r="A42" s="5">
        <v>3985</v>
      </c>
      <c r="B42" s="5" t="s">
        <v>637</v>
      </c>
      <c r="C42" s="5" t="s">
        <v>13</v>
      </c>
      <c r="D42" s="31">
        <v>1983.97</v>
      </c>
      <c r="E42" s="5">
        <v>100.215</v>
      </c>
      <c r="F42" s="6" t="s">
        <v>518</v>
      </c>
      <c r="G42" s="6" t="s">
        <v>914</v>
      </c>
      <c r="H42" s="5" t="s">
        <v>13</v>
      </c>
      <c r="I42" s="5" t="s">
        <v>889</v>
      </c>
      <c r="J42" s="31" t="s">
        <v>892</v>
      </c>
      <c r="K42" s="31" t="s">
        <v>505</v>
      </c>
      <c r="L42" s="5" t="s">
        <v>891</v>
      </c>
      <c r="M42" s="5" t="s">
        <v>887</v>
      </c>
      <c r="N42" s="48" t="s">
        <v>893</v>
      </c>
      <c r="O42" s="31" t="s">
        <v>894</v>
      </c>
      <c r="P42" s="5" t="s">
        <v>898</v>
      </c>
      <c r="Q42" s="5" t="s">
        <v>890</v>
      </c>
      <c r="R42" s="5" t="s">
        <v>899</v>
      </c>
      <c r="S42" s="5" t="s">
        <v>900</v>
      </c>
      <c r="V42" s="5">
        <v>1.1601600000000001</v>
      </c>
      <c r="W42" s="5" t="s">
        <v>872</v>
      </c>
      <c r="X42" s="5" t="s">
        <v>516</v>
      </c>
      <c r="Z42" s="5" t="s">
        <v>1145</v>
      </c>
    </row>
    <row r="43" spans="1:26" ht="13" customHeight="1">
      <c r="A43" s="5">
        <v>3986</v>
      </c>
      <c r="B43" s="5" t="s">
        <v>637</v>
      </c>
      <c r="C43" s="5" t="s">
        <v>13</v>
      </c>
      <c r="D43" s="31">
        <v>1984.99</v>
      </c>
      <c r="E43" s="5">
        <v>114.18700000000001</v>
      </c>
      <c r="F43" s="6" t="s">
        <v>518</v>
      </c>
      <c r="G43" s="6" t="s">
        <v>914</v>
      </c>
      <c r="H43" s="5" t="s">
        <v>13</v>
      </c>
      <c r="I43" s="5" t="s">
        <v>889</v>
      </c>
      <c r="J43" s="31" t="s">
        <v>892</v>
      </c>
      <c r="K43" s="31" t="s">
        <v>505</v>
      </c>
      <c r="L43" s="5" t="s">
        <v>891</v>
      </c>
      <c r="M43" s="5" t="s">
        <v>887</v>
      </c>
      <c r="N43" s="48" t="s">
        <v>893</v>
      </c>
      <c r="O43" s="31" t="s">
        <v>894</v>
      </c>
      <c r="P43" s="5" t="s">
        <v>898</v>
      </c>
      <c r="Q43" s="5" t="s">
        <v>890</v>
      </c>
      <c r="R43" s="5" t="s">
        <v>899</v>
      </c>
      <c r="S43" s="5" t="s">
        <v>900</v>
      </c>
      <c r="V43" s="5">
        <v>1.39689</v>
      </c>
      <c r="W43" s="5" t="s">
        <v>872</v>
      </c>
      <c r="X43" s="5" t="s">
        <v>516</v>
      </c>
      <c r="Z43" s="5" t="s">
        <v>1145</v>
      </c>
    </row>
    <row r="44" spans="1:26" ht="15" customHeight="1">
      <c r="A44" s="5">
        <v>3987</v>
      </c>
      <c r="B44" s="5" t="s">
        <v>637</v>
      </c>
      <c r="C44" s="5" t="s">
        <v>13</v>
      </c>
      <c r="D44" s="31">
        <v>1985.94</v>
      </c>
      <c r="E44" s="5">
        <v>94.22399999999999</v>
      </c>
      <c r="F44" s="6" t="s">
        <v>518</v>
      </c>
      <c r="G44" s="6" t="s">
        <v>914</v>
      </c>
      <c r="H44" s="5" t="s">
        <v>13</v>
      </c>
      <c r="I44" s="5" t="s">
        <v>889</v>
      </c>
      <c r="J44" s="31" t="s">
        <v>892</v>
      </c>
      <c r="K44" s="31" t="s">
        <v>505</v>
      </c>
      <c r="L44" s="5" t="s">
        <v>891</v>
      </c>
      <c r="M44" s="5" t="s">
        <v>887</v>
      </c>
      <c r="N44" s="48" t="s">
        <v>893</v>
      </c>
      <c r="O44" s="31" t="s">
        <v>894</v>
      </c>
      <c r="P44" s="5" t="s">
        <v>898</v>
      </c>
      <c r="Q44" s="5" t="s">
        <v>890</v>
      </c>
      <c r="R44" s="5" t="s">
        <v>899</v>
      </c>
      <c r="S44" s="5" t="s">
        <v>900</v>
      </c>
      <c r="V44" s="5">
        <v>2.5621399999999999</v>
      </c>
      <c r="W44" s="5" t="s">
        <v>872</v>
      </c>
      <c r="X44" s="5" t="s">
        <v>516</v>
      </c>
      <c r="Z44" s="5" t="s">
        <v>1145</v>
      </c>
    </row>
    <row r="45" spans="1:26" ht="15" customHeight="1">
      <c r="A45" s="5">
        <v>3988</v>
      </c>
      <c r="B45" s="5" t="s">
        <v>637</v>
      </c>
      <c r="C45" s="5" t="s">
        <v>13</v>
      </c>
      <c r="D45" s="31">
        <v>1986.96</v>
      </c>
      <c r="E45" s="5">
        <v>113.76599999999999</v>
      </c>
      <c r="F45" s="6" t="s">
        <v>518</v>
      </c>
      <c r="G45" s="6" t="s">
        <v>914</v>
      </c>
      <c r="H45" s="5" t="s">
        <v>13</v>
      </c>
      <c r="I45" s="5" t="s">
        <v>889</v>
      </c>
      <c r="J45" s="31" t="s">
        <v>892</v>
      </c>
      <c r="K45" s="31" t="s">
        <v>505</v>
      </c>
      <c r="L45" s="5" t="s">
        <v>891</v>
      </c>
      <c r="M45" s="5" t="s">
        <v>887</v>
      </c>
      <c r="N45" s="48" t="s">
        <v>893</v>
      </c>
      <c r="O45" s="31" t="s">
        <v>894</v>
      </c>
      <c r="P45" s="5" t="s">
        <v>898</v>
      </c>
      <c r="Q45" s="5" t="s">
        <v>890</v>
      </c>
      <c r="R45" s="5" t="s">
        <v>899</v>
      </c>
      <c r="S45" s="5" t="s">
        <v>900</v>
      </c>
      <c r="V45" s="5">
        <v>2.2919999999999998</v>
      </c>
      <c r="W45" s="5" t="s">
        <v>872</v>
      </c>
      <c r="X45" s="5" t="s">
        <v>516</v>
      </c>
      <c r="Z45" s="5" t="s">
        <v>1145</v>
      </c>
    </row>
    <row r="46" spans="1:26" ht="15" customHeight="1">
      <c r="A46" s="5">
        <v>3989</v>
      </c>
      <c r="B46" s="5" t="s">
        <v>637</v>
      </c>
      <c r="C46" s="5" t="s">
        <v>13</v>
      </c>
      <c r="D46" s="31">
        <v>1987.99</v>
      </c>
      <c r="E46" s="5">
        <v>102.32</v>
      </c>
      <c r="F46" s="6" t="s">
        <v>518</v>
      </c>
      <c r="G46" s="6" t="s">
        <v>914</v>
      </c>
      <c r="H46" s="5" t="s">
        <v>13</v>
      </c>
      <c r="I46" s="5" t="s">
        <v>889</v>
      </c>
      <c r="J46" s="31" t="s">
        <v>892</v>
      </c>
      <c r="K46" s="31" t="s">
        <v>505</v>
      </c>
      <c r="L46" s="5" t="s">
        <v>891</v>
      </c>
      <c r="M46" s="5" t="s">
        <v>887</v>
      </c>
      <c r="N46" s="48" t="s">
        <v>893</v>
      </c>
      <c r="O46" s="31" t="s">
        <v>894</v>
      </c>
      <c r="P46" s="5" t="s">
        <v>898</v>
      </c>
      <c r="Q46" s="5" t="s">
        <v>890</v>
      </c>
      <c r="R46" s="5" t="s">
        <v>899</v>
      </c>
      <c r="S46" s="5" t="s">
        <v>900</v>
      </c>
      <c r="V46" s="5">
        <v>1.8570199999999999</v>
      </c>
      <c r="W46" s="5" t="s">
        <v>872</v>
      </c>
      <c r="X46" s="5" t="s">
        <v>516</v>
      </c>
      <c r="Z46" s="5" t="s">
        <v>1145</v>
      </c>
    </row>
    <row r="47" spans="1:26" ht="15" customHeight="1">
      <c r="A47" s="5">
        <v>3990</v>
      </c>
      <c r="B47" s="5" t="s">
        <v>637</v>
      </c>
      <c r="C47" s="5" t="s">
        <v>13</v>
      </c>
      <c r="D47" s="31">
        <v>1989.01</v>
      </c>
      <c r="E47" s="5">
        <v>122.4693</v>
      </c>
      <c r="F47" s="6" t="s">
        <v>518</v>
      </c>
      <c r="G47" s="6" t="s">
        <v>914</v>
      </c>
      <c r="H47" s="5" t="s">
        <v>13</v>
      </c>
      <c r="I47" s="5" t="s">
        <v>889</v>
      </c>
      <c r="J47" s="31" t="s">
        <v>892</v>
      </c>
      <c r="K47" s="31" t="s">
        <v>505</v>
      </c>
      <c r="L47" s="5" t="s">
        <v>891</v>
      </c>
      <c r="M47" s="5" t="s">
        <v>887</v>
      </c>
      <c r="N47" s="48" t="s">
        <v>893</v>
      </c>
      <c r="O47" s="31" t="s">
        <v>894</v>
      </c>
      <c r="P47" s="5" t="s">
        <v>898</v>
      </c>
      <c r="Q47" s="5" t="s">
        <v>890</v>
      </c>
      <c r="R47" s="5" t="s">
        <v>899</v>
      </c>
      <c r="S47" s="5" t="s">
        <v>900</v>
      </c>
      <c r="V47" s="5">
        <v>0.861954</v>
      </c>
      <c r="W47" s="5" t="s">
        <v>872</v>
      </c>
      <c r="X47" s="5" t="s">
        <v>516</v>
      </c>
      <c r="Z47" s="5" t="s">
        <v>1145</v>
      </c>
    </row>
    <row r="48" spans="1:26" ht="15" customHeight="1">
      <c r="A48" s="5">
        <v>3991</v>
      </c>
      <c r="B48" s="5" t="s">
        <v>637</v>
      </c>
      <c r="C48" s="5" t="s">
        <v>13</v>
      </c>
      <c r="D48" s="31">
        <v>1989.96</v>
      </c>
      <c r="E48" s="5">
        <v>110.51870000000001</v>
      </c>
      <c r="F48" s="6" t="s">
        <v>518</v>
      </c>
      <c r="G48" s="6" t="s">
        <v>914</v>
      </c>
      <c r="H48" s="5" t="s">
        <v>13</v>
      </c>
      <c r="I48" s="5" t="s">
        <v>889</v>
      </c>
      <c r="J48" s="31" t="s">
        <v>892</v>
      </c>
      <c r="K48" s="31" t="s">
        <v>505</v>
      </c>
      <c r="L48" s="5" t="s">
        <v>891</v>
      </c>
      <c r="M48" s="5" t="s">
        <v>887</v>
      </c>
      <c r="N48" s="48" t="s">
        <v>893</v>
      </c>
      <c r="O48" s="31" t="s">
        <v>894</v>
      </c>
      <c r="P48" s="5" t="s">
        <v>898</v>
      </c>
      <c r="Q48" s="5" t="s">
        <v>890</v>
      </c>
      <c r="R48" s="5" t="s">
        <v>899</v>
      </c>
      <c r="S48" s="5" t="s">
        <v>900</v>
      </c>
      <c r="V48" s="5">
        <v>0.52532699999999999</v>
      </c>
      <c r="W48" s="5" t="s">
        <v>872</v>
      </c>
      <c r="X48" s="5" t="s">
        <v>516</v>
      </c>
      <c r="Z48" s="5" t="s">
        <v>1145</v>
      </c>
    </row>
    <row r="49" spans="1:26" ht="15" customHeight="1">
      <c r="A49" s="5">
        <v>3992</v>
      </c>
      <c r="B49" s="5" t="s">
        <v>637</v>
      </c>
      <c r="C49" s="5" t="s">
        <v>13</v>
      </c>
      <c r="D49" s="31">
        <v>1991.05</v>
      </c>
      <c r="E49" s="5">
        <v>79.555000000000007</v>
      </c>
      <c r="F49" s="6" t="s">
        <v>518</v>
      </c>
      <c r="G49" s="6" t="s">
        <v>914</v>
      </c>
      <c r="H49" s="5" t="s">
        <v>13</v>
      </c>
      <c r="I49" s="5" t="s">
        <v>889</v>
      </c>
      <c r="J49" s="31" t="s">
        <v>892</v>
      </c>
      <c r="K49" s="31" t="s">
        <v>505</v>
      </c>
      <c r="L49" s="5" t="s">
        <v>891</v>
      </c>
      <c r="M49" s="5" t="s">
        <v>887</v>
      </c>
      <c r="N49" s="48" t="s">
        <v>893</v>
      </c>
      <c r="O49" s="31" t="s">
        <v>894</v>
      </c>
      <c r="P49" s="5" t="s">
        <v>898</v>
      </c>
      <c r="Q49" s="5" t="s">
        <v>890</v>
      </c>
      <c r="R49" s="5" t="s">
        <v>899</v>
      </c>
      <c r="S49" s="5" t="s">
        <v>900</v>
      </c>
      <c r="V49" s="5">
        <v>1.2040500000000001</v>
      </c>
      <c r="W49" s="5" t="s">
        <v>872</v>
      </c>
      <c r="X49" s="5" t="s">
        <v>516</v>
      </c>
      <c r="Z49" s="5" t="s">
        <v>1145</v>
      </c>
    </row>
    <row r="50" spans="1:26" ht="15" customHeight="1">
      <c r="A50" s="5">
        <v>3993</v>
      </c>
      <c r="B50" s="5" t="s">
        <v>637</v>
      </c>
      <c r="C50" s="5" t="s">
        <v>13</v>
      </c>
      <c r="D50" s="31">
        <v>1992.07</v>
      </c>
      <c r="E50" s="5">
        <v>74.912700000000015</v>
      </c>
      <c r="F50" s="6" t="s">
        <v>518</v>
      </c>
      <c r="G50" s="6" t="s">
        <v>914</v>
      </c>
      <c r="H50" s="5" t="s">
        <v>13</v>
      </c>
      <c r="I50" s="5" t="s">
        <v>889</v>
      </c>
      <c r="J50" s="31" t="s">
        <v>892</v>
      </c>
      <c r="K50" s="31" t="s">
        <v>505</v>
      </c>
      <c r="L50" s="5" t="s">
        <v>891</v>
      </c>
      <c r="M50" s="5" t="s">
        <v>887</v>
      </c>
      <c r="N50" s="48" t="s">
        <v>893</v>
      </c>
      <c r="O50" s="31" t="s">
        <v>894</v>
      </c>
      <c r="P50" s="5" t="s">
        <v>898</v>
      </c>
      <c r="Q50" s="5" t="s">
        <v>890</v>
      </c>
      <c r="R50" s="5" t="s">
        <v>899</v>
      </c>
      <c r="S50" s="5" t="s">
        <v>900</v>
      </c>
      <c r="V50" s="5">
        <v>1.1178600000000001</v>
      </c>
      <c r="W50" s="5" t="s">
        <v>872</v>
      </c>
      <c r="X50" s="5" t="s">
        <v>516</v>
      </c>
      <c r="Z50" s="5" t="s">
        <v>1145</v>
      </c>
    </row>
    <row r="51" spans="1:26" ht="15" customHeight="1">
      <c r="A51" s="5">
        <v>3994</v>
      </c>
      <c r="B51" s="5" t="s">
        <v>637</v>
      </c>
      <c r="C51" s="5" t="s">
        <v>13</v>
      </c>
      <c r="D51" s="31">
        <v>1993.02</v>
      </c>
      <c r="E51" s="5">
        <v>77.346999999999994</v>
      </c>
      <c r="F51" s="6" t="s">
        <v>518</v>
      </c>
      <c r="G51" s="6" t="s">
        <v>914</v>
      </c>
      <c r="H51" s="5" t="s">
        <v>13</v>
      </c>
      <c r="I51" s="5" t="s">
        <v>889</v>
      </c>
      <c r="J51" s="31" t="s">
        <v>892</v>
      </c>
      <c r="K51" s="31" t="s">
        <v>505</v>
      </c>
      <c r="L51" s="5" t="s">
        <v>891</v>
      </c>
      <c r="M51" s="5" t="s">
        <v>887</v>
      </c>
      <c r="N51" s="48" t="s">
        <v>893</v>
      </c>
      <c r="O51" s="31" t="s">
        <v>894</v>
      </c>
      <c r="P51" s="5" t="s">
        <v>898</v>
      </c>
      <c r="Q51" s="5" t="s">
        <v>890</v>
      </c>
      <c r="R51" s="5" t="s">
        <v>899</v>
      </c>
      <c r="S51" s="5" t="s">
        <v>900</v>
      </c>
      <c r="V51" s="5">
        <v>1.14588</v>
      </c>
      <c r="W51" s="5" t="s">
        <v>872</v>
      </c>
      <c r="X51" s="5" t="s">
        <v>516</v>
      </c>
      <c r="Z51" s="5" t="s">
        <v>1145</v>
      </c>
    </row>
    <row r="52" spans="1:26" ht="15" customHeight="1">
      <c r="A52" s="5">
        <v>3995</v>
      </c>
      <c r="B52" s="5" t="s">
        <v>637</v>
      </c>
      <c r="C52" s="5" t="s">
        <v>13</v>
      </c>
      <c r="D52" s="31">
        <v>1994.04</v>
      </c>
      <c r="E52" s="5">
        <v>72.272999999999996</v>
      </c>
      <c r="F52" s="6" t="s">
        <v>518</v>
      </c>
      <c r="G52" s="6" t="s">
        <v>914</v>
      </c>
      <c r="H52" s="5" t="s">
        <v>13</v>
      </c>
      <c r="I52" s="5" t="s">
        <v>889</v>
      </c>
      <c r="J52" s="31" t="s">
        <v>892</v>
      </c>
      <c r="K52" s="31" t="s">
        <v>505</v>
      </c>
      <c r="L52" s="5" t="s">
        <v>891</v>
      </c>
      <c r="M52" s="5" t="s">
        <v>887</v>
      </c>
      <c r="N52" s="48" t="s">
        <v>893</v>
      </c>
      <c r="O52" s="31" t="s">
        <v>894</v>
      </c>
      <c r="P52" s="5" t="s">
        <v>898</v>
      </c>
      <c r="Q52" s="5" t="s">
        <v>890</v>
      </c>
      <c r="R52" s="5" t="s">
        <v>899</v>
      </c>
      <c r="S52" s="5" t="s">
        <v>900</v>
      </c>
      <c r="V52" s="5">
        <v>1.5045900000000001</v>
      </c>
      <c r="W52" s="5" t="s">
        <v>872</v>
      </c>
      <c r="X52" s="5" t="s">
        <v>516</v>
      </c>
      <c r="Z52" s="5" t="s">
        <v>1145</v>
      </c>
    </row>
    <row r="53" spans="1:26" ht="15" customHeight="1">
      <c r="A53" s="5">
        <v>3996</v>
      </c>
      <c r="B53" s="5" t="s">
        <v>637</v>
      </c>
      <c r="C53" s="5" t="s">
        <v>13</v>
      </c>
      <c r="D53" s="31">
        <v>1995.14</v>
      </c>
      <c r="E53" s="5">
        <v>137.471</v>
      </c>
      <c r="F53" s="6" t="s">
        <v>518</v>
      </c>
      <c r="G53" s="6" t="s">
        <v>914</v>
      </c>
      <c r="H53" s="5" t="s">
        <v>13</v>
      </c>
      <c r="I53" s="5" t="s">
        <v>889</v>
      </c>
      <c r="J53" s="31" t="s">
        <v>892</v>
      </c>
      <c r="K53" s="31" t="s">
        <v>505</v>
      </c>
      <c r="L53" s="5" t="s">
        <v>891</v>
      </c>
      <c r="M53" s="5" t="s">
        <v>887</v>
      </c>
      <c r="N53" s="48" t="s">
        <v>893</v>
      </c>
      <c r="O53" s="31" t="s">
        <v>894</v>
      </c>
      <c r="P53" s="5" t="s">
        <v>898</v>
      </c>
      <c r="Q53" s="5" t="s">
        <v>890</v>
      </c>
      <c r="R53" s="5" t="s">
        <v>899</v>
      </c>
      <c r="S53" s="5" t="s">
        <v>900</v>
      </c>
      <c r="V53" s="5">
        <v>0.93997900000000001</v>
      </c>
      <c r="W53" s="5" t="s">
        <v>872</v>
      </c>
      <c r="X53" s="5" t="s">
        <v>516</v>
      </c>
      <c r="Z53" s="5" t="s">
        <v>1145</v>
      </c>
    </row>
    <row r="54" spans="1:26" ht="15" customHeight="1">
      <c r="A54" s="5">
        <v>3997</v>
      </c>
      <c r="B54" s="5" t="s">
        <v>637</v>
      </c>
      <c r="C54" s="5" t="s">
        <v>13</v>
      </c>
      <c r="D54" s="31">
        <v>1996.09</v>
      </c>
      <c r="E54" s="5">
        <v>98.163999999999987</v>
      </c>
      <c r="F54" s="6" t="s">
        <v>518</v>
      </c>
      <c r="G54" s="6" t="s">
        <v>914</v>
      </c>
      <c r="H54" s="5" t="s">
        <v>13</v>
      </c>
      <c r="I54" s="5" t="s">
        <v>889</v>
      </c>
      <c r="J54" s="31" t="s">
        <v>892</v>
      </c>
      <c r="K54" s="31" t="s">
        <v>505</v>
      </c>
      <c r="L54" s="5" t="s">
        <v>891</v>
      </c>
      <c r="M54" s="5" t="s">
        <v>887</v>
      </c>
      <c r="N54" s="48" t="s">
        <v>893</v>
      </c>
      <c r="O54" s="31" t="s">
        <v>894</v>
      </c>
      <c r="P54" s="5" t="s">
        <v>898</v>
      </c>
      <c r="Q54" s="5" t="s">
        <v>890</v>
      </c>
      <c r="R54" s="5" t="s">
        <v>899</v>
      </c>
      <c r="S54" s="5" t="s">
        <v>900</v>
      </c>
      <c r="V54" s="5">
        <v>1.7028799999999999</v>
      </c>
      <c r="W54" s="5" t="s">
        <v>872</v>
      </c>
      <c r="X54" s="5" t="s">
        <v>516</v>
      </c>
      <c r="Z54" s="5" t="s">
        <v>1145</v>
      </c>
    </row>
    <row r="55" spans="1:26" ht="15" customHeight="1">
      <c r="A55" s="5">
        <v>3998</v>
      </c>
      <c r="B55" s="5" t="s">
        <v>637</v>
      </c>
      <c r="C55" s="5" t="s">
        <v>13</v>
      </c>
      <c r="D55" s="31">
        <v>1997.04</v>
      </c>
      <c r="E55" s="5">
        <v>120.169</v>
      </c>
      <c r="F55" s="6" t="s">
        <v>518</v>
      </c>
      <c r="G55" s="6" t="s">
        <v>914</v>
      </c>
      <c r="H55" s="5" t="s">
        <v>13</v>
      </c>
      <c r="I55" s="5" t="s">
        <v>889</v>
      </c>
      <c r="J55" s="31" t="s">
        <v>892</v>
      </c>
      <c r="K55" s="31" t="s">
        <v>505</v>
      </c>
      <c r="L55" s="5" t="s">
        <v>891</v>
      </c>
      <c r="M55" s="5" t="s">
        <v>887</v>
      </c>
      <c r="N55" s="48" t="s">
        <v>893</v>
      </c>
      <c r="O55" s="31" t="s">
        <v>894</v>
      </c>
      <c r="P55" s="5" t="s">
        <v>898</v>
      </c>
      <c r="Q55" s="5" t="s">
        <v>890</v>
      </c>
      <c r="R55" s="5" t="s">
        <v>899</v>
      </c>
      <c r="S55" s="5" t="s">
        <v>900</v>
      </c>
      <c r="V55" s="5">
        <v>0.93997900000000001</v>
      </c>
      <c r="W55" s="5" t="s">
        <v>872</v>
      </c>
      <c r="X55" s="5" t="s">
        <v>516</v>
      </c>
      <c r="Z55" s="5" t="s">
        <v>1145</v>
      </c>
    </row>
    <row r="56" spans="1:26" ht="15" customHeight="1">
      <c r="A56" s="5">
        <v>3999</v>
      </c>
      <c r="B56" s="5" t="s">
        <v>637</v>
      </c>
      <c r="C56" s="5" t="s">
        <v>13</v>
      </c>
      <c r="D56" s="31">
        <v>1998.06</v>
      </c>
      <c r="E56" s="5">
        <v>79.675599999999989</v>
      </c>
      <c r="F56" s="6" t="s">
        <v>518</v>
      </c>
      <c r="G56" s="6" t="s">
        <v>914</v>
      </c>
      <c r="H56" s="5" t="s">
        <v>13</v>
      </c>
      <c r="I56" s="5" t="s">
        <v>889</v>
      </c>
      <c r="J56" s="31" t="s">
        <v>892</v>
      </c>
      <c r="K56" s="31" t="s">
        <v>505</v>
      </c>
      <c r="L56" s="5" t="s">
        <v>891</v>
      </c>
      <c r="M56" s="5" t="s">
        <v>887</v>
      </c>
      <c r="N56" s="48" t="s">
        <v>893</v>
      </c>
      <c r="O56" s="31" t="s">
        <v>894</v>
      </c>
      <c r="P56" s="5" t="s">
        <v>898</v>
      </c>
      <c r="Q56" s="5" t="s">
        <v>890</v>
      </c>
      <c r="R56" s="5" t="s">
        <v>899</v>
      </c>
      <c r="S56" s="5" t="s">
        <v>900</v>
      </c>
      <c r="V56" s="5">
        <v>0.45844800000000002</v>
      </c>
      <c r="W56" s="5" t="s">
        <v>872</v>
      </c>
      <c r="X56" s="5" t="s">
        <v>516</v>
      </c>
      <c r="Z56" s="5" t="s">
        <v>1145</v>
      </c>
    </row>
    <row r="57" spans="1:26" ht="15" customHeight="1">
      <c r="A57" s="5">
        <v>4000</v>
      </c>
      <c r="B57" s="5" t="s">
        <v>637</v>
      </c>
      <c r="C57" s="5" t="s">
        <v>13</v>
      </c>
      <c r="D57" s="31">
        <v>1999.01</v>
      </c>
      <c r="E57" s="5">
        <v>102.7861</v>
      </c>
      <c r="F57" s="6" t="s">
        <v>518</v>
      </c>
      <c r="G57" s="6" t="s">
        <v>914</v>
      </c>
      <c r="H57" s="5" t="s">
        <v>13</v>
      </c>
      <c r="I57" s="5" t="s">
        <v>889</v>
      </c>
      <c r="J57" s="31" t="s">
        <v>892</v>
      </c>
      <c r="K57" s="31" t="s">
        <v>505</v>
      </c>
      <c r="L57" s="5" t="s">
        <v>891</v>
      </c>
      <c r="M57" s="5" t="s">
        <v>887</v>
      </c>
      <c r="N57" s="48" t="s">
        <v>893</v>
      </c>
      <c r="O57" s="31" t="s">
        <v>894</v>
      </c>
      <c r="P57" s="5" t="s">
        <v>898</v>
      </c>
      <c r="Q57" s="5" t="s">
        <v>890</v>
      </c>
      <c r="R57" s="5" t="s">
        <v>899</v>
      </c>
      <c r="S57" s="5" t="s">
        <v>900</v>
      </c>
      <c r="V57" s="5">
        <v>0.30849399999999999</v>
      </c>
      <c r="W57" s="5" t="s">
        <v>872</v>
      </c>
      <c r="X57" s="5" t="s">
        <v>516</v>
      </c>
      <c r="Z57" s="5" t="s">
        <v>1145</v>
      </c>
    </row>
    <row r="58" spans="1:26" ht="15" customHeight="1">
      <c r="A58" s="5">
        <v>4001</v>
      </c>
      <c r="B58" s="5" t="s">
        <v>637</v>
      </c>
      <c r="C58" s="5" t="s">
        <v>13</v>
      </c>
      <c r="D58" s="31">
        <v>2000.03</v>
      </c>
      <c r="E58" s="5">
        <v>79.462100000000007</v>
      </c>
      <c r="F58" s="6" t="s">
        <v>518</v>
      </c>
      <c r="G58" s="6" t="s">
        <v>914</v>
      </c>
      <c r="H58" s="5" t="s">
        <v>13</v>
      </c>
      <c r="I58" s="5" t="s">
        <v>889</v>
      </c>
      <c r="J58" s="31" t="s">
        <v>892</v>
      </c>
      <c r="K58" s="31" t="s">
        <v>505</v>
      </c>
      <c r="L58" s="5" t="s">
        <v>891</v>
      </c>
      <c r="M58" s="5" t="s">
        <v>887</v>
      </c>
      <c r="N58" s="48" t="s">
        <v>893</v>
      </c>
      <c r="O58" s="31" t="s">
        <v>894</v>
      </c>
      <c r="P58" s="5" t="s">
        <v>898</v>
      </c>
      <c r="Q58" s="5" t="s">
        <v>890</v>
      </c>
      <c r="R58" s="5" t="s">
        <v>899</v>
      </c>
      <c r="S58" s="5" t="s">
        <v>900</v>
      </c>
      <c r="V58" s="5">
        <v>0.114588</v>
      </c>
      <c r="W58" s="5" t="s">
        <v>872</v>
      </c>
      <c r="X58" s="5" t="s">
        <v>516</v>
      </c>
      <c r="Z58" s="5" t="s">
        <v>1145</v>
      </c>
    </row>
    <row r="59" spans="1:26" ht="15" customHeight="1">
      <c r="A59" s="5">
        <v>4002</v>
      </c>
      <c r="B59" s="5" t="s">
        <v>637</v>
      </c>
      <c r="C59" s="5" t="s">
        <v>13</v>
      </c>
      <c r="D59" s="31">
        <v>2001.05</v>
      </c>
      <c r="E59" s="5">
        <v>44.584000000000003</v>
      </c>
      <c r="F59" s="6" t="s">
        <v>518</v>
      </c>
      <c r="G59" s="6" t="s">
        <v>914</v>
      </c>
      <c r="H59" s="5" t="s">
        <v>13</v>
      </c>
      <c r="I59" s="5" t="s">
        <v>889</v>
      </c>
      <c r="J59" s="31" t="s">
        <v>892</v>
      </c>
      <c r="K59" s="31" t="s">
        <v>505</v>
      </c>
      <c r="L59" s="5" t="s">
        <v>891</v>
      </c>
      <c r="M59" s="5" t="s">
        <v>887</v>
      </c>
      <c r="N59" s="48" t="s">
        <v>893</v>
      </c>
      <c r="O59" s="31" t="s">
        <v>894</v>
      </c>
      <c r="P59" s="5" t="s">
        <v>898</v>
      </c>
      <c r="Q59" s="5" t="s">
        <v>890</v>
      </c>
      <c r="R59" s="5" t="s">
        <v>899</v>
      </c>
      <c r="S59" s="5" t="s">
        <v>900</v>
      </c>
      <c r="V59" s="5">
        <v>0.28997800000000001</v>
      </c>
      <c r="W59" s="5" t="s">
        <v>872</v>
      </c>
      <c r="X59" s="5" t="s">
        <v>516</v>
      </c>
      <c r="Z59" s="5" t="s">
        <v>1145</v>
      </c>
    </row>
    <row r="60" spans="1:26" ht="15" customHeight="1">
      <c r="A60" s="5">
        <v>4003</v>
      </c>
      <c r="B60" s="5" t="s">
        <v>637</v>
      </c>
      <c r="C60" s="5" t="s">
        <v>13</v>
      </c>
      <c r="D60" s="31">
        <v>1972.88</v>
      </c>
      <c r="E60" s="5" t="s">
        <v>13</v>
      </c>
      <c r="F60" s="6" t="s">
        <v>518</v>
      </c>
      <c r="G60" s="6" t="s">
        <v>914</v>
      </c>
      <c r="H60" s="5" t="s">
        <v>13</v>
      </c>
      <c r="I60" s="5" t="s">
        <v>889</v>
      </c>
      <c r="J60" s="31" t="s">
        <v>892</v>
      </c>
      <c r="K60" s="31" t="s">
        <v>505</v>
      </c>
      <c r="L60" s="5" t="s">
        <v>891</v>
      </c>
      <c r="M60" s="5" t="s">
        <v>887</v>
      </c>
      <c r="N60" s="31" t="s">
        <v>896</v>
      </c>
      <c r="O60" s="31" t="s">
        <v>505</v>
      </c>
      <c r="P60" s="5" t="s">
        <v>895</v>
      </c>
      <c r="Q60" s="5" t="s">
        <v>890</v>
      </c>
      <c r="R60" s="5" t="s">
        <v>901</v>
      </c>
      <c r="S60" s="5" t="s">
        <v>900</v>
      </c>
      <c r="V60" s="5">
        <v>71.313699999999997</v>
      </c>
      <c r="W60" s="5" t="s">
        <v>872</v>
      </c>
      <c r="X60" s="5" t="s">
        <v>501</v>
      </c>
      <c r="Z60" s="5" t="s">
        <v>933</v>
      </c>
    </row>
    <row r="61" spans="1:26" ht="15" customHeight="1">
      <c r="A61" s="5">
        <v>4004</v>
      </c>
      <c r="B61" s="5" t="s">
        <v>637</v>
      </c>
      <c r="C61" s="5" t="s">
        <v>13</v>
      </c>
      <c r="D61" s="31">
        <v>1973.9</v>
      </c>
      <c r="E61" s="5">
        <v>59.293000000000006</v>
      </c>
      <c r="F61" s="6" t="s">
        <v>518</v>
      </c>
      <c r="G61" s="6" t="s">
        <v>914</v>
      </c>
      <c r="H61" s="5" t="s">
        <v>13</v>
      </c>
      <c r="I61" s="5" t="s">
        <v>889</v>
      </c>
      <c r="J61" s="31" t="s">
        <v>892</v>
      </c>
      <c r="K61" s="31" t="s">
        <v>505</v>
      </c>
      <c r="L61" s="5" t="s">
        <v>891</v>
      </c>
      <c r="M61" s="5" t="s">
        <v>887</v>
      </c>
      <c r="N61" s="31" t="s">
        <v>896</v>
      </c>
      <c r="O61" s="31" t="s">
        <v>505</v>
      </c>
      <c r="P61" s="5" t="s">
        <v>895</v>
      </c>
      <c r="Q61" s="5" t="s">
        <v>890</v>
      </c>
      <c r="R61" s="5" t="s">
        <v>901</v>
      </c>
      <c r="S61" s="5" t="s">
        <v>900</v>
      </c>
      <c r="V61" s="5">
        <v>33.789299999999997</v>
      </c>
      <c r="W61" s="5" t="s">
        <v>872</v>
      </c>
      <c r="X61" s="5" t="s">
        <v>501</v>
      </c>
      <c r="Z61" s="5" t="s">
        <v>933</v>
      </c>
    </row>
    <row r="62" spans="1:26" ht="15" customHeight="1">
      <c r="A62" s="5">
        <v>4005</v>
      </c>
      <c r="B62" s="5" t="s">
        <v>637</v>
      </c>
      <c r="C62" s="5" t="s">
        <v>13</v>
      </c>
      <c r="D62" s="31">
        <v>1974.92</v>
      </c>
      <c r="E62" s="5">
        <v>15.658000000000001</v>
      </c>
      <c r="F62" s="6" t="s">
        <v>518</v>
      </c>
      <c r="G62" s="6" t="s">
        <v>914</v>
      </c>
      <c r="H62" s="5" t="s">
        <v>13</v>
      </c>
      <c r="I62" s="5" t="s">
        <v>889</v>
      </c>
      <c r="J62" s="31" t="s">
        <v>892</v>
      </c>
      <c r="K62" s="31" t="s">
        <v>505</v>
      </c>
      <c r="L62" s="5" t="s">
        <v>891</v>
      </c>
      <c r="M62" s="5" t="s">
        <v>887</v>
      </c>
      <c r="N62" s="31" t="s">
        <v>896</v>
      </c>
      <c r="O62" s="31" t="s">
        <v>505</v>
      </c>
      <c r="P62" s="5" t="s">
        <v>895</v>
      </c>
      <c r="Q62" s="5" t="s">
        <v>890</v>
      </c>
      <c r="R62" s="5" t="s">
        <v>901</v>
      </c>
      <c r="S62" s="5" t="s">
        <v>900</v>
      </c>
      <c r="V62" s="5">
        <v>173.22399999999999</v>
      </c>
      <c r="W62" s="5" t="s">
        <v>872</v>
      </c>
      <c r="X62" s="5" t="s">
        <v>501</v>
      </c>
      <c r="Z62" s="5" t="s">
        <v>933</v>
      </c>
    </row>
    <row r="63" spans="1:26" ht="15" customHeight="1">
      <c r="A63" s="5">
        <v>4006</v>
      </c>
      <c r="B63" s="5" t="s">
        <v>637</v>
      </c>
      <c r="C63" s="5" t="s">
        <v>13</v>
      </c>
      <c r="D63" s="31">
        <v>1975.87</v>
      </c>
      <c r="E63" s="5">
        <v>-1.6550000000000011</v>
      </c>
      <c r="F63" s="6" t="s">
        <v>518</v>
      </c>
      <c r="G63" s="6" t="s">
        <v>914</v>
      </c>
      <c r="H63" s="5" t="s">
        <v>13</v>
      </c>
      <c r="I63" s="5" t="s">
        <v>889</v>
      </c>
      <c r="J63" s="31" t="s">
        <v>892</v>
      </c>
      <c r="K63" s="31" t="s">
        <v>505</v>
      </c>
      <c r="L63" s="5" t="s">
        <v>891</v>
      </c>
      <c r="M63" s="5" t="s">
        <v>887</v>
      </c>
      <c r="N63" s="31" t="s">
        <v>896</v>
      </c>
      <c r="O63" s="31" t="s">
        <v>505</v>
      </c>
      <c r="P63" s="5" t="s">
        <v>895</v>
      </c>
      <c r="Q63" s="5" t="s">
        <v>890</v>
      </c>
      <c r="R63" s="5" t="s">
        <v>901</v>
      </c>
      <c r="S63" s="5" t="s">
        <v>900</v>
      </c>
      <c r="V63" s="5">
        <v>50.394300000000001</v>
      </c>
      <c r="W63" s="5" t="s">
        <v>872</v>
      </c>
      <c r="X63" s="5" t="s">
        <v>501</v>
      </c>
      <c r="Z63" s="5" t="s">
        <v>933</v>
      </c>
    </row>
    <row r="64" spans="1:26" ht="15" customHeight="1">
      <c r="A64" s="5">
        <v>4007</v>
      </c>
      <c r="B64" s="5" t="s">
        <v>637</v>
      </c>
      <c r="C64" s="5" t="s">
        <v>13</v>
      </c>
      <c r="D64" s="31">
        <v>1976.89</v>
      </c>
      <c r="E64" s="5" t="s">
        <v>13</v>
      </c>
      <c r="F64" s="6" t="s">
        <v>518</v>
      </c>
      <c r="G64" s="6" t="s">
        <v>914</v>
      </c>
      <c r="H64" s="5" t="s">
        <v>13</v>
      </c>
      <c r="I64" s="5" t="s">
        <v>889</v>
      </c>
      <c r="J64" s="31" t="s">
        <v>892</v>
      </c>
      <c r="K64" s="31" t="s">
        <v>505</v>
      </c>
      <c r="L64" s="5" t="s">
        <v>891</v>
      </c>
      <c r="M64" s="5" t="s">
        <v>887</v>
      </c>
      <c r="N64" s="31" t="s">
        <v>896</v>
      </c>
      <c r="O64" s="31" t="s">
        <v>505</v>
      </c>
      <c r="P64" s="5" t="s">
        <v>895</v>
      </c>
      <c r="Q64" s="5" t="s">
        <v>890</v>
      </c>
      <c r="R64" s="5" t="s">
        <v>901</v>
      </c>
      <c r="S64" s="5" t="s">
        <v>900</v>
      </c>
      <c r="V64" s="5">
        <v>68.050200000000004</v>
      </c>
      <c r="W64" s="5" t="s">
        <v>872</v>
      </c>
      <c r="X64" s="5" t="s">
        <v>501</v>
      </c>
      <c r="Z64" s="5" t="s">
        <v>933</v>
      </c>
    </row>
    <row r="65" spans="1:26" ht="15" customHeight="1">
      <c r="A65" s="5">
        <v>4008</v>
      </c>
      <c r="B65" s="5" t="s">
        <v>637</v>
      </c>
      <c r="C65" s="5" t="s">
        <v>13</v>
      </c>
      <c r="D65" s="31">
        <v>1977.91</v>
      </c>
      <c r="E65" s="5">
        <v>26.073000000000008</v>
      </c>
      <c r="F65" s="6" t="s">
        <v>518</v>
      </c>
      <c r="G65" s="6" t="s">
        <v>914</v>
      </c>
      <c r="H65" s="5" t="s">
        <v>13</v>
      </c>
      <c r="I65" s="5" t="s">
        <v>889</v>
      </c>
      <c r="J65" s="31" t="s">
        <v>892</v>
      </c>
      <c r="K65" s="31" t="s">
        <v>505</v>
      </c>
      <c r="L65" s="5" t="s">
        <v>891</v>
      </c>
      <c r="M65" s="5" t="s">
        <v>887</v>
      </c>
      <c r="N65" s="31" t="s">
        <v>896</v>
      </c>
      <c r="O65" s="31" t="s">
        <v>505</v>
      </c>
      <c r="P65" s="5" t="s">
        <v>895</v>
      </c>
      <c r="Q65" s="5" t="s">
        <v>890</v>
      </c>
      <c r="R65" s="5" t="s">
        <v>901</v>
      </c>
      <c r="S65" s="5" t="s">
        <v>900</v>
      </c>
      <c r="V65" s="5">
        <v>247.25800000000001</v>
      </c>
      <c r="W65" s="5" t="s">
        <v>872</v>
      </c>
      <c r="X65" s="5" t="s">
        <v>501</v>
      </c>
      <c r="Z65" s="5" t="s">
        <v>933</v>
      </c>
    </row>
    <row r="66" spans="1:26" ht="15" customHeight="1">
      <c r="A66" s="5">
        <v>4009</v>
      </c>
      <c r="B66" s="5" t="s">
        <v>637</v>
      </c>
      <c r="C66" s="5" t="s">
        <v>13</v>
      </c>
      <c r="D66" s="31">
        <v>1978.93</v>
      </c>
      <c r="E66" s="5">
        <v>21.921999999999997</v>
      </c>
      <c r="F66" s="6" t="s">
        <v>518</v>
      </c>
      <c r="G66" s="6" t="s">
        <v>914</v>
      </c>
      <c r="H66" s="5" t="s">
        <v>13</v>
      </c>
      <c r="I66" s="5" t="s">
        <v>889</v>
      </c>
      <c r="J66" s="31" t="s">
        <v>892</v>
      </c>
      <c r="K66" s="31" t="s">
        <v>505</v>
      </c>
      <c r="L66" s="5" t="s">
        <v>891</v>
      </c>
      <c r="M66" s="5" t="s">
        <v>887</v>
      </c>
      <c r="N66" s="31" t="s">
        <v>896</v>
      </c>
      <c r="O66" s="31" t="s">
        <v>505</v>
      </c>
      <c r="P66" s="5" t="s">
        <v>895</v>
      </c>
      <c r="Q66" s="5" t="s">
        <v>890</v>
      </c>
      <c r="R66" s="5" t="s">
        <v>901</v>
      </c>
      <c r="S66" s="5" t="s">
        <v>900</v>
      </c>
      <c r="V66" s="5">
        <v>655.21100000000001</v>
      </c>
      <c r="W66" s="5" t="s">
        <v>872</v>
      </c>
      <c r="X66" s="5" t="s">
        <v>501</v>
      </c>
      <c r="Z66" s="5" t="s">
        <v>933</v>
      </c>
    </row>
    <row r="67" spans="1:26" ht="15" customHeight="1">
      <c r="A67" s="5">
        <v>4010</v>
      </c>
      <c r="B67" s="5" t="s">
        <v>637</v>
      </c>
      <c r="C67" s="5" t="s">
        <v>13</v>
      </c>
      <c r="D67" s="31">
        <v>1979.96</v>
      </c>
      <c r="E67" s="5">
        <v>47.191000000000017</v>
      </c>
      <c r="F67" s="6" t="s">
        <v>518</v>
      </c>
      <c r="G67" s="6" t="s">
        <v>914</v>
      </c>
      <c r="H67" s="5" t="s">
        <v>13</v>
      </c>
      <c r="I67" s="5" t="s">
        <v>889</v>
      </c>
      <c r="J67" s="31" t="s">
        <v>892</v>
      </c>
      <c r="K67" s="31" t="s">
        <v>505</v>
      </c>
      <c r="L67" s="5" t="s">
        <v>891</v>
      </c>
      <c r="M67" s="5" t="s">
        <v>887</v>
      </c>
      <c r="N67" s="31" t="s">
        <v>896</v>
      </c>
      <c r="O67" s="31" t="s">
        <v>505</v>
      </c>
      <c r="P67" s="5" t="s">
        <v>895</v>
      </c>
      <c r="Q67" s="5" t="s">
        <v>890</v>
      </c>
      <c r="R67" s="5" t="s">
        <v>901</v>
      </c>
      <c r="S67" s="5" t="s">
        <v>900</v>
      </c>
      <c r="V67" s="5">
        <v>20.044</v>
      </c>
      <c r="W67" s="5" t="s">
        <v>872</v>
      </c>
      <c r="X67" s="5" t="s">
        <v>501</v>
      </c>
      <c r="Z67" s="5" t="s">
        <v>933</v>
      </c>
    </row>
    <row r="68" spans="1:26" ht="15" customHeight="1">
      <c r="A68" s="5">
        <v>4011</v>
      </c>
      <c r="B68" s="5" t="s">
        <v>637</v>
      </c>
      <c r="C68" s="5" t="s">
        <v>13</v>
      </c>
      <c r="D68" s="31">
        <v>1980.98</v>
      </c>
      <c r="E68" s="5" t="s">
        <v>13</v>
      </c>
      <c r="F68" s="6" t="s">
        <v>518</v>
      </c>
      <c r="G68" s="6" t="s">
        <v>914</v>
      </c>
      <c r="H68" s="5" t="s">
        <v>13</v>
      </c>
      <c r="I68" s="5" t="s">
        <v>889</v>
      </c>
      <c r="J68" s="31" t="s">
        <v>892</v>
      </c>
      <c r="K68" s="31" t="s">
        <v>505</v>
      </c>
      <c r="L68" s="5" t="s">
        <v>891</v>
      </c>
      <c r="M68" s="5" t="s">
        <v>887</v>
      </c>
      <c r="N68" s="31" t="s">
        <v>896</v>
      </c>
      <c r="O68" s="31" t="s">
        <v>505</v>
      </c>
      <c r="P68" s="5" t="s">
        <v>895</v>
      </c>
      <c r="Q68" s="5" t="s">
        <v>890</v>
      </c>
      <c r="R68" s="5" t="s">
        <v>901</v>
      </c>
      <c r="S68" s="5" t="s">
        <v>900</v>
      </c>
      <c r="V68" s="5">
        <v>40.444600000000001</v>
      </c>
      <c r="W68" s="5" t="s">
        <v>872</v>
      </c>
      <c r="X68" s="5" t="s">
        <v>501</v>
      </c>
      <c r="Z68" s="5" t="s">
        <v>933</v>
      </c>
    </row>
    <row r="69" spans="1:26" ht="15" customHeight="1">
      <c r="A69" s="5">
        <v>4012</v>
      </c>
      <c r="B69" s="5" t="s">
        <v>637</v>
      </c>
      <c r="C69" s="5" t="s">
        <v>13</v>
      </c>
      <c r="D69" s="31">
        <v>1981.93</v>
      </c>
      <c r="E69" s="5">
        <v>41.768000000000001</v>
      </c>
      <c r="F69" s="6" t="s">
        <v>518</v>
      </c>
      <c r="G69" s="6" t="s">
        <v>914</v>
      </c>
      <c r="H69" s="5" t="s">
        <v>13</v>
      </c>
      <c r="I69" s="5" t="s">
        <v>889</v>
      </c>
      <c r="J69" s="31" t="s">
        <v>892</v>
      </c>
      <c r="K69" s="31" t="s">
        <v>505</v>
      </c>
      <c r="L69" s="5" t="s">
        <v>891</v>
      </c>
      <c r="M69" s="5" t="s">
        <v>887</v>
      </c>
      <c r="N69" s="31" t="s">
        <v>896</v>
      </c>
      <c r="O69" s="31" t="s">
        <v>505</v>
      </c>
      <c r="P69" s="5" t="s">
        <v>895</v>
      </c>
      <c r="Q69" s="5" t="s">
        <v>890</v>
      </c>
      <c r="R69" s="5" t="s">
        <v>901</v>
      </c>
      <c r="S69" s="5" t="s">
        <v>900</v>
      </c>
      <c r="V69" s="5">
        <v>172.07400000000001</v>
      </c>
      <c r="W69" s="5" t="s">
        <v>872</v>
      </c>
      <c r="X69" s="5" t="s">
        <v>501</v>
      </c>
      <c r="Z69" s="5" t="s">
        <v>933</v>
      </c>
    </row>
    <row r="70" spans="1:26" ht="15" customHeight="1">
      <c r="A70" s="5">
        <v>4013</v>
      </c>
      <c r="B70" s="5" t="s">
        <v>637</v>
      </c>
      <c r="C70" s="5" t="s">
        <v>13</v>
      </c>
      <c r="D70" s="31">
        <v>1982.95</v>
      </c>
      <c r="E70" s="5">
        <v>57.407999999999987</v>
      </c>
      <c r="F70" s="6" t="s">
        <v>518</v>
      </c>
      <c r="G70" s="6" t="s">
        <v>914</v>
      </c>
      <c r="H70" s="5" t="s">
        <v>13</v>
      </c>
      <c r="I70" s="5" t="s">
        <v>889</v>
      </c>
      <c r="J70" s="31" t="s">
        <v>892</v>
      </c>
      <c r="K70" s="31" t="s">
        <v>505</v>
      </c>
      <c r="L70" s="5" t="s">
        <v>891</v>
      </c>
      <c r="M70" s="5" t="s">
        <v>887</v>
      </c>
      <c r="N70" s="31" t="s">
        <v>896</v>
      </c>
      <c r="O70" s="31" t="s">
        <v>505</v>
      </c>
      <c r="P70" s="5" t="s">
        <v>895</v>
      </c>
      <c r="Q70" s="5" t="s">
        <v>890</v>
      </c>
      <c r="R70" s="5" t="s">
        <v>901</v>
      </c>
      <c r="S70" s="5" t="s">
        <v>900</v>
      </c>
      <c r="V70" s="5">
        <v>82.704800000000006</v>
      </c>
      <c r="W70" s="5" t="s">
        <v>872</v>
      </c>
      <c r="X70" s="5" t="s">
        <v>501</v>
      </c>
      <c r="Z70" s="5" t="s">
        <v>933</v>
      </c>
    </row>
    <row r="71" spans="1:26" ht="15" customHeight="1">
      <c r="A71" s="5">
        <v>4014</v>
      </c>
      <c r="B71" s="5" t="s">
        <v>637</v>
      </c>
      <c r="C71" s="5" t="s">
        <v>13</v>
      </c>
      <c r="D71" s="31">
        <v>1983.97</v>
      </c>
      <c r="E71" s="5">
        <v>39.859999999999985</v>
      </c>
      <c r="F71" s="6" t="s">
        <v>518</v>
      </c>
      <c r="G71" s="6" t="s">
        <v>914</v>
      </c>
      <c r="H71" s="5" t="s">
        <v>13</v>
      </c>
      <c r="I71" s="5" t="s">
        <v>889</v>
      </c>
      <c r="J71" s="31" t="s">
        <v>892</v>
      </c>
      <c r="K71" s="31" t="s">
        <v>505</v>
      </c>
      <c r="L71" s="5" t="s">
        <v>891</v>
      </c>
      <c r="M71" s="5" t="s">
        <v>887</v>
      </c>
      <c r="N71" s="31" t="s">
        <v>896</v>
      </c>
      <c r="O71" s="31" t="s">
        <v>505</v>
      </c>
      <c r="P71" s="5" t="s">
        <v>895</v>
      </c>
      <c r="Q71" s="5" t="s">
        <v>890</v>
      </c>
      <c r="R71" s="5" t="s">
        <v>901</v>
      </c>
      <c r="S71" s="5" t="s">
        <v>900</v>
      </c>
      <c r="V71" s="5">
        <v>155.33799999999999</v>
      </c>
      <c r="W71" s="5" t="s">
        <v>872</v>
      </c>
      <c r="X71" s="5" t="s">
        <v>501</v>
      </c>
      <c r="Z71" s="5" t="s">
        <v>933</v>
      </c>
    </row>
    <row r="72" spans="1:26" ht="15" customHeight="1">
      <c r="A72" s="5">
        <v>4015</v>
      </c>
      <c r="B72" s="5" t="s">
        <v>637</v>
      </c>
      <c r="C72" s="5" t="s">
        <v>13</v>
      </c>
      <c r="D72" s="31">
        <v>1984.99</v>
      </c>
      <c r="E72" s="5">
        <v>17.856999999999999</v>
      </c>
      <c r="F72" s="6" t="s">
        <v>518</v>
      </c>
      <c r="G72" s="6" t="s">
        <v>914</v>
      </c>
      <c r="H72" s="5" t="s">
        <v>13</v>
      </c>
      <c r="I72" s="5" t="s">
        <v>889</v>
      </c>
      <c r="J72" s="31" t="s">
        <v>892</v>
      </c>
      <c r="K72" s="31" t="s">
        <v>505</v>
      </c>
      <c r="L72" s="5" t="s">
        <v>891</v>
      </c>
      <c r="M72" s="5" t="s">
        <v>887</v>
      </c>
      <c r="N72" s="31" t="s">
        <v>896</v>
      </c>
      <c r="O72" s="31" t="s">
        <v>505</v>
      </c>
      <c r="P72" s="5" t="s">
        <v>895</v>
      </c>
      <c r="Q72" s="5" t="s">
        <v>890</v>
      </c>
      <c r="R72" s="5" t="s">
        <v>901</v>
      </c>
      <c r="S72" s="5" t="s">
        <v>900</v>
      </c>
      <c r="V72" s="5">
        <v>322.56299999999999</v>
      </c>
      <c r="W72" s="5" t="s">
        <v>872</v>
      </c>
      <c r="X72" s="5" t="s">
        <v>501</v>
      </c>
      <c r="Z72" s="5" t="s">
        <v>933</v>
      </c>
    </row>
    <row r="73" spans="1:26" ht="15" customHeight="1">
      <c r="A73" s="5">
        <v>4016</v>
      </c>
      <c r="B73" s="5" t="s">
        <v>637</v>
      </c>
      <c r="C73" s="5" t="s">
        <v>13</v>
      </c>
      <c r="D73" s="31">
        <v>1985.94</v>
      </c>
      <c r="E73" s="5">
        <v>13.706999999999994</v>
      </c>
      <c r="F73" s="6" t="s">
        <v>518</v>
      </c>
      <c r="G73" s="6" t="s">
        <v>914</v>
      </c>
      <c r="H73" s="5" t="s">
        <v>13</v>
      </c>
      <c r="I73" s="5" t="s">
        <v>889</v>
      </c>
      <c r="J73" s="31" t="s">
        <v>892</v>
      </c>
      <c r="K73" s="31" t="s">
        <v>505</v>
      </c>
      <c r="L73" s="5" t="s">
        <v>891</v>
      </c>
      <c r="M73" s="5" t="s">
        <v>887</v>
      </c>
      <c r="N73" s="31" t="s">
        <v>896</v>
      </c>
      <c r="O73" s="31" t="s">
        <v>505</v>
      </c>
      <c r="P73" s="5" t="s">
        <v>895</v>
      </c>
      <c r="Q73" s="5" t="s">
        <v>890</v>
      </c>
      <c r="R73" s="5" t="s">
        <v>901</v>
      </c>
      <c r="S73" s="5" t="s">
        <v>900</v>
      </c>
      <c r="V73" s="5">
        <v>128.65700000000001</v>
      </c>
      <c r="W73" s="5" t="s">
        <v>872</v>
      </c>
      <c r="X73" s="5" t="s">
        <v>501</v>
      </c>
      <c r="Z73" s="5" t="s">
        <v>933</v>
      </c>
    </row>
    <row r="74" spans="1:26" ht="15" customHeight="1">
      <c r="A74" s="5">
        <v>4017</v>
      </c>
      <c r="B74" s="5" t="s">
        <v>637</v>
      </c>
      <c r="C74" s="5" t="s">
        <v>13</v>
      </c>
      <c r="D74" s="31">
        <v>1986.96</v>
      </c>
      <c r="E74" s="5">
        <v>8.1949999999999932</v>
      </c>
      <c r="F74" s="6" t="s">
        <v>518</v>
      </c>
      <c r="G74" s="6" t="s">
        <v>914</v>
      </c>
      <c r="H74" s="5" t="s">
        <v>13</v>
      </c>
      <c r="I74" s="5" t="s">
        <v>889</v>
      </c>
      <c r="J74" s="31" t="s">
        <v>892</v>
      </c>
      <c r="K74" s="31" t="s">
        <v>505</v>
      </c>
      <c r="L74" s="5" t="s">
        <v>891</v>
      </c>
      <c r="M74" s="5" t="s">
        <v>887</v>
      </c>
      <c r="N74" s="31" t="s">
        <v>896</v>
      </c>
      <c r="O74" s="31" t="s">
        <v>505</v>
      </c>
      <c r="P74" s="5" t="s">
        <v>895</v>
      </c>
      <c r="Q74" s="5" t="s">
        <v>890</v>
      </c>
      <c r="R74" s="5" t="s">
        <v>901</v>
      </c>
      <c r="S74" s="5" t="s">
        <v>900</v>
      </c>
      <c r="V74" s="5">
        <v>241.63399999999999</v>
      </c>
      <c r="W74" s="5" t="s">
        <v>872</v>
      </c>
      <c r="X74" s="5" t="s">
        <v>501</v>
      </c>
      <c r="Z74" s="5" t="s">
        <v>933</v>
      </c>
    </row>
    <row r="75" spans="1:26" ht="15" customHeight="1">
      <c r="A75" s="5">
        <v>4018</v>
      </c>
      <c r="B75" s="5" t="s">
        <v>637</v>
      </c>
      <c r="C75" s="5" t="s">
        <v>13</v>
      </c>
      <c r="D75" s="31">
        <v>1987.99</v>
      </c>
      <c r="E75" s="5">
        <v>7.4680000000000035</v>
      </c>
      <c r="F75" s="6" t="s">
        <v>518</v>
      </c>
      <c r="G75" s="6" t="s">
        <v>914</v>
      </c>
      <c r="H75" s="5" t="s">
        <v>13</v>
      </c>
      <c r="I75" s="5" t="s">
        <v>889</v>
      </c>
      <c r="J75" s="31" t="s">
        <v>892</v>
      </c>
      <c r="K75" s="31" t="s">
        <v>505</v>
      </c>
      <c r="L75" s="5" t="s">
        <v>891</v>
      </c>
      <c r="M75" s="5" t="s">
        <v>887</v>
      </c>
      <c r="N75" s="31" t="s">
        <v>896</v>
      </c>
      <c r="O75" s="31" t="s">
        <v>505</v>
      </c>
      <c r="P75" s="5" t="s">
        <v>895</v>
      </c>
      <c r="Q75" s="5" t="s">
        <v>890</v>
      </c>
      <c r="R75" s="5" t="s">
        <v>901</v>
      </c>
      <c r="S75" s="5" t="s">
        <v>900</v>
      </c>
      <c r="V75" s="5">
        <v>31.031199999999998</v>
      </c>
      <c r="W75" s="5" t="s">
        <v>872</v>
      </c>
      <c r="X75" s="5" t="s">
        <v>501</v>
      </c>
      <c r="Z75" s="5" t="s">
        <v>933</v>
      </c>
    </row>
    <row r="76" spans="1:26" ht="15" customHeight="1">
      <c r="A76" s="5">
        <v>4019</v>
      </c>
      <c r="B76" s="5" t="s">
        <v>637</v>
      </c>
      <c r="C76" s="5" t="s">
        <v>13</v>
      </c>
      <c r="D76" s="31">
        <v>1989.01</v>
      </c>
      <c r="E76" s="5">
        <v>20.3643</v>
      </c>
      <c r="F76" s="6" t="s">
        <v>518</v>
      </c>
      <c r="G76" s="6" t="s">
        <v>914</v>
      </c>
      <c r="H76" s="5" t="s">
        <v>13</v>
      </c>
      <c r="I76" s="5" t="s">
        <v>889</v>
      </c>
      <c r="J76" s="31" t="s">
        <v>892</v>
      </c>
      <c r="K76" s="31" t="s">
        <v>505</v>
      </c>
      <c r="L76" s="5" t="s">
        <v>891</v>
      </c>
      <c r="M76" s="5" t="s">
        <v>887</v>
      </c>
      <c r="N76" s="31" t="s">
        <v>896</v>
      </c>
      <c r="O76" s="31" t="s">
        <v>505</v>
      </c>
      <c r="P76" s="5" t="s">
        <v>895</v>
      </c>
      <c r="Q76" s="5" t="s">
        <v>890</v>
      </c>
      <c r="R76" s="5" t="s">
        <v>901</v>
      </c>
      <c r="S76" s="5" t="s">
        <v>900</v>
      </c>
      <c r="V76" s="5">
        <v>85.8506</v>
      </c>
      <c r="W76" s="5" t="s">
        <v>872</v>
      </c>
      <c r="X76" s="5" t="s">
        <v>501</v>
      </c>
      <c r="Z76" s="5" t="s">
        <v>933</v>
      </c>
    </row>
    <row r="77" spans="1:26" ht="15" customHeight="1">
      <c r="A77" s="5">
        <v>4020</v>
      </c>
      <c r="B77" s="5" t="s">
        <v>637</v>
      </c>
      <c r="C77" s="5" t="s">
        <v>13</v>
      </c>
      <c r="D77" s="31">
        <v>1989.96</v>
      </c>
      <c r="E77" s="5">
        <v>17.616699999999994</v>
      </c>
      <c r="F77" s="6" t="s">
        <v>518</v>
      </c>
      <c r="G77" s="6" t="s">
        <v>914</v>
      </c>
      <c r="H77" s="5" t="s">
        <v>13</v>
      </c>
      <c r="I77" s="5" t="s">
        <v>889</v>
      </c>
      <c r="J77" s="31" t="s">
        <v>892</v>
      </c>
      <c r="K77" s="31" t="s">
        <v>505</v>
      </c>
      <c r="L77" s="5" t="s">
        <v>891</v>
      </c>
      <c r="M77" s="5" t="s">
        <v>887</v>
      </c>
      <c r="N77" s="31" t="s">
        <v>896</v>
      </c>
      <c r="O77" s="31" t="s">
        <v>505</v>
      </c>
      <c r="P77" s="5" t="s">
        <v>895</v>
      </c>
      <c r="Q77" s="5" t="s">
        <v>890</v>
      </c>
      <c r="R77" s="5" t="s">
        <v>901</v>
      </c>
      <c r="S77" s="5" t="s">
        <v>900</v>
      </c>
      <c r="V77" s="5">
        <v>77.578299999999999</v>
      </c>
      <c r="W77" s="5" t="s">
        <v>872</v>
      </c>
      <c r="X77" s="5" t="s">
        <v>501</v>
      </c>
      <c r="Z77" s="5" t="s">
        <v>933</v>
      </c>
    </row>
    <row r="78" spans="1:26" ht="15" customHeight="1">
      <c r="A78" s="5">
        <v>4021</v>
      </c>
      <c r="B78" s="5" t="s">
        <v>637</v>
      </c>
      <c r="C78" s="5" t="s">
        <v>13</v>
      </c>
      <c r="D78" s="31">
        <v>1991.05</v>
      </c>
      <c r="E78" s="5">
        <v>-1.8100000000000023</v>
      </c>
      <c r="F78" s="6" t="s">
        <v>518</v>
      </c>
      <c r="G78" s="6" t="s">
        <v>914</v>
      </c>
      <c r="H78" s="5" t="s">
        <v>13</v>
      </c>
      <c r="I78" s="5" t="s">
        <v>889</v>
      </c>
      <c r="J78" s="31" t="s">
        <v>892</v>
      </c>
      <c r="K78" s="31" t="s">
        <v>505</v>
      </c>
      <c r="L78" s="5" t="s">
        <v>891</v>
      </c>
      <c r="M78" s="5" t="s">
        <v>887</v>
      </c>
      <c r="N78" s="31" t="s">
        <v>896</v>
      </c>
      <c r="O78" s="31" t="s">
        <v>505</v>
      </c>
      <c r="P78" s="5" t="s">
        <v>895</v>
      </c>
      <c r="Q78" s="5" t="s">
        <v>890</v>
      </c>
      <c r="R78" s="5" t="s">
        <v>901</v>
      </c>
      <c r="S78" s="5" t="s">
        <v>900</v>
      </c>
      <c r="V78" s="5">
        <v>1085.6600000000001</v>
      </c>
      <c r="W78" s="5" t="s">
        <v>872</v>
      </c>
      <c r="X78" s="5" t="s">
        <v>501</v>
      </c>
      <c r="Z78" s="5" t="s">
        <v>933</v>
      </c>
    </row>
    <row r="79" spans="1:26" ht="15" customHeight="1">
      <c r="A79" s="5">
        <v>4022</v>
      </c>
      <c r="B79" s="5" t="s">
        <v>637</v>
      </c>
      <c r="C79" s="5" t="s">
        <v>13</v>
      </c>
      <c r="D79" s="31">
        <v>1992.07</v>
      </c>
      <c r="E79" s="5">
        <v>40.594700000000003</v>
      </c>
      <c r="F79" s="6" t="s">
        <v>518</v>
      </c>
      <c r="G79" s="6" t="s">
        <v>914</v>
      </c>
      <c r="H79" s="5" t="s">
        <v>13</v>
      </c>
      <c r="I79" s="5" t="s">
        <v>889</v>
      </c>
      <c r="J79" s="31" t="s">
        <v>892</v>
      </c>
      <c r="K79" s="31" t="s">
        <v>505</v>
      </c>
      <c r="L79" s="5" t="s">
        <v>891</v>
      </c>
      <c r="M79" s="5" t="s">
        <v>887</v>
      </c>
      <c r="N79" s="31" t="s">
        <v>896</v>
      </c>
      <c r="O79" s="31" t="s">
        <v>505</v>
      </c>
      <c r="P79" s="5" t="s">
        <v>895</v>
      </c>
      <c r="Q79" s="5" t="s">
        <v>890</v>
      </c>
      <c r="R79" s="5" t="s">
        <v>901</v>
      </c>
      <c r="S79" s="5" t="s">
        <v>900</v>
      </c>
      <c r="V79" s="5">
        <v>85.605999999999995</v>
      </c>
      <c r="W79" s="5" t="s">
        <v>872</v>
      </c>
      <c r="X79" s="5" t="s">
        <v>501</v>
      </c>
      <c r="Z79" s="5" t="s">
        <v>933</v>
      </c>
    </row>
    <row r="80" spans="1:26" ht="15" customHeight="1">
      <c r="A80" s="5">
        <v>4023</v>
      </c>
      <c r="B80" s="5" t="s">
        <v>637</v>
      </c>
      <c r="C80" s="5" t="s">
        <v>13</v>
      </c>
      <c r="D80" s="31">
        <v>1993.02</v>
      </c>
      <c r="E80" s="5">
        <v>49.290000000000006</v>
      </c>
      <c r="F80" s="6" t="s">
        <v>518</v>
      </c>
      <c r="G80" s="6" t="s">
        <v>914</v>
      </c>
      <c r="H80" s="5" t="s">
        <v>13</v>
      </c>
      <c r="I80" s="5" t="s">
        <v>889</v>
      </c>
      <c r="J80" s="31" t="s">
        <v>892</v>
      </c>
      <c r="K80" s="31" t="s">
        <v>505</v>
      </c>
      <c r="L80" s="5" t="s">
        <v>891</v>
      </c>
      <c r="M80" s="5" t="s">
        <v>887</v>
      </c>
      <c r="N80" s="31" t="s">
        <v>896</v>
      </c>
      <c r="O80" s="31" t="s">
        <v>505</v>
      </c>
      <c r="P80" s="5" t="s">
        <v>895</v>
      </c>
      <c r="Q80" s="5" t="s">
        <v>890</v>
      </c>
      <c r="R80" s="5" t="s">
        <v>901</v>
      </c>
      <c r="S80" s="5" t="s">
        <v>900</v>
      </c>
      <c r="V80" s="5">
        <v>37.7517</v>
      </c>
      <c r="W80" s="5" t="s">
        <v>872</v>
      </c>
      <c r="X80" s="5" t="s">
        <v>501</v>
      </c>
      <c r="Z80" s="5" t="s">
        <v>933</v>
      </c>
    </row>
    <row r="81" spans="1:26" ht="15" customHeight="1">
      <c r="A81" s="5">
        <v>4024</v>
      </c>
      <c r="B81" s="5" t="s">
        <v>637</v>
      </c>
      <c r="C81" s="5" t="s">
        <v>13</v>
      </c>
      <c r="D81" s="31">
        <v>1994.04</v>
      </c>
      <c r="E81" s="5">
        <v>24.182999999999993</v>
      </c>
      <c r="F81" s="6" t="s">
        <v>518</v>
      </c>
      <c r="G81" s="6" t="s">
        <v>914</v>
      </c>
      <c r="H81" s="5" t="s">
        <v>13</v>
      </c>
      <c r="I81" s="5" t="s">
        <v>889</v>
      </c>
      <c r="J81" s="31" t="s">
        <v>892</v>
      </c>
      <c r="K81" s="31" t="s">
        <v>505</v>
      </c>
      <c r="L81" s="5" t="s">
        <v>891</v>
      </c>
      <c r="M81" s="5" t="s">
        <v>887</v>
      </c>
      <c r="N81" s="31" t="s">
        <v>896</v>
      </c>
      <c r="O81" s="31" t="s">
        <v>505</v>
      </c>
      <c r="P81" s="5" t="s">
        <v>895</v>
      </c>
      <c r="Q81" s="5" t="s">
        <v>890</v>
      </c>
      <c r="R81" s="5" t="s">
        <v>901</v>
      </c>
      <c r="S81" s="5" t="s">
        <v>900</v>
      </c>
      <c r="V81" s="5">
        <v>58.842100000000002</v>
      </c>
      <c r="W81" s="5" t="s">
        <v>872</v>
      </c>
      <c r="X81" s="5" t="s">
        <v>501</v>
      </c>
      <c r="Z81" s="5" t="s">
        <v>933</v>
      </c>
    </row>
    <row r="82" spans="1:26" ht="13" customHeight="1">
      <c r="A82" s="5">
        <v>4025</v>
      </c>
      <c r="B82" s="5" t="s">
        <v>637</v>
      </c>
      <c r="C82" s="5" t="s">
        <v>13</v>
      </c>
      <c r="D82" s="31">
        <v>1995.14</v>
      </c>
      <c r="E82" s="5">
        <v>19.908000000000001</v>
      </c>
      <c r="F82" s="6" t="s">
        <v>518</v>
      </c>
      <c r="G82" s="6" t="s">
        <v>914</v>
      </c>
      <c r="H82" s="5" t="s">
        <v>13</v>
      </c>
      <c r="I82" s="5" t="s">
        <v>889</v>
      </c>
      <c r="J82" s="31" t="s">
        <v>892</v>
      </c>
      <c r="K82" s="31" t="s">
        <v>505</v>
      </c>
      <c r="L82" s="5" t="s">
        <v>891</v>
      </c>
      <c r="M82" s="5" t="s">
        <v>887</v>
      </c>
      <c r="N82" s="31" t="s">
        <v>896</v>
      </c>
      <c r="O82" s="31" t="s">
        <v>505</v>
      </c>
      <c r="P82" s="5" t="s">
        <v>895</v>
      </c>
      <c r="Q82" s="5" t="s">
        <v>890</v>
      </c>
      <c r="R82" s="5" t="s">
        <v>901</v>
      </c>
      <c r="S82" s="5" t="s">
        <v>900</v>
      </c>
      <c r="V82" s="5">
        <v>44.123199999999997</v>
      </c>
      <c r="W82" s="5" t="s">
        <v>872</v>
      </c>
      <c r="X82" s="5" t="s">
        <v>501</v>
      </c>
      <c r="Z82" s="5" t="s">
        <v>933</v>
      </c>
    </row>
    <row r="83" spans="1:26" ht="13" customHeight="1">
      <c r="A83" s="5">
        <v>4026</v>
      </c>
      <c r="B83" s="5" t="s">
        <v>637</v>
      </c>
      <c r="C83" s="5" t="s">
        <v>13</v>
      </c>
      <c r="D83" s="31">
        <v>1996.09</v>
      </c>
      <c r="E83" s="5">
        <v>17.143000000000001</v>
      </c>
      <c r="F83" s="6" t="s">
        <v>518</v>
      </c>
      <c r="G83" s="6" t="s">
        <v>914</v>
      </c>
      <c r="H83" s="5" t="s">
        <v>13</v>
      </c>
      <c r="I83" s="5" t="s">
        <v>889</v>
      </c>
      <c r="J83" s="31" t="s">
        <v>892</v>
      </c>
      <c r="K83" s="31" t="s">
        <v>505</v>
      </c>
      <c r="L83" s="5" t="s">
        <v>891</v>
      </c>
      <c r="M83" s="5" t="s">
        <v>887</v>
      </c>
      <c r="N83" s="31" t="s">
        <v>896</v>
      </c>
      <c r="O83" s="31" t="s">
        <v>505</v>
      </c>
      <c r="P83" s="5" t="s">
        <v>895</v>
      </c>
      <c r="Q83" s="5" t="s">
        <v>890</v>
      </c>
      <c r="R83" s="5" t="s">
        <v>901</v>
      </c>
      <c r="S83" s="5" t="s">
        <v>900</v>
      </c>
      <c r="V83" s="5">
        <v>108.83499999999999</v>
      </c>
      <c r="W83" s="5" t="s">
        <v>872</v>
      </c>
      <c r="X83" s="5" t="s">
        <v>501</v>
      </c>
      <c r="Z83" s="5" t="s">
        <v>933</v>
      </c>
    </row>
    <row r="84" spans="1:26" ht="13" customHeight="1">
      <c r="A84" s="5">
        <v>4027</v>
      </c>
      <c r="B84" s="5" t="s">
        <v>637</v>
      </c>
      <c r="C84" s="5" t="s">
        <v>13</v>
      </c>
      <c r="D84" s="31">
        <v>1997.04</v>
      </c>
      <c r="E84" s="5">
        <v>65.756999999999991</v>
      </c>
      <c r="F84" s="6" t="s">
        <v>518</v>
      </c>
      <c r="G84" s="6" t="s">
        <v>914</v>
      </c>
      <c r="H84" s="5" t="s">
        <v>13</v>
      </c>
      <c r="I84" s="5" t="s">
        <v>889</v>
      </c>
      <c r="J84" s="31" t="s">
        <v>892</v>
      </c>
      <c r="K84" s="31" t="s">
        <v>505</v>
      </c>
      <c r="L84" s="5" t="s">
        <v>891</v>
      </c>
      <c r="M84" s="5" t="s">
        <v>887</v>
      </c>
      <c r="N84" s="31" t="s">
        <v>896</v>
      </c>
      <c r="O84" s="31" t="s">
        <v>505</v>
      </c>
      <c r="P84" s="5" t="s">
        <v>895</v>
      </c>
      <c r="Q84" s="5" t="s">
        <v>890</v>
      </c>
      <c r="R84" s="5" t="s">
        <v>901</v>
      </c>
      <c r="S84" s="5" t="s">
        <v>900</v>
      </c>
      <c r="V84" s="5">
        <v>28.6341</v>
      </c>
      <c r="W84" s="5" t="s">
        <v>872</v>
      </c>
      <c r="X84" s="5" t="s">
        <v>501</v>
      </c>
      <c r="Z84" s="5" t="s">
        <v>933</v>
      </c>
    </row>
    <row r="85" spans="1:26" ht="13" customHeight="1">
      <c r="A85" s="5">
        <v>4028</v>
      </c>
      <c r="B85" s="5" t="s">
        <v>637</v>
      </c>
      <c r="C85" s="5" t="s">
        <v>13</v>
      </c>
      <c r="D85" s="31">
        <v>1998.06</v>
      </c>
      <c r="E85" s="5">
        <v>51.185600000000008</v>
      </c>
      <c r="F85" s="6" t="s">
        <v>518</v>
      </c>
      <c r="G85" s="6" t="s">
        <v>914</v>
      </c>
      <c r="H85" s="5" t="s">
        <v>13</v>
      </c>
      <c r="I85" s="5" t="s">
        <v>889</v>
      </c>
      <c r="J85" s="31" t="s">
        <v>892</v>
      </c>
      <c r="K85" s="31" t="s">
        <v>505</v>
      </c>
      <c r="L85" s="5" t="s">
        <v>891</v>
      </c>
      <c r="M85" s="5" t="s">
        <v>887</v>
      </c>
      <c r="N85" s="31" t="s">
        <v>896</v>
      </c>
      <c r="O85" s="31" t="s">
        <v>505</v>
      </c>
      <c r="P85" s="5" t="s">
        <v>895</v>
      </c>
      <c r="Q85" s="5" t="s">
        <v>890</v>
      </c>
      <c r="R85" s="5" t="s">
        <v>901</v>
      </c>
      <c r="S85" s="5" t="s">
        <v>900</v>
      </c>
      <c r="V85" s="5">
        <v>47.2669</v>
      </c>
      <c r="W85" s="5" t="s">
        <v>872</v>
      </c>
      <c r="X85" s="5" t="s">
        <v>501</v>
      </c>
      <c r="Z85" s="5" t="s">
        <v>933</v>
      </c>
    </row>
    <row r="86" spans="1:26" ht="13" customHeight="1">
      <c r="A86" s="5">
        <v>4029</v>
      </c>
      <c r="B86" s="5" t="s">
        <v>637</v>
      </c>
      <c r="C86" s="5" t="s">
        <v>13</v>
      </c>
      <c r="D86" s="31">
        <v>1999.01</v>
      </c>
      <c r="E86" s="5">
        <v>48.796099999999996</v>
      </c>
      <c r="F86" s="6" t="s">
        <v>518</v>
      </c>
      <c r="G86" s="6" t="s">
        <v>914</v>
      </c>
      <c r="H86" s="5" t="s">
        <v>13</v>
      </c>
      <c r="I86" s="5" t="s">
        <v>889</v>
      </c>
      <c r="J86" s="31" t="s">
        <v>892</v>
      </c>
      <c r="K86" s="31" t="s">
        <v>505</v>
      </c>
      <c r="L86" s="5" t="s">
        <v>891</v>
      </c>
      <c r="M86" s="5" t="s">
        <v>887</v>
      </c>
      <c r="N86" s="31" t="s">
        <v>896</v>
      </c>
      <c r="O86" s="31" t="s">
        <v>505</v>
      </c>
      <c r="P86" s="5" t="s">
        <v>895</v>
      </c>
      <c r="Q86" s="5" t="s">
        <v>890</v>
      </c>
      <c r="R86" s="5" t="s">
        <v>901</v>
      </c>
      <c r="S86" s="5" t="s">
        <v>900</v>
      </c>
      <c r="V86" s="5">
        <v>9.7454400000000003</v>
      </c>
      <c r="W86" s="5" t="s">
        <v>872</v>
      </c>
      <c r="X86" s="5" t="s">
        <v>501</v>
      </c>
      <c r="Z86" s="5" t="s">
        <v>933</v>
      </c>
    </row>
    <row r="87" spans="1:26" ht="13" customHeight="1">
      <c r="A87" s="5">
        <v>4030</v>
      </c>
      <c r="B87" s="5" t="s">
        <v>637</v>
      </c>
      <c r="C87" s="5" t="s">
        <v>13</v>
      </c>
      <c r="D87" s="31">
        <v>2000.03</v>
      </c>
      <c r="E87" s="5">
        <v>66.56410000000001</v>
      </c>
      <c r="F87" s="6" t="s">
        <v>518</v>
      </c>
      <c r="G87" s="6" t="s">
        <v>914</v>
      </c>
      <c r="H87" s="5" t="s">
        <v>13</v>
      </c>
      <c r="I87" s="5" t="s">
        <v>889</v>
      </c>
      <c r="J87" s="31" t="s">
        <v>892</v>
      </c>
      <c r="K87" s="31" t="s">
        <v>505</v>
      </c>
      <c r="L87" s="5" t="s">
        <v>891</v>
      </c>
      <c r="M87" s="5" t="s">
        <v>887</v>
      </c>
      <c r="N87" s="31" t="s">
        <v>896</v>
      </c>
      <c r="O87" s="31" t="s">
        <v>505</v>
      </c>
      <c r="P87" s="5" t="s">
        <v>895</v>
      </c>
      <c r="Q87" s="5" t="s">
        <v>890</v>
      </c>
      <c r="R87" s="5" t="s">
        <v>901</v>
      </c>
      <c r="S87" s="5" t="s">
        <v>900</v>
      </c>
      <c r="V87" s="5">
        <v>47.177100000000003</v>
      </c>
      <c r="W87" s="5" t="s">
        <v>872</v>
      </c>
      <c r="X87" s="5" t="s">
        <v>501</v>
      </c>
      <c r="Z87" s="5" t="s">
        <v>933</v>
      </c>
    </row>
    <row r="88" spans="1:26" ht="13" customHeight="1">
      <c r="A88" s="5">
        <v>4031</v>
      </c>
      <c r="B88" s="5" t="s">
        <v>637</v>
      </c>
      <c r="C88" s="5" t="s">
        <v>13</v>
      </c>
      <c r="D88" s="31">
        <v>2001.05</v>
      </c>
      <c r="E88" s="5">
        <v>17.560000000000002</v>
      </c>
      <c r="F88" s="6" t="s">
        <v>518</v>
      </c>
      <c r="G88" s="6" t="s">
        <v>914</v>
      </c>
      <c r="H88" s="5" t="s">
        <v>13</v>
      </c>
      <c r="I88" s="5" t="s">
        <v>889</v>
      </c>
      <c r="J88" s="31" t="s">
        <v>892</v>
      </c>
      <c r="K88" s="31" t="s">
        <v>505</v>
      </c>
      <c r="L88" s="5" t="s">
        <v>891</v>
      </c>
      <c r="M88" s="5" t="s">
        <v>887</v>
      </c>
      <c r="N88" s="31" t="s">
        <v>896</v>
      </c>
      <c r="O88" s="31" t="s">
        <v>505</v>
      </c>
      <c r="P88" s="5" t="s">
        <v>895</v>
      </c>
      <c r="Q88" s="5" t="s">
        <v>890</v>
      </c>
      <c r="R88" s="5" t="s">
        <v>901</v>
      </c>
      <c r="S88" s="5" t="s">
        <v>900</v>
      </c>
      <c r="V88" s="5">
        <v>18.026199999999999</v>
      </c>
      <c r="W88" s="5" t="s">
        <v>872</v>
      </c>
      <c r="X88" s="5" t="s">
        <v>501</v>
      </c>
      <c r="Z88" s="5" t="s">
        <v>933</v>
      </c>
    </row>
    <row r="89" spans="1:26" ht="13" customHeight="1">
      <c r="A89" s="5">
        <v>4032</v>
      </c>
      <c r="B89" s="5" t="s">
        <v>637</v>
      </c>
      <c r="C89" s="5" t="s">
        <v>13</v>
      </c>
      <c r="D89" s="31">
        <v>1972.88</v>
      </c>
      <c r="E89" s="5" t="s">
        <v>13</v>
      </c>
      <c r="F89" s="6" t="s">
        <v>518</v>
      </c>
      <c r="G89" s="6" t="s">
        <v>914</v>
      </c>
      <c r="H89" s="5" t="s">
        <v>13</v>
      </c>
      <c r="I89" s="5" t="s">
        <v>889</v>
      </c>
      <c r="J89" s="31" t="s">
        <v>892</v>
      </c>
      <c r="K89" s="31" t="s">
        <v>505</v>
      </c>
      <c r="L89" s="5" t="s">
        <v>891</v>
      </c>
      <c r="M89" s="5" t="s">
        <v>887</v>
      </c>
      <c r="N89" s="48" t="s">
        <v>893</v>
      </c>
      <c r="O89" s="31" t="s">
        <v>894</v>
      </c>
      <c r="P89" s="5" t="s">
        <v>898</v>
      </c>
      <c r="Q89" s="5" t="s">
        <v>890</v>
      </c>
      <c r="R89" s="5" t="s">
        <v>901</v>
      </c>
      <c r="S89" s="5" t="s">
        <v>900</v>
      </c>
      <c r="V89" s="5">
        <v>71.313699999999997</v>
      </c>
      <c r="W89" s="5" t="s">
        <v>872</v>
      </c>
      <c r="X89" s="5" t="s">
        <v>501</v>
      </c>
      <c r="Z89" s="5" t="s">
        <v>1146</v>
      </c>
    </row>
    <row r="90" spans="1:26" ht="13" customHeight="1">
      <c r="A90" s="5">
        <v>4033</v>
      </c>
      <c r="B90" s="5" t="s">
        <v>637</v>
      </c>
      <c r="C90" s="5" t="s">
        <v>13</v>
      </c>
      <c r="D90" s="31">
        <v>1973.9</v>
      </c>
      <c r="E90" s="5" t="s">
        <v>13</v>
      </c>
      <c r="F90" s="6" t="s">
        <v>518</v>
      </c>
      <c r="G90" s="6" t="s">
        <v>914</v>
      </c>
      <c r="H90" s="5" t="s">
        <v>13</v>
      </c>
      <c r="I90" s="5" t="s">
        <v>889</v>
      </c>
      <c r="J90" s="31" t="s">
        <v>892</v>
      </c>
      <c r="K90" s="31" t="s">
        <v>505</v>
      </c>
      <c r="L90" s="5" t="s">
        <v>891</v>
      </c>
      <c r="M90" s="5" t="s">
        <v>887</v>
      </c>
      <c r="N90" s="48" t="s">
        <v>893</v>
      </c>
      <c r="O90" s="31" t="s">
        <v>894</v>
      </c>
      <c r="P90" s="5" t="s">
        <v>898</v>
      </c>
      <c r="Q90" s="5" t="s">
        <v>890</v>
      </c>
      <c r="R90" s="5" t="s">
        <v>901</v>
      </c>
      <c r="S90" s="5" t="s">
        <v>900</v>
      </c>
      <c r="V90" s="5">
        <v>33.789299999999997</v>
      </c>
      <c r="W90" s="5" t="s">
        <v>872</v>
      </c>
      <c r="X90" s="5" t="s">
        <v>501</v>
      </c>
      <c r="Z90" s="5" t="s">
        <v>1146</v>
      </c>
    </row>
    <row r="91" spans="1:26" ht="13" customHeight="1">
      <c r="A91" s="5">
        <v>4034</v>
      </c>
      <c r="B91" s="5" t="s">
        <v>637</v>
      </c>
      <c r="C91" s="5" t="s">
        <v>13</v>
      </c>
      <c r="D91" s="31">
        <v>1974.92</v>
      </c>
      <c r="E91" s="5" t="s">
        <v>13</v>
      </c>
      <c r="F91" s="6" t="s">
        <v>518</v>
      </c>
      <c r="G91" s="6" t="s">
        <v>914</v>
      </c>
      <c r="H91" s="5" t="s">
        <v>13</v>
      </c>
      <c r="I91" s="5" t="s">
        <v>889</v>
      </c>
      <c r="J91" s="31" t="s">
        <v>892</v>
      </c>
      <c r="K91" s="31" t="s">
        <v>505</v>
      </c>
      <c r="L91" s="5" t="s">
        <v>891</v>
      </c>
      <c r="M91" s="5" t="s">
        <v>887</v>
      </c>
      <c r="N91" s="48" t="s">
        <v>893</v>
      </c>
      <c r="O91" s="31" t="s">
        <v>894</v>
      </c>
      <c r="P91" s="5" t="s">
        <v>898</v>
      </c>
      <c r="Q91" s="5" t="s">
        <v>890</v>
      </c>
      <c r="R91" s="5" t="s">
        <v>901</v>
      </c>
      <c r="S91" s="5" t="s">
        <v>900</v>
      </c>
      <c r="V91" s="5">
        <v>173.22399999999999</v>
      </c>
      <c r="W91" s="5" t="s">
        <v>872</v>
      </c>
      <c r="X91" s="5" t="s">
        <v>501</v>
      </c>
      <c r="Z91" s="5" t="s">
        <v>1146</v>
      </c>
    </row>
    <row r="92" spans="1:26" ht="13" customHeight="1">
      <c r="A92" s="5">
        <v>4035</v>
      </c>
      <c r="B92" s="5" t="s">
        <v>637</v>
      </c>
      <c r="C92" s="5" t="s">
        <v>13</v>
      </c>
      <c r="D92" s="31">
        <v>1975.87</v>
      </c>
      <c r="E92" s="5" t="s">
        <v>13</v>
      </c>
      <c r="F92" s="6" t="s">
        <v>518</v>
      </c>
      <c r="G92" s="6" t="s">
        <v>914</v>
      </c>
      <c r="H92" s="5" t="s">
        <v>13</v>
      </c>
      <c r="I92" s="5" t="s">
        <v>889</v>
      </c>
      <c r="J92" s="31" t="s">
        <v>892</v>
      </c>
      <c r="K92" s="31" t="s">
        <v>505</v>
      </c>
      <c r="L92" s="5" t="s">
        <v>891</v>
      </c>
      <c r="M92" s="5" t="s">
        <v>887</v>
      </c>
      <c r="N92" s="48" t="s">
        <v>893</v>
      </c>
      <c r="O92" s="31" t="s">
        <v>894</v>
      </c>
      <c r="P92" s="5" t="s">
        <v>898</v>
      </c>
      <c r="Q92" s="5" t="s">
        <v>890</v>
      </c>
      <c r="R92" s="5" t="s">
        <v>901</v>
      </c>
      <c r="S92" s="5" t="s">
        <v>900</v>
      </c>
      <c r="V92" s="5">
        <v>50.394300000000001</v>
      </c>
      <c r="W92" s="5" t="s">
        <v>872</v>
      </c>
      <c r="X92" s="5" t="s">
        <v>501</v>
      </c>
      <c r="Z92" s="5" t="s">
        <v>1146</v>
      </c>
    </row>
    <row r="93" spans="1:26" ht="13" customHeight="1">
      <c r="A93" s="5">
        <v>4036</v>
      </c>
      <c r="B93" s="5" t="s">
        <v>637</v>
      </c>
      <c r="C93" s="5" t="s">
        <v>13</v>
      </c>
      <c r="D93" s="31">
        <v>1976.89</v>
      </c>
      <c r="E93" s="5" t="s">
        <v>13</v>
      </c>
      <c r="F93" s="6" t="s">
        <v>518</v>
      </c>
      <c r="G93" s="6" t="s">
        <v>914</v>
      </c>
      <c r="H93" s="5" t="s">
        <v>13</v>
      </c>
      <c r="I93" s="5" t="s">
        <v>889</v>
      </c>
      <c r="J93" s="31" t="s">
        <v>892</v>
      </c>
      <c r="K93" s="31" t="s">
        <v>505</v>
      </c>
      <c r="L93" s="5" t="s">
        <v>891</v>
      </c>
      <c r="M93" s="5" t="s">
        <v>887</v>
      </c>
      <c r="N93" s="48" t="s">
        <v>893</v>
      </c>
      <c r="O93" s="31" t="s">
        <v>894</v>
      </c>
      <c r="P93" s="5" t="s">
        <v>898</v>
      </c>
      <c r="Q93" s="5" t="s">
        <v>890</v>
      </c>
      <c r="R93" s="5" t="s">
        <v>901</v>
      </c>
      <c r="S93" s="5" t="s">
        <v>900</v>
      </c>
      <c r="V93" s="5">
        <v>68.050200000000004</v>
      </c>
      <c r="W93" s="5" t="s">
        <v>872</v>
      </c>
      <c r="X93" s="5" t="s">
        <v>501</v>
      </c>
      <c r="Z93" s="5" t="s">
        <v>1146</v>
      </c>
    </row>
    <row r="94" spans="1:26" ht="13" customHeight="1">
      <c r="A94" s="5">
        <v>4037</v>
      </c>
      <c r="B94" s="5" t="s">
        <v>637</v>
      </c>
      <c r="C94" s="5" t="s">
        <v>13</v>
      </c>
      <c r="D94" s="31">
        <v>1977.91</v>
      </c>
      <c r="E94" s="5" t="s">
        <v>13</v>
      </c>
      <c r="F94" s="6" t="s">
        <v>518</v>
      </c>
      <c r="G94" s="6" t="s">
        <v>914</v>
      </c>
      <c r="H94" s="5" t="s">
        <v>13</v>
      </c>
      <c r="I94" s="5" t="s">
        <v>889</v>
      </c>
      <c r="J94" s="31" t="s">
        <v>892</v>
      </c>
      <c r="K94" s="31" t="s">
        <v>505</v>
      </c>
      <c r="L94" s="5" t="s">
        <v>891</v>
      </c>
      <c r="M94" s="5" t="s">
        <v>887</v>
      </c>
      <c r="N94" s="48" t="s">
        <v>893</v>
      </c>
      <c r="O94" s="31" t="s">
        <v>894</v>
      </c>
      <c r="P94" s="5" t="s">
        <v>898</v>
      </c>
      <c r="Q94" s="5" t="s">
        <v>890</v>
      </c>
      <c r="R94" s="5" t="s">
        <v>901</v>
      </c>
      <c r="S94" s="5" t="s">
        <v>900</v>
      </c>
      <c r="V94" s="5">
        <v>247.25800000000001</v>
      </c>
      <c r="W94" s="5" t="s">
        <v>872</v>
      </c>
      <c r="X94" s="5" t="s">
        <v>501</v>
      </c>
      <c r="Z94" s="5" t="s">
        <v>1146</v>
      </c>
    </row>
    <row r="95" spans="1:26" ht="13" customHeight="1">
      <c r="A95" s="5">
        <v>4038</v>
      </c>
      <c r="B95" s="5" t="s">
        <v>637</v>
      </c>
      <c r="C95" s="5" t="s">
        <v>13</v>
      </c>
      <c r="D95" s="31">
        <v>1978.93</v>
      </c>
      <c r="E95" s="5" t="s">
        <v>13</v>
      </c>
      <c r="F95" s="6" t="s">
        <v>518</v>
      </c>
      <c r="G95" s="6" t="s">
        <v>914</v>
      </c>
      <c r="H95" s="5" t="s">
        <v>13</v>
      </c>
      <c r="I95" s="5" t="s">
        <v>889</v>
      </c>
      <c r="J95" s="31" t="s">
        <v>892</v>
      </c>
      <c r="K95" s="31" t="s">
        <v>505</v>
      </c>
      <c r="L95" s="5" t="s">
        <v>891</v>
      </c>
      <c r="M95" s="5" t="s">
        <v>887</v>
      </c>
      <c r="N95" s="48" t="s">
        <v>893</v>
      </c>
      <c r="O95" s="31" t="s">
        <v>894</v>
      </c>
      <c r="P95" s="5" t="s">
        <v>898</v>
      </c>
      <c r="Q95" s="5" t="s">
        <v>890</v>
      </c>
      <c r="R95" s="5" t="s">
        <v>901</v>
      </c>
      <c r="S95" s="5" t="s">
        <v>900</v>
      </c>
      <c r="V95" s="5">
        <v>655.21100000000001</v>
      </c>
      <c r="W95" s="5" t="s">
        <v>872</v>
      </c>
      <c r="X95" s="5" t="s">
        <v>501</v>
      </c>
      <c r="Z95" s="5" t="s">
        <v>1146</v>
      </c>
    </row>
    <row r="96" spans="1:26" ht="13" customHeight="1">
      <c r="A96" s="5">
        <v>4039</v>
      </c>
      <c r="B96" s="5" t="s">
        <v>637</v>
      </c>
      <c r="C96" s="5" t="s">
        <v>13</v>
      </c>
      <c r="D96" s="31">
        <v>1979.96</v>
      </c>
      <c r="E96" s="5" t="s">
        <v>13</v>
      </c>
      <c r="F96" s="6" t="s">
        <v>518</v>
      </c>
      <c r="G96" s="6" t="s">
        <v>914</v>
      </c>
      <c r="H96" s="5" t="s">
        <v>13</v>
      </c>
      <c r="I96" s="5" t="s">
        <v>889</v>
      </c>
      <c r="J96" s="31" t="s">
        <v>892</v>
      </c>
      <c r="K96" s="31" t="s">
        <v>505</v>
      </c>
      <c r="L96" s="5" t="s">
        <v>891</v>
      </c>
      <c r="M96" s="5" t="s">
        <v>887</v>
      </c>
      <c r="N96" s="48" t="s">
        <v>893</v>
      </c>
      <c r="O96" s="31" t="s">
        <v>894</v>
      </c>
      <c r="P96" s="5" t="s">
        <v>898</v>
      </c>
      <c r="Q96" s="5" t="s">
        <v>890</v>
      </c>
      <c r="R96" s="5" t="s">
        <v>901</v>
      </c>
      <c r="S96" s="5" t="s">
        <v>900</v>
      </c>
      <c r="V96" s="5">
        <v>20.044</v>
      </c>
      <c r="W96" s="5" t="s">
        <v>872</v>
      </c>
      <c r="X96" s="5" t="s">
        <v>501</v>
      </c>
      <c r="Z96" s="5" t="s">
        <v>1146</v>
      </c>
    </row>
    <row r="97" spans="1:26" ht="13" customHeight="1">
      <c r="A97" s="5">
        <v>4040</v>
      </c>
      <c r="B97" s="5" t="s">
        <v>637</v>
      </c>
      <c r="C97" s="5" t="s">
        <v>13</v>
      </c>
      <c r="D97" s="31">
        <v>1980.98</v>
      </c>
      <c r="E97" s="5" t="s">
        <v>13</v>
      </c>
      <c r="F97" s="6" t="s">
        <v>518</v>
      </c>
      <c r="G97" s="6" t="s">
        <v>914</v>
      </c>
      <c r="H97" s="5" t="s">
        <v>13</v>
      </c>
      <c r="I97" s="5" t="s">
        <v>889</v>
      </c>
      <c r="J97" s="31" t="s">
        <v>892</v>
      </c>
      <c r="K97" s="31" t="s">
        <v>505</v>
      </c>
      <c r="L97" s="5" t="s">
        <v>891</v>
      </c>
      <c r="M97" s="5" t="s">
        <v>887</v>
      </c>
      <c r="N97" s="48" t="s">
        <v>893</v>
      </c>
      <c r="O97" s="31" t="s">
        <v>894</v>
      </c>
      <c r="P97" s="5" t="s">
        <v>898</v>
      </c>
      <c r="Q97" s="5" t="s">
        <v>890</v>
      </c>
      <c r="R97" s="5" t="s">
        <v>901</v>
      </c>
      <c r="S97" s="5" t="s">
        <v>900</v>
      </c>
      <c r="V97" s="5">
        <v>40.444600000000001</v>
      </c>
      <c r="W97" s="5" t="s">
        <v>872</v>
      </c>
      <c r="X97" s="5" t="s">
        <v>501</v>
      </c>
      <c r="Z97" s="5" t="s">
        <v>1146</v>
      </c>
    </row>
    <row r="98" spans="1:26" ht="13" customHeight="1">
      <c r="A98" s="5">
        <v>4041</v>
      </c>
      <c r="B98" s="5" t="s">
        <v>637</v>
      </c>
      <c r="C98" s="5" t="s">
        <v>13</v>
      </c>
      <c r="D98" s="31">
        <v>1981.93</v>
      </c>
      <c r="E98" s="5" t="s">
        <v>13</v>
      </c>
      <c r="F98" s="6" t="s">
        <v>518</v>
      </c>
      <c r="G98" s="6" t="s">
        <v>914</v>
      </c>
      <c r="H98" s="5" t="s">
        <v>13</v>
      </c>
      <c r="I98" s="5" t="s">
        <v>889</v>
      </c>
      <c r="J98" s="31" t="s">
        <v>892</v>
      </c>
      <c r="K98" s="31" t="s">
        <v>505</v>
      </c>
      <c r="L98" s="5" t="s">
        <v>891</v>
      </c>
      <c r="M98" s="5" t="s">
        <v>887</v>
      </c>
      <c r="N98" s="48" t="s">
        <v>893</v>
      </c>
      <c r="O98" s="31" t="s">
        <v>894</v>
      </c>
      <c r="P98" s="5" t="s">
        <v>898</v>
      </c>
      <c r="Q98" s="5" t="s">
        <v>890</v>
      </c>
      <c r="R98" s="5" t="s">
        <v>901</v>
      </c>
      <c r="S98" s="5" t="s">
        <v>900</v>
      </c>
      <c r="V98" s="5">
        <v>172.07400000000001</v>
      </c>
      <c r="W98" s="5" t="s">
        <v>872</v>
      </c>
      <c r="X98" s="5" t="s">
        <v>501</v>
      </c>
      <c r="Z98" s="5" t="s">
        <v>1146</v>
      </c>
    </row>
    <row r="99" spans="1:26" ht="13" customHeight="1">
      <c r="A99" s="5">
        <v>4042</v>
      </c>
      <c r="B99" s="5" t="s">
        <v>637</v>
      </c>
      <c r="C99" s="5" t="s">
        <v>13</v>
      </c>
      <c r="D99" s="31">
        <v>1982.95</v>
      </c>
      <c r="E99" s="5">
        <v>136.12</v>
      </c>
      <c r="F99" s="6" t="s">
        <v>518</v>
      </c>
      <c r="G99" s="6" t="s">
        <v>914</v>
      </c>
      <c r="H99" s="5" t="s">
        <v>13</v>
      </c>
      <c r="I99" s="5" t="s">
        <v>889</v>
      </c>
      <c r="J99" s="31" t="s">
        <v>892</v>
      </c>
      <c r="K99" s="31" t="s">
        <v>505</v>
      </c>
      <c r="L99" s="5" t="s">
        <v>891</v>
      </c>
      <c r="M99" s="5" t="s">
        <v>887</v>
      </c>
      <c r="N99" s="48" t="s">
        <v>893</v>
      </c>
      <c r="O99" s="31" t="s">
        <v>894</v>
      </c>
      <c r="P99" s="5" t="s">
        <v>898</v>
      </c>
      <c r="Q99" s="5" t="s">
        <v>890</v>
      </c>
      <c r="R99" s="5" t="s">
        <v>901</v>
      </c>
      <c r="S99" s="5" t="s">
        <v>900</v>
      </c>
      <c r="V99" s="5">
        <v>82.704800000000006</v>
      </c>
      <c r="W99" s="5" t="s">
        <v>872</v>
      </c>
      <c r="X99" s="5" t="s">
        <v>501</v>
      </c>
      <c r="Z99" s="5" t="s">
        <v>1146</v>
      </c>
    </row>
    <row r="100" spans="1:26" ht="13" customHeight="1">
      <c r="A100" s="5">
        <v>4043</v>
      </c>
      <c r="B100" s="5" t="s">
        <v>637</v>
      </c>
      <c r="C100" s="5" t="s">
        <v>13</v>
      </c>
      <c r="D100" s="31">
        <v>1983.97</v>
      </c>
      <c r="E100" s="5">
        <v>100.215</v>
      </c>
      <c r="F100" s="6" t="s">
        <v>518</v>
      </c>
      <c r="G100" s="6" t="s">
        <v>914</v>
      </c>
      <c r="H100" s="5" t="s">
        <v>13</v>
      </c>
      <c r="I100" s="5" t="s">
        <v>889</v>
      </c>
      <c r="J100" s="31" t="s">
        <v>892</v>
      </c>
      <c r="K100" s="31" t="s">
        <v>505</v>
      </c>
      <c r="L100" s="5" t="s">
        <v>891</v>
      </c>
      <c r="M100" s="5" t="s">
        <v>887</v>
      </c>
      <c r="N100" s="48" t="s">
        <v>893</v>
      </c>
      <c r="O100" s="31" t="s">
        <v>894</v>
      </c>
      <c r="P100" s="5" t="s">
        <v>898</v>
      </c>
      <c r="Q100" s="5" t="s">
        <v>890</v>
      </c>
      <c r="R100" s="5" t="s">
        <v>901</v>
      </c>
      <c r="S100" s="5" t="s">
        <v>900</v>
      </c>
      <c r="V100" s="5">
        <v>155.33799999999999</v>
      </c>
      <c r="W100" s="5" t="s">
        <v>872</v>
      </c>
      <c r="X100" s="5" t="s">
        <v>501</v>
      </c>
      <c r="Z100" s="5" t="s">
        <v>1146</v>
      </c>
    </row>
    <row r="101" spans="1:26" ht="13" customHeight="1">
      <c r="A101" s="5">
        <v>4044</v>
      </c>
      <c r="B101" s="5" t="s">
        <v>637</v>
      </c>
      <c r="C101" s="5" t="s">
        <v>13</v>
      </c>
      <c r="D101" s="31">
        <v>1984.99</v>
      </c>
      <c r="E101" s="5">
        <v>114.18700000000001</v>
      </c>
      <c r="F101" s="6" t="s">
        <v>518</v>
      </c>
      <c r="G101" s="6" t="s">
        <v>914</v>
      </c>
      <c r="H101" s="5" t="s">
        <v>13</v>
      </c>
      <c r="I101" s="5" t="s">
        <v>889</v>
      </c>
      <c r="J101" s="31" t="s">
        <v>892</v>
      </c>
      <c r="K101" s="31" t="s">
        <v>505</v>
      </c>
      <c r="L101" s="5" t="s">
        <v>891</v>
      </c>
      <c r="M101" s="5" t="s">
        <v>887</v>
      </c>
      <c r="N101" s="48" t="s">
        <v>893</v>
      </c>
      <c r="O101" s="31" t="s">
        <v>894</v>
      </c>
      <c r="P101" s="5" t="s">
        <v>898</v>
      </c>
      <c r="Q101" s="5" t="s">
        <v>890</v>
      </c>
      <c r="R101" s="5" t="s">
        <v>901</v>
      </c>
      <c r="S101" s="5" t="s">
        <v>900</v>
      </c>
      <c r="V101" s="5">
        <v>322.56299999999999</v>
      </c>
      <c r="W101" s="5" t="s">
        <v>872</v>
      </c>
      <c r="X101" s="5" t="s">
        <v>501</v>
      </c>
      <c r="Z101" s="5" t="s">
        <v>1146</v>
      </c>
    </row>
    <row r="102" spans="1:26" ht="13" customHeight="1">
      <c r="A102" s="5">
        <v>4045</v>
      </c>
      <c r="B102" s="5" t="s">
        <v>637</v>
      </c>
      <c r="C102" s="5" t="s">
        <v>13</v>
      </c>
      <c r="D102" s="31">
        <v>1985.94</v>
      </c>
      <c r="E102" s="5">
        <v>94.22399999999999</v>
      </c>
      <c r="F102" s="6" t="s">
        <v>518</v>
      </c>
      <c r="G102" s="6" t="s">
        <v>914</v>
      </c>
      <c r="H102" s="5" t="s">
        <v>13</v>
      </c>
      <c r="I102" s="5" t="s">
        <v>889</v>
      </c>
      <c r="J102" s="31" t="s">
        <v>892</v>
      </c>
      <c r="K102" s="31" t="s">
        <v>505</v>
      </c>
      <c r="L102" s="5" t="s">
        <v>891</v>
      </c>
      <c r="M102" s="5" t="s">
        <v>887</v>
      </c>
      <c r="N102" s="48" t="s">
        <v>893</v>
      </c>
      <c r="O102" s="31" t="s">
        <v>894</v>
      </c>
      <c r="P102" s="5" t="s">
        <v>898</v>
      </c>
      <c r="Q102" s="5" t="s">
        <v>890</v>
      </c>
      <c r="R102" s="5" t="s">
        <v>901</v>
      </c>
      <c r="S102" s="5" t="s">
        <v>900</v>
      </c>
      <c r="V102" s="5">
        <v>128.65700000000001</v>
      </c>
      <c r="W102" s="5" t="s">
        <v>872</v>
      </c>
      <c r="X102" s="5" t="s">
        <v>501</v>
      </c>
      <c r="Z102" s="5" t="s">
        <v>1146</v>
      </c>
    </row>
    <row r="103" spans="1:26" ht="13" customHeight="1">
      <c r="A103" s="5">
        <v>4046</v>
      </c>
      <c r="B103" s="5" t="s">
        <v>637</v>
      </c>
      <c r="C103" s="5" t="s">
        <v>13</v>
      </c>
      <c r="D103" s="31">
        <v>1986.96</v>
      </c>
      <c r="E103" s="5">
        <v>113.76599999999999</v>
      </c>
      <c r="F103" s="6" t="s">
        <v>518</v>
      </c>
      <c r="G103" s="6" t="s">
        <v>914</v>
      </c>
      <c r="H103" s="5" t="s">
        <v>13</v>
      </c>
      <c r="I103" s="5" t="s">
        <v>889</v>
      </c>
      <c r="J103" s="31" t="s">
        <v>892</v>
      </c>
      <c r="K103" s="31" t="s">
        <v>505</v>
      </c>
      <c r="L103" s="5" t="s">
        <v>891</v>
      </c>
      <c r="M103" s="5" t="s">
        <v>887</v>
      </c>
      <c r="N103" s="48" t="s">
        <v>893</v>
      </c>
      <c r="O103" s="31" t="s">
        <v>894</v>
      </c>
      <c r="P103" s="5" t="s">
        <v>898</v>
      </c>
      <c r="Q103" s="5" t="s">
        <v>890</v>
      </c>
      <c r="R103" s="5" t="s">
        <v>901</v>
      </c>
      <c r="S103" s="5" t="s">
        <v>900</v>
      </c>
      <c r="V103" s="5">
        <v>241.63399999999999</v>
      </c>
      <c r="W103" s="5" t="s">
        <v>872</v>
      </c>
      <c r="X103" s="5" t="s">
        <v>501</v>
      </c>
      <c r="Z103" s="5" t="s">
        <v>1146</v>
      </c>
    </row>
    <row r="104" spans="1:26" ht="13" customHeight="1">
      <c r="A104" s="5">
        <v>4047</v>
      </c>
      <c r="B104" s="5" t="s">
        <v>637</v>
      </c>
      <c r="C104" s="5" t="s">
        <v>13</v>
      </c>
      <c r="D104" s="31">
        <v>1987.99</v>
      </c>
      <c r="E104" s="5">
        <v>102.32</v>
      </c>
      <c r="F104" s="6" t="s">
        <v>518</v>
      </c>
      <c r="G104" s="6" t="s">
        <v>914</v>
      </c>
      <c r="H104" s="5" t="s">
        <v>13</v>
      </c>
      <c r="I104" s="5" t="s">
        <v>889</v>
      </c>
      <c r="J104" s="31" t="s">
        <v>892</v>
      </c>
      <c r="K104" s="31" t="s">
        <v>505</v>
      </c>
      <c r="L104" s="5" t="s">
        <v>891</v>
      </c>
      <c r="M104" s="5" t="s">
        <v>887</v>
      </c>
      <c r="N104" s="48" t="s">
        <v>893</v>
      </c>
      <c r="O104" s="31" t="s">
        <v>894</v>
      </c>
      <c r="P104" s="5" t="s">
        <v>898</v>
      </c>
      <c r="Q104" s="5" t="s">
        <v>890</v>
      </c>
      <c r="R104" s="5" t="s">
        <v>901</v>
      </c>
      <c r="S104" s="5" t="s">
        <v>900</v>
      </c>
      <c r="V104" s="5">
        <v>31.031199999999998</v>
      </c>
      <c r="W104" s="5" t="s">
        <v>872</v>
      </c>
      <c r="X104" s="5" t="s">
        <v>501</v>
      </c>
      <c r="Z104" s="5" t="s">
        <v>1146</v>
      </c>
    </row>
    <row r="105" spans="1:26" ht="13" customHeight="1">
      <c r="A105" s="5">
        <v>4048</v>
      </c>
      <c r="B105" s="5" t="s">
        <v>637</v>
      </c>
      <c r="C105" s="5" t="s">
        <v>13</v>
      </c>
      <c r="D105" s="31">
        <v>1989.01</v>
      </c>
      <c r="E105" s="5">
        <v>122.4693</v>
      </c>
      <c r="F105" s="6" t="s">
        <v>518</v>
      </c>
      <c r="G105" s="6" t="s">
        <v>914</v>
      </c>
      <c r="H105" s="5" t="s">
        <v>13</v>
      </c>
      <c r="I105" s="5" t="s">
        <v>889</v>
      </c>
      <c r="J105" s="31" t="s">
        <v>892</v>
      </c>
      <c r="K105" s="31" t="s">
        <v>505</v>
      </c>
      <c r="L105" s="5" t="s">
        <v>891</v>
      </c>
      <c r="M105" s="5" t="s">
        <v>887</v>
      </c>
      <c r="N105" s="48" t="s">
        <v>893</v>
      </c>
      <c r="O105" s="31" t="s">
        <v>894</v>
      </c>
      <c r="P105" s="5" t="s">
        <v>898</v>
      </c>
      <c r="Q105" s="5" t="s">
        <v>890</v>
      </c>
      <c r="R105" s="5" t="s">
        <v>901</v>
      </c>
      <c r="S105" s="5" t="s">
        <v>900</v>
      </c>
      <c r="V105" s="5">
        <v>85.8506</v>
      </c>
      <c r="W105" s="5" t="s">
        <v>872</v>
      </c>
      <c r="X105" s="5" t="s">
        <v>501</v>
      </c>
      <c r="Z105" s="5" t="s">
        <v>1146</v>
      </c>
    </row>
    <row r="106" spans="1:26" ht="13" customHeight="1">
      <c r="A106" s="5">
        <v>4049</v>
      </c>
      <c r="B106" s="5" t="s">
        <v>637</v>
      </c>
      <c r="C106" s="5" t="s">
        <v>13</v>
      </c>
      <c r="D106" s="31">
        <v>1989.96</v>
      </c>
      <c r="E106" s="5">
        <v>110.51870000000001</v>
      </c>
      <c r="F106" s="6" t="s">
        <v>518</v>
      </c>
      <c r="G106" s="6" t="s">
        <v>914</v>
      </c>
      <c r="H106" s="5" t="s">
        <v>13</v>
      </c>
      <c r="I106" s="5" t="s">
        <v>889</v>
      </c>
      <c r="J106" s="31" t="s">
        <v>892</v>
      </c>
      <c r="K106" s="31" t="s">
        <v>505</v>
      </c>
      <c r="L106" s="5" t="s">
        <v>891</v>
      </c>
      <c r="M106" s="5" t="s">
        <v>887</v>
      </c>
      <c r="N106" s="48" t="s">
        <v>893</v>
      </c>
      <c r="O106" s="31" t="s">
        <v>894</v>
      </c>
      <c r="P106" s="5" t="s">
        <v>898</v>
      </c>
      <c r="Q106" s="5" t="s">
        <v>890</v>
      </c>
      <c r="R106" s="5" t="s">
        <v>901</v>
      </c>
      <c r="S106" s="5" t="s">
        <v>900</v>
      </c>
      <c r="V106" s="5">
        <v>77.578299999999999</v>
      </c>
      <c r="W106" s="5" t="s">
        <v>872</v>
      </c>
      <c r="X106" s="5" t="s">
        <v>501</v>
      </c>
      <c r="Z106" s="5" t="s">
        <v>1146</v>
      </c>
    </row>
    <row r="107" spans="1:26" ht="13" customHeight="1">
      <c r="A107" s="5">
        <v>4050</v>
      </c>
      <c r="B107" s="5" t="s">
        <v>637</v>
      </c>
      <c r="C107" s="5" t="s">
        <v>13</v>
      </c>
      <c r="D107" s="31">
        <v>1991.05</v>
      </c>
      <c r="E107" s="5">
        <v>79.555000000000007</v>
      </c>
      <c r="F107" s="6" t="s">
        <v>518</v>
      </c>
      <c r="G107" s="6" t="s">
        <v>914</v>
      </c>
      <c r="H107" s="5" t="s">
        <v>13</v>
      </c>
      <c r="I107" s="5" t="s">
        <v>889</v>
      </c>
      <c r="J107" s="31" t="s">
        <v>892</v>
      </c>
      <c r="K107" s="31" t="s">
        <v>505</v>
      </c>
      <c r="L107" s="5" t="s">
        <v>891</v>
      </c>
      <c r="M107" s="5" t="s">
        <v>887</v>
      </c>
      <c r="N107" s="48" t="s">
        <v>893</v>
      </c>
      <c r="O107" s="31" t="s">
        <v>894</v>
      </c>
      <c r="P107" s="5" t="s">
        <v>898</v>
      </c>
      <c r="Q107" s="5" t="s">
        <v>890</v>
      </c>
      <c r="R107" s="5" t="s">
        <v>901</v>
      </c>
      <c r="S107" s="5" t="s">
        <v>900</v>
      </c>
      <c r="V107" s="5">
        <v>1085.6600000000001</v>
      </c>
      <c r="W107" s="5" t="s">
        <v>872</v>
      </c>
      <c r="X107" s="5" t="s">
        <v>501</v>
      </c>
      <c r="Z107" s="5" t="s">
        <v>1146</v>
      </c>
    </row>
    <row r="108" spans="1:26" ht="13" customHeight="1">
      <c r="A108" s="5">
        <v>4051</v>
      </c>
      <c r="B108" s="5" t="s">
        <v>637</v>
      </c>
      <c r="C108" s="5" t="s">
        <v>13</v>
      </c>
      <c r="D108" s="31">
        <v>1992.07</v>
      </c>
      <c r="E108" s="5">
        <v>74.912700000000015</v>
      </c>
      <c r="F108" s="6" t="s">
        <v>518</v>
      </c>
      <c r="G108" s="6" t="s">
        <v>914</v>
      </c>
      <c r="H108" s="5" t="s">
        <v>13</v>
      </c>
      <c r="I108" s="5" t="s">
        <v>889</v>
      </c>
      <c r="J108" s="31" t="s">
        <v>892</v>
      </c>
      <c r="K108" s="31" t="s">
        <v>505</v>
      </c>
      <c r="L108" s="5" t="s">
        <v>891</v>
      </c>
      <c r="M108" s="5" t="s">
        <v>887</v>
      </c>
      <c r="N108" s="48" t="s">
        <v>893</v>
      </c>
      <c r="O108" s="31" t="s">
        <v>894</v>
      </c>
      <c r="P108" s="5" t="s">
        <v>898</v>
      </c>
      <c r="Q108" s="5" t="s">
        <v>890</v>
      </c>
      <c r="R108" s="5" t="s">
        <v>901</v>
      </c>
      <c r="S108" s="5" t="s">
        <v>900</v>
      </c>
      <c r="V108" s="5">
        <v>85.605999999999995</v>
      </c>
      <c r="W108" s="5" t="s">
        <v>872</v>
      </c>
      <c r="X108" s="5" t="s">
        <v>501</v>
      </c>
      <c r="Z108" s="5" t="s">
        <v>1146</v>
      </c>
    </row>
    <row r="109" spans="1:26" ht="13" customHeight="1">
      <c r="A109" s="5">
        <v>4052</v>
      </c>
      <c r="B109" s="5" t="s">
        <v>637</v>
      </c>
      <c r="C109" s="5" t="s">
        <v>13</v>
      </c>
      <c r="D109" s="31">
        <v>1993.02</v>
      </c>
      <c r="E109" s="5">
        <v>77.346999999999994</v>
      </c>
      <c r="F109" s="6" t="s">
        <v>518</v>
      </c>
      <c r="G109" s="6" t="s">
        <v>914</v>
      </c>
      <c r="H109" s="5" t="s">
        <v>13</v>
      </c>
      <c r="I109" s="5" t="s">
        <v>889</v>
      </c>
      <c r="J109" s="31" t="s">
        <v>892</v>
      </c>
      <c r="K109" s="31" t="s">
        <v>505</v>
      </c>
      <c r="L109" s="5" t="s">
        <v>891</v>
      </c>
      <c r="M109" s="5" t="s">
        <v>887</v>
      </c>
      <c r="N109" s="48" t="s">
        <v>893</v>
      </c>
      <c r="O109" s="31" t="s">
        <v>894</v>
      </c>
      <c r="P109" s="5" t="s">
        <v>898</v>
      </c>
      <c r="Q109" s="5" t="s">
        <v>890</v>
      </c>
      <c r="R109" s="5" t="s">
        <v>901</v>
      </c>
      <c r="S109" s="5" t="s">
        <v>900</v>
      </c>
      <c r="V109" s="5">
        <v>37.7517</v>
      </c>
      <c r="W109" s="5" t="s">
        <v>872</v>
      </c>
      <c r="X109" s="5" t="s">
        <v>501</v>
      </c>
      <c r="Z109" s="5" t="s">
        <v>1146</v>
      </c>
    </row>
    <row r="110" spans="1:26" ht="13" customHeight="1">
      <c r="A110" s="5">
        <v>4053</v>
      </c>
      <c r="B110" s="5" t="s">
        <v>637</v>
      </c>
      <c r="C110" s="5" t="s">
        <v>13</v>
      </c>
      <c r="D110" s="31">
        <v>1994.04</v>
      </c>
      <c r="E110" s="5">
        <v>72.272999999999996</v>
      </c>
      <c r="F110" s="6" t="s">
        <v>518</v>
      </c>
      <c r="G110" s="6" t="s">
        <v>914</v>
      </c>
      <c r="H110" s="5" t="s">
        <v>13</v>
      </c>
      <c r="I110" s="5" t="s">
        <v>889</v>
      </c>
      <c r="J110" s="31" t="s">
        <v>892</v>
      </c>
      <c r="K110" s="31" t="s">
        <v>505</v>
      </c>
      <c r="L110" s="5" t="s">
        <v>891</v>
      </c>
      <c r="M110" s="5" t="s">
        <v>887</v>
      </c>
      <c r="N110" s="48" t="s">
        <v>893</v>
      </c>
      <c r="O110" s="31" t="s">
        <v>894</v>
      </c>
      <c r="P110" s="5" t="s">
        <v>898</v>
      </c>
      <c r="Q110" s="5" t="s">
        <v>890</v>
      </c>
      <c r="R110" s="5" t="s">
        <v>901</v>
      </c>
      <c r="S110" s="5" t="s">
        <v>900</v>
      </c>
      <c r="V110" s="5">
        <v>58.842100000000002</v>
      </c>
      <c r="W110" s="5" t="s">
        <v>872</v>
      </c>
      <c r="X110" s="5" t="s">
        <v>501</v>
      </c>
      <c r="Z110" s="5" t="s">
        <v>1146</v>
      </c>
    </row>
    <row r="111" spans="1:26" ht="13" customHeight="1">
      <c r="A111" s="5">
        <v>4054</v>
      </c>
      <c r="B111" s="5" t="s">
        <v>637</v>
      </c>
      <c r="C111" s="5" t="s">
        <v>13</v>
      </c>
      <c r="D111" s="31">
        <v>1995.14</v>
      </c>
      <c r="E111" s="5">
        <v>137.471</v>
      </c>
      <c r="F111" s="6" t="s">
        <v>518</v>
      </c>
      <c r="G111" s="6" t="s">
        <v>914</v>
      </c>
      <c r="H111" s="5" t="s">
        <v>13</v>
      </c>
      <c r="I111" s="5" t="s">
        <v>889</v>
      </c>
      <c r="J111" s="31" t="s">
        <v>892</v>
      </c>
      <c r="K111" s="31" t="s">
        <v>505</v>
      </c>
      <c r="L111" s="5" t="s">
        <v>891</v>
      </c>
      <c r="M111" s="5" t="s">
        <v>887</v>
      </c>
      <c r="N111" s="48" t="s">
        <v>893</v>
      </c>
      <c r="O111" s="31" t="s">
        <v>894</v>
      </c>
      <c r="P111" s="5" t="s">
        <v>898</v>
      </c>
      <c r="Q111" s="5" t="s">
        <v>890</v>
      </c>
      <c r="R111" s="5" t="s">
        <v>901</v>
      </c>
      <c r="S111" s="5" t="s">
        <v>900</v>
      </c>
      <c r="V111" s="5">
        <v>44.123199999999997</v>
      </c>
      <c r="W111" s="5" t="s">
        <v>872</v>
      </c>
      <c r="X111" s="5" t="s">
        <v>501</v>
      </c>
      <c r="Z111" s="5" t="s">
        <v>1146</v>
      </c>
    </row>
    <row r="112" spans="1:26" ht="13" customHeight="1">
      <c r="A112" s="5">
        <v>4055</v>
      </c>
      <c r="B112" s="5" t="s">
        <v>637</v>
      </c>
      <c r="C112" s="5" t="s">
        <v>13</v>
      </c>
      <c r="D112" s="31">
        <v>1996.09</v>
      </c>
      <c r="E112" s="5">
        <v>98.163999999999987</v>
      </c>
      <c r="F112" s="6" t="s">
        <v>518</v>
      </c>
      <c r="G112" s="6" t="s">
        <v>914</v>
      </c>
      <c r="H112" s="5" t="s">
        <v>13</v>
      </c>
      <c r="I112" s="5" t="s">
        <v>889</v>
      </c>
      <c r="J112" s="31" t="s">
        <v>892</v>
      </c>
      <c r="K112" s="31" t="s">
        <v>505</v>
      </c>
      <c r="L112" s="5" t="s">
        <v>891</v>
      </c>
      <c r="M112" s="5" t="s">
        <v>887</v>
      </c>
      <c r="N112" s="48" t="s">
        <v>893</v>
      </c>
      <c r="O112" s="31" t="s">
        <v>894</v>
      </c>
      <c r="P112" s="5" t="s">
        <v>898</v>
      </c>
      <c r="Q112" s="5" t="s">
        <v>890</v>
      </c>
      <c r="R112" s="5" t="s">
        <v>901</v>
      </c>
      <c r="S112" s="5" t="s">
        <v>900</v>
      </c>
      <c r="V112" s="5">
        <v>108.83499999999999</v>
      </c>
      <c r="W112" s="5" t="s">
        <v>872</v>
      </c>
      <c r="X112" s="5" t="s">
        <v>501</v>
      </c>
      <c r="Z112" s="5" t="s">
        <v>1146</v>
      </c>
    </row>
    <row r="113" spans="1:26" ht="13" customHeight="1">
      <c r="A113" s="5">
        <v>4056</v>
      </c>
      <c r="B113" s="5" t="s">
        <v>637</v>
      </c>
      <c r="C113" s="5" t="s">
        <v>13</v>
      </c>
      <c r="D113" s="31">
        <v>1997.04</v>
      </c>
      <c r="E113" s="5">
        <v>120.169</v>
      </c>
      <c r="F113" s="6" t="s">
        <v>518</v>
      </c>
      <c r="G113" s="6" t="s">
        <v>914</v>
      </c>
      <c r="H113" s="5" t="s">
        <v>13</v>
      </c>
      <c r="I113" s="5" t="s">
        <v>889</v>
      </c>
      <c r="J113" s="31" t="s">
        <v>892</v>
      </c>
      <c r="K113" s="31" t="s">
        <v>505</v>
      </c>
      <c r="L113" s="5" t="s">
        <v>891</v>
      </c>
      <c r="M113" s="5" t="s">
        <v>887</v>
      </c>
      <c r="N113" s="48" t="s">
        <v>893</v>
      </c>
      <c r="O113" s="31" t="s">
        <v>894</v>
      </c>
      <c r="P113" s="5" t="s">
        <v>898</v>
      </c>
      <c r="Q113" s="5" t="s">
        <v>890</v>
      </c>
      <c r="R113" s="5" t="s">
        <v>901</v>
      </c>
      <c r="S113" s="5" t="s">
        <v>900</v>
      </c>
      <c r="V113" s="5">
        <v>28.6341</v>
      </c>
      <c r="W113" s="5" t="s">
        <v>872</v>
      </c>
      <c r="X113" s="5" t="s">
        <v>501</v>
      </c>
      <c r="Z113" s="5" t="s">
        <v>1146</v>
      </c>
    </row>
    <row r="114" spans="1:26" ht="13" customHeight="1">
      <c r="A114" s="5">
        <v>4057</v>
      </c>
      <c r="B114" s="5" t="s">
        <v>637</v>
      </c>
      <c r="C114" s="5" t="s">
        <v>13</v>
      </c>
      <c r="D114" s="31">
        <v>1998.06</v>
      </c>
      <c r="E114" s="5">
        <v>79.675599999999989</v>
      </c>
      <c r="F114" s="6" t="s">
        <v>518</v>
      </c>
      <c r="G114" s="6" t="s">
        <v>914</v>
      </c>
      <c r="H114" s="5" t="s">
        <v>13</v>
      </c>
      <c r="I114" s="5" t="s">
        <v>889</v>
      </c>
      <c r="J114" s="31" t="s">
        <v>892</v>
      </c>
      <c r="K114" s="31" t="s">
        <v>505</v>
      </c>
      <c r="L114" s="5" t="s">
        <v>891</v>
      </c>
      <c r="M114" s="5" t="s">
        <v>887</v>
      </c>
      <c r="N114" s="48" t="s">
        <v>893</v>
      </c>
      <c r="O114" s="31" t="s">
        <v>894</v>
      </c>
      <c r="P114" s="5" t="s">
        <v>898</v>
      </c>
      <c r="Q114" s="5" t="s">
        <v>890</v>
      </c>
      <c r="R114" s="5" t="s">
        <v>901</v>
      </c>
      <c r="S114" s="5" t="s">
        <v>900</v>
      </c>
      <c r="V114" s="5">
        <v>47.2669</v>
      </c>
      <c r="W114" s="5" t="s">
        <v>872</v>
      </c>
      <c r="X114" s="5" t="s">
        <v>501</v>
      </c>
      <c r="Z114" s="5" t="s">
        <v>1146</v>
      </c>
    </row>
    <row r="115" spans="1:26" ht="13" customHeight="1">
      <c r="A115" s="5">
        <v>4058</v>
      </c>
      <c r="B115" s="5" t="s">
        <v>637</v>
      </c>
      <c r="C115" s="5" t="s">
        <v>13</v>
      </c>
      <c r="D115" s="31">
        <v>1999.01</v>
      </c>
      <c r="E115" s="5">
        <v>102.7861</v>
      </c>
      <c r="F115" s="6" t="s">
        <v>518</v>
      </c>
      <c r="G115" s="6" t="s">
        <v>914</v>
      </c>
      <c r="H115" s="5" t="s">
        <v>13</v>
      </c>
      <c r="I115" s="5" t="s">
        <v>889</v>
      </c>
      <c r="J115" s="31" t="s">
        <v>892</v>
      </c>
      <c r="K115" s="31" t="s">
        <v>505</v>
      </c>
      <c r="L115" s="5" t="s">
        <v>891</v>
      </c>
      <c r="M115" s="5" t="s">
        <v>887</v>
      </c>
      <c r="N115" s="48" t="s">
        <v>893</v>
      </c>
      <c r="O115" s="31" t="s">
        <v>894</v>
      </c>
      <c r="P115" s="5" t="s">
        <v>898</v>
      </c>
      <c r="Q115" s="5" t="s">
        <v>890</v>
      </c>
      <c r="R115" s="5" t="s">
        <v>901</v>
      </c>
      <c r="S115" s="5" t="s">
        <v>900</v>
      </c>
      <c r="V115" s="5">
        <v>9.7454400000000003</v>
      </c>
      <c r="W115" s="5" t="s">
        <v>872</v>
      </c>
      <c r="X115" s="5" t="s">
        <v>501</v>
      </c>
      <c r="Z115" s="5" t="s">
        <v>1146</v>
      </c>
    </row>
    <row r="116" spans="1:26" ht="13" customHeight="1">
      <c r="A116" s="5">
        <v>4059</v>
      </c>
      <c r="B116" s="5" t="s">
        <v>637</v>
      </c>
      <c r="C116" s="5" t="s">
        <v>13</v>
      </c>
      <c r="D116" s="31">
        <v>2000.03</v>
      </c>
      <c r="E116" s="5">
        <v>79.462100000000007</v>
      </c>
      <c r="F116" s="6" t="s">
        <v>518</v>
      </c>
      <c r="G116" s="6" t="s">
        <v>914</v>
      </c>
      <c r="H116" s="5" t="s">
        <v>13</v>
      </c>
      <c r="I116" s="5" t="s">
        <v>889</v>
      </c>
      <c r="J116" s="31" t="s">
        <v>892</v>
      </c>
      <c r="K116" s="31" t="s">
        <v>505</v>
      </c>
      <c r="L116" s="5" t="s">
        <v>891</v>
      </c>
      <c r="M116" s="5" t="s">
        <v>887</v>
      </c>
      <c r="N116" s="48" t="s">
        <v>893</v>
      </c>
      <c r="O116" s="31" t="s">
        <v>894</v>
      </c>
      <c r="P116" s="5" t="s">
        <v>898</v>
      </c>
      <c r="Q116" s="5" t="s">
        <v>890</v>
      </c>
      <c r="R116" s="5" t="s">
        <v>901</v>
      </c>
      <c r="S116" s="5" t="s">
        <v>900</v>
      </c>
      <c r="V116" s="5">
        <v>47.177100000000003</v>
      </c>
      <c r="W116" s="5" t="s">
        <v>872</v>
      </c>
      <c r="X116" s="5" t="s">
        <v>501</v>
      </c>
      <c r="Z116" s="5" t="s">
        <v>1146</v>
      </c>
    </row>
    <row r="117" spans="1:26" ht="13" customHeight="1">
      <c r="A117" s="5">
        <v>4060</v>
      </c>
      <c r="B117" s="5" t="s">
        <v>637</v>
      </c>
      <c r="C117" s="5" t="s">
        <v>13</v>
      </c>
      <c r="D117" s="31">
        <v>2001.05</v>
      </c>
      <c r="E117" s="5">
        <v>44.584000000000003</v>
      </c>
      <c r="F117" s="6" t="s">
        <v>518</v>
      </c>
      <c r="G117" s="6" t="s">
        <v>914</v>
      </c>
      <c r="H117" s="5" t="s">
        <v>13</v>
      </c>
      <c r="I117" s="5" t="s">
        <v>889</v>
      </c>
      <c r="J117" s="31" t="s">
        <v>892</v>
      </c>
      <c r="K117" s="31" t="s">
        <v>505</v>
      </c>
      <c r="L117" s="5" t="s">
        <v>891</v>
      </c>
      <c r="M117" s="5" t="s">
        <v>887</v>
      </c>
      <c r="N117" s="48" t="s">
        <v>893</v>
      </c>
      <c r="O117" s="31" t="s">
        <v>894</v>
      </c>
      <c r="P117" s="5" t="s">
        <v>898</v>
      </c>
      <c r="Q117" s="5" t="s">
        <v>890</v>
      </c>
      <c r="R117" s="5" t="s">
        <v>901</v>
      </c>
      <c r="S117" s="5" t="s">
        <v>900</v>
      </c>
      <c r="V117" s="5">
        <v>18.026199999999999</v>
      </c>
      <c r="W117" s="5" t="s">
        <v>872</v>
      </c>
      <c r="X117" s="5" t="s">
        <v>501</v>
      </c>
      <c r="Z117" s="5" t="s">
        <v>1146</v>
      </c>
    </row>
    <row r="118" spans="1:26">
      <c r="A118" s="5">
        <v>762</v>
      </c>
      <c r="B118" s="5" t="s">
        <v>54</v>
      </c>
      <c r="C118" s="5" t="s">
        <v>13</v>
      </c>
      <c r="D118" s="6">
        <v>1956.64</v>
      </c>
      <c r="E118" s="5" t="s">
        <v>13</v>
      </c>
      <c r="F118" s="5" t="s">
        <v>518</v>
      </c>
      <c r="G118" s="5" t="s">
        <v>913</v>
      </c>
      <c r="H118" s="6" t="s">
        <v>13</v>
      </c>
      <c r="I118" s="5" t="s">
        <v>492</v>
      </c>
      <c r="J118" s="31" t="s">
        <v>465</v>
      </c>
      <c r="K118" s="31" t="s">
        <v>466</v>
      </c>
      <c r="L118" s="5" t="s">
        <v>499</v>
      </c>
      <c r="N118" s="31" t="s">
        <v>480</v>
      </c>
      <c r="O118" s="31" t="s">
        <v>481</v>
      </c>
      <c r="P118" s="5" t="s">
        <v>499</v>
      </c>
      <c r="R118" s="5" t="s">
        <v>932</v>
      </c>
      <c r="S118" s="5" t="s">
        <v>500</v>
      </c>
      <c r="V118" s="5">
        <v>923.75400000000002</v>
      </c>
      <c r="X118" s="5" t="s">
        <v>930</v>
      </c>
      <c r="Z118" s="5" t="s">
        <v>987</v>
      </c>
    </row>
    <row r="119" spans="1:26">
      <c r="A119" s="5">
        <v>763</v>
      </c>
      <c r="B119" s="5" t="s">
        <v>54</v>
      </c>
      <c r="C119" s="5" t="s">
        <v>13</v>
      </c>
      <c r="D119" s="6">
        <v>1957.85</v>
      </c>
      <c r="E119" s="5" t="s">
        <v>13</v>
      </c>
      <c r="F119" s="5" t="s">
        <v>518</v>
      </c>
      <c r="G119" s="5" t="s">
        <v>913</v>
      </c>
      <c r="H119" s="6" t="s">
        <v>13</v>
      </c>
      <c r="I119" s="5" t="s">
        <v>492</v>
      </c>
      <c r="J119" s="31" t="s">
        <v>465</v>
      </c>
      <c r="K119" s="31" t="s">
        <v>466</v>
      </c>
      <c r="L119" s="5" t="s">
        <v>499</v>
      </c>
      <c r="N119" s="31" t="s">
        <v>480</v>
      </c>
      <c r="O119" s="31" t="s">
        <v>481</v>
      </c>
      <c r="P119" s="5" t="s">
        <v>499</v>
      </c>
      <c r="R119" s="5" t="s">
        <v>932</v>
      </c>
      <c r="S119" s="5" t="s">
        <v>500</v>
      </c>
      <c r="V119" s="5">
        <v>2150.87</v>
      </c>
      <c r="X119" s="5" t="s">
        <v>930</v>
      </c>
      <c r="Z119" s="5" t="s">
        <v>987</v>
      </c>
    </row>
    <row r="120" spans="1:26">
      <c r="A120" s="5">
        <v>764</v>
      </c>
      <c r="B120" s="5" t="s">
        <v>54</v>
      </c>
      <c r="C120" s="5" t="s">
        <v>13</v>
      </c>
      <c r="D120" s="6">
        <v>1958.91</v>
      </c>
      <c r="E120" s="5">
        <v>4.9437699999999998</v>
      </c>
      <c r="F120" s="5" t="s">
        <v>518</v>
      </c>
      <c r="G120" s="5" t="s">
        <v>913</v>
      </c>
      <c r="H120" s="6" t="s">
        <v>13</v>
      </c>
      <c r="I120" s="5" t="s">
        <v>492</v>
      </c>
      <c r="J120" s="31" t="s">
        <v>465</v>
      </c>
      <c r="K120" s="31" t="s">
        <v>466</v>
      </c>
      <c r="L120" s="5" t="s">
        <v>499</v>
      </c>
      <c r="N120" s="31" t="s">
        <v>480</v>
      </c>
      <c r="O120" s="31" t="s">
        <v>481</v>
      </c>
      <c r="P120" s="5" t="s">
        <v>499</v>
      </c>
      <c r="R120" s="5" t="s">
        <v>932</v>
      </c>
      <c r="S120" s="5" t="s">
        <v>500</v>
      </c>
      <c r="V120" s="5">
        <v>605.46900000000005</v>
      </c>
      <c r="X120" s="5" t="s">
        <v>930</v>
      </c>
      <c r="Z120" s="5" t="s">
        <v>987</v>
      </c>
    </row>
    <row r="121" spans="1:26">
      <c r="A121" s="5">
        <v>765</v>
      </c>
      <c r="B121" s="5" t="s">
        <v>54</v>
      </c>
      <c r="C121" s="5" t="s">
        <v>13</v>
      </c>
      <c r="D121" s="6">
        <v>1959.71</v>
      </c>
      <c r="E121" s="5" t="s">
        <v>13</v>
      </c>
      <c r="F121" s="5" t="s">
        <v>518</v>
      </c>
      <c r="G121" s="5" t="s">
        <v>913</v>
      </c>
      <c r="H121" s="6" t="s">
        <v>13</v>
      </c>
      <c r="I121" s="5" t="s">
        <v>492</v>
      </c>
      <c r="J121" s="31" t="s">
        <v>465</v>
      </c>
      <c r="K121" s="31" t="s">
        <v>466</v>
      </c>
      <c r="L121" s="5" t="s">
        <v>499</v>
      </c>
      <c r="N121" s="31" t="s">
        <v>480</v>
      </c>
      <c r="O121" s="31" t="s">
        <v>481</v>
      </c>
      <c r="P121" s="5" t="s">
        <v>499</v>
      </c>
      <c r="R121" s="5" t="s">
        <v>932</v>
      </c>
      <c r="S121" s="5" t="s">
        <v>500</v>
      </c>
      <c r="V121" s="5">
        <v>3247.85</v>
      </c>
      <c r="X121" s="5" t="s">
        <v>930</v>
      </c>
      <c r="Z121" s="5" t="s">
        <v>987</v>
      </c>
    </row>
    <row r="122" spans="1:26">
      <c r="A122" s="5">
        <v>766</v>
      </c>
      <c r="B122" s="5" t="s">
        <v>54</v>
      </c>
      <c r="C122" s="5" t="s">
        <v>13</v>
      </c>
      <c r="D122" s="6">
        <v>1960.78</v>
      </c>
      <c r="E122" s="5" t="s">
        <v>13</v>
      </c>
      <c r="F122" s="5" t="s">
        <v>518</v>
      </c>
      <c r="G122" s="5" t="s">
        <v>913</v>
      </c>
      <c r="H122" s="6" t="s">
        <v>13</v>
      </c>
      <c r="I122" s="5" t="s">
        <v>492</v>
      </c>
      <c r="J122" s="31" t="s">
        <v>465</v>
      </c>
      <c r="K122" s="31" t="s">
        <v>466</v>
      </c>
      <c r="L122" s="5" t="s">
        <v>499</v>
      </c>
      <c r="N122" s="31" t="s">
        <v>480</v>
      </c>
      <c r="O122" s="31" t="s">
        <v>481</v>
      </c>
      <c r="P122" s="5" t="s">
        <v>499</v>
      </c>
      <c r="R122" s="5" t="s">
        <v>932</v>
      </c>
      <c r="S122" s="5" t="s">
        <v>500</v>
      </c>
      <c r="V122" s="5">
        <v>1962.38</v>
      </c>
      <c r="X122" s="5" t="s">
        <v>930</v>
      </c>
      <c r="Z122" s="5" t="s">
        <v>987</v>
      </c>
    </row>
    <row r="123" spans="1:26">
      <c r="A123" s="5">
        <v>767</v>
      </c>
      <c r="B123" s="5" t="s">
        <v>54</v>
      </c>
      <c r="C123" s="5" t="s">
        <v>13</v>
      </c>
      <c r="D123" s="6">
        <v>1961.97</v>
      </c>
      <c r="E123" s="5">
        <v>2.8906999999999998</v>
      </c>
      <c r="F123" s="5" t="s">
        <v>518</v>
      </c>
      <c r="G123" s="5" t="s">
        <v>913</v>
      </c>
      <c r="H123" s="6" t="s">
        <v>13</v>
      </c>
      <c r="I123" s="5" t="s">
        <v>492</v>
      </c>
      <c r="J123" s="31" t="s">
        <v>465</v>
      </c>
      <c r="K123" s="31" t="s">
        <v>466</v>
      </c>
      <c r="L123" s="5" t="s">
        <v>499</v>
      </c>
      <c r="N123" s="31" t="s">
        <v>480</v>
      </c>
      <c r="O123" s="31" t="s">
        <v>481</v>
      </c>
      <c r="P123" s="5" t="s">
        <v>499</v>
      </c>
      <c r="R123" s="5" t="s">
        <v>932</v>
      </c>
      <c r="S123" s="5" t="s">
        <v>500</v>
      </c>
      <c r="V123" s="5">
        <v>1832.1</v>
      </c>
      <c r="X123" s="5" t="s">
        <v>930</v>
      </c>
      <c r="Z123" s="5" t="s">
        <v>987</v>
      </c>
    </row>
    <row r="124" spans="1:26">
      <c r="A124" s="5">
        <v>768</v>
      </c>
      <c r="B124" s="5" t="s">
        <v>54</v>
      </c>
      <c r="C124" s="5" t="s">
        <v>13</v>
      </c>
      <c r="D124" s="6">
        <v>1963.07</v>
      </c>
      <c r="E124" s="5" t="s">
        <v>13</v>
      </c>
      <c r="F124" s="5" t="s">
        <v>518</v>
      </c>
      <c r="G124" s="5" t="s">
        <v>913</v>
      </c>
      <c r="H124" s="6" t="s">
        <v>13</v>
      </c>
      <c r="I124" s="5" t="s">
        <v>492</v>
      </c>
      <c r="J124" s="31" t="s">
        <v>465</v>
      </c>
      <c r="K124" s="31" t="s">
        <v>466</v>
      </c>
      <c r="L124" s="5" t="s">
        <v>499</v>
      </c>
      <c r="N124" s="31" t="s">
        <v>480</v>
      </c>
      <c r="O124" s="31" t="s">
        <v>481</v>
      </c>
      <c r="P124" s="5" t="s">
        <v>499</v>
      </c>
      <c r="R124" s="5" t="s">
        <v>932</v>
      </c>
      <c r="S124" s="5" t="s">
        <v>500</v>
      </c>
      <c r="V124" s="5">
        <v>3174.77</v>
      </c>
      <c r="X124" s="5" t="s">
        <v>930</v>
      </c>
      <c r="Z124" s="5" t="s">
        <v>987</v>
      </c>
    </row>
    <row r="125" spans="1:26">
      <c r="A125" s="5">
        <v>769</v>
      </c>
      <c r="B125" s="5" t="s">
        <v>54</v>
      </c>
      <c r="C125" s="5" t="s">
        <v>13</v>
      </c>
      <c r="D125" s="6">
        <v>1963.81</v>
      </c>
      <c r="E125" s="5">
        <v>3.8801800000000002</v>
      </c>
      <c r="F125" s="5" t="s">
        <v>518</v>
      </c>
      <c r="G125" s="5" t="s">
        <v>913</v>
      </c>
      <c r="H125" s="6" t="s">
        <v>13</v>
      </c>
      <c r="I125" s="5" t="s">
        <v>492</v>
      </c>
      <c r="J125" s="31" t="s">
        <v>465</v>
      </c>
      <c r="K125" s="31" t="s">
        <v>466</v>
      </c>
      <c r="L125" s="5" t="s">
        <v>499</v>
      </c>
      <c r="N125" s="31" t="s">
        <v>480</v>
      </c>
      <c r="O125" s="31" t="s">
        <v>481</v>
      </c>
      <c r="P125" s="5" t="s">
        <v>499</v>
      </c>
      <c r="R125" s="5" t="s">
        <v>932</v>
      </c>
      <c r="S125" s="5" t="s">
        <v>500</v>
      </c>
      <c r="V125" s="5">
        <v>1355.08</v>
      </c>
      <c r="X125" s="5" t="s">
        <v>930</v>
      </c>
      <c r="Z125" s="5" t="s">
        <v>987</v>
      </c>
    </row>
    <row r="126" spans="1:26">
      <c r="A126" s="5">
        <v>770</v>
      </c>
      <c r="B126" s="5" t="s">
        <v>54</v>
      </c>
      <c r="C126" s="5" t="s">
        <v>13</v>
      </c>
      <c r="D126" s="6">
        <v>1964.77</v>
      </c>
      <c r="E126" s="5">
        <v>7.0183</v>
      </c>
      <c r="F126" s="5" t="s">
        <v>518</v>
      </c>
      <c r="G126" s="5" t="s">
        <v>913</v>
      </c>
      <c r="H126" s="6" t="s">
        <v>13</v>
      </c>
      <c r="I126" s="5" t="s">
        <v>492</v>
      </c>
      <c r="J126" s="31" t="s">
        <v>465</v>
      </c>
      <c r="K126" s="31" t="s">
        <v>466</v>
      </c>
      <c r="L126" s="5" t="s">
        <v>499</v>
      </c>
      <c r="N126" s="31" t="s">
        <v>480</v>
      </c>
      <c r="O126" s="31" t="s">
        <v>481</v>
      </c>
      <c r="P126" s="5" t="s">
        <v>499</v>
      </c>
      <c r="R126" s="5" t="s">
        <v>932</v>
      </c>
      <c r="S126" s="5" t="s">
        <v>500</v>
      </c>
      <c r="V126" s="5">
        <v>762.774</v>
      </c>
      <c r="X126" s="5" t="s">
        <v>930</v>
      </c>
      <c r="Z126" s="5" t="s">
        <v>987</v>
      </c>
    </row>
    <row r="127" spans="1:26">
      <c r="A127" s="5">
        <v>771</v>
      </c>
      <c r="B127" s="5" t="s">
        <v>54</v>
      </c>
      <c r="C127" s="5" t="s">
        <v>13</v>
      </c>
      <c r="D127" s="6">
        <v>1965.99</v>
      </c>
      <c r="E127" s="5" t="s">
        <v>13</v>
      </c>
      <c r="F127" s="5" t="s">
        <v>518</v>
      </c>
      <c r="G127" s="5" t="s">
        <v>913</v>
      </c>
      <c r="H127" s="6" t="s">
        <v>13</v>
      </c>
      <c r="I127" s="5" t="s">
        <v>492</v>
      </c>
      <c r="J127" s="31" t="s">
        <v>465</v>
      </c>
      <c r="K127" s="31" t="s">
        <v>466</v>
      </c>
      <c r="L127" s="5" t="s">
        <v>499</v>
      </c>
      <c r="N127" s="31" t="s">
        <v>480</v>
      </c>
      <c r="O127" s="31" t="s">
        <v>481</v>
      </c>
      <c r="P127" s="5" t="s">
        <v>499</v>
      </c>
      <c r="R127" s="5" t="s">
        <v>932</v>
      </c>
      <c r="S127" s="5" t="s">
        <v>500</v>
      </c>
      <c r="V127" s="5">
        <v>2105.41</v>
      </c>
      <c r="X127" s="5" t="s">
        <v>930</v>
      </c>
      <c r="Z127" s="5" t="s">
        <v>987</v>
      </c>
    </row>
    <row r="128" spans="1:26">
      <c r="A128" s="5">
        <v>772</v>
      </c>
      <c r="B128" s="5" t="s">
        <v>54</v>
      </c>
      <c r="C128" s="5" t="s">
        <v>13</v>
      </c>
      <c r="D128" s="6">
        <v>1966.84</v>
      </c>
      <c r="E128" s="5">
        <v>5.9348099999999997</v>
      </c>
      <c r="F128" s="5" t="s">
        <v>518</v>
      </c>
      <c r="G128" s="5" t="s">
        <v>913</v>
      </c>
      <c r="H128" s="6" t="s">
        <v>13</v>
      </c>
      <c r="I128" s="5" t="s">
        <v>492</v>
      </c>
      <c r="J128" s="31" t="s">
        <v>465</v>
      </c>
      <c r="K128" s="31" t="s">
        <v>466</v>
      </c>
      <c r="L128" s="5" t="s">
        <v>499</v>
      </c>
      <c r="N128" s="31" t="s">
        <v>480</v>
      </c>
      <c r="O128" s="31" t="s">
        <v>481</v>
      </c>
      <c r="P128" s="5" t="s">
        <v>499</v>
      </c>
      <c r="R128" s="5" t="s">
        <v>932</v>
      </c>
      <c r="S128" s="5" t="s">
        <v>500</v>
      </c>
      <c r="V128" s="5">
        <v>1137.68</v>
      </c>
      <c r="X128" s="5" t="s">
        <v>930</v>
      </c>
      <c r="Z128" s="5" t="s">
        <v>987</v>
      </c>
    </row>
    <row r="129" spans="1:26">
      <c r="A129" s="5">
        <v>773</v>
      </c>
      <c r="B129" s="5" t="s">
        <v>54</v>
      </c>
      <c r="C129" s="5" t="s">
        <v>13</v>
      </c>
      <c r="D129" s="6">
        <v>1967.94</v>
      </c>
      <c r="E129" s="5">
        <v>6.9810999999999996</v>
      </c>
      <c r="F129" s="5" t="s">
        <v>518</v>
      </c>
      <c r="G129" s="5" t="s">
        <v>913</v>
      </c>
      <c r="H129" s="6" t="s">
        <v>13</v>
      </c>
      <c r="I129" s="5" t="s">
        <v>492</v>
      </c>
      <c r="J129" s="31" t="s">
        <v>465</v>
      </c>
      <c r="K129" s="31" t="s">
        <v>466</v>
      </c>
      <c r="L129" s="5" t="s">
        <v>499</v>
      </c>
      <c r="N129" s="31" t="s">
        <v>480</v>
      </c>
      <c r="O129" s="31" t="s">
        <v>481</v>
      </c>
      <c r="P129" s="5" t="s">
        <v>499</v>
      </c>
      <c r="R129" s="5" t="s">
        <v>932</v>
      </c>
      <c r="S129" s="5" t="s">
        <v>500</v>
      </c>
      <c r="V129" s="5">
        <v>1974.94</v>
      </c>
      <c r="X129" s="5" t="s">
        <v>930</v>
      </c>
      <c r="Z129" s="5" t="s">
        <v>987</v>
      </c>
    </row>
    <row r="130" spans="1:26">
      <c r="A130" s="5">
        <v>774</v>
      </c>
      <c r="B130" s="5" t="s">
        <v>54</v>
      </c>
      <c r="C130" s="5" t="s">
        <v>13</v>
      </c>
      <c r="D130" s="6">
        <v>1968.95</v>
      </c>
      <c r="E130" s="5">
        <v>3.9195099999999998</v>
      </c>
      <c r="F130" s="5" t="s">
        <v>518</v>
      </c>
      <c r="G130" s="5" t="s">
        <v>913</v>
      </c>
      <c r="H130" s="6" t="s">
        <v>13</v>
      </c>
      <c r="I130" s="5" t="s">
        <v>492</v>
      </c>
      <c r="J130" s="31" t="s">
        <v>465</v>
      </c>
      <c r="K130" s="31" t="s">
        <v>466</v>
      </c>
      <c r="L130" s="5" t="s">
        <v>499</v>
      </c>
      <c r="N130" s="31" t="s">
        <v>480</v>
      </c>
      <c r="O130" s="31" t="s">
        <v>481</v>
      </c>
      <c r="P130" s="5" t="s">
        <v>499</v>
      </c>
      <c r="R130" s="5" t="s">
        <v>932</v>
      </c>
      <c r="S130" s="5" t="s">
        <v>500</v>
      </c>
      <c r="V130" s="5">
        <v>4285.13</v>
      </c>
      <c r="X130" s="5" t="s">
        <v>930</v>
      </c>
      <c r="Z130" s="5" t="s">
        <v>987</v>
      </c>
    </row>
    <row r="131" spans="1:26">
      <c r="A131" s="5">
        <v>775</v>
      </c>
      <c r="B131" s="5" t="s">
        <v>54</v>
      </c>
      <c r="C131" s="5" t="s">
        <v>13</v>
      </c>
      <c r="D131" s="6">
        <v>1969.67</v>
      </c>
      <c r="E131" s="5">
        <v>1.8848800000000001</v>
      </c>
      <c r="F131" s="5" t="s">
        <v>518</v>
      </c>
      <c r="G131" s="5" t="s">
        <v>913</v>
      </c>
      <c r="H131" s="6" t="s">
        <v>13</v>
      </c>
      <c r="I131" s="5" t="s">
        <v>492</v>
      </c>
      <c r="J131" s="31" t="s">
        <v>465</v>
      </c>
      <c r="K131" s="31" t="s">
        <v>466</v>
      </c>
      <c r="L131" s="5" t="s">
        <v>499</v>
      </c>
      <c r="N131" s="31" t="s">
        <v>480</v>
      </c>
      <c r="O131" s="31" t="s">
        <v>481</v>
      </c>
      <c r="P131" s="5" t="s">
        <v>499</v>
      </c>
      <c r="R131" s="5" t="s">
        <v>932</v>
      </c>
      <c r="S131" s="5" t="s">
        <v>500</v>
      </c>
      <c r="V131" s="5">
        <v>1555.71</v>
      </c>
      <c r="X131" s="5" t="s">
        <v>930</v>
      </c>
      <c r="Z131" s="5" t="s">
        <v>987</v>
      </c>
    </row>
    <row r="132" spans="1:26">
      <c r="A132" s="5">
        <v>776</v>
      </c>
      <c r="B132" s="5" t="s">
        <v>54</v>
      </c>
      <c r="C132" s="5" t="s">
        <v>13</v>
      </c>
      <c r="D132" s="6">
        <v>1970.75</v>
      </c>
      <c r="E132" s="5">
        <v>-0.187747</v>
      </c>
      <c r="F132" s="5" t="s">
        <v>518</v>
      </c>
      <c r="G132" s="5" t="s">
        <v>913</v>
      </c>
      <c r="H132" s="6" t="s">
        <v>13</v>
      </c>
      <c r="I132" s="5" t="s">
        <v>492</v>
      </c>
      <c r="J132" s="31" t="s">
        <v>465</v>
      </c>
      <c r="K132" s="31" t="s">
        <v>466</v>
      </c>
      <c r="L132" s="5" t="s">
        <v>499</v>
      </c>
      <c r="N132" s="31" t="s">
        <v>480</v>
      </c>
      <c r="O132" s="31" t="s">
        <v>481</v>
      </c>
      <c r="P132" s="5" t="s">
        <v>499</v>
      </c>
      <c r="R132" s="5" t="s">
        <v>932</v>
      </c>
      <c r="S132" s="5" t="s">
        <v>500</v>
      </c>
      <c r="V132" s="5">
        <v>1497.66</v>
      </c>
      <c r="X132" s="5" t="s">
        <v>930</v>
      </c>
      <c r="Z132" s="5" t="s">
        <v>987</v>
      </c>
    </row>
    <row r="133" spans="1:26">
      <c r="A133" s="5">
        <v>777</v>
      </c>
      <c r="B133" s="5" t="s">
        <v>54</v>
      </c>
      <c r="C133" s="5" t="s">
        <v>13</v>
      </c>
      <c r="D133" s="6">
        <v>1971.96</v>
      </c>
      <c r="E133" s="5">
        <v>-0.187416</v>
      </c>
      <c r="F133" s="5" t="s">
        <v>518</v>
      </c>
      <c r="G133" s="5" t="s">
        <v>913</v>
      </c>
      <c r="H133" s="6" t="s">
        <v>13</v>
      </c>
      <c r="I133" s="5" t="s">
        <v>492</v>
      </c>
      <c r="J133" s="31" t="s">
        <v>465</v>
      </c>
      <c r="K133" s="31" t="s">
        <v>466</v>
      </c>
      <c r="L133" s="5" t="s">
        <v>499</v>
      </c>
      <c r="N133" s="31" t="s">
        <v>480</v>
      </c>
      <c r="O133" s="31" t="s">
        <v>481</v>
      </c>
      <c r="P133" s="5" t="s">
        <v>499</v>
      </c>
      <c r="R133" s="5" t="s">
        <v>932</v>
      </c>
      <c r="S133" s="5" t="s">
        <v>500</v>
      </c>
      <c r="V133" s="5">
        <v>2176.0500000000002</v>
      </c>
      <c r="X133" s="5" t="s">
        <v>930</v>
      </c>
      <c r="Z133" s="5" t="s">
        <v>987</v>
      </c>
    </row>
    <row r="134" spans="1:26">
      <c r="A134" s="5">
        <v>778</v>
      </c>
      <c r="B134" s="5" t="s">
        <v>54</v>
      </c>
      <c r="C134" s="5" t="s">
        <v>13</v>
      </c>
      <c r="D134" s="6">
        <v>1972.91</v>
      </c>
      <c r="E134" s="5">
        <v>0.82077900000000004</v>
      </c>
      <c r="F134" s="5" t="s">
        <v>518</v>
      </c>
      <c r="G134" s="5" t="s">
        <v>913</v>
      </c>
      <c r="H134" s="6" t="s">
        <v>13</v>
      </c>
      <c r="I134" s="5" t="s">
        <v>492</v>
      </c>
      <c r="J134" s="31" t="s">
        <v>465</v>
      </c>
      <c r="K134" s="31" t="s">
        <v>466</v>
      </c>
      <c r="L134" s="5" t="s">
        <v>499</v>
      </c>
      <c r="N134" s="31" t="s">
        <v>480</v>
      </c>
      <c r="O134" s="31" t="s">
        <v>481</v>
      </c>
      <c r="P134" s="5" t="s">
        <v>499</v>
      </c>
      <c r="R134" s="5" t="s">
        <v>932</v>
      </c>
      <c r="S134" s="5" t="s">
        <v>500</v>
      </c>
      <c r="V134" s="5">
        <v>933.92200000000003</v>
      </c>
      <c r="X134" s="5" t="s">
        <v>930</v>
      </c>
      <c r="Z134" s="5" t="s">
        <v>987</v>
      </c>
    </row>
    <row r="135" spans="1:26">
      <c r="A135" s="5">
        <v>779</v>
      </c>
      <c r="B135" s="5" t="s">
        <v>54</v>
      </c>
      <c r="C135" s="5" t="s">
        <v>13</v>
      </c>
      <c r="D135" s="6">
        <v>1973.83</v>
      </c>
      <c r="E135" s="5">
        <v>1.9240299999999999</v>
      </c>
      <c r="F135" s="5" t="s">
        <v>518</v>
      </c>
      <c r="G135" s="5" t="s">
        <v>913</v>
      </c>
      <c r="H135" s="6" t="s">
        <v>13</v>
      </c>
      <c r="I135" s="5" t="s">
        <v>492</v>
      </c>
      <c r="J135" s="31" t="s">
        <v>465</v>
      </c>
      <c r="K135" s="31" t="s">
        <v>466</v>
      </c>
      <c r="L135" s="5" t="s">
        <v>499</v>
      </c>
      <c r="N135" s="31" t="s">
        <v>480</v>
      </c>
      <c r="O135" s="31" t="s">
        <v>481</v>
      </c>
      <c r="P135" s="5" t="s">
        <v>499</v>
      </c>
      <c r="R135" s="5" t="s">
        <v>932</v>
      </c>
      <c r="S135" s="5" t="s">
        <v>500</v>
      </c>
      <c r="V135" s="5">
        <v>3937.28</v>
      </c>
      <c r="X135" s="5" t="s">
        <v>930</v>
      </c>
      <c r="Z135" s="5" t="s">
        <v>987</v>
      </c>
    </row>
    <row r="136" spans="1:26">
      <c r="A136" s="5">
        <v>780</v>
      </c>
      <c r="B136" s="5" t="s">
        <v>54</v>
      </c>
      <c r="C136" s="5" t="s">
        <v>13</v>
      </c>
      <c r="D136" s="6">
        <v>1974.65</v>
      </c>
      <c r="E136" s="5">
        <v>2.8752300000000002</v>
      </c>
      <c r="F136" s="5" t="s">
        <v>518</v>
      </c>
      <c r="G136" s="5" t="s">
        <v>913</v>
      </c>
      <c r="H136" s="6" t="s">
        <v>13</v>
      </c>
      <c r="I136" s="5" t="s">
        <v>492</v>
      </c>
      <c r="J136" s="31" t="s">
        <v>465</v>
      </c>
      <c r="K136" s="31" t="s">
        <v>466</v>
      </c>
      <c r="L136" s="5" t="s">
        <v>499</v>
      </c>
      <c r="N136" s="31" t="s">
        <v>480</v>
      </c>
      <c r="O136" s="31" t="s">
        <v>481</v>
      </c>
      <c r="P136" s="5" t="s">
        <v>499</v>
      </c>
      <c r="R136" s="5" t="s">
        <v>932</v>
      </c>
      <c r="S136" s="5" t="s">
        <v>500</v>
      </c>
      <c r="V136" s="5">
        <v>962.34699999999998</v>
      </c>
      <c r="X136" s="5" t="s">
        <v>930</v>
      </c>
      <c r="Z136" s="5" t="s">
        <v>987</v>
      </c>
    </row>
    <row r="137" spans="1:26">
      <c r="A137" s="5">
        <v>781</v>
      </c>
      <c r="B137" s="5" t="s">
        <v>54</v>
      </c>
      <c r="C137" s="5" t="s">
        <v>13</v>
      </c>
      <c r="D137" s="6">
        <v>1975.95</v>
      </c>
      <c r="E137" s="5" t="s">
        <v>13</v>
      </c>
      <c r="F137" s="5" t="s">
        <v>518</v>
      </c>
      <c r="G137" s="5" t="s">
        <v>913</v>
      </c>
      <c r="H137" s="6" t="s">
        <v>13</v>
      </c>
      <c r="I137" s="5" t="s">
        <v>492</v>
      </c>
      <c r="J137" s="31" t="s">
        <v>465</v>
      </c>
      <c r="K137" s="31" t="s">
        <v>466</v>
      </c>
      <c r="L137" s="5" t="s">
        <v>499</v>
      </c>
      <c r="N137" s="31" t="s">
        <v>480</v>
      </c>
      <c r="O137" s="31" t="s">
        <v>481</v>
      </c>
      <c r="P137" s="5" t="s">
        <v>499</v>
      </c>
      <c r="R137" s="5" t="s">
        <v>932</v>
      </c>
      <c r="S137" s="5" t="s">
        <v>500</v>
      </c>
      <c r="V137" s="5">
        <v>1135.29</v>
      </c>
      <c r="X137" s="5" t="s">
        <v>930</v>
      </c>
      <c r="Z137" s="5" t="s">
        <v>987</v>
      </c>
    </row>
    <row r="138" spans="1:26">
      <c r="A138" s="5">
        <v>782</v>
      </c>
      <c r="B138" s="5" t="s">
        <v>54</v>
      </c>
      <c r="C138" s="5" t="s">
        <v>13</v>
      </c>
      <c r="D138" s="6">
        <v>1976.82</v>
      </c>
      <c r="E138" s="5">
        <v>2.8948800000000001</v>
      </c>
      <c r="F138" s="5" t="s">
        <v>518</v>
      </c>
      <c r="G138" s="5" t="s">
        <v>913</v>
      </c>
      <c r="H138" s="6" t="s">
        <v>13</v>
      </c>
      <c r="I138" s="5" t="s">
        <v>492</v>
      </c>
      <c r="J138" s="31" t="s">
        <v>465</v>
      </c>
      <c r="K138" s="31" t="s">
        <v>466</v>
      </c>
      <c r="L138" s="5" t="s">
        <v>499</v>
      </c>
      <c r="N138" s="31" t="s">
        <v>480</v>
      </c>
      <c r="O138" s="31" t="s">
        <v>481</v>
      </c>
      <c r="P138" s="5" t="s">
        <v>499</v>
      </c>
      <c r="R138" s="5" t="s">
        <v>932</v>
      </c>
      <c r="S138" s="5" t="s">
        <v>500</v>
      </c>
      <c r="V138" s="5">
        <v>932.89700000000005</v>
      </c>
      <c r="X138" s="5" t="s">
        <v>930</v>
      </c>
      <c r="Z138" s="5" t="s">
        <v>987</v>
      </c>
    </row>
    <row r="139" spans="1:26">
      <c r="A139" s="5">
        <v>783</v>
      </c>
      <c r="B139" s="5" t="s">
        <v>54</v>
      </c>
      <c r="C139" s="5" t="s">
        <v>13</v>
      </c>
      <c r="D139" s="6">
        <v>1977.91</v>
      </c>
      <c r="E139" s="5" t="s">
        <v>13</v>
      </c>
      <c r="F139" s="5" t="s">
        <v>518</v>
      </c>
      <c r="G139" s="5" t="s">
        <v>913</v>
      </c>
      <c r="H139" s="6" t="s">
        <v>13</v>
      </c>
      <c r="I139" s="5" t="s">
        <v>492</v>
      </c>
      <c r="J139" s="31" t="s">
        <v>465</v>
      </c>
      <c r="K139" s="31" t="s">
        <v>466</v>
      </c>
      <c r="L139" s="5" t="s">
        <v>499</v>
      </c>
      <c r="N139" s="31" t="s">
        <v>480</v>
      </c>
      <c r="O139" s="31" t="s">
        <v>481</v>
      </c>
      <c r="P139" s="5" t="s">
        <v>499</v>
      </c>
      <c r="R139" s="5" t="s">
        <v>932</v>
      </c>
      <c r="S139" s="5" t="s">
        <v>500</v>
      </c>
      <c r="V139" s="5">
        <v>1091.46</v>
      </c>
      <c r="X139" s="5" t="s">
        <v>930</v>
      </c>
      <c r="Z139" s="5" t="s">
        <v>987</v>
      </c>
    </row>
    <row r="140" spans="1:26">
      <c r="A140" s="5">
        <v>784</v>
      </c>
      <c r="B140" s="5" t="s">
        <v>54</v>
      </c>
      <c r="C140" s="5" t="s">
        <v>13</v>
      </c>
      <c r="D140" s="6">
        <v>1978.77</v>
      </c>
      <c r="E140" s="5" t="s">
        <v>13</v>
      </c>
      <c r="F140" s="5" t="s">
        <v>518</v>
      </c>
      <c r="G140" s="5" t="s">
        <v>913</v>
      </c>
      <c r="H140" s="6" t="s">
        <v>13</v>
      </c>
      <c r="I140" s="5" t="s">
        <v>492</v>
      </c>
      <c r="J140" s="31" t="s">
        <v>465</v>
      </c>
      <c r="K140" s="31" t="s">
        <v>466</v>
      </c>
      <c r="L140" s="5" t="s">
        <v>499</v>
      </c>
      <c r="N140" s="31" t="s">
        <v>480</v>
      </c>
      <c r="O140" s="31" t="s">
        <v>481</v>
      </c>
      <c r="P140" s="5" t="s">
        <v>499</v>
      </c>
      <c r="R140" s="5" t="s">
        <v>932</v>
      </c>
      <c r="S140" s="5" t="s">
        <v>500</v>
      </c>
      <c r="V140" s="5">
        <v>961.26499999999999</v>
      </c>
      <c r="X140" s="5" t="s">
        <v>930</v>
      </c>
      <c r="Z140" s="5" t="s">
        <v>987</v>
      </c>
    </row>
    <row r="141" spans="1:26">
      <c r="A141" s="5">
        <v>785</v>
      </c>
      <c r="B141" s="5" t="s">
        <v>54</v>
      </c>
      <c r="C141" s="5" t="s">
        <v>13</v>
      </c>
      <c r="D141" s="6">
        <v>1979.86</v>
      </c>
      <c r="E141" s="5" t="s">
        <v>13</v>
      </c>
      <c r="F141" s="5" t="s">
        <v>518</v>
      </c>
      <c r="G141" s="5" t="s">
        <v>913</v>
      </c>
      <c r="H141" s="6" t="s">
        <v>13</v>
      </c>
      <c r="I141" s="5" t="s">
        <v>492</v>
      </c>
      <c r="J141" s="31" t="s">
        <v>465</v>
      </c>
      <c r="K141" s="31" t="s">
        <v>466</v>
      </c>
      <c r="L141" s="5" t="s">
        <v>499</v>
      </c>
      <c r="N141" s="31" t="s">
        <v>480</v>
      </c>
      <c r="O141" s="31" t="s">
        <v>481</v>
      </c>
      <c r="P141" s="5" t="s">
        <v>499</v>
      </c>
      <c r="R141" s="5" t="s">
        <v>932</v>
      </c>
      <c r="S141" s="5" t="s">
        <v>500</v>
      </c>
      <c r="V141" s="5">
        <v>1119.82</v>
      </c>
      <c r="X141" s="5" t="s">
        <v>930</v>
      </c>
      <c r="Z141" s="5" t="s">
        <v>987</v>
      </c>
    </row>
    <row r="142" spans="1:26">
      <c r="A142" s="5">
        <v>786</v>
      </c>
      <c r="B142" s="5" t="s">
        <v>54</v>
      </c>
      <c r="C142" s="5" t="s">
        <v>13</v>
      </c>
      <c r="D142" s="6">
        <v>1980.94</v>
      </c>
      <c r="E142" s="5" t="s">
        <v>13</v>
      </c>
      <c r="F142" s="5" t="s">
        <v>518</v>
      </c>
      <c r="G142" s="5" t="s">
        <v>913</v>
      </c>
      <c r="H142" s="6" t="s">
        <v>13</v>
      </c>
      <c r="I142" s="5" t="s">
        <v>492</v>
      </c>
      <c r="J142" s="31" t="s">
        <v>465</v>
      </c>
      <c r="K142" s="31" t="s">
        <v>466</v>
      </c>
      <c r="L142" s="5" t="s">
        <v>499</v>
      </c>
      <c r="N142" s="31" t="s">
        <v>480</v>
      </c>
      <c r="O142" s="31" t="s">
        <v>481</v>
      </c>
      <c r="P142" s="5" t="s">
        <v>499</v>
      </c>
      <c r="R142" s="5" t="s">
        <v>932</v>
      </c>
      <c r="S142" s="5" t="s">
        <v>500</v>
      </c>
      <c r="V142" s="5">
        <v>902.93399999999997</v>
      </c>
      <c r="X142" s="5" t="s">
        <v>930</v>
      </c>
      <c r="Z142" s="5" t="s">
        <v>987</v>
      </c>
    </row>
    <row r="143" spans="1:26">
      <c r="A143" s="5">
        <v>787</v>
      </c>
      <c r="B143" s="5" t="s">
        <v>54</v>
      </c>
      <c r="C143" s="5" t="s">
        <v>13</v>
      </c>
      <c r="D143" s="6">
        <v>1981.71</v>
      </c>
      <c r="E143" s="5" t="s">
        <v>13</v>
      </c>
      <c r="F143" s="5" t="s">
        <v>518</v>
      </c>
      <c r="G143" s="5" t="s">
        <v>913</v>
      </c>
      <c r="H143" s="6" t="s">
        <v>13</v>
      </c>
      <c r="I143" s="5" t="s">
        <v>492</v>
      </c>
      <c r="J143" s="31" t="s">
        <v>465</v>
      </c>
      <c r="K143" s="31" t="s">
        <v>466</v>
      </c>
      <c r="L143" s="5" t="s">
        <v>499</v>
      </c>
      <c r="N143" s="31" t="s">
        <v>480</v>
      </c>
      <c r="O143" s="31" t="s">
        <v>481</v>
      </c>
      <c r="P143" s="5" t="s">
        <v>499</v>
      </c>
      <c r="R143" s="5" t="s">
        <v>932</v>
      </c>
      <c r="S143" s="5" t="s">
        <v>500</v>
      </c>
      <c r="V143" s="5">
        <v>1711.39</v>
      </c>
      <c r="X143" s="5" t="s">
        <v>930</v>
      </c>
      <c r="Z143" s="5" t="s">
        <v>987</v>
      </c>
    </row>
    <row r="144" spans="1:26">
      <c r="A144" s="5">
        <v>788</v>
      </c>
      <c r="B144" s="5" t="s">
        <v>54</v>
      </c>
      <c r="C144" s="5" t="s">
        <v>13</v>
      </c>
      <c r="D144" s="6">
        <v>1982.79</v>
      </c>
      <c r="E144" s="5" t="s">
        <v>13</v>
      </c>
      <c r="F144" s="5" t="s">
        <v>518</v>
      </c>
      <c r="G144" s="5" t="s">
        <v>913</v>
      </c>
      <c r="H144" s="6" t="s">
        <v>13</v>
      </c>
      <c r="I144" s="5" t="s">
        <v>492</v>
      </c>
      <c r="J144" s="31" t="s">
        <v>465</v>
      </c>
      <c r="K144" s="31" t="s">
        <v>466</v>
      </c>
      <c r="L144" s="5" t="s">
        <v>499</v>
      </c>
      <c r="N144" s="31" t="s">
        <v>480</v>
      </c>
      <c r="O144" s="31" t="s">
        <v>481</v>
      </c>
      <c r="P144" s="5" t="s">
        <v>499</v>
      </c>
      <c r="R144" s="5" t="s">
        <v>932</v>
      </c>
      <c r="S144" s="5" t="s">
        <v>500</v>
      </c>
      <c r="V144" s="5">
        <v>1292.3399999999999</v>
      </c>
      <c r="X144" s="5" t="s">
        <v>930</v>
      </c>
      <c r="Z144" s="5" t="s">
        <v>987</v>
      </c>
    </row>
    <row r="145" spans="1:26">
      <c r="A145" s="5">
        <v>789</v>
      </c>
      <c r="B145" s="5" t="s">
        <v>54</v>
      </c>
      <c r="C145" s="5" t="s">
        <v>13</v>
      </c>
      <c r="D145" s="6">
        <v>1983.99</v>
      </c>
      <c r="E145" s="5" t="s">
        <v>13</v>
      </c>
      <c r="F145" s="5" t="s">
        <v>518</v>
      </c>
      <c r="G145" s="5" t="s">
        <v>913</v>
      </c>
      <c r="H145" s="6" t="s">
        <v>13</v>
      </c>
      <c r="I145" s="5" t="s">
        <v>492</v>
      </c>
      <c r="J145" s="31" t="s">
        <v>465</v>
      </c>
      <c r="K145" s="31" t="s">
        <v>466</v>
      </c>
      <c r="L145" s="5" t="s">
        <v>499</v>
      </c>
      <c r="N145" s="31" t="s">
        <v>480</v>
      </c>
      <c r="O145" s="31" t="s">
        <v>481</v>
      </c>
      <c r="P145" s="5" t="s">
        <v>499</v>
      </c>
      <c r="R145" s="5" t="s">
        <v>932</v>
      </c>
      <c r="S145" s="5" t="s">
        <v>500</v>
      </c>
      <c r="V145" s="5">
        <v>2042.92</v>
      </c>
      <c r="X145" s="5" t="s">
        <v>930</v>
      </c>
      <c r="Z145" s="5" t="s">
        <v>987</v>
      </c>
    </row>
    <row r="146" spans="1:26">
      <c r="A146" s="5">
        <v>790</v>
      </c>
      <c r="B146" s="5" t="s">
        <v>54</v>
      </c>
      <c r="C146" s="5" t="s">
        <v>13</v>
      </c>
      <c r="D146" s="6">
        <v>1984.85</v>
      </c>
      <c r="E146" s="5">
        <v>5.95871</v>
      </c>
      <c r="F146" s="5" t="s">
        <v>518</v>
      </c>
      <c r="G146" s="5" t="s">
        <v>913</v>
      </c>
      <c r="H146" s="6" t="s">
        <v>13</v>
      </c>
      <c r="I146" s="5" t="s">
        <v>492</v>
      </c>
      <c r="J146" s="31" t="s">
        <v>465</v>
      </c>
      <c r="K146" s="31" t="s">
        <v>466</v>
      </c>
      <c r="L146" s="5" t="s">
        <v>499</v>
      </c>
      <c r="N146" s="31" t="s">
        <v>480</v>
      </c>
      <c r="O146" s="31" t="s">
        <v>481</v>
      </c>
      <c r="P146" s="5" t="s">
        <v>499</v>
      </c>
      <c r="R146" s="5" t="s">
        <v>932</v>
      </c>
      <c r="S146" s="5" t="s">
        <v>500</v>
      </c>
      <c r="V146" s="5">
        <v>1407.32</v>
      </c>
      <c r="X146" s="5" t="s">
        <v>930</v>
      </c>
      <c r="Z146" s="5" t="s">
        <v>987</v>
      </c>
    </row>
    <row r="147" spans="1:26">
      <c r="A147" s="5">
        <v>791</v>
      </c>
      <c r="B147" s="5" t="s">
        <v>54</v>
      </c>
      <c r="C147" s="5" t="s">
        <v>13</v>
      </c>
      <c r="D147" s="6">
        <v>1985.83</v>
      </c>
      <c r="E147" s="5">
        <v>3.98122</v>
      </c>
      <c r="F147" s="5" t="s">
        <v>518</v>
      </c>
      <c r="G147" s="5" t="s">
        <v>913</v>
      </c>
      <c r="H147" s="6" t="s">
        <v>13</v>
      </c>
      <c r="I147" s="5" t="s">
        <v>492</v>
      </c>
      <c r="J147" s="31" t="s">
        <v>465</v>
      </c>
      <c r="K147" s="31" t="s">
        <v>466</v>
      </c>
      <c r="L147" s="5" t="s">
        <v>499</v>
      </c>
      <c r="N147" s="31" t="s">
        <v>480</v>
      </c>
      <c r="O147" s="31" t="s">
        <v>481</v>
      </c>
      <c r="P147" s="5" t="s">
        <v>499</v>
      </c>
      <c r="R147" s="5" t="s">
        <v>932</v>
      </c>
      <c r="S147" s="5" t="s">
        <v>500</v>
      </c>
      <c r="V147" s="5">
        <v>1118.26</v>
      </c>
      <c r="X147" s="5" t="s">
        <v>930</v>
      </c>
      <c r="Z147" s="5" t="s">
        <v>987</v>
      </c>
    </row>
    <row r="148" spans="1:26">
      <c r="A148" s="5">
        <v>792</v>
      </c>
      <c r="B148" s="5" t="s">
        <v>54</v>
      </c>
      <c r="C148" s="5" t="s">
        <v>13</v>
      </c>
      <c r="D148" s="6">
        <v>1987.06</v>
      </c>
      <c r="E148" s="5" t="s">
        <v>13</v>
      </c>
      <c r="F148" s="5" t="s">
        <v>518</v>
      </c>
      <c r="G148" s="5" t="s">
        <v>913</v>
      </c>
      <c r="H148" s="6" t="s">
        <v>13</v>
      </c>
      <c r="I148" s="5" t="s">
        <v>492</v>
      </c>
      <c r="J148" s="31" t="s">
        <v>465</v>
      </c>
      <c r="K148" s="31" t="s">
        <v>466</v>
      </c>
      <c r="L148" s="5" t="s">
        <v>499</v>
      </c>
      <c r="N148" s="31" t="s">
        <v>480</v>
      </c>
      <c r="O148" s="31" t="s">
        <v>481</v>
      </c>
      <c r="P148" s="5" t="s">
        <v>499</v>
      </c>
      <c r="R148" s="5" t="s">
        <v>932</v>
      </c>
      <c r="S148" s="5" t="s">
        <v>500</v>
      </c>
      <c r="V148" s="5">
        <v>3876.05</v>
      </c>
      <c r="X148" s="5" t="s">
        <v>930</v>
      </c>
      <c r="Z148" s="5" t="s">
        <v>987</v>
      </c>
    </row>
    <row r="149" spans="1:26">
      <c r="A149" s="5">
        <v>793</v>
      </c>
      <c r="B149" s="5" t="s">
        <v>54</v>
      </c>
      <c r="C149" s="5" t="s">
        <v>13</v>
      </c>
      <c r="D149" s="6">
        <v>1987.77</v>
      </c>
      <c r="E149" s="5">
        <v>2.89771</v>
      </c>
      <c r="F149" s="5" t="s">
        <v>518</v>
      </c>
      <c r="G149" s="5" t="s">
        <v>913</v>
      </c>
      <c r="H149" s="6" t="s">
        <v>13</v>
      </c>
      <c r="I149" s="5" t="s">
        <v>492</v>
      </c>
      <c r="J149" s="31" t="s">
        <v>465</v>
      </c>
      <c r="K149" s="31" t="s">
        <v>466</v>
      </c>
      <c r="L149" s="5" t="s">
        <v>499</v>
      </c>
      <c r="N149" s="31" t="s">
        <v>480</v>
      </c>
      <c r="O149" s="31" t="s">
        <v>481</v>
      </c>
      <c r="P149" s="5" t="s">
        <v>499</v>
      </c>
      <c r="R149" s="5" t="s">
        <v>932</v>
      </c>
      <c r="S149" s="5" t="s">
        <v>500</v>
      </c>
      <c r="V149" s="5">
        <v>583.452</v>
      </c>
      <c r="X149" s="5" t="s">
        <v>930</v>
      </c>
      <c r="Z149" s="5" t="s">
        <v>987</v>
      </c>
    </row>
    <row r="150" spans="1:26">
      <c r="A150" s="5">
        <v>794</v>
      </c>
      <c r="B150" s="5" t="s">
        <v>54</v>
      </c>
      <c r="C150" s="5" t="s">
        <v>13</v>
      </c>
      <c r="D150" s="6">
        <v>1988.76</v>
      </c>
      <c r="E150" s="5">
        <v>0.88216399999999995</v>
      </c>
      <c r="F150" s="5" t="s">
        <v>518</v>
      </c>
      <c r="G150" s="5" t="s">
        <v>913</v>
      </c>
      <c r="H150" s="6" t="s">
        <v>13</v>
      </c>
      <c r="I150" s="5" t="s">
        <v>492</v>
      </c>
      <c r="J150" s="31" t="s">
        <v>465</v>
      </c>
      <c r="K150" s="31" t="s">
        <v>466</v>
      </c>
      <c r="L150" s="5" t="s">
        <v>499</v>
      </c>
      <c r="N150" s="31" t="s">
        <v>480</v>
      </c>
      <c r="O150" s="31" t="s">
        <v>481</v>
      </c>
      <c r="P150" s="5" t="s">
        <v>499</v>
      </c>
      <c r="R150" s="5" t="s">
        <v>932</v>
      </c>
      <c r="S150" s="5" t="s">
        <v>500</v>
      </c>
      <c r="V150" s="5">
        <v>1261.8900000000001</v>
      </c>
      <c r="X150" s="5" t="s">
        <v>930</v>
      </c>
      <c r="Z150" s="5" t="s">
        <v>987</v>
      </c>
    </row>
    <row r="151" spans="1:26">
      <c r="A151" s="5">
        <v>795</v>
      </c>
      <c r="B151" s="5" t="s">
        <v>54</v>
      </c>
      <c r="C151" s="5" t="s">
        <v>13</v>
      </c>
      <c r="D151" s="6">
        <v>1989.77</v>
      </c>
      <c r="E151" s="5">
        <v>0.88243499999999997</v>
      </c>
      <c r="F151" s="5" t="s">
        <v>518</v>
      </c>
      <c r="G151" s="5" t="s">
        <v>913</v>
      </c>
      <c r="H151" s="6" t="s">
        <v>13</v>
      </c>
      <c r="I151" s="5" t="s">
        <v>492</v>
      </c>
      <c r="J151" s="31" t="s">
        <v>465</v>
      </c>
      <c r="K151" s="31" t="s">
        <v>466</v>
      </c>
      <c r="L151" s="5" t="s">
        <v>499</v>
      </c>
      <c r="N151" s="31" t="s">
        <v>480</v>
      </c>
      <c r="O151" s="31" t="s">
        <v>481</v>
      </c>
      <c r="P151" s="5" t="s">
        <v>499</v>
      </c>
      <c r="R151" s="5" t="s">
        <v>932</v>
      </c>
      <c r="S151" s="5" t="s">
        <v>500</v>
      </c>
      <c r="V151" s="5">
        <v>3499.89</v>
      </c>
      <c r="X151" s="5" t="s">
        <v>930</v>
      </c>
      <c r="Z151" s="5" t="s">
        <v>987</v>
      </c>
    </row>
    <row r="152" spans="1:26">
      <c r="A152" s="5">
        <v>796</v>
      </c>
      <c r="B152" s="5" t="s">
        <v>54</v>
      </c>
      <c r="C152" s="5" t="s">
        <v>13</v>
      </c>
      <c r="D152" s="6">
        <v>1990.85</v>
      </c>
      <c r="E152" s="5">
        <v>2.93668</v>
      </c>
      <c r="F152" s="5" t="s">
        <v>518</v>
      </c>
      <c r="G152" s="5" t="s">
        <v>913</v>
      </c>
      <c r="H152" s="6" t="s">
        <v>13</v>
      </c>
      <c r="I152" s="5" t="s">
        <v>492</v>
      </c>
      <c r="J152" s="31" t="s">
        <v>465</v>
      </c>
      <c r="K152" s="31" t="s">
        <v>466</v>
      </c>
      <c r="L152" s="5" t="s">
        <v>499</v>
      </c>
      <c r="N152" s="31" t="s">
        <v>480</v>
      </c>
      <c r="O152" s="31" t="s">
        <v>481</v>
      </c>
      <c r="P152" s="5" t="s">
        <v>499</v>
      </c>
      <c r="R152" s="5" t="s">
        <v>932</v>
      </c>
      <c r="S152" s="5" t="s">
        <v>500</v>
      </c>
      <c r="V152" s="5">
        <v>3557.36</v>
      </c>
      <c r="X152" s="5" t="s">
        <v>930</v>
      </c>
      <c r="Z152" s="5" t="s">
        <v>987</v>
      </c>
    </row>
    <row r="153" spans="1:26">
      <c r="A153" s="5">
        <v>797</v>
      </c>
      <c r="B153" s="5" t="s">
        <v>54</v>
      </c>
      <c r="C153" s="5" t="s">
        <v>13</v>
      </c>
      <c r="D153" s="6">
        <v>1991.95</v>
      </c>
      <c r="E153" s="5" t="s">
        <v>13</v>
      </c>
      <c r="F153" s="5" t="s">
        <v>518</v>
      </c>
      <c r="G153" s="5" t="s">
        <v>913</v>
      </c>
      <c r="H153" s="6" t="s">
        <v>13</v>
      </c>
      <c r="I153" s="5" t="s">
        <v>492</v>
      </c>
      <c r="J153" s="31" t="s">
        <v>465</v>
      </c>
      <c r="K153" s="31" t="s">
        <v>466</v>
      </c>
      <c r="L153" s="5" t="s">
        <v>499</v>
      </c>
      <c r="N153" s="31" t="s">
        <v>480</v>
      </c>
      <c r="O153" s="31" t="s">
        <v>481</v>
      </c>
      <c r="P153" s="5" t="s">
        <v>499</v>
      </c>
      <c r="R153" s="5" t="s">
        <v>932</v>
      </c>
      <c r="S153" s="5" t="s">
        <v>500</v>
      </c>
      <c r="V153" s="5">
        <v>4163.57</v>
      </c>
      <c r="X153" s="5" t="s">
        <v>930</v>
      </c>
      <c r="Z153" s="5" t="s">
        <v>987</v>
      </c>
    </row>
    <row r="154" spans="1:26">
      <c r="A154" s="5">
        <v>798</v>
      </c>
      <c r="B154" s="5" t="s">
        <v>54</v>
      </c>
      <c r="C154" s="5" t="s">
        <v>13</v>
      </c>
      <c r="D154" s="6">
        <v>1992.8</v>
      </c>
      <c r="E154" s="5">
        <v>1.9292100000000001</v>
      </c>
      <c r="F154" s="5" t="s">
        <v>518</v>
      </c>
      <c r="G154" s="5" t="s">
        <v>913</v>
      </c>
      <c r="H154" s="6" t="s">
        <v>13</v>
      </c>
      <c r="I154" s="5" t="s">
        <v>492</v>
      </c>
      <c r="J154" s="31" t="s">
        <v>465</v>
      </c>
      <c r="K154" s="31" t="s">
        <v>466</v>
      </c>
      <c r="L154" s="5" t="s">
        <v>499</v>
      </c>
      <c r="N154" s="31" t="s">
        <v>480</v>
      </c>
      <c r="O154" s="31" t="s">
        <v>481</v>
      </c>
      <c r="P154" s="5" t="s">
        <v>499</v>
      </c>
      <c r="R154" s="5" t="s">
        <v>932</v>
      </c>
      <c r="S154" s="5" t="s">
        <v>500</v>
      </c>
      <c r="V154" s="5">
        <v>3181.4</v>
      </c>
      <c r="X154" s="5" t="s">
        <v>930</v>
      </c>
      <c r="Z154" s="5" t="s">
        <v>987</v>
      </c>
    </row>
    <row r="155" spans="1:26">
      <c r="A155" s="5">
        <v>799</v>
      </c>
      <c r="B155" s="5" t="s">
        <v>54</v>
      </c>
      <c r="C155" s="5" t="s">
        <v>13</v>
      </c>
      <c r="D155" s="6">
        <v>1993.77</v>
      </c>
      <c r="E155" s="5">
        <v>0.902536</v>
      </c>
      <c r="F155" s="5" t="s">
        <v>518</v>
      </c>
      <c r="G155" s="5" t="s">
        <v>913</v>
      </c>
      <c r="H155" s="6" t="s">
        <v>13</v>
      </c>
      <c r="I155" s="5" t="s">
        <v>492</v>
      </c>
      <c r="J155" s="31" t="s">
        <v>465</v>
      </c>
      <c r="K155" s="31" t="s">
        <v>466</v>
      </c>
      <c r="L155" s="5" t="s">
        <v>499</v>
      </c>
      <c r="N155" s="31" t="s">
        <v>480</v>
      </c>
      <c r="O155" s="31" t="s">
        <v>481</v>
      </c>
      <c r="P155" s="5" t="s">
        <v>499</v>
      </c>
      <c r="R155" s="5" t="s">
        <v>932</v>
      </c>
      <c r="S155" s="5" t="s">
        <v>500</v>
      </c>
      <c r="V155" s="5">
        <v>2791.26</v>
      </c>
      <c r="X155" s="5" t="s">
        <v>930</v>
      </c>
      <c r="Z155" s="5" t="s">
        <v>987</v>
      </c>
    </row>
    <row r="156" spans="1:26">
      <c r="A156" s="5">
        <v>800</v>
      </c>
      <c r="B156" s="5" t="s">
        <v>54</v>
      </c>
      <c r="C156" s="5" t="s">
        <v>13</v>
      </c>
      <c r="D156" s="6">
        <v>1994.97</v>
      </c>
      <c r="E156" s="5">
        <v>8.0533000000000001</v>
      </c>
      <c r="F156" s="5" t="s">
        <v>518</v>
      </c>
      <c r="G156" s="5" t="s">
        <v>913</v>
      </c>
      <c r="H156" s="6" t="s">
        <v>13</v>
      </c>
      <c r="I156" s="5" t="s">
        <v>492</v>
      </c>
      <c r="J156" s="31" t="s">
        <v>465</v>
      </c>
      <c r="K156" s="31" t="s">
        <v>466</v>
      </c>
      <c r="L156" s="5" t="s">
        <v>499</v>
      </c>
      <c r="N156" s="31" t="s">
        <v>480</v>
      </c>
      <c r="O156" s="31" t="s">
        <v>481</v>
      </c>
      <c r="P156" s="5" t="s">
        <v>499</v>
      </c>
      <c r="R156" s="5" t="s">
        <v>932</v>
      </c>
      <c r="S156" s="5" t="s">
        <v>500</v>
      </c>
      <c r="V156" s="5">
        <v>3411.88</v>
      </c>
      <c r="X156" s="5" t="s">
        <v>930</v>
      </c>
      <c r="Z156" s="5" t="s">
        <v>987</v>
      </c>
    </row>
    <row r="157" spans="1:26">
      <c r="A157" s="5">
        <v>801</v>
      </c>
      <c r="B157" s="5" t="s">
        <v>54</v>
      </c>
      <c r="C157" s="5" t="s">
        <v>13</v>
      </c>
      <c r="D157" s="6">
        <v>1995.86</v>
      </c>
      <c r="E157" s="5">
        <v>2.95696</v>
      </c>
      <c r="F157" s="5" t="s">
        <v>518</v>
      </c>
      <c r="G157" s="5" t="s">
        <v>913</v>
      </c>
      <c r="H157" s="6" t="s">
        <v>13</v>
      </c>
      <c r="I157" s="5" t="s">
        <v>492</v>
      </c>
      <c r="J157" s="31" t="s">
        <v>465</v>
      </c>
      <c r="K157" s="31" t="s">
        <v>466</v>
      </c>
      <c r="L157" s="5" t="s">
        <v>499</v>
      </c>
      <c r="N157" s="31" t="s">
        <v>480</v>
      </c>
      <c r="O157" s="31" t="s">
        <v>481</v>
      </c>
      <c r="P157" s="5" t="s">
        <v>499</v>
      </c>
      <c r="R157" s="5" t="s">
        <v>932</v>
      </c>
      <c r="S157" s="5" t="s">
        <v>500</v>
      </c>
      <c r="V157" s="5">
        <v>4653.5200000000004</v>
      </c>
      <c r="X157" s="5" t="s">
        <v>930</v>
      </c>
      <c r="Z157" s="5" t="s">
        <v>987</v>
      </c>
    </row>
    <row r="158" spans="1:26">
      <c r="A158" s="5">
        <v>802</v>
      </c>
      <c r="B158" s="5" t="s">
        <v>54</v>
      </c>
      <c r="C158" s="5" t="s">
        <v>13</v>
      </c>
      <c r="D158" s="6">
        <v>1996.9</v>
      </c>
      <c r="E158" s="5">
        <v>3.9081000000000001</v>
      </c>
      <c r="F158" s="5" t="s">
        <v>518</v>
      </c>
      <c r="G158" s="5" t="s">
        <v>913</v>
      </c>
      <c r="H158" s="6" t="s">
        <v>13</v>
      </c>
      <c r="I158" s="5" t="s">
        <v>492</v>
      </c>
      <c r="J158" s="31" t="s">
        <v>465</v>
      </c>
      <c r="K158" s="31" t="s">
        <v>466</v>
      </c>
      <c r="L158" s="5" t="s">
        <v>499</v>
      </c>
      <c r="N158" s="31" t="s">
        <v>480</v>
      </c>
      <c r="O158" s="31" t="s">
        <v>481</v>
      </c>
      <c r="P158" s="5" t="s">
        <v>499</v>
      </c>
      <c r="R158" s="5" t="s">
        <v>932</v>
      </c>
      <c r="S158" s="5" t="s">
        <v>500</v>
      </c>
      <c r="V158" s="5">
        <v>1563</v>
      </c>
      <c r="X158" s="5" t="s">
        <v>930</v>
      </c>
      <c r="Z158" s="5" t="s">
        <v>987</v>
      </c>
    </row>
    <row r="159" spans="1:26">
      <c r="A159" s="5">
        <v>803</v>
      </c>
      <c r="B159" s="5" t="s">
        <v>54</v>
      </c>
      <c r="C159" s="5" t="s">
        <v>13</v>
      </c>
      <c r="D159" s="6">
        <v>1997.67</v>
      </c>
      <c r="E159" s="5" t="s">
        <v>13</v>
      </c>
      <c r="F159" s="5" t="s">
        <v>518</v>
      </c>
      <c r="G159" s="5" t="s">
        <v>913</v>
      </c>
      <c r="H159" s="6" t="s">
        <v>13</v>
      </c>
      <c r="I159" s="5" t="s">
        <v>492</v>
      </c>
      <c r="J159" s="31" t="s">
        <v>465</v>
      </c>
      <c r="K159" s="31" t="s">
        <v>466</v>
      </c>
      <c r="L159" s="5" t="s">
        <v>499</v>
      </c>
      <c r="N159" s="31" t="s">
        <v>480</v>
      </c>
      <c r="O159" s="31" t="s">
        <v>481</v>
      </c>
      <c r="P159" s="5" t="s">
        <v>499</v>
      </c>
      <c r="R159" s="5" t="s">
        <v>932</v>
      </c>
      <c r="S159" s="5" t="s">
        <v>500</v>
      </c>
      <c r="V159" s="5">
        <v>2761.35</v>
      </c>
      <c r="X159" s="5" t="s">
        <v>930</v>
      </c>
      <c r="Z159" s="5" t="s">
        <v>987</v>
      </c>
    </row>
    <row r="160" spans="1:26">
      <c r="A160" s="5">
        <v>804</v>
      </c>
      <c r="B160" s="5" t="s">
        <v>54</v>
      </c>
      <c r="C160" s="5" t="s">
        <v>13</v>
      </c>
      <c r="D160" s="6">
        <v>1998.98</v>
      </c>
      <c r="E160" s="5">
        <v>1.91181</v>
      </c>
      <c r="F160" s="5" t="s">
        <v>518</v>
      </c>
      <c r="G160" s="5" t="s">
        <v>913</v>
      </c>
      <c r="H160" s="6" t="s">
        <v>13</v>
      </c>
      <c r="I160" s="5" t="s">
        <v>492</v>
      </c>
      <c r="J160" s="31" t="s">
        <v>465</v>
      </c>
      <c r="K160" s="31" t="s">
        <v>466</v>
      </c>
      <c r="L160" s="5" t="s">
        <v>499</v>
      </c>
      <c r="N160" s="31" t="s">
        <v>480</v>
      </c>
      <c r="O160" s="31" t="s">
        <v>481</v>
      </c>
      <c r="P160" s="5" t="s">
        <v>499</v>
      </c>
      <c r="R160" s="5" t="s">
        <v>932</v>
      </c>
      <c r="S160" s="5" t="s">
        <v>500</v>
      </c>
      <c r="V160" s="5">
        <v>2905.41</v>
      </c>
      <c r="X160" s="5" t="s">
        <v>930</v>
      </c>
      <c r="Z160" s="5" t="s">
        <v>987</v>
      </c>
    </row>
    <row r="161" spans="1:26">
      <c r="A161" s="5">
        <v>805</v>
      </c>
      <c r="B161" s="5" t="s">
        <v>54</v>
      </c>
      <c r="C161" s="5" t="s">
        <v>13</v>
      </c>
      <c r="D161" s="6">
        <v>1999.84</v>
      </c>
      <c r="E161" s="5" t="s">
        <v>13</v>
      </c>
      <c r="F161" s="5" t="s">
        <v>518</v>
      </c>
      <c r="G161" s="5" t="s">
        <v>913</v>
      </c>
      <c r="H161" s="6" t="s">
        <v>13</v>
      </c>
      <c r="I161" s="5" t="s">
        <v>492</v>
      </c>
      <c r="J161" s="31" t="s">
        <v>465</v>
      </c>
      <c r="K161" s="31" t="s">
        <v>466</v>
      </c>
      <c r="L161" s="5" t="s">
        <v>499</v>
      </c>
      <c r="N161" s="31" t="s">
        <v>480</v>
      </c>
      <c r="O161" s="31" t="s">
        <v>481</v>
      </c>
      <c r="P161" s="5" t="s">
        <v>499</v>
      </c>
      <c r="R161" s="5" t="s">
        <v>932</v>
      </c>
      <c r="S161" s="5" t="s">
        <v>500</v>
      </c>
      <c r="V161" s="5">
        <v>2630.82</v>
      </c>
      <c r="X161" s="5" t="s">
        <v>930</v>
      </c>
      <c r="Z161" s="5" t="s">
        <v>987</v>
      </c>
    </row>
    <row r="162" spans="1:26" ht="13" customHeight="1">
      <c r="A162" s="5">
        <v>806</v>
      </c>
      <c r="B162" s="5" t="s">
        <v>54</v>
      </c>
      <c r="C162" s="5" t="s">
        <v>13</v>
      </c>
      <c r="D162" s="6">
        <v>2000.98</v>
      </c>
      <c r="E162" s="5" t="s">
        <v>13</v>
      </c>
      <c r="F162" s="5" t="s">
        <v>518</v>
      </c>
      <c r="G162" s="5" t="s">
        <v>913</v>
      </c>
      <c r="H162" s="6" t="s">
        <v>13</v>
      </c>
      <c r="I162" s="5" t="s">
        <v>492</v>
      </c>
      <c r="J162" s="31" t="s">
        <v>465</v>
      </c>
      <c r="K162" s="31" t="s">
        <v>466</v>
      </c>
      <c r="L162" s="5" t="s">
        <v>499</v>
      </c>
      <c r="N162" s="31" t="s">
        <v>480</v>
      </c>
      <c r="O162" s="31" t="s">
        <v>481</v>
      </c>
      <c r="P162" s="5" t="s">
        <v>499</v>
      </c>
      <c r="R162" s="5" t="s">
        <v>932</v>
      </c>
      <c r="S162" s="5" t="s">
        <v>500</v>
      </c>
      <c r="V162" s="5">
        <v>6125.09</v>
      </c>
      <c r="X162" s="5" t="s">
        <v>930</v>
      </c>
      <c r="Z162" s="5" t="s">
        <v>987</v>
      </c>
    </row>
    <row r="163" spans="1:26" ht="13" customHeight="1">
      <c r="A163" s="5">
        <v>807</v>
      </c>
      <c r="B163" s="5" t="s">
        <v>54</v>
      </c>
      <c r="C163" s="5" t="s">
        <v>13</v>
      </c>
      <c r="D163" s="6">
        <v>2001.9</v>
      </c>
      <c r="E163" s="5" t="s">
        <v>13</v>
      </c>
      <c r="F163" s="5" t="s">
        <v>518</v>
      </c>
      <c r="G163" s="5" t="s">
        <v>913</v>
      </c>
      <c r="H163" s="6" t="s">
        <v>13</v>
      </c>
      <c r="I163" s="5" t="s">
        <v>492</v>
      </c>
      <c r="J163" s="31" t="s">
        <v>465</v>
      </c>
      <c r="K163" s="31" t="s">
        <v>466</v>
      </c>
      <c r="L163" s="5" t="s">
        <v>499</v>
      </c>
      <c r="N163" s="31" t="s">
        <v>480</v>
      </c>
      <c r="O163" s="31" t="s">
        <v>481</v>
      </c>
      <c r="P163" s="5" t="s">
        <v>499</v>
      </c>
      <c r="R163" s="5" t="s">
        <v>932</v>
      </c>
      <c r="S163" s="5" t="s">
        <v>500</v>
      </c>
      <c r="V163" s="5">
        <v>2283.71</v>
      </c>
      <c r="X163" s="5" t="s">
        <v>930</v>
      </c>
      <c r="Z163" s="5" t="s">
        <v>987</v>
      </c>
    </row>
    <row r="164" spans="1:26" ht="13" customHeight="1">
      <c r="A164" s="5">
        <v>808</v>
      </c>
      <c r="B164" s="5" t="s">
        <v>54</v>
      </c>
      <c r="C164" s="5" t="s">
        <v>13</v>
      </c>
      <c r="D164" s="6">
        <v>2003.16</v>
      </c>
      <c r="E164" s="5" t="s">
        <v>13</v>
      </c>
      <c r="F164" s="5" t="s">
        <v>518</v>
      </c>
      <c r="G164" s="5" t="s">
        <v>913</v>
      </c>
      <c r="H164" s="6" t="s">
        <v>13</v>
      </c>
      <c r="I164" s="5" t="s">
        <v>492</v>
      </c>
      <c r="J164" s="31" t="s">
        <v>465</v>
      </c>
      <c r="K164" s="31" t="s">
        <v>466</v>
      </c>
      <c r="L164" s="5" t="s">
        <v>499</v>
      </c>
      <c r="N164" s="31" t="s">
        <v>480</v>
      </c>
      <c r="O164" s="31" t="s">
        <v>481</v>
      </c>
      <c r="P164" s="5" t="s">
        <v>499</v>
      </c>
      <c r="R164" s="5" t="s">
        <v>932</v>
      </c>
      <c r="S164" s="5" t="s">
        <v>500</v>
      </c>
      <c r="V164" s="5">
        <v>6846.54</v>
      </c>
      <c r="X164" s="5" t="s">
        <v>930</v>
      </c>
      <c r="Z164" s="5" t="s">
        <v>987</v>
      </c>
    </row>
    <row r="165" spans="1:26">
      <c r="A165" s="5">
        <v>809</v>
      </c>
      <c r="B165" s="5" t="s">
        <v>54</v>
      </c>
      <c r="C165" s="5" t="s">
        <v>13</v>
      </c>
      <c r="D165" s="6">
        <v>2003.83</v>
      </c>
      <c r="E165" s="5">
        <v>2.8830300000000002</v>
      </c>
      <c r="F165" s="5" t="s">
        <v>518</v>
      </c>
      <c r="G165" s="5" t="s">
        <v>913</v>
      </c>
      <c r="H165" s="6" t="s">
        <v>13</v>
      </c>
      <c r="I165" s="5" t="s">
        <v>492</v>
      </c>
      <c r="J165" s="31" t="s">
        <v>465</v>
      </c>
      <c r="K165" s="31" t="s">
        <v>466</v>
      </c>
      <c r="L165" s="5" t="s">
        <v>499</v>
      </c>
      <c r="N165" s="31" t="s">
        <v>480</v>
      </c>
      <c r="O165" s="31" t="s">
        <v>481</v>
      </c>
      <c r="P165" s="5" t="s">
        <v>499</v>
      </c>
      <c r="R165" s="5" t="s">
        <v>932</v>
      </c>
      <c r="S165" s="5" t="s">
        <v>500</v>
      </c>
      <c r="V165" s="5">
        <v>998.00599999999997</v>
      </c>
      <c r="X165" s="5" t="s">
        <v>930</v>
      </c>
      <c r="Z165" s="5" t="s">
        <v>987</v>
      </c>
    </row>
    <row r="166" spans="1:26">
      <c r="A166" s="5">
        <v>810</v>
      </c>
      <c r="B166" s="5" t="s">
        <v>54</v>
      </c>
      <c r="C166" s="5" t="s">
        <v>13</v>
      </c>
      <c r="D166" s="6">
        <v>2005.06</v>
      </c>
      <c r="E166" s="5">
        <v>0.90551499999999996</v>
      </c>
      <c r="F166" s="5" t="s">
        <v>518</v>
      </c>
      <c r="G166" s="5" t="s">
        <v>913</v>
      </c>
      <c r="H166" s="6" t="s">
        <v>13</v>
      </c>
      <c r="I166" s="5" t="s">
        <v>492</v>
      </c>
      <c r="J166" s="31" t="s">
        <v>465</v>
      </c>
      <c r="K166" s="31" t="s">
        <v>466</v>
      </c>
      <c r="L166" s="5" t="s">
        <v>499</v>
      </c>
      <c r="N166" s="31" t="s">
        <v>480</v>
      </c>
      <c r="O166" s="31" t="s">
        <v>481</v>
      </c>
      <c r="P166" s="5" t="s">
        <v>499</v>
      </c>
      <c r="R166" s="5" t="s">
        <v>932</v>
      </c>
      <c r="S166" s="5" t="s">
        <v>500</v>
      </c>
      <c r="V166" s="5">
        <v>3048.22</v>
      </c>
      <c r="X166" s="5" t="s">
        <v>930</v>
      </c>
      <c r="Z166" s="5" t="s">
        <v>987</v>
      </c>
    </row>
    <row r="167" spans="1:26">
      <c r="A167" s="5">
        <v>811</v>
      </c>
      <c r="B167" s="5" t="s">
        <v>54</v>
      </c>
      <c r="C167" s="5" t="s">
        <v>13</v>
      </c>
      <c r="D167" s="6">
        <v>2005.97</v>
      </c>
      <c r="E167" s="5">
        <v>-0.19725599999999999</v>
      </c>
      <c r="F167" s="5" t="s">
        <v>518</v>
      </c>
      <c r="G167" s="5" t="s">
        <v>913</v>
      </c>
      <c r="H167" s="6" t="s">
        <v>13</v>
      </c>
      <c r="I167" s="5" t="s">
        <v>492</v>
      </c>
      <c r="J167" s="31" t="s">
        <v>465</v>
      </c>
      <c r="K167" s="31" t="s">
        <v>466</v>
      </c>
      <c r="L167" s="5" t="s">
        <v>499</v>
      </c>
      <c r="N167" s="31" t="s">
        <v>480</v>
      </c>
      <c r="O167" s="31" t="s">
        <v>481</v>
      </c>
      <c r="P167" s="5" t="s">
        <v>499</v>
      </c>
      <c r="R167" s="5" t="s">
        <v>932</v>
      </c>
      <c r="S167" s="5" t="s">
        <v>500</v>
      </c>
      <c r="V167" s="5">
        <v>6427.03</v>
      </c>
      <c r="X167" s="5" t="s">
        <v>930</v>
      </c>
      <c r="Z167" s="5" t="s">
        <v>987</v>
      </c>
    </row>
    <row r="168" spans="1:26">
      <c r="A168" s="5">
        <v>812</v>
      </c>
      <c r="B168" s="5" t="s">
        <v>54</v>
      </c>
      <c r="C168" s="5" t="s">
        <v>13</v>
      </c>
      <c r="D168" s="6">
        <v>2006.88</v>
      </c>
      <c r="E168" s="5">
        <v>0.84897400000000001</v>
      </c>
      <c r="F168" s="5" t="s">
        <v>518</v>
      </c>
      <c r="G168" s="5" t="s">
        <v>913</v>
      </c>
      <c r="H168" s="6" t="s">
        <v>13</v>
      </c>
      <c r="I168" s="5" t="s">
        <v>492</v>
      </c>
      <c r="J168" s="31" t="s">
        <v>465</v>
      </c>
      <c r="K168" s="31" t="s">
        <v>466</v>
      </c>
      <c r="L168" s="5" t="s">
        <v>499</v>
      </c>
      <c r="N168" s="31" t="s">
        <v>480</v>
      </c>
      <c r="O168" s="31" t="s">
        <v>481</v>
      </c>
      <c r="P168" s="5" t="s">
        <v>499</v>
      </c>
      <c r="R168" s="5" t="s">
        <v>932</v>
      </c>
      <c r="S168" s="5" t="s">
        <v>500</v>
      </c>
      <c r="V168" s="5">
        <v>1748.11</v>
      </c>
      <c r="X168" s="5" t="s">
        <v>930</v>
      </c>
      <c r="Z168" s="5" t="s">
        <v>987</v>
      </c>
    </row>
    <row r="169" spans="1:26">
      <c r="A169" s="5">
        <v>813</v>
      </c>
      <c r="B169" s="5" t="s">
        <v>54</v>
      </c>
      <c r="C169" s="5" t="s">
        <v>13</v>
      </c>
      <c r="D169" s="6">
        <v>2008.11</v>
      </c>
      <c r="E169" s="5">
        <v>3.89209</v>
      </c>
      <c r="F169" s="5" t="s">
        <v>518</v>
      </c>
      <c r="G169" s="5" t="s">
        <v>913</v>
      </c>
      <c r="H169" s="6" t="s">
        <v>13</v>
      </c>
      <c r="I169" s="5" t="s">
        <v>492</v>
      </c>
      <c r="J169" s="31" t="s">
        <v>465</v>
      </c>
      <c r="K169" s="31" t="s">
        <v>466</v>
      </c>
      <c r="L169" s="5" t="s">
        <v>499</v>
      </c>
      <c r="N169" s="31" t="s">
        <v>480</v>
      </c>
      <c r="O169" s="31" t="s">
        <v>481</v>
      </c>
      <c r="P169" s="5" t="s">
        <v>499</v>
      </c>
      <c r="R169" s="5" t="s">
        <v>932</v>
      </c>
      <c r="S169" s="5" t="s">
        <v>500</v>
      </c>
      <c r="V169" s="5">
        <v>4505.8999999999996</v>
      </c>
      <c r="X169" s="5" t="s">
        <v>930</v>
      </c>
      <c r="Z169" s="5" t="s">
        <v>987</v>
      </c>
    </row>
    <row r="170" spans="1:26">
      <c r="A170" s="5">
        <v>814</v>
      </c>
      <c r="B170" s="5" t="s">
        <v>54</v>
      </c>
      <c r="C170" s="5" t="s">
        <v>13</v>
      </c>
      <c r="D170" s="6">
        <v>2008.84</v>
      </c>
      <c r="E170" s="5">
        <v>1.91452</v>
      </c>
      <c r="F170" s="5" t="s">
        <v>518</v>
      </c>
      <c r="G170" s="5" t="s">
        <v>913</v>
      </c>
      <c r="H170" s="6" t="s">
        <v>13</v>
      </c>
      <c r="I170" s="5" t="s">
        <v>492</v>
      </c>
      <c r="J170" s="31" t="s">
        <v>465</v>
      </c>
      <c r="K170" s="31" t="s">
        <v>466</v>
      </c>
      <c r="L170" s="5" t="s">
        <v>499</v>
      </c>
      <c r="N170" s="31" t="s">
        <v>480</v>
      </c>
      <c r="O170" s="31" t="s">
        <v>481</v>
      </c>
      <c r="P170" s="5" t="s">
        <v>499</v>
      </c>
      <c r="R170" s="5" t="s">
        <v>932</v>
      </c>
      <c r="S170" s="5" t="s">
        <v>500</v>
      </c>
      <c r="V170" s="5">
        <v>2440.73</v>
      </c>
      <c r="X170" s="5" t="s">
        <v>930</v>
      </c>
      <c r="Z170" s="5" t="s">
        <v>987</v>
      </c>
    </row>
    <row r="171" spans="1:26">
      <c r="A171" s="5">
        <v>815</v>
      </c>
      <c r="B171" s="5" t="s">
        <v>54</v>
      </c>
      <c r="C171" s="5" t="s">
        <v>13</v>
      </c>
      <c r="D171" s="6">
        <v>2009.94</v>
      </c>
      <c r="E171" s="5">
        <v>0.88791100000000001</v>
      </c>
      <c r="F171" s="5" t="s">
        <v>518</v>
      </c>
      <c r="G171" s="5" t="s">
        <v>913</v>
      </c>
      <c r="H171" s="6" t="s">
        <v>13</v>
      </c>
      <c r="I171" s="5" t="s">
        <v>492</v>
      </c>
      <c r="J171" s="31" t="s">
        <v>465</v>
      </c>
      <c r="K171" s="31" t="s">
        <v>466</v>
      </c>
      <c r="L171" s="5" t="s">
        <v>499</v>
      </c>
      <c r="N171" s="31" t="s">
        <v>480</v>
      </c>
      <c r="O171" s="31" t="s">
        <v>481</v>
      </c>
      <c r="P171" s="5" t="s">
        <v>499</v>
      </c>
      <c r="R171" s="5" t="s">
        <v>932</v>
      </c>
      <c r="S171" s="5" t="s">
        <v>500</v>
      </c>
      <c r="V171" s="5">
        <v>3162.46</v>
      </c>
      <c r="X171" s="5" t="s">
        <v>930</v>
      </c>
      <c r="Z171" s="5" t="s">
        <v>987</v>
      </c>
    </row>
    <row r="172" spans="1:26">
      <c r="A172" s="5">
        <v>816</v>
      </c>
      <c r="B172" s="5" t="s">
        <v>54</v>
      </c>
      <c r="C172" s="5" t="s">
        <v>13</v>
      </c>
      <c r="D172" s="6">
        <v>1956.64</v>
      </c>
      <c r="E172" s="5" t="s">
        <v>13</v>
      </c>
      <c r="F172" s="5" t="s">
        <v>518</v>
      </c>
      <c r="G172" s="5" t="s">
        <v>913</v>
      </c>
      <c r="H172" s="6" t="s">
        <v>13</v>
      </c>
      <c r="I172" s="5" t="s">
        <v>492</v>
      </c>
      <c r="J172" s="31" t="s">
        <v>465</v>
      </c>
      <c r="K172" s="31" t="s">
        <v>466</v>
      </c>
      <c r="L172" s="5" t="s">
        <v>499</v>
      </c>
      <c r="N172" s="31" t="s">
        <v>480</v>
      </c>
      <c r="O172" s="31" t="s">
        <v>481</v>
      </c>
      <c r="P172" s="5" t="s">
        <v>499</v>
      </c>
      <c r="R172" s="5" t="s">
        <v>503</v>
      </c>
      <c r="S172" s="5" t="s">
        <v>500</v>
      </c>
      <c r="V172" s="5">
        <v>55.415199999999999</v>
      </c>
      <c r="X172" s="5" t="s">
        <v>931</v>
      </c>
      <c r="Z172" s="5" t="s">
        <v>987</v>
      </c>
    </row>
    <row r="173" spans="1:26">
      <c r="A173" s="5">
        <v>817</v>
      </c>
      <c r="B173" s="5" t="s">
        <v>54</v>
      </c>
      <c r="C173" s="5" t="s">
        <v>13</v>
      </c>
      <c r="D173" s="6">
        <v>1957.85</v>
      </c>
      <c r="E173" s="5" t="s">
        <v>13</v>
      </c>
      <c r="F173" s="5" t="s">
        <v>518</v>
      </c>
      <c r="G173" s="5" t="s">
        <v>913</v>
      </c>
      <c r="H173" s="6" t="s">
        <v>13</v>
      </c>
      <c r="I173" s="5" t="s">
        <v>492</v>
      </c>
      <c r="J173" s="31" t="s">
        <v>465</v>
      </c>
      <c r="K173" s="31" t="s">
        <v>466</v>
      </c>
      <c r="L173" s="5" t="s">
        <v>499</v>
      </c>
      <c r="N173" s="31" t="s">
        <v>480</v>
      </c>
      <c r="O173" s="31" t="s">
        <v>481</v>
      </c>
      <c r="P173" s="5" t="s">
        <v>499</v>
      </c>
      <c r="R173" s="5" t="s">
        <v>503</v>
      </c>
      <c r="S173" s="5" t="s">
        <v>500</v>
      </c>
      <c r="V173" s="5">
        <v>8.6642600000000005</v>
      </c>
      <c r="X173" s="5" t="s">
        <v>931</v>
      </c>
      <c r="Z173" s="5" t="s">
        <v>987</v>
      </c>
    </row>
    <row r="174" spans="1:26">
      <c r="A174" s="5">
        <v>818</v>
      </c>
      <c r="B174" s="5" t="s">
        <v>54</v>
      </c>
      <c r="C174" s="5" t="s">
        <v>13</v>
      </c>
      <c r="D174" s="6">
        <v>1958.91</v>
      </c>
      <c r="E174" s="5">
        <v>4.9437699999999998</v>
      </c>
      <c r="F174" s="5" t="s">
        <v>518</v>
      </c>
      <c r="G174" s="5" t="s">
        <v>913</v>
      </c>
      <c r="H174" s="6" t="s">
        <v>13</v>
      </c>
      <c r="I174" s="5" t="s">
        <v>492</v>
      </c>
      <c r="J174" s="31" t="s">
        <v>465</v>
      </c>
      <c r="K174" s="31" t="s">
        <v>466</v>
      </c>
      <c r="L174" s="5" t="s">
        <v>499</v>
      </c>
      <c r="N174" s="31" t="s">
        <v>480</v>
      </c>
      <c r="O174" s="31" t="s">
        <v>481</v>
      </c>
      <c r="P174" s="5" t="s">
        <v>499</v>
      </c>
      <c r="R174" s="5" t="s">
        <v>503</v>
      </c>
      <c r="S174" s="5" t="s">
        <v>500</v>
      </c>
      <c r="V174" s="5">
        <v>30.144400000000001</v>
      </c>
      <c r="X174" s="5" t="s">
        <v>931</v>
      </c>
      <c r="Z174" s="5" t="s">
        <v>987</v>
      </c>
    </row>
    <row r="175" spans="1:26">
      <c r="A175" s="5">
        <v>819</v>
      </c>
      <c r="B175" s="5" t="s">
        <v>54</v>
      </c>
      <c r="C175" s="5" t="s">
        <v>13</v>
      </c>
      <c r="D175" s="6">
        <v>1959.71</v>
      </c>
      <c r="E175" s="5" t="s">
        <v>13</v>
      </c>
      <c r="F175" s="5" t="s">
        <v>518</v>
      </c>
      <c r="G175" s="5" t="s">
        <v>913</v>
      </c>
      <c r="H175" s="6" t="s">
        <v>13</v>
      </c>
      <c r="I175" s="5" t="s">
        <v>492</v>
      </c>
      <c r="J175" s="31" t="s">
        <v>465</v>
      </c>
      <c r="K175" s="31" t="s">
        <v>466</v>
      </c>
      <c r="L175" s="5" t="s">
        <v>499</v>
      </c>
      <c r="N175" s="31" t="s">
        <v>480</v>
      </c>
      <c r="O175" s="31" t="s">
        <v>481</v>
      </c>
      <c r="P175" s="5" t="s">
        <v>499</v>
      </c>
      <c r="R175" s="5" t="s">
        <v>503</v>
      </c>
      <c r="S175" s="5" t="s">
        <v>500</v>
      </c>
      <c r="V175" s="5">
        <v>20.036100000000001</v>
      </c>
      <c r="X175" s="5" t="s">
        <v>931</v>
      </c>
      <c r="Z175" s="5" t="s">
        <v>987</v>
      </c>
    </row>
    <row r="176" spans="1:26">
      <c r="A176" s="5">
        <v>820</v>
      </c>
      <c r="B176" s="5" t="s">
        <v>54</v>
      </c>
      <c r="C176" s="5" t="s">
        <v>13</v>
      </c>
      <c r="D176" s="6">
        <v>1960.78</v>
      </c>
      <c r="E176" s="5" t="s">
        <v>13</v>
      </c>
      <c r="F176" s="5" t="s">
        <v>518</v>
      </c>
      <c r="G176" s="5" t="s">
        <v>913</v>
      </c>
      <c r="H176" s="6" t="s">
        <v>13</v>
      </c>
      <c r="I176" s="5" t="s">
        <v>492</v>
      </c>
      <c r="J176" s="31" t="s">
        <v>465</v>
      </c>
      <c r="K176" s="31" t="s">
        <v>466</v>
      </c>
      <c r="L176" s="5" t="s">
        <v>499</v>
      </c>
      <c r="N176" s="31" t="s">
        <v>480</v>
      </c>
      <c r="O176" s="31" t="s">
        <v>481</v>
      </c>
      <c r="P176" s="5" t="s">
        <v>499</v>
      </c>
      <c r="R176" s="5" t="s">
        <v>503</v>
      </c>
      <c r="S176" s="5" t="s">
        <v>500</v>
      </c>
      <c r="V176" s="5" t="s">
        <v>13</v>
      </c>
      <c r="X176" s="5" t="s">
        <v>931</v>
      </c>
      <c r="Z176" s="5" t="s">
        <v>987</v>
      </c>
    </row>
    <row r="177" spans="1:26">
      <c r="A177" s="5">
        <v>821</v>
      </c>
      <c r="B177" s="5" t="s">
        <v>54</v>
      </c>
      <c r="C177" s="5" t="s">
        <v>13</v>
      </c>
      <c r="D177" s="6">
        <v>1961.97</v>
      </c>
      <c r="E177" s="5">
        <v>2.8906999999999998</v>
      </c>
      <c r="F177" s="5" t="s">
        <v>518</v>
      </c>
      <c r="G177" s="5" t="s">
        <v>913</v>
      </c>
      <c r="H177" s="6" t="s">
        <v>13</v>
      </c>
      <c r="I177" s="5" t="s">
        <v>492</v>
      </c>
      <c r="J177" s="31" t="s">
        <v>465</v>
      </c>
      <c r="K177" s="31" t="s">
        <v>466</v>
      </c>
      <c r="L177" s="5" t="s">
        <v>499</v>
      </c>
      <c r="N177" s="31" t="s">
        <v>480</v>
      </c>
      <c r="O177" s="31" t="s">
        <v>481</v>
      </c>
      <c r="P177" s="5" t="s">
        <v>499</v>
      </c>
      <c r="R177" s="5" t="s">
        <v>503</v>
      </c>
      <c r="S177" s="5" t="s">
        <v>500</v>
      </c>
      <c r="V177" s="5">
        <v>51.624499999999998</v>
      </c>
      <c r="X177" s="5" t="s">
        <v>931</v>
      </c>
      <c r="Z177" s="5" t="s">
        <v>987</v>
      </c>
    </row>
    <row r="178" spans="1:26">
      <c r="A178" s="5">
        <v>822</v>
      </c>
      <c r="B178" s="5" t="s">
        <v>54</v>
      </c>
      <c r="C178" s="5" t="s">
        <v>13</v>
      </c>
      <c r="D178" s="6">
        <v>1963.07</v>
      </c>
      <c r="E178" s="5" t="s">
        <v>13</v>
      </c>
      <c r="F178" s="5" t="s">
        <v>518</v>
      </c>
      <c r="G178" s="5" t="s">
        <v>913</v>
      </c>
      <c r="H178" s="6" t="s">
        <v>13</v>
      </c>
      <c r="I178" s="5" t="s">
        <v>492</v>
      </c>
      <c r="J178" s="31" t="s">
        <v>465</v>
      </c>
      <c r="K178" s="31" t="s">
        <v>466</v>
      </c>
      <c r="L178" s="5" t="s">
        <v>499</v>
      </c>
      <c r="N178" s="31" t="s">
        <v>480</v>
      </c>
      <c r="O178" s="31" t="s">
        <v>481</v>
      </c>
      <c r="P178" s="5" t="s">
        <v>499</v>
      </c>
      <c r="R178" s="5" t="s">
        <v>503</v>
      </c>
      <c r="S178" s="5" t="s">
        <v>500</v>
      </c>
      <c r="V178" s="5">
        <v>31.407900000000001</v>
      </c>
      <c r="X178" s="5" t="s">
        <v>931</v>
      </c>
      <c r="Z178" s="5" t="s">
        <v>987</v>
      </c>
    </row>
    <row r="179" spans="1:26">
      <c r="A179" s="5">
        <v>823</v>
      </c>
      <c r="B179" s="5" t="s">
        <v>54</v>
      </c>
      <c r="C179" s="5" t="s">
        <v>13</v>
      </c>
      <c r="D179" s="6">
        <v>1963.81</v>
      </c>
      <c r="E179" s="5">
        <v>3.8801800000000002</v>
      </c>
      <c r="F179" s="5" t="s">
        <v>518</v>
      </c>
      <c r="G179" s="5" t="s">
        <v>913</v>
      </c>
      <c r="H179" s="6" t="s">
        <v>13</v>
      </c>
      <c r="I179" s="5" t="s">
        <v>492</v>
      </c>
      <c r="J179" s="31" t="s">
        <v>465</v>
      </c>
      <c r="K179" s="31" t="s">
        <v>466</v>
      </c>
      <c r="L179" s="5" t="s">
        <v>499</v>
      </c>
      <c r="N179" s="31" t="s">
        <v>480</v>
      </c>
      <c r="O179" s="31" t="s">
        <v>481</v>
      </c>
      <c r="P179" s="5" t="s">
        <v>499</v>
      </c>
      <c r="R179" s="5" t="s">
        <v>503</v>
      </c>
      <c r="S179" s="5" t="s">
        <v>500</v>
      </c>
      <c r="V179" s="5">
        <v>111.011</v>
      </c>
      <c r="X179" s="5" t="s">
        <v>931</v>
      </c>
      <c r="Z179" s="5" t="s">
        <v>987</v>
      </c>
    </row>
    <row r="180" spans="1:26">
      <c r="A180" s="5">
        <v>824</v>
      </c>
      <c r="B180" s="5" t="s">
        <v>54</v>
      </c>
      <c r="C180" s="5" t="s">
        <v>13</v>
      </c>
      <c r="D180" s="6">
        <v>1964.77</v>
      </c>
      <c r="E180" s="5">
        <v>7.0183</v>
      </c>
      <c r="F180" s="5" t="s">
        <v>518</v>
      </c>
      <c r="G180" s="5" t="s">
        <v>913</v>
      </c>
      <c r="H180" s="6" t="s">
        <v>13</v>
      </c>
      <c r="I180" s="5" t="s">
        <v>492</v>
      </c>
      <c r="J180" s="31" t="s">
        <v>465</v>
      </c>
      <c r="K180" s="31" t="s">
        <v>466</v>
      </c>
      <c r="L180" s="5" t="s">
        <v>499</v>
      </c>
      <c r="N180" s="31" t="s">
        <v>480</v>
      </c>
      <c r="O180" s="31" t="s">
        <v>481</v>
      </c>
      <c r="P180" s="5" t="s">
        <v>499</v>
      </c>
      <c r="R180" s="5" t="s">
        <v>503</v>
      </c>
      <c r="S180" s="5" t="s">
        <v>500</v>
      </c>
      <c r="V180" s="5">
        <v>112.274</v>
      </c>
      <c r="X180" s="5" t="s">
        <v>931</v>
      </c>
      <c r="Z180" s="5" t="s">
        <v>987</v>
      </c>
    </row>
    <row r="181" spans="1:26">
      <c r="A181" s="5">
        <v>825</v>
      </c>
      <c r="B181" s="5" t="s">
        <v>54</v>
      </c>
      <c r="C181" s="5" t="s">
        <v>13</v>
      </c>
      <c r="D181" s="6">
        <v>1965.99</v>
      </c>
      <c r="E181" s="5" t="s">
        <v>13</v>
      </c>
      <c r="F181" s="5" t="s">
        <v>518</v>
      </c>
      <c r="G181" s="5" t="s">
        <v>913</v>
      </c>
      <c r="H181" s="6" t="s">
        <v>13</v>
      </c>
      <c r="I181" s="5" t="s">
        <v>492</v>
      </c>
      <c r="J181" s="31" t="s">
        <v>465</v>
      </c>
      <c r="K181" s="31" t="s">
        <v>466</v>
      </c>
      <c r="L181" s="5" t="s">
        <v>499</v>
      </c>
      <c r="N181" s="31" t="s">
        <v>480</v>
      </c>
      <c r="O181" s="31" t="s">
        <v>481</v>
      </c>
      <c r="P181" s="5" t="s">
        <v>499</v>
      </c>
      <c r="R181" s="5" t="s">
        <v>503</v>
      </c>
      <c r="S181" s="5" t="s">
        <v>500</v>
      </c>
      <c r="V181" s="5">
        <v>30.144400000000001</v>
      </c>
      <c r="X181" s="5" t="s">
        <v>931</v>
      </c>
      <c r="Z181" s="5" t="s">
        <v>987</v>
      </c>
    </row>
    <row r="182" spans="1:26">
      <c r="A182" s="5">
        <v>826</v>
      </c>
      <c r="B182" s="5" t="s">
        <v>54</v>
      </c>
      <c r="C182" s="5" t="s">
        <v>13</v>
      </c>
      <c r="D182" s="6">
        <v>1966.84</v>
      </c>
      <c r="E182" s="5">
        <v>5.9348099999999997</v>
      </c>
      <c r="F182" s="5" t="s">
        <v>518</v>
      </c>
      <c r="G182" s="5" t="s">
        <v>913</v>
      </c>
      <c r="H182" s="6" t="s">
        <v>13</v>
      </c>
      <c r="I182" s="5" t="s">
        <v>492</v>
      </c>
      <c r="J182" s="31" t="s">
        <v>465</v>
      </c>
      <c r="K182" s="31" t="s">
        <v>466</v>
      </c>
      <c r="L182" s="5" t="s">
        <v>499</v>
      </c>
      <c r="N182" s="31" t="s">
        <v>480</v>
      </c>
      <c r="O182" s="31" t="s">
        <v>481</v>
      </c>
      <c r="P182" s="5" t="s">
        <v>499</v>
      </c>
      <c r="R182" s="5" t="s">
        <v>503</v>
      </c>
      <c r="S182" s="5" t="s">
        <v>500</v>
      </c>
      <c r="V182" s="5">
        <v>68.0505</v>
      </c>
      <c r="X182" s="5" t="s">
        <v>931</v>
      </c>
      <c r="Z182" s="5" t="s">
        <v>987</v>
      </c>
    </row>
    <row r="183" spans="1:26">
      <c r="A183" s="5">
        <v>827</v>
      </c>
      <c r="B183" s="5" t="s">
        <v>54</v>
      </c>
      <c r="C183" s="5" t="s">
        <v>13</v>
      </c>
      <c r="D183" s="6">
        <v>1967.94</v>
      </c>
      <c r="E183" s="5">
        <v>6.9810999999999996</v>
      </c>
      <c r="F183" s="5" t="s">
        <v>518</v>
      </c>
      <c r="G183" s="5" t="s">
        <v>913</v>
      </c>
      <c r="H183" s="6" t="s">
        <v>13</v>
      </c>
      <c r="I183" s="5" t="s">
        <v>492</v>
      </c>
      <c r="J183" s="31" t="s">
        <v>465</v>
      </c>
      <c r="K183" s="31" t="s">
        <v>466</v>
      </c>
      <c r="L183" s="5" t="s">
        <v>499</v>
      </c>
      <c r="N183" s="31" t="s">
        <v>480</v>
      </c>
      <c r="O183" s="31" t="s">
        <v>481</v>
      </c>
      <c r="P183" s="5" t="s">
        <v>499</v>
      </c>
      <c r="R183" s="5" t="s">
        <v>503</v>
      </c>
      <c r="S183" s="5" t="s">
        <v>500</v>
      </c>
      <c r="V183" s="5">
        <v>113.538</v>
      </c>
      <c r="X183" s="5" t="s">
        <v>931</v>
      </c>
      <c r="Z183" s="5" t="s">
        <v>987</v>
      </c>
    </row>
    <row r="184" spans="1:26">
      <c r="A184" s="5">
        <v>828</v>
      </c>
      <c r="B184" s="5" t="s">
        <v>54</v>
      </c>
      <c r="C184" s="5" t="s">
        <v>13</v>
      </c>
      <c r="D184" s="6">
        <v>1968.95</v>
      </c>
      <c r="E184" s="5">
        <v>3.9195099999999998</v>
      </c>
      <c r="F184" s="5" t="s">
        <v>518</v>
      </c>
      <c r="G184" s="5" t="s">
        <v>913</v>
      </c>
      <c r="H184" s="6" t="s">
        <v>13</v>
      </c>
      <c r="I184" s="5" t="s">
        <v>492</v>
      </c>
      <c r="J184" s="31" t="s">
        <v>465</v>
      </c>
      <c r="K184" s="31" t="s">
        <v>466</v>
      </c>
      <c r="L184" s="5" t="s">
        <v>499</v>
      </c>
      <c r="N184" s="31" t="s">
        <v>480</v>
      </c>
      <c r="O184" s="31" t="s">
        <v>481</v>
      </c>
      <c r="P184" s="5" t="s">
        <v>499</v>
      </c>
      <c r="R184" s="5" t="s">
        <v>503</v>
      </c>
      <c r="S184" s="5" t="s">
        <v>500</v>
      </c>
      <c r="V184" s="5">
        <v>166.60599999999999</v>
      </c>
      <c r="X184" s="5" t="s">
        <v>931</v>
      </c>
      <c r="Z184" s="5" t="s">
        <v>987</v>
      </c>
    </row>
    <row r="185" spans="1:26">
      <c r="A185" s="5">
        <v>829</v>
      </c>
      <c r="B185" s="5" t="s">
        <v>54</v>
      </c>
      <c r="C185" s="5" t="s">
        <v>13</v>
      </c>
      <c r="D185" s="6">
        <v>1969.67</v>
      </c>
      <c r="E185" s="5">
        <v>1.8848800000000001</v>
      </c>
      <c r="F185" s="5" t="s">
        <v>518</v>
      </c>
      <c r="G185" s="5" t="s">
        <v>913</v>
      </c>
      <c r="H185" s="6" t="s">
        <v>13</v>
      </c>
      <c r="I185" s="5" t="s">
        <v>492</v>
      </c>
      <c r="J185" s="31" t="s">
        <v>465</v>
      </c>
      <c r="K185" s="31" t="s">
        <v>466</v>
      </c>
      <c r="L185" s="5" t="s">
        <v>499</v>
      </c>
      <c r="N185" s="31" t="s">
        <v>480</v>
      </c>
      <c r="O185" s="31" t="s">
        <v>481</v>
      </c>
      <c r="P185" s="5" t="s">
        <v>499</v>
      </c>
      <c r="R185" s="5" t="s">
        <v>503</v>
      </c>
      <c r="S185" s="5" t="s">
        <v>500</v>
      </c>
      <c r="V185" s="5">
        <v>51.624499999999998</v>
      </c>
      <c r="X185" s="5" t="s">
        <v>931</v>
      </c>
      <c r="Z185" s="5" t="s">
        <v>987</v>
      </c>
    </row>
    <row r="186" spans="1:26">
      <c r="A186" s="5">
        <v>830</v>
      </c>
      <c r="B186" s="5" t="s">
        <v>54</v>
      </c>
      <c r="C186" s="5" t="s">
        <v>13</v>
      </c>
      <c r="D186" s="6">
        <v>1970.75</v>
      </c>
      <c r="E186" s="5">
        <v>-0.187747</v>
      </c>
      <c r="F186" s="5" t="s">
        <v>518</v>
      </c>
      <c r="G186" s="5" t="s">
        <v>913</v>
      </c>
      <c r="H186" s="6" t="s">
        <v>13</v>
      </c>
      <c r="I186" s="5" t="s">
        <v>492</v>
      </c>
      <c r="J186" s="31" t="s">
        <v>465</v>
      </c>
      <c r="K186" s="31" t="s">
        <v>466</v>
      </c>
      <c r="L186" s="5" t="s">
        <v>499</v>
      </c>
      <c r="N186" s="31" t="s">
        <v>480</v>
      </c>
      <c r="O186" s="31" t="s">
        <v>481</v>
      </c>
      <c r="P186" s="5" t="s">
        <v>499</v>
      </c>
      <c r="R186" s="5" t="s">
        <v>503</v>
      </c>
      <c r="S186" s="5" t="s">
        <v>500</v>
      </c>
      <c r="V186" s="5">
        <v>84.476500000000001</v>
      </c>
      <c r="X186" s="5" t="s">
        <v>931</v>
      </c>
      <c r="Z186" s="5" t="s">
        <v>987</v>
      </c>
    </row>
    <row r="187" spans="1:26">
      <c r="A187" s="5">
        <v>831</v>
      </c>
      <c r="B187" s="5" t="s">
        <v>54</v>
      </c>
      <c r="C187" s="5" t="s">
        <v>13</v>
      </c>
      <c r="D187" s="6">
        <v>1971.96</v>
      </c>
      <c r="E187" s="5">
        <v>-0.187416</v>
      </c>
      <c r="F187" s="5" t="s">
        <v>518</v>
      </c>
      <c r="G187" s="5" t="s">
        <v>913</v>
      </c>
      <c r="H187" s="6" t="s">
        <v>13</v>
      </c>
      <c r="I187" s="5" t="s">
        <v>492</v>
      </c>
      <c r="J187" s="31" t="s">
        <v>465</v>
      </c>
      <c r="K187" s="31" t="s">
        <v>466</v>
      </c>
      <c r="L187" s="5" t="s">
        <v>499</v>
      </c>
      <c r="N187" s="31" t="s">
        <v>480</v>
      </c>
      <c r="O187" s="31" t="s">
        <v>481</v>
      </c>
      <c r="P187" s="5" t="s">
        <v>499</v>
      </c>
      <c r="R187" s="5" t="s">
        <v>503</v>
      </c>
      <c r="S187" s="5" t="s">
        <v>500</v>
      </c>
      <c r="V187" s="5">
        <v>85.740099999999998</v>
      </c>
      <c r="X187" s="5" t="s">
        <v>931</v>
      </c>
      <c r="Z187" s="5" t="s">
        <v>987</v>
      </c>
    </row>
    <row r="188" spans="1:26">
      <c r="A188" s="5">
        <v>832</v>
      </c>
      <c r="B188" s="5" t="s">
        <v>54</v>
      </c>
      <c r="C188" s="5" t="s">
        <v>13</v>
      </c>
      <c r="D188" s="6">
        <v>1972.91</v>
      </c>
      <c r="E188" s="5">
        <v>0.82077900000000004</v>
      </c>
      <c r="F188" s="5" t="s">
        <v>518</v>
      </c>
      <c r="G188" s="5" t="s">
        <v>913</v>
      </c>
      <c r="H188" s="6" t="s">
        <v>13</v>
      </c>
      <c r="I188" s="5" t="s">
        <v>492</v>
      </c>
      <c r="J188" s="31" t="s">
        <v>465</v>
      </c>
      <c r="K188" s="31" t="s">
        <v>466</v>
      </c>
      <c r="L188" s="5" t="s">
        <v>499</v>
      </c>
      <c r="N188" s="31" t="s">
        <v>480</v>
      </c>
      <c r="O188" s="31" t="s">
        <v>481</v>
      </c>
      <c r="P188" s="5" t="s">
        <v>499</v>
      </c>
      <c r="R188" s="5" t="s">
        <v>503</v>
      </c>
      <c r="S188" s="5" t="s">
        <v>500</v>
      </c>
      <c r="V188" s="5">
        <v>224.72900000000001</v>
      </c>
      <c r="X188" s="5" t="s">
        <v>931</v>
      </c>
      <c r="Z188" s="5" t="s">
        <v>987</v>
      </c>
    </row>
    <row r="189" spans="1:26">
      <c r="A189" s="5">
        <v>833</v>
      </c>
      <c r="B189" s="5" t="s">
        <v>54</v>
      </c>
      <c r="C189" s="5" t="s">
        <v>13</v>
      </c>
      <c r="D189" s="6">
        <v>1973.83</v>
      </c>
      <c r="E189" s="5">
        <v>1.9240299999999999</v>
      </c>
      <c r="F189" s="5" t="s">
        <v>518</v>
      </c>
      <c r="G189" s="5" t="s">
        <v>913</v>
      </c>
      <c r="H189" s="6" t="s">
        <v>13</v>
      </c>
      <c r="I189" s="5" t="s">
        <v>492</v>
      </c>
      <c r="J189" s="31" t="s">
        <v>465</v>
      </c>
      <c r="K189" s="31" t="s">
        <v>466</v>
      </c>
      <c r="L189" s="5" t="s">
        <v>499</v>
      </c>
      <c r="N189" s="31" t="s">
        <v>480</v>
      </c>
      <c r="O189" s="31" t="s">
        <v>481</v>
      </c>
      <c r="P189" s="5" t="s">
        <v>499</v>
      </c>
      <c r="R189" s="5" t="s">
        <v>503</v>
      </c>
      <c r="S189" s="5" t="s">
        <v>500</v>
      </c>
      <c r="V189" s="5">
        <v>61.732900000000001</v>
      </c>
      <c r="X189" s="5" t="s">
        <v>931</v>
      </c>
      <c r="Z189" s="5" t="s">
        <v>987</v>
      </c>
    </row>
    <row r="190" spans="1:26">
      <c r="A190" s="5">
        <v>834</v>
      </c>
      <c r="B190" s="5" t="s">
        <v>54</v>
      </c>
      <c r="C190" s="5" t="s">
        <v>13</v>
      </c>
      <c r="D190" s="6">
        <v>1974.65</v>
      </c>
      <c r="E190" s="5">
        <v>2.8752300000000002</v>
      </c>
      <c r="F190" s="5" t="s">
        <v>518</v>
      </c>
      <c r="G190" s="5" t="s">
        <v>913</v>
      </c>
      <c r="H190" s="6" t="s">
        <v>13</v>
      </c>
      <c r="I190" s="5" t="s">
        <v>492</v>
      </c>
      <c r="J190" s="31" t="s">
        <v>465</v>
      </c>
      <c r="K190" s="31" t="s">
        <v>466</v>
      </c>
      <c r="L190" s="5" t="s">
        <v>499</v>
      </c>
      <c r="N190" s="31" t="s">
        <v>480</v>
      </c>
      <c r="O190" s="31" t="s">
        <v>481</v>
      </c>
      <c r="P190" s="5" t="s">
        <v>499</v>
      </c>
      <c r="R190" s="5" t="s">
        <v>503</v>
      </c>
      <c r="S190" s="5" t="s">
        <v>500</v>
      </c>
      <c r="V190" s="5">
        <v>385.19900000000001</v>
      </c>
      <c r="X190" s="5" t="s">
        <v>931</v>
      </c>
      <c r="Z190" s="5" t="s">
        <v>987</v>
      </c>
    </row>
    <row r="191" spans="1:26">
      <c r="A191" s="5">
        <v>835</v>
      </c>
      <c r="B191" s="5" t="s">
        <v>54</v>
      </c>
      <c r="C191" s="5" t="s">
        <v>13</v>
      </c>
      <c r="D191" s="6">
        <v>1975.95</v>
      </c>
      <c r="E191" s="5" t="s">
        <v>13</v>
      </c>
      <c r="F191" s="5" t="s">
        <v>518</v>
      </c>
      <c r="G191" s="5" t="s">
        <v>913</v>
      </c>
      <c r="H191" s="6" t="s">
        <v>13</v>
      </c>
      <c r="I191" s="5" t="s">
        <v>492</v>
      </c>
      <c r="J191" s="31" t="s">
        <v>465</v>
      </c>
      <c r="K191" s="31" t="s">
        <v>466</v>
      </c>
      <c r="L191" s="5" t="s">
        <v>499</v>
      </c>
      <c r="N191" s="31" t="s">
        <v>480</v>
      </c>
      <c r="O191" s="31" t="s">
        <v>481</v>
      </c>
      <c r="P191" s="5" t="s">
        <v>499</v>
      </c>
      <c r="R191" s="5" t="s">
        <v>503</v>
      </c>
      <c r="S191" s="5" t="s">
        <v>500</v>
      </c>
      <c r="V191" s="5">
        <v>118.592</v>
      </c>
      <c r="X191" s="5" t="s">
        <v>931</v>
      </c>
      <c r="Z191" s="5" t="s">
        <v>987</v>
      </c>
    </row>
    <row r="192" spans="1:26">
      <c r="A192" s="5">
        <v>836</v>
      </c>
      <c r="B192" s="5" t="s">
        <v>54</v>
      </c>
      <c r="C192" s="5" t="s">
        <v>13</v>
      </c>
      <c r="D192" s="6">
        <v>1976.82</v>
      </c>
      <c r="E192" s="5">
        <v>2.8948800000000001</v>
      </c>
      <c r="F192" s="5" t="s">
        <v>518</v>
      </c>
      <c r="G192" s="5" t="s">
        <v>913</v>
      </c>
      <c r="H192" s="6" t="s">
        <v>13</v>
      </c>
      <c r="I192" s="5" t="s">
        <v>492</v>
      </c>
      <c r="J192" s="31" t="s">
        <v>465</v>
      </c>
      <c r="K192" s="31" t="s">
        <v>466</v>
      </c>
      <c r="L192" s="5" t="s">
        <v>499</v>
      </c>
      <c r="N192" s="31" t="s">
        <v>480</v>
      </c>
      <c r="O192" s="31" t="s">
        <v>481</v>
      </c>
      <c r="P192" s="5" t="s">
        <v>499</v>
      </c>
      <c r="R192" s="5" t="s">
        <v>503</v>
      </c>
      <c r="S192" s="5" t="s">
        <v>500</v>
      </c>
      <c r="V192" s="5">
        <v>97.111900000000006</v>
      </c>
      <c r="X192" s="5" t="s">
        <v>931</v>
      </c>
      <c r="Z192" s="5" t="s">
        <v>987</v>
      </c>
    </row>
    <row r="193" spans="1:26">
      <c r="A193" s="5">
        <v>837</v>
      </c>
      <c r="B193" s="5" t="s">
        <v>54</v>
      </c>
      <c r="C193" s="5" t="s">
        <v>13</v>
      </c>
      <c r="D193" s="6">
        <v>1977.91</v>
      </c>
      <c r="E193" s="5" t="s">
        <v>13</v>
      </c>
      <c r="F193" s="5" t="s">
        <v>518</v>
      </c>
      <c r="G193" s="5" t="s">
        <v>913</v>
      </c>
      <c r="H193" s="6" t="s">
        <v>13</v>
      </c>
      <c r="I193" s="5" t="s">
        <v>492</v>
      </c>
      <c r="J193" s="31" t="s">
        <v>465</v>
      </c>
      <c r="K193" s="31" t="s">
        <v>466</v>
      </c>
      <c r="L193" s="5" t="s">
        <v>499</v>
      </c>
      <c r="N193" s="31" t="s">
        <v>480</v>
      </c>
      <c r="O193" s="31" t="s">
        <v>481</v>
      </c>
      <c r="P193" s="5" t="s">
        <v>499</v>
      </c>
      <c r="R193" s="5" t="s">
        <v>503</v>
      </c>
      <c r="S193" s="5" t="s">
        <v>500</v>
      </c>
      <c r="V193" s="5">
        <v>322.02199999999999</v>
      </c>
      <c r="X193" s="5" t="s">
        <v>931</v>
      </c>
      <c r="Z193" s="5" t="s">
        <v>987</v>
      </c>
    </row>
    <row r="194" spans="1:26">
      <c r="A194" s="5">
        <v>838</v>
      </c>
      <c r="B194" s="5" t="s">
        <v>54</v>
      </c>
      <c r="C194" s="5" t="s">
        <v>13</v>
      </c>
      <c r="D194" s="6">
        <v>1978.77</v>
      </c>
      <c r="E194" s="5" t="s">
        <v>13</v>
      </c>
      <c r="F194" s="5" t="s">
        <v>518</v>
      </c>
      <c r="G194" s="5" t="s">
        <v>913</v>
      </c>
      <c r="H194" s="6" t="s">
        <v>13</v>
      </c>
      <c r="I194" s="5" t="s">
        <v>492</v>
      </c>
      <c r="J194" s="31" t="s">
        <v>465</v>
      </c>
      <c r="K194" s="31" t="s">
        <v>466</v>
      </c>
      <c r="L194" s="5" t="s">
        <v>499</v>
      </c>
      <c r="N194" s="31" t="s">
        <v>480</v>
      </c>
      <c r="O194" s="31" t="s">
        <v>481</v>
      </c>
      <c r="P194" s="5" t="s">
        <v>499</v>
      </c>
      <c r="R194" s="5" t="s">
        <v>503</v>
      </c>
      <c r="S194" s="5" t="s">
        <v>500</v>
      </c>
      <c r="V194" s="5">
        <v>234.83799999999999</v>
      </c>
      <c r="X194" s="5" t="s">
        <v>931</v>
      </c>
      <c r="Z194" s="5" t="s">
        <v>987</v>
      </c>
    </row>
    <row r="195" spans="1:26">
      <c r="A195" s="5">
        <v>839</v>
      </c>
      <c r="B195" s="5" t="s">
        <v>54</v>
      </c>
      <c r="C195" s="5" t="s">
        <v>13</v>
      </c>
      <c r="D195" s="6">
        <v>1979.86</v>
      </c>
      <c r="E195" s="5" t="s">
        <v>13</v>
      </c>
      <c r="F195" s="5" t="s">
        <v>518</v>
      </c>
      <c r="G195" s="5" t="s">
        <v>913</v>
      </c>
      <c r="H195" s="6" t="s">
        <v>13</v>
      </c>
      <c r="I195" s="5" t="s">
        <v>492</v>
      </c>
      <c r="J195" s="31" t="s">
        <v>465</v>
      </c>
      <c r="K195" s="31" t="s">
        <v>466</v>
      </c>
      <c r="L195" s="5" t="s">
        <v>499</v>
      </c>
      <c r="N195" s="31" t="s">
        <v>480</v>
      </c>
      <c r="O195" s="31" t="s">
        <v>481</v>
      </c>
      <c r="P195" s="5" t="s">
        <v>499</v>
      </c>
      <c r="R195" s="5" t="s">
        <v>503</v>
      </c>
      <c r="S195" s="5" t="s">
        <v>500</v>
      </c>
      <c r="V195" s="5">
        <v>73.104699999999994</v>
      </c>
      <c r="X195" s="5" t="s">
        <v>931</v>
      </c>
      <c r="Z195" s="5" t="s">
        <v>987</v>
      </c>
    </row>
    <row r="196" spans="1:26">
      <c r="A196" s="5">
        <v>840</v>
      </c>
      <c r="B196" s="5" t="s">
        <v>54</v>
      </c>
      <c r="C196" s="5" t="s">
        <v>13</v>
      </c>
      <c r="D196" s="6">
        <v>1980.94</v>
      </c>
      <c r="E196" s="5" t="s">
        <v>13</v>
      </c>
      <c r="F196" s="5" t="s">
        <v>518</v>
      </c>
      <c r="G196" s="5" t="s">
        <v>913</v>
      </c>
      <c r="H196" s="6" t="s">
        <v>13</v>
      </c>
      <c r="I196" s="5" t="s">
        <v>492</v>
      </c>
      <c r="J196" s="31" t="s">
        <v>465</v>
      </c>
      <c r="K196" s="31" t="s">
        <v>466</v>
      </c>
      <c r="L196" s="5" t="s">
        <v>499</v>
      </c>
      <c r="N196" s="31" t="s">
        <v>480</v>
      </c>
      <c r="O196" s="31" t="s">
        <v>481</v>
      </c>
      <c r="P196" s="5" t="s">
        <v>499</v>
      </c>
      <c r="R196" s="5" t="s">
        <v>503</v>
      </c>
      <c r="S196" s="5" t="s">
        <v>500</v>
      </c>
      <c r="V196" s="5" t="s">
        <v>13</v>
      </c>
      <c r="X196" s="5" t="s">
        <v>931</v>
      </c>
      <c r="Z196" s="5" t="s">
        <v>987</v>
      </c>
    </row>
    <row r="197" spans="1:26">
      <c r="A197" s="5">
        <v>841</v>
      </c>
      <c r="B197" s="5" t="s">
        <v>54</v>
      </c>
      <c r="C197" s="5" t="s">
        <v>13</v>
      </c>
      <c r="D197" s="6">
        <v>1981.71</v>
      </c>
      <c r="E197" s="5" t="s">
        <v>13</v>
      </c>
      <c r="F197" s="5" t="s">
        <v>518</v>
      </c>
      <c r="G197" s="5" t="s">
        <v>913</v>
      </c>
      <c r="H197" s="6" t="s">
        <v>13</v>
      </c>
      <c r="I197" s="5" t="s">
        <v>492</v>
      </c>
      <c r="J197" s="31" t="s">
        <v>465</v>
      </c>
      <c r="K197" s="31" t="s">
        <v>466</v>
      </c>
      <c r="L197" s="5" t="s">
        <v>499</v>
      </c>
      <c r="N197" s="31" t="s">
        <v>480</v>
      </c>
      <c r="O197" s="31" t="s">
        <v>481</v>
      </c>
      <c r="P197" s="5" t="s">
        <v>499</v>
      </c>
      <c r="R197" s="5" t="s">
        <v>503</v>
      </c>
      <c r="S197" s="5" t="s">
        <v>500</v>
      </c>
      <c r="V197" s="5">
        <v>224.72900000000001</v>
      </c>
      <c r="X197" s="5" t="s">
        <v>931</v>
      </c>
      <c r="Z197" s="5" t="s">
        <v>987</v>
      </c>
    </row>
    <row r="198" spans="1:26">
      <c r="A198" s="5">
        <v>842</v>
      </c>
      <c r="B198" s="5" t="s">
        <v>54</v>
      </c>
      <c r="C198" s="5" t="s">
        <v>13</v>
      </c>
      <c r="D198" s="6">
        <v>1982.79</v>
      </c>
      <c r="E198" s="5" t="s">
        <v>13</v>
      </c>
      <c r="F198" s="5" t="s">
        <v>518</v>
      </c>
      <c r="G198" s="5" t="s">
        <v>913</v>
      </c>
      <c r="H198" s="6" t="s">
        <v>13</v>
      </c>
      <c r="I198" s="5" t="s">
        <v>492</v>
      </c>
      <c r="J198" s="31" t="s">
        <v>465</v>
      </c>
      <c r="K198" s="31" t="s">
        <v>466</v>
      </c>
      <c r="L198" s="5" t="s">
        <v>499</v>
      </c>
      <c r="N198" s="31" t="s">
        <v>480</v>
      </c>
      <c r="O198" s="31" t="s">
        <v>481</v>
      </c>
      <c r="P198" s="5" t="s">
        <v>499</v>
      </c>
      <c r="R198" s="5" t="s">
        <v>503</v>
      </c>
      <c r="S198" s="5" t="s">
        <v>500</v>
      </c>
      <c r="V198" s="5">
        <v>203.249</v>
      </c>
      <c r="X198" s="5" t="s">
        <v>931</v>
      </c>
      <c r="Z198" s="5" t="s">
        <v>987</v>
      </c>
    </row>
    <row r="199" spans="1:26">
      <c r="A199" s="5">
        <v>843</v>
      </c>
      <c r="B199" s="5" t="s">
        <v>54</v>
      </c>
      <c r="C199" s="5" t="s">
        <v>13</v>
      </c>
      <c r="D199" s="6">
        <v>1983.99</v>
      </c>
      <c r="E199" s="5" t="s">
        <v>13</v>
      </c>
      <c r="F199" s="5" t="s">
        <v>518</v>
      </c>
      <c r="G199" s="5" t="s">
        <v>913</v>
      </c>
      <c r="H199" s="6" t="s">
        <v>13</v>
      </c>
      <c r="I199" s="5" t="s">
        <v>492</v>
      </c>
      <c r="J199" s="31" t="s">
        <v>465</v>
      </c>
      <c r="K199" s="31" t="s">
        <v>466</v>
      </c>
      <c r="L199" s="5" t="s">
        <v>499</v>
      </c>
      <c r="N199" s="31" t="s">
        <v>480</v>
      </c>
      <c r="O199" s="31" t="s">
        <v>481</v>
      </c>
      <c r="P199" s="5" t="s">
        <v>499</v>
      </c>
      <c r="R199" s="5" t="s">
        <v>503</v>
      </c>
      <c r="S199" s="5" t="s">
        <v>500</v>
      </c>
      <c r="V199" s="5">
        <v>127.437</v>
      </c>
      <c r="X199" s="5" t="s">
        <v>931</v>
      </c>
      <c r="Z199" s="5" t="s">
        <v>987</v>
      </c>
    </row>
    <row r="200" spans="1:26">
      <c r="A200" s="5">
        <v>844</v>
      </c>
      <c r="B200" s="5" t="s">
        <v>54</v>
      </c>
      <c r="C200" s="5" t="s">
        <v>13</v>
      </c>
      <c r="D200" s="6">
        <v>1984.85</v>
      </c>
      <c r="E200" s="5">
        <v>5.95871</v>
      </c>
      <c r="F200" s="5" t="s">
        <v>518</v>
      </c>
      <c r="G200" s="5" t="s">
        <v>913</v>
      </c>
      <c r="H200" s="6" t="s">
        <v>13</v>
      </c>
      <c r="I200" s="5" t="s">
        <v>492</v>
      </c>
      <c r="J200" s="31" t="s">
        <v>465</v>
      </c>
      <c r="K200" s="31" t="s">
        <v>466</v>
      </c>
      <c r="L200" s="5" t="s">
        <v>499</v>
      </c>
      <c r="N200" s="31" t="s">
        <v>480</v>
      </c>
      <c r="O200" s="31" t="s">
        <v>481</v>
      </c>
      <c r="P200" s="5" t="s">
        <v>499</v>
      </c>
      <c r="R200" s="5" t="s">
        <v>503</v>
      </c>
      <c r="S200" s="5" t="s">
        <v>500</v>
      </c>
      <c r="V200" s="5">
        <v>56.678699999999999</v>
      </c>
      <c r="X200" s="5" t="s">
        <v>931</v>
      </c>
      <c r="Z200" s="5" t="s">
        <v>987</v>
      </c>
    </row>
    <row r="201" spans="1:26">
      <c r="A201" s="5">
        <v>845</v>
      </c>
      <c r="B201" s="5" t="s">
        <v>54</v>
      </c>
      <c r="C201" s="5" t="s">
        <v>13</v>
      </c>
      <c r="D201" s="6">
        <v>1985.83</v>
      </c>
      <c r="E201" s="5">
        <v>3.98122</v>
      </c>
      <c r="F201" s="5" t="s">
        <v>518</v>
      </c>
      <c r="G201" s="5" t="s">
        <v>913</v>
      </c>
      <c r="H201" s="6" t="s">
        <v>13</v>
      </c>
      <c r="I201" s="5" t="s">
        <v>492</v>
      </c>
      <c r="J201" s="31" t="s">
        <v>465</v>
      </c>
      <c r="K201" s="31" t="s">
        <v>466</v>
      </c>
      <c r="L201" s="5" t="s">
        <v>499</v>
      </c>
      <c r="N201" s="31" t="s">
        <v>480</v>
      </c>
      <c r="O201" s="31" t="s">
        <v>481</v>
      </c>
      <c r="P201" s="5" t="s">
        <v>499</v>
      </c>
      <c r="R201" s="5" t="s">
        <v>503</v>
      </c>
      <c r="S201" s="5" t="s">
        <v>500</v>
      </c>
      <c r="V201" s="5">
        <v>215.88399999999999</v>
      </c>
      <c r="X201" s="5" t="s">
        <v>931</v>
      </c>
      <c r="Z201" s="5" t="s">
        <v>987</v>
      </c>
    </row>
    <row r="202" spans="1:26">
      <c r="A202" s="5">
        <v>846</v>
      </c>
      <c r="B202" s="5" t="s">
        <v>54</v>
      </c>
      <c r="C202" s="5" t="s">
        <v>13</v>
      </c>
      <c r="D202" s="6">
        <v>1987.06</v>
      </c>
      <c r="E202" s="5" t="s">
        <v>13</v>
      </c>
      <c r="F202" s="5" t="s">
        <v>518</v>
      </c>
      <c r="G202" s="5" t="s">
        <v>913</v>
      </c>
      <c r="H202" s="6" t="s">
        <v>13</v>
      </c>
      <c r="I202" s="5" t="s">
        <v>492</v>
      </c>
      <c r="J202" s="31" t="s">
        <v>465</v>
      </c>
      <c r="K202" s="31" t="s">
        <v>466</v>
      </c>
      <c r="L202" s="5" t="s">
        <v>499</v>
      </c>
      <c r="N202" s="31" t="s">
        <v>480</v>
      </c>
      <c r="O202" s="31" t="s">
        <v>481</v>
      </c>
      <c r="P202" s="5" t="s">
        <v>499</v>
      </c>
      <c r="R202" s="5" t="s">
        <v>503</v>
      </c>
      <c r="S202" s="5" t="s">
        <v>500</v>
      </c>
      <c r="V202" s="5">
        <v>117.32899999999999</v>
      </c>
      <c r="X202" s="5" t="s">
        <v>931</v>
      </c>
      <c r="Z202" s="5" t="s">
        <v>987</v>
      </c>
    </row>
    <row r="203" spans="1:26">
      <c r="A203" s="5">
        <v>847</v>
      </c>
      <c r="B203" s="5" t="s">
        <v>54</v>
      </c>
      <c r="C203" s="5" t="s">
        <v>13</v>
      </c>
      <c r="D203" s="6">
        <v>1987.77</v>
      </c>
      <c r="E203" s="5">
        <v>2.89771</v>
      </c>
      <c r="F203" s="5" t="s">
        <v>518</v>
      </c>
      <c r="G203" s="5" t="s">
        <v>913</v>
      </c>
      <c r="H203" s="6" t="s">
        <v>13</v>
      </c>
      <c r="I203" s="5" t="s">
        <v>492</v>
      </c>
      <c r="J203" s="31" t="s">
        <v>465</v>
      </c>
      <c r="K203" s="31" t="s">
        <v>466</v>
      </c>
      <c r="L203" s="5" t="s">
        <v>499</v>
      </c>
      <c r="N203" s="31" t="s">
        <v>480</v>
      </c>
      <c r="O203" s="31" t="s">
        <v>481</v>
      </c>
      <c r="P203" s="5" t="s">
        <v>499</v>
      </c>
      <c r="R203" s="5" t="s">
        <v>503</v>
      </c>
      <c r="S203" s="5" t="s">
        <v>500</v>
      </c>
      <c r="V203" s="5">
        <v>69.314099999999996</v>
      </c>
      <c r="X203" s="5" t="s">
        <v>931</v>
      </c>
      <c r="Z203" s="5" t="s">
        <v>987</v>
      </c>
    </row>
    <row r="204" spans="1:26">
      <c r="A204" s="5">
        <v>848</v>
      </c>
      <c r="B204" s="5" t="s">
        <v>54</v>
      </c>
      <c r="C204" s="5" t="s">
        <v>13</v>
      </c>
      <c r="D204" s="6">
        <v>1988.76</v>
      </c>
      <c r="E204" s="5">
        <v>0.88216399999999995</v>
      </c>
      <c r="F204" s="5" t="s">
        <v>518</v>
      </c>
      <c r="G204" s="5" t="s">
        <v>913</v>
      </c>
      <c r="H204" s="6" t="s">
        <v>13</v>
      </c>
      <c r="I204" s="5" t="s">
        <v>492</v>
      </c>
      <c r="J204" s="31" t="s">
        <v>465</v>
      </c>
      <c r="K204" s="31" t="s">
        <v>466</v>
      </c>
      <c r="L204" s="5" t="s">
        <v>499</v>
      </c>
      <c r="N204" s="31" t="s">
        <v>480</v>
      </c>
      <c r="O204" s="31" t="s">
        <v>481</v>
      </c>
      <c r="P204" s="5" t="s">
        <v>499</v>
      </c>
      <c r="R204" s="5" t="s">
        <v>503</v>
      </c>
      <c r="S204" s="5" t="s">
        <v>500</v>
      </c>
      <c r="V204" s="5">
        <v>183.03200000000001</v>
      </c>
      <c r="X204" s="5" t="s">
        <v>931</v>
      </c>
      <c r="Z204" s="5" t="s">
        <v>987</v>
      </c>
    </row>
    <row r="205" spans="1:26">
      <c r="A205" s="5">
        <v>849</v>
      </c>
      <c r="B205" s="5" t="s">
        <v>54</v>
      </c>
      <c r="C205" s="5" t="s">
        <v>13</v>
      </c>
      <c r="D205" s="6">
        <v>1989.77</v>
      </c>
      <c r="E205" s="5">
        <v>0.88243499999999997</v>
      </c>
      <c r="F205" s="5" t="s">
        <v>518</v>
      </c>
      <c r="G205" s="5" t="s">
        <v>913</v>
      </c>
      <c r="H205" s="6" t="s">
        <v>13</v>
      </c>
      <c r="I205" s="5" t="s">
        <v>492</v>
      </c>
      <c r="J205" s="31" t="s">
        <v>465</v>
      </c>
      <c r="K205" s="31" t="s">
        <v>466</v>
      </c>
      <c r="L205" s="5" t="s">
        <v>499</v>
      </c>
      <c r="N205" s="31" t="s">
        <v>480</v>
      </c>
      <c r="O205" s="31" t="s">
        <v>481</v>
      </c>
      <c r="P205" s="5" t="s">
        <v>499</v>
      </c>
      <c r="R205" s="5" t="s">
        <v>503</v>
      </c>
      <c r="S205" s="5" t="s">
        <v>500</v>
      </c>
      <c r="V205" s="5">
        <v>262.63499999999999</v>
      </c>
      <c r="X205" s="5" t="s">
        <v>931</v>
      </c>
      <c r="Z205" s="5" t="s">
        <v>987</v>
      </c>
    </row>
    <row r="206" spans="1:26">
      <c r="A206" s="5">
        <v>850</v>
      </c>
      <c r="B206" s="5" t="s">
        <v>54</v>
      </c>
      <c r="C206" s="5" t="s">
        <v>13</v>
      </c>
      <c r="D206" s="6">
        <v>1990.85</v>
      </c>
      <c r="E206" s="5">
        <v>2.93668</v>
      </c>
      <c r="F206" s="5" t="s">
        <v>518</v>
      </c>
      <c r="G206" s="5" t="s">
        <v>913</v>
      </c>
      <c r="H206" s="6" t="s">
        <v>13</v>
      </c>
      <c r="I206" s="5" t="s">
        <v>492</v>
      </c>
      <c r="J206" s="31" t="s">
        <v>465</v>
      </c>
      <c r="K206" s="31" t="s">
        <v>466</v>
      </c>
      <c r="L206" s="5" t="s">
        <v>499</v>
      </c>
      <c r="N206" s="31" t="s">
        <v>480</v>
      </c>
      <c r="O206" s="31" t="s">
        <v>481</v>
      </c>
      <c r="P206" s="5" t="s">
        <v>499</v>
      </c>
      <c r="R206" s="5" t="s">
        <v>503</v>
      </c>
      <c r="S206" s="5" t="s">
        <v>500</v>
      </c>
      <c r="V206" s="5">
        <v>201.98599999999999</v>
      </c>
      <c r="X206" s="5" t="s">
        <v>931</v>
      </c>
      <c r="Z206" s="5" t="s">
        <v>987</v>
      </c>
    </row>
    <row r="207" spans="1:26">
      <c r="A207" s="5">
        <v>851</v>
      </c>
      <c r="B207" s="5" t="s">
        <v>54</v>
      </c>
      <c r="C207" s="5" t="s">
        <v>13</v>
      </c>
      <c r="D207" s="6">
        <v>1991.95</v>
      </c>
      <c r="E207" s="5" t="s">
        <v>13</v>
      </c>
      <c r="F207" s="5" t="s">
        <v>518</v>
      </c>
      <c r="G207" s="5" t="s">
        <v>913</v>
      </c>
      <c r="H207" s="6" t="s">
        <v>13</v>
      </c>
      <c r="I207" s="5" t="s">
        <v>492</v>
      </c>
      <c r="J207" s="31" t="s">
        <v>465</v>
      </c>
      <c r="K207" s="31" t="s">
        <v>466</v>
      </c>
      <c r="L207" s="5" t="s">
        <v>499</v>
      </c>
      <c r="N207" s="31" t="s">
        <v>480</v>
      </c>
      <c r="O207" s="31" t="s">
        <v>481</v>
      </c>
      <c r="P207" s="5" t="s">
        <v>499</v>
      </c>
      <c r="R207" s="5" t="s">
        <v>503</v>
      </c>
      <c r="S207" s="5" t="s">
        <v>500</v>
      </c>
      <c r="V207" s="5">
        <v>102.166</v>
      </c>
      <c r="X207" s="5" t="s">
        <v>931</v>
      </c>
      <c r="Z207" s="5" t="s">
        <v>987</v>
      </c>
    </row>
    <row r="208" spans="1:26" ht="13" customHeight="1">
      <c r="A208" s="5">
        <v>852</v>
      </c>
      <c r="B208" s="5" t="s">
        <v>54</v>
      </c>
      <c r="C208" s="5" t="s">
        <v>13</v>
      </c>
      <c r="D208" s="6">
        <v>1992.8</v>
      </c>
      <c r="E208" s="5">
        <v>1.9292100000000001</v>
      </c>
      <c r="F208" s="5" t="s">
        <v>518</v>
      </c>
      <c r="G208" s="5" t="s">
        <v>913</v>
      </c>
      <c r="H208" s="6" t="s">
        <v>13</v>
      </c>
      <c r="I208" s="5" t="s">
        <v>492</v>
      </c>
      <c r="J208" s="31" t="s">
        <v>465</v>
      </c>
      <c r="K208" s="31" t="s">
        <v>466</v>
      </c>
      <c r="L208" s="5" t="s">
        <v>499</v>
      </c>
      <c r="N208" s="31" t="s">
        <v>480</v>
      </c>
      <c r="O208" s="31" t="s">
        <v>481</v>
      </c>
      <c r="P208" s="5" t="s">
        <v>499</v>
      </c>
      <c r="R208" s="5" t="s">
        <v>503</v>
      </c>
      <c r="S208" s="5" t="s">
        <v>500</v>
      </c>
      <c r="V208" s="5">
        <v>276.53399999999999</v>
      </c>
      <c r="X208" s="5" t="s">
        <v>931</v>
      </c>
      <c r="Z208" s="5" t="s">
        <v>987</v>
      </c>
    </row>
    <row r="209" spans="1:26" ht="13" customHeight="1">
      <c r="A209" s="5">
        <v>853</v>
      </c>
      <c r="B209" s="5" t="s">
        <v>54</v>
      </c>
      <c r="C209" s="5" t="s">
        <v>13</v>
      </c>
      <c r="D209" s="6">
        <v>1993.77</v>
      </c>
      <c r="E209" s="5">
        <v>0.902536</v>
      </c>
      <c r="F209" s="5" t="s">
        <v>518</v>
      </c>
      <c r="G209" s="5" t="s">
        <v>913</v>
      </c>
      <c r="H209" s="6" t="s">
        <v>13</v>
      </c>
      <c r="I209" s="5" t="s">
        <v>492</v>
      </c>
      <c r="J209" s="31" t="s">
        <v>465</v>
      </c>
      <c r="K209" s="31" t="s">
        <v>466</v>
      </c>
      <c r="L209" s="5" t="s">
        <v>499</v>
      </c>
      <c r="N209" s="31" t="s">
        <v>480</v>
      </c>
      <c r="O209" s="31" t="s">
        <v>481</v>
      </c>
      <c r="P209" s="5" t="s">
        <v>499</v>
      </c>
      <c r="R209" s="5" t="s">
        <v>503</v>
      </c>
      <c r="S209" s="5" t="s">
        <v>500</v>
      </c>
      <c r="V209" s="5">
        <v>318.23099999999999</v>
      </c>
      <c r="X209" s="5" t="s">
        <v>931</v>
      </c>
      <c r="Z209" s="5" t="s">
        <v>987</v>
      </c>
    </row>
    <row r="210" spans="1:26" ht="13" customHeight="1">
      <c r="A210" s="5">
        <v>854</v>
      </c>
      <c r="B210" s="5" t="s">
        <v>54</v>
      </c>
      <c r="C210" s="5" t="s">
        <v>13</v>
      </c>
      <c r="D210" s="6">
        <v>1994.97</v>
      </c>
      <c r="E210" s="5">
        <v>8.0533000000000001</v>
      </c>
      <c r="F210" s="5" t="s">
        <v>518</v>
      </c>
      <c r="G210" s="5" t="s">
        <v>913</v>
      </c>
      <c r="H210" s="6" t="s">
        <v>13</v>
      </c>
      <c r="I210" s="5" t="s">
        <v>492</v>
      </c>
      <c r="J210" s="31" t="s">
        <v>465</v>
      </c>
      <c r="K210" s="31" t="s">
        <v>466</v>
      </c>
      <c r="L210" s="5" t="s">
        <v>499</v>
      </c>
      <c r="N210" s="31" t="s">
        <v>480</v>
      </c>
      <c r="O210" s="31" t="s">
        <v>481</v>
      </c>
      <c r="P210" s="5" t="s">
        <v>499</v>
      </c>
      <c r="R210" s="5" t="s">
        <v>503</v>
      </c>
      <c r="S210" s="5" t="s">
        <v>500</v>
      </c>
      <c r="V210" s="5">
        <v>457.22</v>
      </c>
      <c r="X210" s="5" t="s">
        <v>931</v>
      </c>
      <c r="Z210" s="5" t="s">
        <v>987</v>
      </c>
    </row>
    <row r="211" spans="1:26" ht="13" customHeight="1">
      <c r="A211" s="5">
        <v>855</v>
      </c>
      <c r="B211" s="5" t="s">
        <v>54</v>
      </c>
      <c r="C211" s="5" t="s">
        <v>13</v>
      </c>
      <c r="D211" s="6">
        <v>1995.86</v>
      </c>
      <c r="E211" s="5">
        <v>2.95696</v>
      </c>
      <c r="F211" s="5" t="s">
        <v>518</v>
      </c>
      <c r="G211" s="5" t="s">
        <v>913</v>
      </c>
      <c r="H211" s="6" t="s">
        <v>13</v>
      </c>
      <c r="I211" s="5" t="s">
        <v>492</v>
      </c>
      <c r="J211" s="31" t="s">
        <v>465</v>
      </c>
      <c r="K211" s="31" t="s">
        <v>466</v>
      </c>
      <c r="L211" s="5" t="s">
        <v>499</v>
      </c>
      <c r="N211" s="31" t="s">
        <v>480</v>
      </c>
      <c r="O211" s="31" t="s">
        <v>481</v>
      </c>
      <c r="P211" s="5" t="s">
        <v>499</v>
      </c>
      <c r="R211" s="5" t="s">
        <v>503</v>
      </c>
      <c r="S211" s="5" t="s">
        <v>500</v>
      </c>
      <c r="V211" s="5">
        <v>308.12299999999999</v>
      </c>
      <c r="X211" s="5" t="s">
        <v>931</v>
      </c>
      <c r="Z211" s="5" t="s">
        <v>987</v>
      </c>
    </row>
    <row r="212" spans="1:26" ht="13" customHeight="1">
      <c r="A212" s="5">
        <v>856</v>
      </c>
      <c r="B212" s="5" t="s">
        <v>54</v>
      </c>
      <c r="C212" s="5" t="s">
        <v>13</v>
      </c>
      <c r="D212" s="6">
        <v>1996.9</v>
      </c>
      <c r="E212" s="5">
        <v>3.9081000000000001</v>
      </c>
      <c r="F212" s="5" t="s">
        <v>518</v>
      </c>
      <c r="G212" s="5" t="s">
        <v>913</v>
      </c>
      <c r="H212" s="6" t="s">
        <v>13</v>
      </c>
      <c r="I212" s="5" t="s">
        <v>492</v>
      </c>
      <c r="J212" s="31" t="s">
        <v>465</v>
      </c>
      <c r="K212" s="31" t="s">
        <v>466</v>
      </c>
      <c r="L212" s="5" t="s">
        <v>499</v>
      </c>
      <c r="N212" s="31" t="s">
        <v>480</v>
      </c>
      <c r="O212" s="31" t="s">
        <v>481</v>
      </c>
      <c r="P212" s="5" t="s">
        <v>499</v>
      </c>
      <c r="R212" s="5" t="s">
        <v>503</v>
      </c>
      <c r="S212" s="5" t="s">
        <v>500</v>
      </c>
      <c r="V212" s="5">
        <v>81.9495</v>
      </c>
      <c r="X212" s="5" t="s">
        <v>931</v>
      </c>
      <c r="Z212" s="5" t="s">
        <v>987</v>
      </c>
    </row>
    <row r="213" spans="1:26" ht="13" customHeight="1">
      <c r="A213" s="5">
        <v>857</v>
      </c>
      <c r="B213" s="5" t="s">
        <v>54</v>
      </c>
      <c r="C213" s="5" t="s">
        <v>13</v>
      </c>
      <c r="D213" s="6">
        <v>1997.67</v>
      </c>
      <c r="E213" s="5" t="s">
        <v>13</v>
      </c>
      <c r="F213" s="5" t="s">
        <v>518</v>
      </c>
      <c r="G213" s="5" t="s">
        <v>913</v>
      </c>
      <c r="H213" s="6" t="s">
        <v>13</v>
      </c>
      <c r="I213" s="5" t="s">
        <v>492</v>
      </c>
      <c r="J213" s="31" t="s">
        <v>465</v>
      </c>
      <c r="K213" s="31" t="s">
        <v>466</v>
      </c>
      <c r="L213" s="5" t="s">
        <v>499</v>
      </c>
      <c r="N213" s="31" t="s">
        <v>480</v>
      </c>
      <c r="O213" s="31" t="s">
        <v>481</v>
      </c>
      <c r="P213" s="5" t="s">
        <v>499</v>
      </c>
      <c r="R213" s="5" t="s">
        <v>503</v>
      </c>
      <c r="S213" s="5" t="s">
        <v>500</v>
      </c>
      <c r="V213" s="5" t="s">
        <v>13</v>
      </c>
      <c r="X213" s="5" t="s">
        <v>931</v>
      </c>
      <c r="Z213" s="5" t="s">
        <v>987</v>
      </c>
    </row>
    <row r="214" spans="1:26" ht="13" customHeight="1">
      <c r="A214" s="5">
        <v>858</v>
      </c>
      <c r="B214" s="5" t="s">
        <v>54</v>
      </c>
      <c r="C214" s="5" t="s">
        <v>13</v>
      </c>
      <c r="D214" s="6">
        <v>1998.98</v>
      </c>
      <c r="E214" s="5">
        <v>1.91181</v>
      </c>
      <c r="F214" s="5" t="s">
        <v>518</v>
      </c>
      <c r="G214" s="5" t="s">
        <v>913</v>
      </c>
      <c r="H214" s="6" t="s">
        <v>13</v>
      </c>
      <c r="I214" s="5" t="s">
        <v>492</v>
      </c>
      <c r="J214" s="31" t="s">
        <v>465</v>
      </c>
      <c r="K214" s="31" t="s">
        <v>466</v>
      </c>
      <c r="L214" s="5" t="s">
        <v>499</v>
      </c>
      <c r="N214" s="31" t="s">
        <v>480</v>
      </c>
      <c r="O214" s="31" t="s">
        <v>481</v>
      </c>
      <c r="P214" s="5" t="s">
        <v>499</v>
      </c>
      <c r="R214" s="5" t="s">
        <v>503</v>
      </c>
      <c r="S214" s="5" t="s">
        <v>500</v>
      </c>
      <c r="V214" s="5">
        <v>62.996400000000001</v>
      </c>
      <c r="X214" s="5" t="s">
        <v>931</v>
      </c>
      <c r="Z214" s="5" t="s">
        <v>987</v>
      </c>
    </row>
    <row r="215" spans="1:26" ht="13" customHeight="1">
      <c r="A215" s="5">
        <v>859</v>
      </c>
      <c r="B215" s="5" t="s">
        <v>54</v>
      </c>
      <c r="C215" s="5" t="s">
        <v>13</v>
      </c>
      <c r="D215" s="6">
        <v>1999.84</v>
      </c>
      <c r="E215" s="5" t="s">
        <v>13</v>
      </c>
      <c r="F215" s="5" t="s">
        <v>518</v>
      </c>
      <c r="G215" s="5" t="s">
        <v>913</v>
      </c>
      <c r="H215" s="6" t="s">
        <v>13</v>
      </c>
      <c r="I215" s="5" t="s">
        <v>492</v>
      </c>
      <c r="J215" s="31" t="s">
        <v>465</v>
      </c>
      <c r="K215" s="31" t="s">
        <v>466</v>
      </c>
      <c r="L215" s="5" t="s">
        <v>499</v>
      </c>
      <c r="N215" s="31" t="s">
        <v>480</v>
      </c>
      <c r="O215" s="31" t="s">
        <v>481</v>
      </c>
      <c r="P215" s="5" t="s">
        <v>499</v>
      </c>
      <c r="R215" s="5" t="s">
        <v>503</v>
      </c>
      <c r="S215" s="5" t="s">
        <v>500</v>
      </c>
      <c r="V215" s="5">
        <v>521.66099999999994</v>
      </c>
      <c r="X215" s="5" t="s">
        <v>931</v>
      </c>
      <c r="Z215" s="5" t="s">
        <v>987</v>
      </c>
    </row>
    <row r="216" spans="1:26" ht="13" customHeight="1">
      <c r="A216" s="5">
        <v>860</v>
      </c>
      <c r="B216" s="5" t="s">
        <v>54</v>
      </c>
      <c r="C216" s="5" t="s">
        <v>13</v>
      </c>
      <c r="D216" s="6">
        <v>2000.98</v>
      </c>
      <c r="E216" s="5" t="s">
        <v>13</v>
      </c>
      <c r="F216" s="5" t="s">
        <v>518</v>
      </c>
      <c r="G216" s="5" t="s">
        <v>913</v>
      </c>
      <c r="H216" s="6" t="s">
        <v>13</v>
      </c>
      <c r="I216" s="5" t="s">
        <v>492</v>
      </c>
      <c r="J216" s="31" t="s">
        <v>465</v>
      </c>
      <c r="K216" s="31" t="s">
        <v>466</v>
      </c>
      <c r="L216" s="5" t="s">
        <v>499</v>
      </c>
      <c r="N216" s="31" t="s">
        <v>480</v>
      </c>
      <c r="O216" s="31" t="s">
        <v>481</v>
      </c>
      <c r="P216" s="5" t="s">
        <v>499</v>
      </c>
      <c r="R216" s="5" t="s">
        <v>503</v>
      </c>
      <c r="S216" s="5" t="s">
        <v>500</v>
      </c>
      <c r="V216" s="5" t="s">
        <v>13</v>
      </c>
      <c r="X216" s="5" t="s">
        <v>931</v>
      </c>
      <c r="Z216" s="5" t="s">
        <v>987</v>
      </c>
    </row>
    <row r="217" spans="1:26" ht="13" customHeight="1">
      <c r="A217" s="5">
        <v>861</v>
      </c>
      <c r="B217" s="5" t="s">
        <v>54</v>
      </c>
      <c r="C217" s="5" t="s">
        <v>13</v>
      </c>
      <c r="D217" s="6">
        <v>2001.9</v>
      </c>
      <c r="E217" s="5" t="s">
        <v>13</v>
      </c>
      <c r="F217" s="5" t="s">
        <v>518</v>
      </c>
      <c r="G217" s="5" t="s">
        <v>913</v>
      </c>
      <c r="H217" s="6" t="s">
        <v>13</v>
      </c>
      <c r="I217" s="5" t="s">
        <v>492</v>
      </c>
      <c r="J217" s="31" t="s">
        <v>465</v>
      </c>
      <c r="K217" s="31" t="s">
        <v>466</v>
      </c>
      <c r="L217" s="5" t="s">
        <v>499</v>
      </c>
      <c r="N217" s="31" t="s">
        <v>480</v>
      </c>
      <c r="O217" s="31" t="s">
        <v>481</v>
      </c>
      <c r="P217" s="5" t="s">
        <v>499</v>
      </c>
      <c r="R217" s="5" t="s">
        <v>503</v>
      </c>
      <c r="S217" s="5" t="s">
        <v>500</v>
      </c>
      <c r="V217" s="5" t="s">
        <v>13</v>
      </c>
      <c r="X217" s="5" t="s">
        <v>931</v>
      </c>
      <c r="Z217" s="5" t="s">
        <v>987</v>
      </c>
    </row>
    <row r="218" spans="1:26" ht="13" customHeight="1">
      <c r="A218" s="5">
        <v>862</v>
      </c>
      <c r="B218" s="5" t="s">
        <v>54</v>
      </c>
      <c r="C218" s="5" t="s">
        <v>13</v>
      </c>
      <c r="D218" s="6">
        <v>2003.16</v>
      </c>
      <c r="E218" s="5" t="s">
        <v>13</v>
      </c>
      <c r="F218" s="5" t="s">
        <v>518</v>
      </c>
      <c r="G218" s="5" t="s">
        <v>913</v>
      </c>
      <c r="H218" s="6" t="s">
        <v>13</v>
      </c>
      <c r="I218" s="5" t="s">
        <v>492</v>
      </c>
      <c r="J218" s="31" t="s">
        <v>465</v>
      </c>
      <c r="K218" s="31" t="s">
        <v>466</v>
      </c>
      <c r="L218" s="5" t="s">
        <v>499</v>
      </c>
      <c r="N218" s="31" t="s">
        <v>480</v>
      </c>
      <c r="O218" s="31" t="s">
        <v>481</v>
      </c>
      <c r="P218" s="5" t="s">
        <v>499</v>
      </c>
      <c r="R218" s="5" t="s">
        <v>503</v>
      </c>
      <c r="S218" s="5" t="s">
        <v>500</v>
      </c>
      <c r="V218" s="5" t="s">
        <v>13</v>
      </c>
      <c r="X218" s="5" t="s">
        <v>931</v>
      </c>
      <c r="Z218" s="5" t="s">
        <v>987</v>
      </c>
    </row>
    <row r="219" spans="1:26" ht="13" customHeight="1">
      <c r="A219" s="5">
        <v>863</v>
      </c>
      <c r="B219" s="5" t="s">
        <v>54</v>
      </c>
      <c r="C219" s="5" t="s">
        <v>13</v>
      </c>
      <c r="D219" s="6">
        <v>2003.83</v>
      </c>
      <c r="E219" s="5">
        <v>2.8830300000000002</v>
      </c>
      <c r="F219" s="5" t="s">
        <v>518</v>
      </c>
      <c r="G219" s="5" t="s">
        <v>913</v>
      </c>
      <c r="H219" s="6" t="s">
        <v>13</v>
      </c>
      <c r="I219" s="5" t="s">
        <v>492</v>
      </c>
      <c r="J219" s="31" t="s">
        <v>465</v>
      </c>
      <c r="K219" s="31" t="s">
        <v>466</v>
      </c>
      <c r="L219" s="5" t="s">
        <v>499</v>
      </c>
      <c r="N219" s="31" t="s">
        <v>480</v>
      </c>
      <c r="O219" s="31" t="s">
        <v>481</v>
      </c>
      <c r="P219" s="5" t="s">
        <v>499</v>
      </c>
      <c r="R219" s="5" t="s">
        <v>503</v>
      </c>
      <c r="S219" s="5" t="s">
        <v>500</v>
      </c>
      <c r="V219" s="5">
        <v>71.841200000000001</v>
      </c>
      <c r="X219" s="5" t="s">
        <v>931</v>
      </c>
      <c r="Z219" s="5" t="s">
        <v>987</v>
      </c>
    </row>
    <row r="220" spans="1:26" ht="13" customHeight="1">
      <c r="A220" s="5">
        <v>864</v>
      </c>
      <c r="B220" s="5" t="s">
        <v>54</v>
      </c>
      <c r="C220" s="5" t="s">
        <v>13</v>
      </c>
      <c r="D220" s="6">
        <v>2005.06</v>
      </c>
      <c r="E220" s="5">
        <v>0.90551499999999996</v>
      </c>
      <c r="F220" s="5" t="s">
        <v>518</v>
      </c>
      <c r="G220" s="5" t="s">
        <v>913</v>
      </c>
      <c r="H220" s="6" t="s">
        <v>13</v>
      </c>
      <c r="I220" s="5" t="s">
        <v>492</v>
      </c>
      <c r="J220" s="31" t="s">
        <v>465</v>
      </c>
      <c r="K220" s="31" t="s">
        <v>466</v>
      </c>
      <c r="L220" s="5" t="s">
        <v>499</v>
      </c>
      <c r="N220" s="31" t="s">
        <v>480</v>
      </c>
      <c r="O220" s="31" t="s">
        <v>481</v>
      </c>
      <c r="P220" s="5" t="s">
        <v>499</v>
      </c>
      <c r="R220" s="5" t="s">
        <v>503</v>
      </c>
      <c r="S220" s="5" t="s">
        <v>500</v>
      </c>
      <c r="V220" s="5">
        <v>78.158799999999999</v>
      </c>
      <c r="X220" s="5" t="s">
        <v>931</v>
      </c>
      <c r="Z220" s="5" t="s">
        <v>987</v>
      </c>
    </row>
    <row r="221" spans="1:26" ht="13" customHeight="1">
      <c r="A221" s="5">
        <v>865</v>
      </c>
      <c r="B221" s="5" t="s">
        <v>54</v>
      </c>
      <c r="C221" s="5" t="s">
        <v>13</v>
      </c>
      <c r="D221" s="6">
        <v>2005.97</v>
      </c>
      <c r="E221" s="5">
        <v>-0.19725599999999999</v>
      </c>
      <c r="F221" s="5" t="s">
        <v>518</v>
      </c>
      <c r="G221" s="5" t="s">
        <v>913</v>
      </c>
      <c r="H221" s="6" t="s">
        <v>13</v>
      </c>
      <c r="I221" s="5" t="s">
        <v>492</v>
      </c>
      <c r="J221" s="31" t="s">
        <v>465</v>
      </c>
      <c r="K221" s="31" t="s">
        <v>466</v>
      </c>
      <c r="L221" s="5" t="s">
        <v>499</v>
      </c>
      <c r="N221" s="31" t="s">
        <v>480</v>
      </c>
      <c r="O221" s="31" t="s">
        <v>481</v>
      </c>
      <c r="P221" s="5" t="s">
        <v>499</v>
      </c>
      <c r="R221" s="5" t="s">
        <v>503</v>
      </c>
      <c r="S221" s="5" t="s">
        <v>500</v>
      </c>
      <c r="V221" s="5">
        <v>65.523499999999999</v>
      </c>
      <c r="X221" s="5" t="s">
        <v>931</v>
      </c>
      <c r="Z221" s="5" t="s">
        <v>987</v>
      </c>
    </row>
    <row r="222" spans="1:26" ht="13" customHeight="1">
      <c r="A222" s="5">
        <v>866</v>
      </c>
      <c r="B222" s="5" t="s">
        <v>54</v>
      </c>
      <c r="C222" s="5" t="s">
        <v>13</v>
      </c>
      <c r="D222" s="6">
        <v>2006.88</v>
      </c>
      <c r="E222" s="5">
        <v>0.84897400000000001</v>
      </c>
      <c r="F222" s="5" t="s">
        <v>518</v>
      </c>
      <c r="G222" s="5" t="s">
        <v>913</v>
      </c>
      <c r="H222" s="6" t="s">
        <v>13</v>
      </c>
      <c r="I222" s="5" t="s">
        <v>492</v>
      </c>
      <c r="J222" s="31" t="s">
        <v>465</v>
      </c>
      <c r="K222" s="31" t="s">
        <v>466</v>
      </c>
      <c r="L222" s="5" t="s">
        <v>499</v>
      </c>
      <c r="N222" s="31" t="s">
        <v>480</v>
      </c>
      <c r="O222" s="31" t="s">
        <v>481</v>
      </c>
      <c r="P222" s="5" t="s">
        <v>499</v>
      </c>
      <c r="R222" s="5" t="s">
        <v>503</v>
      </c>
      <c r="S222" s="5" t="s">
        <v>500</v>
      </c>
      <c r="V222" s="5">
        <v>112.274</v>
      </c>
      <c r="X222" s="5" t="s">
        <v>931</v>
      </c>
      <c r="Z222" s="5" t="s">
        <v>987</v>
      </c>
    </row>
    <row r="223" spans="1:26" ht="13" customHeight="1">
      <c r="A223" s="5">
        <v>867</v>
      </c>
      <c r="B223" s="5" t="s">
        <v>54</v>
      </c>
      <c r="C223" s="5" t="s">
        <v>13</v>
      </c>
      <c r="D223" s="6">
        <v>2008.11</v>
      </c>
      <c r="E223" s="5">
        <v>3.89209</v>
      </c>
      <c r="F223" s="5" t="s">
        <v>518</v>
      </c>
      <c r="G223" s="5" t="s">
        <v>913</v>
      </c>
      <c r="H223" s="6" t="s">
        <v>13</v>
      </c>
      <c r="I223" s="5" t="s">
        <v>492</v>
      </c>
      <c r="J223" s="31" t="s">
        <v>465</v>
      </c>
      <c r="K223" s="31" t="s">
        <v>466</v>
      </c>
      <c r="L223" s="5" t="s">
        <v>499</v>
      </c>
      <c r="N223" s="31" t="s">
        <v>480</v>
      </c>
      <c r="O223" s="31" t="s">
        <v>481</v>
      </c>
      <c r="P223" s="5" t="s">
        <v>499</v>
      </c>
      <c r="R223" s="5" t="s">
        <v>503</v>
      </c>
      <c r="S223" s="5" t="s">
        <v>500</v>
      </c>
      <c r="V223" s="5">
        <v>261.37200000000001</v>
      </c>
      <c r="X223" s="5" t="s">
        <v>931</v>
      </c>
      <c r="Z223" s="5" t="s">
        <v>987</v>
      </c>
    </row>
    <row r="224" spans="1:26" ht="13" customHeight="1">
      <c r="A224" s="5">
        <v>868</v>
      </c>
      <c r="B224" s="5" t="s">
        <v>54</v>
      </c>
      <c r="C224" s="5" t="s">
        <v>13</v>
      </c>
      <c r="D224" s="6">
        <v>2008.84</v>
      </c>
      <c r="E224" s="5">
        <v>1.91452</v>
      </c>
      <c r="F224" s="5" t="s">
        <v>518</v>
      </c>
      <c r="G224" s="5" t="s">
        <v>913</v>
      </c>
      <c r="H224" s="6" t="s">
        <v>13</v>
      </c>
      <c r="I224" s="5" t="s">
        <v>492</v>
      </c>
      <c r="J224" s="31" t="s">
        <v>465</v>
      </c>
      <c r="K224" s="31" t="s">
        <v>466</v>
      </c>
      <c r="L224" s="5" t="s">
        <v>499</v>
      </c>
      <c r="N224" s="31" t="s">
        <v>480</v>
      </c>
      <c r="O224" s="31" t="s">
        <v>481</v>
      </c>
      <c r="P224" s="5" t="s">
        <v>499</v>
      </c>
      <c r="R224" s="5" t="s">
        <v>503</v>
      </c>
      <c r="S224" s="5" t="s">
        <v>500</v>
      </c>
      <c r="V224" s="5">
        <v>102.166</v>
      </c>
      <c r="X224" s="5" t="s">
        <v>931</v>
      </c>
      <c r="Z224" s="5" t="s">
        <v>987</v>
      </c>
    </row>
    <row r="225" spans="1:26" ht="13" customHeight="1">
      <c r="A225" s="5">
        <v>869</v>
      </c>
      <c r="B225" s="5" t="s">
        <v>54</v>
      </c>
      <c r="C225" s="5" t="s">
        <v>13</v>
      </c>
      <c r="D225" s="6">
        <v>2009.94</v>
      </c>
      <c r="E225" s="5">
        <v>0.88791100000000001</v>
      </c>
      <c r="F225" s="5" t="s">
        <v>518</v>
      </c>
      <c r="G225" s="5" t="s">
        <v>913</v>
      </c>
      <c r="H225" s="6" t="s">
        <v>13</v>
      </c>
      <c r="I225" s="5" t="s">
        <v>492</v>
      </c>
      <c r="J225" s="31" t="s">
        <v>465</v>
      </c>
      <c r="K225" s="31" t="s">
        <v>466</v>
      </c>
      <c r="L225" s="5" t="s">
        <v>499</v>
      </c>
      <c r="N225" s="31" t="s">
        <v>480</v>
      </c>
      <c r="O225" s="31" t="s">
        <v>481</v>
      </c>
      <c r="P225" s="5" t="s">
        <v>499</v>
      </c>
      <c r="R225" s="5" t="s">
        <v>503</v>
      </c>
      <c r="S225" s="5" t="s">
        <v>500</v>
      </c>
      <c r="V225" s="5">
        <v>47.8339</v>
      </c>
      <c r="X225" s="5" t="s">
        <v>931</v>
      </c>
      <c r="Z225" s="5" t="s">
        <v>987</v>
      </c>
    </row>
    <row r="226" spans="1:26" ht="13" customHeight="1">
      <c r="A226" s="5">
        <v>870</v>
      </c>
      <c r="B226" s="5" t="s">
        <v>60</v>
      </c>
      <c r="C226" s="5" t="s">
        <v>13</v>
      </c>
      <c r="D226" s="6" t="s">
        <v>13</v>
      </c>
      <c r="E226" s="5">
        <v>-57.8628</v>
      </c>
      <c r="F226" s="5" t="s">
        <v>518</v>
      </c>
      <c r="G226" s="5" t="s">
        <v>913</v>
      </c>
      <c r="H226" s="6" t="s">
        <v>13</v>
      </c>
      <c r="I226" s="5" t="s">
        <v>492</v>
      </c>
      <c r="J226" s="31" t="s">
        <v>510</v>
      </c>
      <c r="K226" s="31" t="s">
        <v>511</v>
      </c>
      <c r="L226" s="5" t="s">
        <v>513</v>
      </c>
      <c r="N226" s="31" t="s">
        <v>514</v>
      </c>
      <c r="O226" s="31" t="s">
        <v>505</v>
      </c>
      <c r="P226" s="5" t="s">
        <v>513</v>
      </c>
      <c r="R226" s="5" t="s">
        <v>512</v>
      </c>
      <c r="S226" s="5" t="s">
        <v>515</v>
      </c>
      <c r="U226" s="5" t="s">
        <v>13</v>
      </c>
      <c r="V226" s="5">
        <v>17.3048</v>
      </c>
      <c r="W226" s="5" t="s">
        <v>13</v>
      </c>
      <c r="X226" s="5" t="s">
        <v>516</v>
      </c>
      <c r="Z226" s="5" t="s">
        <v>988</v>
      </c>
    </row>
    <row r="227" spans="1:26" ht="13" customHeight="1">
      <c r="A227" s="5">
        <v>871</v>
      </c>
      <c r="B227" s="5" t="s">
        <v>60</v>
      </c>
      <c r="C227" s="5" t="s">
        <v>13</v>
      </c>
      <c r="D227" s="6" t="s">
        <v>13</v>
      </c>
      <c r="E227" s="5">
        <v>-51.662199999999999</v>
      </c>
      <c r="F227" s="5" t="s">
        <v>518</v>
      </c>
      <c r="G227" s="5" t="s">
        <v>913</v>
      </c>
      <c r="H227" s="6" t="s">
        <v>13</v>
      </c>
      <c r="I227" s="5" t="s">
        <v>492</v>
      </c>
      <c r="J227" s="31" t="s">
        <v>510</v>
      </c>
      <c r="K227" s="31" t="s">
        <v>511</v>
      </c>
      <c r="L227" s="5" t="s">
        <v>513</v>
      </c>
      <c r="N227" s="31" t="s">
        <v>514</v>
      </c>
      <c r="O227" s="31" t="s">
        <v>505</v>
      </c>
      <c r="P227" s="5" t="s">
        <v>513</v>
      </c>
      <c r="R227" s="5" t="s">
        <v>512</v>
      </c>
      <c r="S227" s="5" t="s">
        <v>515</v>
      </c>
      <c r="U227" s="5" t="s">
        <v>13</v>
      </c>
      <c r="V227" s="5">
        <v>24.533799999999999</v>
      </c>
      <c r="W227" s="5" t="s">
        <v>13</v>
      </c>
      <c r="X227" s="5" t="s">
        <v>516</v>
      </c>
      <c r="Z227" s="5" t="s">
        <v>988</v>
      </c>
    </row>
    <row r="228" spans="1:26" ht="13" customHeight="1">
      <c r="A228" s="5">
        <v>872</v>
      </c>
      <c r="B228" s="5" t="s">
        <v>60</v>
      </c>
      <c r="C228" s="5" t="s">
        <v>13</v>
      </c>
      <c r="D228" s="6" t="s">
        <v>13</v>
      </c>
      <c r="E228" s="5">
        <v>-28.399799999999999</v>
      </c>
      <c r="F228" s="5" t="s">
        <v>518</v>
      </c>
      <c r="G228" s="5" t="s">
        <v>913</v>
      </c>
      <c r="H228" s="6" t="s">
        <v>13</v>
      </c>
      <c r="I228" s="5" t="s">
        <v>492</v>
      </c>
      <c r="J228" s="31" t="s">
        <v>510</v>
      </c>
      <c r="K228" s="31" t="s">
        <v>511</v>
      </c>
      <c r="L228" s="5" t="s">
        <v>513</v>
      </c>
      <c r="N228" s="31" t="s">
        <v>514</v>
      </c>
      <c r="O228" s="31" t="s">
        <v>505</v>
      </c>
      <c r="P228" s="5" t="s">
        <v>513</v>
      </c>
      <c r="R228" s="5" t="s">
        <v>512</v>
      </c>
      <c r="S228" s="5" t="s">
        <v>515</v>
      </c>
      <c r="U228" s="5" t="s">
        <v>13</v>
      </c>
      <c r="V228" s="5">
        <v>19.300999999999998</v>
      </c>
      <c r="W228" s="5" t="s">
        <v>13</v>
      </c>
      <c r="X228" s="5" t="s">
        <v>516</v>
      </c>
      <c r="Z228" s="5" t="s">
        <v>988</v>
      </c>
    </row>
    <row r="229" spans="1:26" ht="13" customHeight="1">
      <c r="A229" s="5">
        <v>873</v>
      </c>
      <c r="B229" s="5" t="s">
        <v>60</v>
      </c>
      <c r="C229" s="5" t="s">
        <v>13</v>
      </c>
      <c r="D229" s="6" t="s">
        <v>13</v>
      </c>
      <c r="E229" s="5">
        <v>-27.036100000000001</v>
      </c>
      <c r="F229" s="5" t="s">
        <v>518</v>
      </c>
      <c r="G229" s="5" t="s">
        <v>913</v>
      </c>
      <c r="H229" s="6" t="s">
        <v>13</v>
      </c>
      <c r="I229" s="5" t="s">
        <v>492</v>
      </c>
      <c r="J229" s="31" t="s">
        <v>510</v>
      </c>
      <c r="K229" s="31" t="s">
        <v>511</v>
      </c>
      <c r="L229" s="5" t="s">
        <v>513</v>
      </c>
      <c r="N229" s="31" t="s">
        <v>514</v>
      </c>
      <c r="O229" s="31" t="s">
        <v>505</v>
      </c>
      <c r="P229" s="5" t="s">
        <v>513</v>
      </c>
      <c r="R229" s="5" t="s">
        <v>512</v>
      </c>
      <c r="S229" s="5" t="s">
        <v>515</v>
      </c>
      <c r="U229" s="5" t="s">
        <v>13</v>
      </c>
      <c r="V229" s="5">
        <v>23.554099999999998</v>
      </c>
      <c r="W229" s="5" t="s">
        <v>13</v>
      </c>
      <c r="X229" s="5" t="s">
        <v>516</v>
      </c>
      <c r="Z229" s="5" t="s">
        <v>988</v>
      </c>
    </row>
    <row r="230" spans="1:26">
      <c r="A230" s="5">
        <v>874</v>
      </c>
      <c r="B230" s="5" t="s">
        <v>60</v>
      </c>
      <c r="C230" s="5" t="s">
        <v>13</v>
      </c>
      <c r="D230" s="6" t="s">
        <v>13</v>
      </c>
      <c r="E230" s="5">
        <v>-9.4120200000000001</v>
      </c>
      <c r="F230" s="5" t="s">
        <v>518</v>
      </c>
      <c r="G230" s="5" t="s">
        <v>913</v>
      </c>
      <c r="H230" s="6" t="s">
        <v>13</v>
      </c>
      <c r="I230" s="5" t="s">
        <v>492</v>
      </c>
      <c r="J230" s="31" t="s">
        <v>510</v>
      </c>
      <c r="K230" s="31" t="s">
        <v>511</v>
      </c>
      <c r="L230" s="5" t="s">
        <v>513</v>
      </c>
      <c r="N230" s="31" t="s">
        <v>514</v>
      </c>
      <c r="O230" s="31" t="s">
        <v>505</v>
      </c>
      <c r="P230" s="5" t="s">
        <v>513</v>
      </c>
      <c r="R230" s="5" t="s">
        <v>512</v>
      </c>
      <c r="S230" s="5" t="s">
        <v>515</v>
      </c>
      <c r="U230" s="5" t="s">
        <v>13</v>
      </c>
      <c r="V230" s="5">
        <v>15.6494</v>
      </c>
      <c r="W230" s="5" t="s">
        <v>13</v>
      </c>
      <c r="X230" s="5" t="s">
        <v>516</v>
      </c>
      <c r="Z230" s="5" t="s">
        <v>988</v>
      </c>
    </row>
    <row r="231" spans="1:26">
      <c r="A231" s="5">
        <v>875</v>
      </c>
      <c r="B231" s="5" t="s">
        <v>60</v>
      </c>
      <c r="C231" s="5" t="s">
        <v>13</v>
      </c>
      <c r="D231" s="6" t="s">
        <v>13</v>
      </c>
      <c r="E231" s="5">
        <v>-3.5081799999999999</v>
      </c>
      <c r="F231" s="5" t="s">
        <v>518</v>
      </c>
      <c r="G231" s="5" t="s">
        <v>913</v>
      </c>
      <c r="H231" s="6" t="s">
        <v>13</v>
      </c>
      <c r="I231" s="5" t="s">
        <v>492</v>
      </c>
      <c r="J231" s="31" t="s">
        <v>510</v>
      </c>
      <c r="K231" s="31" t="s">
        <v>511</v>
      </c>
      <c r="L231" s="5" t="s">
        <v>513</v>
      </c>
      <c r="N231" s="31" t="s">
        <v>514</v>
      </c>
      <c r="O231" s="31" t="s">
        <v>505</v>
      </c>
      <c r="P231" s="5" t="s">
        <v>513</v>
      </c>
      <c r="R231" s="5" t="s">
        <v>512</v>
      </c>
      <c r="S231" s="5" t="s">
        <v>515</v>
      </c>
      <c r="U231" s="5" t="s">
        <v>13</v>
      </c>
      <c r="V231" s="5">
        <v>17.956700000000001</v>
      </c>
      <c r="W231" s="5" t="s">
        <v>13</v>
      </c>
      <c r="X231" s="5" t="s">
        <v>516</v>
      </c>
      <c r="Z231" s="5" t="s">
        <v>988</v>
      </c>
    </row>
    <row r="232" spans="1:26">
      <c r="A232" s="5">
        <v>876</v>
      </c>
      <c r="B232" s="5" t="s">
        <v>60</v>
      </c>
      <c r="C232" s="5" t="s">
        <v>13</v>
      </c>
      <c r="D232" s="6" t="s">
        <v>13</v>
      </c>
      <c r="E232" s="5">
        <v>2.6605300000000001</v>
      </c>
      <c r="F232" s="5" t="s">
        <v>518</v>
      </c>
      <c r="G232" s="5" t="s">
        <v>913</v>
      </c>
      <c r="H232" s="6" t="s">
        <v>13</v>
      </c>
      <c r="I232" s="5" t="s">
        <v>492</v>
      </c>
      <c r="J232" s="31" t="s">
        <v>510</v>
      </c>
      <c r="K232" s="31" t="s">
        <v>511</v>
      </c>
      <c r="L232" s="5" t="s">
        <v>513</v>
      </c>
      <c r="N232" s="31" t="s">
        <v>514</v>
      </c>
      <c r="O232" s="31" t="s">
        <v>505</v>
      </c>
      <c r="P232" s="5" t="s">
        <v>513</v>
      </c>
      <c r="R232" s="5" t="s">
        <v>512</v>
      </c>
      <c r="S232" s="5" t="s">
        <v>515</v>
      </c>
      <c r="U232" s="5" t="s">
        <v>13</v>
      </c>
      <c r="V232" s="5">
        <v>19.777699999999999</v>
      </c>
      <c r="W232" s="5" t="s">
        <v>13</v>
      </c>
      <c r="X232" s="5" t="s">
        <v>516</v>
      </c>
      <c r="Z232" s="5" t="s">
        <v>988</v>
      </c>
    </row>
    <row r="233" spans="1:26">
      <c r="A233" s="5">
        <v>877</v>
      </c>
      <c r="B233" s="5" t="s">
        <v>60</v>
      </c>
      <c r="C233" s="5" t="s">
        <v>13</v>
      </c>
      <c r="D233" s="6" t="s">
        <v>13</v>
      </c>
      <c r="E233" s="5">
        <v>9.0854999999999997</v>
      </c>
      <c r="F233" s="5" t="s">
        <v>518</v>
      </c>
      <c r="G233" s="5" t="s">
        <v>913</v>
      </c>
      <c r="H233" s="6" t="s">
        <v>13</v>
      </c>
      <c r="I233" s="5" t="s">
        <v>492</v>
      </c>
      <c r="J233" s="31" t="s">
        <v>510</v>
      </c>
      <c r="K233" s="31" t="s">
        <v>511</v>
      </c>
      <c r="L233" s="5" t="s">
        <v>513</v>
      </c>
      <c r="N233" s="31" t="s">
        <v>514</v>
      </c>
      <c r="O233" s="31" t="s">
        <v>505</v>
      </c>
      <c r="P233" s="5" t="s">
        <v>513</v>
      </c>
      <c r="R233" s="5" t="s">
        <v>512</v>
      </c>
      <c r="S233" s="5" t="s">
        <v>515</v>
      </c>
      <c r="U233" s="5" t="s">
        <v>13</v>
      </c>
      <c r="V233" s="5">
        <v>19.654199999999999</v>
      </c>
      <c r="W233" s="5" t="s">
        <v>13</v>
      </c>
      <c r="X233" s="5" t="s">
        <v>516</v>
      </c>
      <c r="Z233" s="5" t="s">
        <v>988</v>
      </c>
    </row>
    <row r="234" spans="1:26">
      <c r="A234" s="5">
        <v>878</v>
      </c>
      <c r="B234" s="5" t="s">
        <v>60</v>
      </c>
      <c r="C234" s="5" t="s">
        <v>13</v>
      </c>
      <c r="D234" s="6" t="s">
        <v>13</v>
      </c>
      <c r="E234" s="5">
        <v>4.5153299999999996</v>
      </c>
      <c r="F234" s="5" t="s">
        <v>518</v>
      </c>
      <c r="G234" s="5" t="s">
        <v>913</v>
      </c>
      <c r="H234" s="6" t="s">
        <v>13</v>
      </c>
      <c r="I234" s="5" t="s">
        <v>492</v>
      </c>
      <c r="J234" s="31" t="s">
        <v>510</v>
      </c>
      <c r="K234" s="31" t="s">
        <v>511</v>
      </c>
      <c r="L234" s="5" t="s">
        <v>513</v>
      </c>
      <c r="N234" s="31" t="s">
        <v>514</v>
      </c>
      <c r="O234" s="31" t="s">
        <v>505</v>
      </c>
      <c r="P234" s="5" t="s">
        <v>513</v>
      </c>
      <c r="R234" s="5" t="s">
        <v>512</v>
      </c>
      <c r="S234" s="5" t="s">
        <v>515</v>
      </c>
      <c r="U234" s="5" t="s">
        <v>13</v>
      </c>
      <c r="V234" s="5">
        <v>16.495899999999999</v>
      </c>
      <c r="W234" s="5" t="s">
        <v>13</v>
      </c>
      <c r="X234" s="5" t="s">
        <v>516</v>
      </c>
      <c r="Z234" s="5" t="s">
        <v>988</v>
      </c>
    </row>
    <row r="235" spans="1:26">
      <c r="A235" s="5">
        <v>879</v>
      </c>
      <c r="B235" s="5" t="s">
        <v>60</v>
      </c>
      <c r="C235" s="5" t="s">
        <v>13</v>
      </c>
      <c r="D235" s="6" t="s">
        <v>13</v>
      </c>
      <c r="E235" s="5">
        <v>23.821400000000001</v>
      </c>
      <c r="F235" s="5" t="s">
        <v>518</v>
      </c>
      <c r="G235" s="5" t="s">
        <v>913</v>
      </c>
      <c r="H235" s="6" t="s">
        <v>13</v>
      </c>
      <c r="I235" s="5" t="s">
        <v>492</v>
      </c>
      <c r="J235" s="31" t="s">
        <v>510</v>
      </c>
      <c r="K235" s="31" t="s">
        <v>511</v>
      </c>
      <c r="L235" s="5" t="s">
        <v>513</v>
      </c>
      <c r="N235" s="31" t="s">
        <v>514</v>
      </c>
      <c r="O235" s="31" t="s">
        <v>505</v>
      </c>
      <c r="P235" s="5" t="s">
        <v>513</v>
      </c>
      <c r="R235" s="5" t="s">
        <v>512</v>
      </c>
      <c r="S235" s="5" t="s">
        <v>515</v>
      </c>
      <c r="U235" s="5" t="s">
        <v>13</v>
      </c>
      <c r="V235" s="5">
        <v>21.411899999999999</v>
      </c>
      <c r="W235" s="5" t="s">
        <v>13</v>
      </c>
      <c r="X235" s="5" t="s">
        <v>516</v>
      </c>
      <c r="Z235" s="5" t="s">
        <v>988</v>
      </c>
    </row>
    <row r="236" spans="1:26">
      <c r="A236" s="5">
        <v>880</v>
      </c>
      <c r="B236" s="5" t="s">
        <v>60</v>
      </c>
      <c r="C236" s="5" t="s">
        <v>13</v>
      </c>
      <c r="D236" s="6" t="s">
        <v>13</v>
      </c>
      <c r="E236" s="5">
        <v>47.649700000000003</v>
      </c>
      <c r="F236" s="5" t="s">
        <v>518</v>
      </c>
      <c r="G236" s="5" t="s">
        <v>913</v>
      </c>
      <c r="H236" s="6" t="s">
        <v>13</v>
      </c>
      <c r="I236" s="5" t="s">
        <v>492</v>
      </c>
      <c r="J236" s="31" t="s">
        <v>510</v>
      </c>
      <c r="K236" s="31" t="s">
        <v>511</v>
      </c>
      <c r="L236" s="5" t="s">
        <v>513</v>
      </c>
      <c r="N236" s="31" t="s">
        <v>514</v>
      </c>
      <c r="O236" s="31" t="s">
        <v>505</v>
      </c>
      <c r="P236" s="5" t="s">
        <v>513</v>
      </c>
      <c r="R236" s="5" t="s">
        <v>512</v>
      </c>
      <c r="S236" s="5" t="s">
        <v>515</v>
      </c>
      <c r="U236" s="5" t="s">
        <v>13</v>
      </c>
      <c r="V236" s="5">
        <v>21.343900000000001</v>
      </c>
      <c r="W236" s="5" t="s">
        <v>13</v>
      </c>
      <c r="X236" s="5" t="s">
        <v>516</v>
      </c>
      <c r="Z236" s="5" t="s">
        <v>988</v>
      </c>
    </row>
    <row r="237" spans="1:26">
      <c r="A237" s="5">
        <v>881</v>
      </c>
      <c r="B237" s="5" t="s">
        <v>60</v>
      </c>
      <c r="C237" s="5" t="s">
        <v>13</v>
      </c>
      <c r="D237" s="6" t="s">
        <v>13</v>
      </c>
      <c r="E237" s="5">
        <v>60.524700000000003</v>
      </c>
      <c r="F237" s="5" t="s">
        <v>518</v>
      </c>
      <c r="G237" s="5" t="s">
        <v>913</v>
      </c>
      <c r="H237" s="6" t="s">
        <v>13</v>
      </c>
      <c r="I237" s="5" t="s">
        <v>492</v>
      </c>
      <c r="J237" s="31" t="s">
        <v>510</v>
      </c>
      <c r="K237" s="31" t="s">
        <v>511</v>
      </c>
      <c r="L237" s="5" t="s">
        <v>513</v>
      </c>
      <c r="N237" s="31" t="s">
        <v>514</v>
      </c>
      <c r="O237" s="31" t="s">
        <v>505</v>
      </c>
      <c r="P237" s="5" t="s">
        <v>513</v>
      </c>
      <c r="R237" s="5" t="s">
        <v>512</v>
      </c>
      <c r="S237" s="5" t="s">
        <v>515</v>
      </c>
      <c r="U237" s="5" t="s">
        <v>13</v>
      </c>
      <c r="V237" s="5">
        <v>25.3504</v>
      </c>
      <c r="W237" s="5" t="s">
        <v>13</v>
      </c>
      <c r="X237" s="5" t="s">
        <v>516</v>
      </c>
      <c r="Z237" s="5" t="s">
        <v>988</v>
      </c>
    </row>
    <row r="238" spans="1:26">
      <c r="A238" s="5">
        <v>882</v>
      </c>
      <c r="B238" s="5" t="s">
        <v>60</v>
      </c>
      <c r="C238" s="5" t="s">
        <v>13</v>
      </c>
      <c r="D238" s="6" t="s">
        <v>13</v>
      </c>
      <c r="E238" s="5">
        <v>18.492100000000001</v>
      </c>
      <c r="F238" s="5" t="s">
        <v>518</v>
      </c>
      <c r="G238" s="5" t="s">
        <v>913</v>
      </c>
      <c r="H238" s="6" t="s">
        <v>13</v>
      </c>
      <c r="I238" s="5" t="s">
        <v>492</v>
      </c>
      <c r="J238" s="31" t="s">
        <v>510</v>
      </c>
      <c r="K238" s="31" t="s">
        <v>511</v>
      </c>
      <c r="L238" s="5" t="s">
        <v>513</v>
      </c>
      <c r="N238" s="31" t="s">
        <v>514</v>
      </c>
      <c r="O238" s="31" t="s">
        <v>505</v>
      </c>
      <c r="P238" s="5" t="s">
        <v>513</v>
      </c>
      <c r="R238" s="5" t="s">
        <v>512</v>
      </c>
      <c r="S238" s="5" t="s">
        <v>515</v>
      </c>
      <c r="U238" s="5" t="s">
        <v>13</v>
      </c>
      <c r="V238" s="5">
        <v>25.727799999999998</v>
      </c>
      <c r="W238" s="5" t="s">
        <v>13</v>
      </c>
      <c r="X238" s="5" t="s">
        <v>516</v>
      </c>
      <c r="Z238" s="5" t="s">
        <v>988</v>
      </c>
    </row>
    <row r="239" spans="1:26">
      <c r="A239" s="5">
        <v>883</v>
      </c>
      <c r="B239" s="5" t="s">
        <v>60</v>
      </c>
      <c r="C239" s="5" t="s">
        <v>13</v>
      </c>
      <c r="D239" s="6" t="s">
        <v>13</v>
      </c>
      <c r="E239" s="5">
        <v>6.4292800000000003</v>
      </c>
      <c r="F239" s="5" t="s">
        <v>518</v>
      </c>
      <c r="G239" s="5" t="s">
        <v>913</v>
      </c>
      <c r="H239" s="6" t="s">
        <v>13</v>
      </c>
      <c r="I239" s="5" t="s">
        <v>492</v>
      </c>
      <c r="J239" s="31" t="s">
        <v>510</v>
      </c>
      <c r="K239" s="31" t="s">
        <v>511</v>
      </c>
      <c r="L239" s="5" t="s">
        <v>513</v>
      </c>
      <c r="N239" s="31" t="s">
        <v>514</v>
      </c>
      <c r="O239" s="31" t="s">
        <v>505</v>
      </c>
      <c r="P239" s="5" t="s">
        <v>513</v>
      </c>
      <c r="R239" s="5" t="s">
        <v>512</v>
      </c>
      <c r="S239" s="5" t="s">
        <v>515</v>
      </c>
      <c r="U239" s="5" t="s">
        <v>13</v>
      </c>
      <c r="V239" s="5">
        <v>23.240100000000002</v>
      </c>
      <c r="W239" s="5" t="s">
        <v>13</v>
      </c>
      <c r="X239" s="5" t="s">
        <v>516</v>
      </c>
      <c r="Z239" s="5" t="s">
        <v>988</v>
      </c>
    </row>
    <row r="240" spans="1:26">
      <c r="A240" s="5">
        <v>884</v>
      </c>
      <c r="B240" s="5" t="s">
        <v>60</v>
      </c>
      <c r="C240" s="5" t="s">
        <v>13</v>
      </c>
      <c r="D240" s="6" t="s">
        <v>13</v>
      </c>
      <c r="E240" s="5">
        <v>7.2306900000000001</v>
      </c>
      <c r="F240" s="5" t="s">
        <v>518</v>
      </c>
      <c r="G240" s="5" t="s">
        <v>913</v>
      </c>
      <c r="H240" s="6" t="s">
        <v>13</v>
      </c>
      <c r="I240" s="5" t="s">
        <v>492</v>
      </c>
      <c r="J240" s="31" t="s">
        <v>510</v>
      </c>
      <c r="K240" s="31" t="s">
        <v>511</v>
      </c>
      <c r="L240" s="5" t="s">
        <v>513</v>
      </c>
      <c r="N240" s="31" t="s">
        <v>514</v>
      </c>
      <c r="O240" s="31" t="s">
        <v>505</v>
      </c>
      <c r="P240" s="5" t="s">
        <v>513</v>
      </c>
      <c r="R240" s="5" t="s">
        <v>512</v>
      </c>
      <c r="S240" s="5" t="s">
        <v>515</v>
      </c>
      <c r="U240" s="5" t="s">
        <v>13</v>
      </c>
      <c r="V240" s="5">
        <v>22.9361</v>
      </c>
      <c r="W240" s="5" t="s">
        <v>13</v>
      </c>
      <c r="X240" s="5" t="s">
        <v>516</v>
      </c>
      <c r="Z240" s="5" t="s">
        <v>988</v>
      </c>
    </row>
    <row r="241" spans="1:26" ht="13" customHeight="1">
      <c r="A241" s="5">
        <v>885</v>
      </c>
      <c r="B241" s="5" t="s">
        <v>60</v>
      </c>
      <c r="C241" s="5" t="s">
        <v>13</v>
      </c>
      <c r="D241" s="6" t="s">
        <v>13</v>
      </c>
      <c r="E241" s="5">
        <v>9.9066299999999998</v>
      </c>
      <c r="F241" s="5" t="s">
        <v>518</v>
      </c>
      <c r="G241" s="5" t="s">
        <v>913</v>
      </c>
      <c r="H241" s="6" t="s">
        <v>13</v>
      </c>
      <c r="I241" s="5" t="s">
        <v>492</v>
      </c>
      <c r="J241" s="31" t="s">
        <v>510</v>
      </c>
      <c r="K241" s="31" t="s">
        <v>511</v>
      </c>
      <c r="L241" s="5" t="s">
        <v>513</v>
      </c>
      <c r="N241" s="31" t="s">
        <v>514</v>
      </c>
      <c r="O241" s="31" t="s">
        <v>505</v>
      </c>
      <c r="P241" s="5" t="s">
        <v>513</v>
      </c>
      <c r="R241" s="5" t="s">
        <v>512</v>
      </c>
      <c r="S241" s="5" t="s">
        <v>515</v>
      </c>
      <c r="U241" s="5" t="s">
        <v>13</v>
      </c>
      <c r="V241" s="5">
        <v>22.6922</v>
      </c>
      <c r="W241" s="5" t="s">
        <v>13</v>
      </c>
      <c r="X241" s="5" t="s">
        <v>516</v>
      </c>
      <c r="Z241" s="5" t="s">
        <v>988</v>
      </c>
    </row>
    <row r="242" spans="1:26">
      <c r="A242" s="5">
        <v>886</v>
      </c>
      <c r="B242" s="5" t="s">
        <v>60</v>
      </c>
      <c r="C242" s="5" t="s">
        <v>13</v>
      </c>
      <c r="D242" s="6" t="s">
        <v>13</v>
      </c>
      <c r="E242" s="5">
        <v>-7.7328400000000004</v>
      </c>
      <c r="F242" s="5" t="s">
        <v>518</v>
      </c>
      <c r="G242" s="5" t="s">
        <v>913</v>
      </c>
      <c r="H242" s="6" t="s">
        <v>13</v>
      </c>
      <c r="I242" s="5" t="s">
        <v>492</v>
      </c>
      <c r="J242" s="31" t="s">
        <v>510</v>
      </c>
      <c r="K242" s="31" t="s">
        <v>511</v>
      </c>
      <c r="L242" s="5" t="s">
        <v>513</v>
      </c>
      <c r="N242" s="31" t="s">
        <v>514</v>
      </c>
      <c r="O242" s="31" t="s">
        <v>505</v>
      </c>
      <c r="P242" s="5" t="s">
        <v>513</v>
      </c>
      <c r="R242" s="5" t="s">
        <v>512</v>
      </c>
      <c r="S242" s="5" t="s">
        <v>515</v>
      </c>
      <c r="U242" s="5" t="s">
        <v>13</v>
      </c>
      <c r="V242" s="5">
        <v>27.984000000000002</v>
      </c>
      <c r="W242" s="5" t="s">
        <v>13</v>
      </c>
      <c r="X242" s="5" t="s">
        <v>516</v>
      </c>
      <c r="Z242" s="5" t="s">
        <v>988</v>
      </c>
    </row>
    <row r="243" spans="1:26">
      <c r="A243" s="5">
        <v>887</v>
      </c>
      <c r="B243" s="5" t="s">
        <v>60</v>
      </c>
      <c r="C243" s="5" t="s">
        <v>13</v>
      </c>
      <c r="D243" s="6" t="s">
        <v>13</v>
      </c>
      <c r="E243" s="5">
        <v>-5.58413</v>
      </c>
      <c r="F243" s="5" t="s">
        <v>518</v>
      </c>
      <c r="G243" s="5" t="s">
        <v>913</v>
      </c>
      <c r="H243" s="6" t="s">
        <v>13</v>
      </c>
      <c r="I243" s="5" t="s">
        <v>492</v>
      </c>
      <c r="J243" s="31" t="s">
        <v>510</v>
      </c>
      <c r="K243" s="31" t="s">
        <v>511</v>
      </c>
      <c r="L243" s="5" t="s">
        <v>513</v>
      </c>
      <c r="N243" s="31" t="s">
        <v>514</v>
      </c>
      <c r="O243" s="31" t="s">
        <v>505</v>
      </c>
      <c r="P243" s="5" t="s">
        <v>513</v>
      </c>
      <c r="R243" s="5" t="s">
        <v>512</v>
      </c>
      <c r="S243" s="5" t="s">
        <v>515</v>
      </c>
      <c r="U243" s="5" t="s">
        <v>13</v>
      </c>
      <c r="V243" s="5">
        <v>29.137899999999998</v>
      </c>
      <c r="W243" s="5" t="s">
        <v>13</v>
      </c>
      <c r="X243" s="5" t="s">
        <v>516</v>
      </c>
      <c r="Z243" s="5" t="s">
        <v>988</v>
      </c>
    </row>
    <row r="244" spans="1:26">
      <c r="A244" s="5">
        <v>888</v>
      </c>
      <c r="B244" s="5" t="s">
        <v>60</v>
      </c>
      <c r="C244" s="5" t="s">
        <v>13</v>
      </c>
      <c r="D244" s="6" t="s">
        <v>13</v>
      </c>
      <c r="E244" s="5">
        <v>-0.75267499999999998</v>
      </c>
      <c r="F244" s="5" t="s">
        <v>518</v>
      </c>
      <c r="G244" s="5" t="s">
        <v>913</v>
      </c>
      <c r="H244" s="6" t="s">
        <v>13</v>
      </c>
      <c r="I244" s="5" t="s">
        <v>492</v>
      </c>
      <c r="J244" s="31" t="s">
        <v>510</v>
      </c>
      <c r="K244" s="31" t="s">
        <v>511</v>
      </c>
      <c r="L244" s="5" t="s">
        <v>513</v>
      </c>
      <c r="N244" s="31" t="s">
        <v>514</v>
      </c>
      <c r="O244" s="31" t="s">
        <v>505</v>
      </c>
      <c r="P244" s="5" t="s">
        <v>513</v>
      </c>
      <c r="R244" s="5" t="s">
        <v>512</v>
      </c>
      <c r="S244" s="5" t="s">
        <v>515</v>
      </c>
      <c r="U244" s="5" t="s">
        <v>13</v>
      </c>
      <c r="V244" s="5">
        <v>31.202400000000001</v>
      </c>
      <c r="W244" s="5" t="s">
        <v>13</v>
      </c>
      <c r="X244" s="5" t="s">
        <v>516</v>
      </c>
      <c r="Z244" s="5" t="s">
        <v>988</v>
      </c>
    </row>
    <row r="245" spans="1:26">
      <c r="A245" s="5">
        <v>889</v>
      </c>
      <c r="B245" s="5" t="s">
        <v>60</v>
      </c>
      <c r="C245" s="5" t="s">
        <v>13</v>
      </c>
      <c r="D245" s="6" t="s">
        <v>13</v>
      </c>
      <c r="E245" s="5">
        <v>20.932200000000002</v>
      </c>
      <c r="F245" s="5" t="s">
        <v>518</v>
      </c>
      <c r="G245" s="5" t="s">
        <v>913</v>
      </c>
      <c r="H245" s="6" t="s">
        <v>13</v>
      </c>
      <c r="I245" s="5" t="s">
        <v>492</v>
      </c>
      <c r="J245" s="31" t="s">
        <v>510</v>
      </c>
      <c r="K245" s="31" t="s">
        <v>511</v>
      </c>
      <c r="L245" s="5" t="s">
        <v>513</v>
      </c>
      <c r="N245" s="31" t="s">
        <v>514</v>
      </c>
      <c r="O245" s="31" t="s">
        <v>505</v>
      </c>
      <c r="P245" s="5" t="s">
        <v>513</v>
      </c>
      <c r="R245" s="5" t="s">
        <v>512</v>
      </c>
      <c r="S245" s="5" t="s">
        <v>515</v>
      </c>
      <c r="U245" s="5" t="s">
        <v>13</v>
      </c>
      <c r="V245" s="5">
        <v>30.891999999999999</v>
      </c>
      <c r="W245" s="5" t="s">
        <v>13</v>
      </c>
      <c r="X245" s="5" t="s">
        <v>516</v>
      </c>
      <c r="Z245" s="5" t="s">
        <v>988</v>
      </c>
    </row>
    <row r="246" spans="1:26">
      <c r="A246" s="5">
        <v>890</v>
      </c>
      <c r="B246" s="5" t="s">
        <v>105</v>
      </c>
      <c r="C246" s="5" t="s">
        <v>13</v>
      </c>
      <c r="D246" s="6" t="s">
        <v>13</v>
      </c>
      <c r="E246" s="5">
        <v>-11.025600000000001</v>
      </c>
      <c r="F246" s="5" t="s">
        <v>518</v>
      </c>
      <c r="G246" s="5" t="s">
        <v>913</v>
      </c>
      <c r="H246" s="5" t="s">
        <v>13</v>
      </c>
      <c r="I246" s="5" t="s">
        <v>13</v>
      </c>
      <c r="J246" s="31" t="s">
        <v>617</v>
      </c>
      <c r="K246" s="31" t="s">
        <v>525</v>
      </c>
      <c r="L246" s="5" t="s">
        <v>528</v>
      </c>
      <c r="N246" s="31" t="s">
        <v>526</v>
      </c>
      <c r="O246" s="31" t="s">
        <v>527</v>
      </c>
      <c r="P246" s="5" t="s">
        <v>528</v>
      </c>
      <c r="R246" s="5" t="s">
        <v>521</v>
      </c>
      <c r="S246" s="5" t="s">
        <v>522</v>
      </c>
      <c r="U246" s="5" t="s">
        <v>13</v>
      </c>
      <c r="V246" s="5">
        <v>40.527299999999997</v>
      </c>
      <c r="W246" s="5" t="s">
        <v>13</v>
      </c>
      <c r="X246" s="5" t="s">
        <v>523</v>
      </c>
      <c r="Z246" s="5" t="s">
        <v>990</v>
      </c>
    </row>
    <row r="247" spans="1:26">
      <c r="A247" s="5">
        <v>891</v>
      </c>
      <c r="B247" s="5" t="s">
        <v>105</v>
      </c>
      <c r="C247" s="5" t="s">
        <v>13</v>
      </c>
      <c r="D247" s="6" t="s">
        <v>13</v>
      </c>
      <c r="E247" s="5">
        <v>-4.9793900000000004</v>
      </c>
      <c r="F247" s="5" t="s">
        <v>518</v>
      </c>
      <c r="G247" s="5" t="s">
        <v>913</v>
      </c>
      <c r="H247" s="5" t="s">
        <v>13</v>
      </c>
      <c r="I247" s="5" t="s">
        <v>13</v>
      </c>
      <c r="J247" s="31" t="s">
        <v>617</v>
      </c>
      <c r="K247" s="31" t="s">
        <v>525</v>
      </c>
      <c r="L247" s="5" t="s">
        <v>528</v>
      </c>
      <c r="N247" s="31" t="s">
        <v>526</v>
      </c>
      <c r="O247" s="31" t="s">
        <v>527</v>
      </c>
      <c r="P247" s="5" t="s">
        <v>528</v>
      </c>
      <c r="R247" s="5" t="s">
        <v>521</v>
      </c>
      <c r="S247" s="5" t="s">
        <v>522</v>
      </c>
      <c r="U247" s="5" t="s">
        <v>13</v>
      </c>
      <c r="V247" s="5">
        <v>41.687199999999997</v>
      </c>
      <c r="W247" s="5" t="s">
        <v>13</v>
      </c>
      <c r="X247" s="5" t="s">
        <v>523</v>
      </c>
      <c r="Z247" s="5" t="s">
        <v>990</v>
      </c>
    </row>
    <row r="248" spans="1:26">
      <c r="A248" s="5">
        <v>892</v>
      </c>
      <c r="B248" s="5" t="s">
        <v>105</v>
      </c>
      <c r="C248" s="5" t="s">
        <v>13</v>
      </c>
      <c r="D248" s="6" t="s">
        <v>13</v>
      </c>
      <c r="E248" s="5">
        <v>3.9920100000000001</v>
      </c>
      <c r="F248" s="5" t="s">
        <v>518</v>
      </c>
      <c r="G248" s="5" t="s">
        <v>913</v>
      </c>
      <c r="H248" s="5" t="s">
        <v>13</v>
      </c>
      <c r="I248" s="5" t="s">
        <v>13</v>
      </c>
      <c r="J248" s="31" t="s">
        <v>617</v>
      </c>
      <c r="K248" s="31" t="s">
        <v>525</v>
      </c>
      <c r="L248" s="5" t="s">
        <v>528</v>
      </c>
      <c r="N248" s="31" t="s">
        <v>526</v>
      </c>
      <c r="O248" s="31" t="s">
        <v>527</v>
      </c>
      <c r="P248" s="5" t="s">
        <v>528</v>
      </c>
      <c r="R248" s="5" t="s">
        <v>521</v>
      </c>
      <c r="S248" s="5" t="s">
        <v>522</v>
      </c>
      <c r="U248" s="5" t="s">
        <v>13</v>
      </c>
      <c r="V248" s="5">
        <v>37.352600000000002</v>
      </c>
      <c r="W248" s="5" t="s">
        <v>13</v>
      </c>
      <c r="X248" s="5" t="s">
        <v>523</v>
      </c>
      <c r="Z248" s="5" t="s">
        <v>990</v>
      </c>
    </row>
    <row r="249" spans="1:26">
      <c r="A249" s="5">
        <v>893</v>
      </c>
      <c r="B249" s="5" t="s">
        <v>105</v>
      </c>
      <c r="C249" s="5" t="s">
        <v>13</v>
      </c>
      <c r="D249" s="6" t="s">
        <v>13</v>
      </c>
      <c r="E249" s="5">
        <v>14.028499999999999</v>
      </c>
      <c r="F249" s="5" t="s">
        <v>518</v>
      </c>
      <c r="G249" s="5" t="s">
        <v>913</v>
      </c>
      <c r="H249" s="5" t="s">
        <v>13</v>
      </c>
      <c r="I249" s="5" t="s">
        <v>13</v>
      </c>
      <c r="J249" s="31" t="s">
        <v>617</v>
      </c>
      <c r="K249" s="31" t="s">
        <v>525</v>
      </c>
      <c r="L249" s="5" t="s">
        <v>528</v>
      </c>
      <c r="N249" s="31" t="s">
        <v>526</v>
      </c>
      <c r="O249" s="31" t="s">
        <v>527</v>
      </c>
      <c r="P249" s="5" t="s">
        <v>528</v>
      </c>
      <c r="R249" s="5" t="s">
        <v>521</v>
      </c>
      <c r="S249" s="5" t="s">
        <v>522</v>
      </c>
      <c r="U249" s="5" t="s">
        <v>13</v>
      </c>
      <c r="V249" s="5">
        <v>26.401800000000001</v>
      </c>
      <c r="W249" s="5" t="s">
        <v>13</v>
      </c>
      <c r="X249" s="5" t="s">
        <v>523</v>
      </c>
      <c r="Z249" s="5" t="s">
        <v>990</v>
      </c>
    </row>
    <row r="250" spans="1:26">
      <c r="A250" s="5">
        <v>894</v>
      </c>
      <c r="B250" s="5" t="s">
        <v>105</v>
      </c>
      <c r="C250" s="5" t="s">
        <v>13</v>
      </c>
      <c r="D250" s="6" t="s">
        <v>13</v>
      </c>
      <c r="E250" s="5">
        <v>14.9575</v>
      </c>
      <c r="F250" s="5" t="s">
        <v>518</v>
      </c>
      <c r="G250" s="5" t="s">
        <v>913</v>
      </c>
      <c r="H250" s="5" t="s">
        <v>13</v>
      </c>
      <c r="I250" s="5" t="s">
        <v>13</v>
      </c>
      <c r="J250" s="31" t="s">
        <v>617</v>
      </c>
      <c r="K250" s="31" t="s">
        <v>525</v>
      </c>
      <c r="L250" s="5" t="s">
        <v>528</v>
      </c>
      <c r="N250" s="31" t="s">
        <v>526</v>
      </c>
      <c r="O250" s="31" t="s">
        <v>527</v>
      </c>
      <c r="P250" s="5" t="s">
        <v>528</v>
      </c>
      <c r="R250" s="5" t="s">
        <v>521</v>
      </c>
      <c r="S250" s="5" t="s">
        <v>522</v>
      </c>
      <c r="U250" s="5" t="s">
        <v>13</v>
      </c>
      <c r="V250" s="5">
        <v>30.459499999999998</v>
      </c>
      <c r="W250" s="5" t="s">
        <v>13</v>
      </c>
      <c r="X250" s="5" t="s">
        <v>523</v>
      </c>
      <c r="Z250" s="5" t="s">
        <v>990</v>
      </c>
    </row>
    <row r="251" spans="1:26">
      <c r="A251" s="5">
        <v>895</v>
      </c>
      <c r="B251" s="5" t="s">
        <v>105</v>
      </c>
      <c r="C251" s="5" t="s">
        <v>13</v>
      </c>
      <c r="D251" s="6" t="s">
        <v>13</v>
      </c>
      <c r="E251" s="5">
        <v>18.0152</v>
      </c>
      <c r="F251" s="5" t="s">
        <v>518</v>
      </c>
      <c r="G251" s="5" t="s">
        <v>913</v>
      </c>
      <c r="H251" s="5" t="s">
        <v>13</v>
      </c>
      <c r="I251" s="5" t="s">
        <v>13</v>
      </c>
      <c r="J251" s="31" t="s">
        <v>617</v>
      </c>
      <c r="K251" s="31" t="s">
        <v>525</v>
      </c>
      <c r="L251" s="5" t="s">
        <v>528</v>
      </c>
      <c r="N251" s="31" t="s">
        <v>526</v>
      </c>
      <c r="O251" s="31" t="s">
        <v>527</v>
      </c>
      <c r="P251" s="5" t="s">
        <v>528</v>
      </c>
      <c r="R251" s="5" t="s">
        <v>521</v>
      </c>
      <c r="S251" s="5" t="s">
        <v>522</v>
      </c>
      <c r="U251" s="5" t="s">
        <v>13</v>
      </c>
      <c r="V251" s="5">
        <v>26.438500000000001</v>
      </c>
      <c r="W251" s="5" t="s">
        <v>13</v>
      </c>
      <c r="X251" s="5" t="s">
        <v>523</v>
      </c>
      <c r="Z251" s="5" t="s">
        <v>990</v>
      </c>
    </row>
    <row r="252" spans="1:26">
      <c r="A252" s="5">
        <v>896</v>
      </c>
      <c r="B252" s="5" t="s">
        <v>105</v>
      </c>
      <c r="C252" s="5" t="s">
        <v>13</v>
      </c>
      <c r="D252" s="6" t="s">
        <v>13</v>
      </c>
      <c r="E252" s="5">
        <v>20.075600000000001</v>
      </c>
      <c r="F252" s="5" t="s">
        <v>518</v>
      </c>
      <c r="G252" s="5" t="s">
        <v>913</v>
      </c>
      <c r="H252" s="5" t="s">
        <v>13</v>
      </c>
      <c r="I252" s="5" t="s">
        <v>13</v>
      </c>
      <c r="J252" s="31" t="s">
        <v>617</v>
      </c>
      <c r="K252" s="31" t="s">
        <v>525</v>
      </c>
      <c r="L252" s="5" t="s">
        <v>528</v>
      </c>
      <c r="N252" s="31" t="s">
        <v>526</v>
      </c>
      <c r="O252" s="31" t="s">
        <v>527</v>
      </c>
      <c r="P252" s="5" t="s">
        <v>528</v>
      </c>
      <c r="R252" s="5" t="s">
        <v>521</v>
      </c>
      <c r="S252" s="5" t="s">
        <v>522</v>
      </c>
      <c r="U252" s="5" t="s">
        <v>13</v>
      </c>
      <c r="V252" s="5">
        <v>24.617000000000001</v>
      </c>
      <c r="W252" s="5" t="s">
        <v>13</v>
      </c>
      <c r="X252" s="5" t="s">
        <v>523</v>
      </c>
      <c r="Z252" s="5" t="s">
        <v>990</v>
      </c>
    </row>
    <row r="253" spans="1:26">
      <c r="A253" s="5">
        <v>1</v>
      </c>
      <c r="B253" s="5" t="s">
        <v>347</v>
      </c>
      <c r="C253" s="5" t="s">
        <v>348</v>
      </c>
      <c r="D253" s="6">
        <v>1996</v>
      </c>
      <c r="E253" s="30">
        <v>49.7119</v>
      </c>
      <c r="F253" s="30" t="s">
        <v>518</v>
      </c>
      <c r="G253" s="30" t="s">
        <v>913</v>
      </c>
      <c r="H253" s="30"/>
      <c r="I253" s="30"/>
      <c r="J253" s="30" t="s">
        <v>349</v>
      </c>
      <c r="K253" s="30" t="s">
        <v>350</v>
      </c>
      <c r="L253" s="30" t="s">
        <v>905</v>
      </c>
      <c r="M253" s="30"/>
      <c r="N253" s="31" t="s">
        <v>529</v>
      </c>
      <c r="O253" s="31" t="s">
        <v>530</v>
      </c>
      <c r="P253" s="30" t="s">
        <v>906</v>
      </c>
      <c r="Q253" s="30"/>
      <c r="R253" s="5" t="s">
        <v>351</v>
      </c>
      <c r="S253" s="5" t="s">
        <v>352</v>
      </c>
      <c r="U253" s="5" t="s">
        <v>348</v>
      </c>
      <c r="V253" s="5">
        <v>88</v>
      </c>
      <c r="X253" s="5" t="s">
        <v>928</v>
      </c>
      <c r="Z253" s="5" t="s">
        <v>907</v>
      </c>
    </row>
    <row r="254" spans="1:26">
      <c r="A254" s="5">
        <v>2</v>
      </c>
      <c r="B254" s="5" t="s">
        <v>347</v>
      </c>
      <c r="C254" s="5" t="s">
        <v>348</v>
      </c>
      <c r="D254" s="6">
        <v>1997</v>
      </c>
      <c r="E254" s="30">
        <v>53.003300000000003</v>
      </c>
      <c r="F254" s="30" t="s">
        <v>518</v>
      </c>
      <c r="G254" s="30" t="s">
        <v>913</v>
      </c>
      <c r="H254" s="30"/>
      <c r="I254" s="30"/>
      <c r="J254" s="30" t="s">
        <v>349</v>
      </c>
      <c r="K254" s="30" t="s">
        <v>350</v>
      </c>
      <c r="L254" s="30"/>
      <c r="M254" s="30"/>
      <c r="N254" s="31" t="s">
        <v>529</v>
      </c>
      <c r="O254" s="31" t="s">
        <v>530</v>
      </c>
      <c r="P254" s="30"/>
      <c r="Q254" s="30"/>
      <c r="R254" s="5" t="s">
        <v>351</v>
      </c>
      <c r="S254" s="5" t="s">
        <v>352</v>
      </c>
      <c r="U254" s="5" t="s">
        <v>348</v>
      </c>
      <c r="V254" s="5">
        <v>84</v>
      </c>
      <c r="X254" s="5" t="s">
        <v>928</v>
      </c>
      <c r="Z254" s="5" t="s">
        <v>907</v>
      </c>
    </row>
    <row r="255" spans="1:26" ht="13" customHeight="1">
      <c r="A255" s="5">
        <v>3</v>
      </c>
      <c r="B255" s="5" t="s">
        <v>347</v>
      </c>
      <c r="C255" s="5" t="s">
        <v>348</v>
      </c>
      <c r="D255" s="6">
        <v>1998</v>
      </c>
      <c r="E255" s="30">
        <v>43.456099999999999</v>
      </c>
      <c r="F255" s="30" t="s">
        <v>518</v>
      </c>
      <c r="G255" s="30" t="s">
        <v>913</v>
      </c>
      <c r="H255" s="30"/>
      <c r="I255" s="30"/>
      <c r="J255" s="30" t="s">
        <v>349</v>
      </c>
      <c r="K255" s="30" t="s">
        <v>350</v>
      </c>
      <c r="L255" s="30"/>
      <c r="M255" s="30"/>
      <c r="N255" s="31" t="s">
        <v>529</v>
      </c>
      <c r="O255" s="31" t="s">
        <v>530</v>
      </c>
      <c r="P255" s="30"/>
      <c r="Q255" s="30"/>
      <c r="R255" s="5" t="s">
        <v>351</v>
      </c>
      <c r="S255" s="5" t="s">
        <v>352</v>
      </c>
      <c r="U255" s="5" t="s">
        <v>348</v>
      </c>
      <c r="V255" s="5">
        <v>108</v>
      </c>
      <c r="X255" s="5" t="s">
        <v>928</v>
      </c>
      <c r="Z255" s="5" t="s">
        <v>907</v>
      </c>
    </row>
    <row r="256" spans="1:26">
      <c r="A256" s="5">
        <v>4</v>
      </c>
      <c r="B256" s="5" t="s">
        <v>347</v>
      </c>
      <c r="C256" s="5" t="s">
        <v>348</v>
      </c>
      <c r="D256" s="6">
        <v>1999</v>
      </c>
      <c r="E256" s="30">
        <v>39.506799999999998</v>
      </c>
      <c r="F256" s="30" t="s">
        <v>518</v>
      </c>
      <c r="G256" s="30" t="s">
        <v>913</v>
      </c>
      <c r="H256" s="30"/>
      <c r="I256" s="30"/>
      <c r="J256" s="30" t="s">
        <v>349</v>
      </c>
      <c r="K256" s="30" t="s">
        <v>350</v>
      </c>
      <c r="L256" s="30"/>
      <c r="M256" s="30"/>
      <c r="N256" s="31" t="s">
        <v>529</v>
      </c>
      <c r="O256" s="31" t="s">
        <v>530</v>
      </c>
      <c r="P256" s="30"/>
      <c r="Q256" s="30"/>
      <c r="R256" s="5" t="s">
        <v>351</v>
      </c>
      <c r="S256" s="5" t="s">
        <v>352</v>
      </c>
      <c r="U256" s="5" t="s">
        <v>348</v>
      </c>
      <c r="V256" s="5">
        <v>135</v>
      </c>
      <c r="X256" s="5" t="s">
        <v>928</v>
      </c>
      <c r="Z256" s="5" t="s">
        <v>907</v>
      </c>
    </row>
    <row r="257" spans="1:26">
      <c r="A257" s="5">
        <v>5</v>
      </c>
      <c r="B257" s="5" t="s">
        <v>347</v>
      </c>
      <c r="C257" s="5" t="s">
        <v>348</v>
      </c>
      <c r="D257" s="6">
        <v>2000</v>
      </c>
      <c r="E257" s="30">
        <v>34.239400000000003</v>
      </c>
      <c r="F257" s="30" t="s">
        <v>518</v>
      </c>
      <c r="G257" s="30" t="s">
        <v>913</v>
      </c>
      <c r="H257" s="30"/>
      <c r="I257" s="30"/>
      <c r="J257" s="30" t="s">
        <v>349</v>
      </c>
      <c r="K257" s="30" t="s">
        <v>350</v>
      </c>
      <c r="L257" s="30"/>
      <c r="M257" s="30"/>
      <c r="N257" s="31" t="s">
        <v>529</v>
      </c>
      <c r="O257" s="31" t="s">
        <v>530</v>
      </c>
      <c r="P257" s="30"/>
      <c r="Q257" s="30"/>
      <c r="R257" s="5" t="s">
        <v>351</v>
      </c>
      <c r="S257" s="5" t="s">
        <v>352</v>
      </c>
      <c r="U257" s="5" t="s">
        <v>348</v>
      </c>
      <c r="V257" s="5">
        <v>131</v>
      </c>
      <c r="X257" s="5" t="s">
        <v>928</v>
      </c>
      <c r="Z257" s="5" t="s">
        <v>907</v>
      </c>
    </row>
    <row r="258" spans="1:26">
      <c r="A258" s="5">
        <v>6</v>
      </c>
      <c r="B258" s="5" t="s">
        <v>347</v>
      </c>
      <c r="C258" s="5" t="s">
        <v>348</v>
      </c>
      <c r="D258" s="6">
        <v>2001</v>
      </c>
      <c r="E258" s="30">
        <v>49.050699999999999</v>
      </c>
      <c r="F258" s="30" t="s">
        <v>518</v>
      </c>
      <c r="G258" s="30" t="s">
        <v>913</v>
      </c>
      <c r="H258" s="30"/>
      <c r="I258" s="30"/>
      <c r="J258" s="30" t="s">
        <v>349</v>
      </c>
      <c r="K258" s="30" t="s">
        <v>350</v>
      </c>
      <c r="L258" s="30"/>
      <c r="M258" s="30"/>
      <c r="N258" s="31" t="s">
        <v>529</v>
      </c>
      <c r="O258" s="31" t="s">
        <v>530</v>
      </c>
      <c r="P258" s="30"/>
      <c r="Q258" s="30"/>
      <c r="R258" s="5" t="s">
        <v>351</v>
      </c>
      <c r="S258" s="5" t="s">
        <v>352</v>
      </c>
      <c r="U258" s="5" t="s">
        <v>348</v>
      </c>
      <c r="V258" s="5">
        <v>88</v>
      </c>
      <c r="X258" s="5" t="s">
        <v>928</v>
      </c>
      <c r="Z258" s="5" t="s">
        <v>907</v>
      </c>
    </row>
    <row r="259" spans="1:26">
      <c r="A259" s="5">
        <v>7</v>
      </c>
      <c r="B259" s="5" t="s">
        <v>347</v>
      </c>
      <c r="C259" s="5" t="s">
        <v>348</v>
      </c>
      <c r="D259" s="6">
        <v>2002</v>
      </c>
      <c r="E259" s="30">
        <v>37.5274</v>
      </c>
      <c r="F259" s="30" t="s">
        <v>518</v>
      </c>
      <c r="G259" s="30" t="s">
        <v>913</v>
      </c>
      <c r="H259" s="30"/>
      <c r="I259" s="30"/>
      <c r="J259" s="30" t="s">
        <v>349</v>
      </c>
      <c r="K259" s="30" t="s">
        <v>350</v>
      </c>
      <c r="L259" s="30"/>
      <c r="M259" s="30"/>
      <c r="N259" s="31" t="s">
        <v>529</v>
      </c>
      <c r="O259" s="31" t="s">
        <v>530</v>
      </c>
      <c r="P259" s="30"/>
      <c r="Q259" s="30"/>
      <c r="R259" s="5" t="s">
        <v>351</v>
      </c>
      <c r="S259" s="5" t="s">
        <v>352</v>
      </c>
      <c r="U259" s="5" t="s">
        <v>348</v>
      </c>
      <c r="V259" s="5">
        <v>61</v>
      </c>
      <c r="X259" s="5" t="s">
        <v>928</v>
      </c>
      <c r="Z259" s="5" t="s">
        <v>907</v>
      </c>
    </row>
    <row r="260" spans="1:26">
      <c r="A260" s="5">
        <v>8</v>
      </c>
      <c r="B260" s="5" t="s">
        <v>347</v>
      </c>
      <c r="C260" s="5" t="s">
        <v>348</v>
      </c>
      <c r="D260" s="6">
        <v>2003</v>
      </c>
      <c r="E260" s="30">
        <v>34.564399999999999</v>
      </c>
      <c r="F260" s="30" t="s">
        <v>518</v>
      </c>
      <c r="G260" s="30" t="s">
        <v>913</v>
      </c>
      <c r="H260" s="30"/>
      <c r="I260" s="30"/>
      <c r="J260" s="30" t="s">
        <v>349</v>
      </c>
      <c r="K260" s="30" t="s">
        <v>350</v>
      </c>
      <c r="L260" s="30"/>
      <c r="M260" s="30"/>
      <c r="N260" s="31" t="s">
        <v>529</v>
      </c>
      <c r="O260" s="31" t="s">
        <v>530</v>
      </c>
      <c r="P260" s="30"/>
      <c r="Q260" s="30"/>
      <c r="R260" s="5" t="s">
        <v>351</v>
      </c>
      <c r="S260" s="5" t="s">
        <v>352</v>
      </c>
      <c r="U260" s="5" t="s">
        <v>348</v>
      </c>
      <c r="V260" s="5">
        <v>81</v>
      </c>
      <c r="X260" s="5" t="s">
        <v>928</v>
      </c>
      <c r="Z260" s="5" t="s">
        <v>907</v>
      </c>
    </row>
    <row r="261" spans="1:26">
      <c r="A261" s="5">
        <v>9</v>
      </c>
      <c r="B261" s="5" t="s">
        <v>347</v>
      </c>
      <c r="C261" s="5" t="s">
        <v>348</v>
      </c>
      <c r="D261" s="6">
        <v>2004</v>
      </c>
      <c r="E261" s="30">
        <v>32.594000000000001</v>
      </c>
      <c r="F261" s="30" t="s">
        <v>518</v>
      </c>
      <c r="G261" s="30" t="s">
        <v>913</v>
      </c>
      <c r="H261" s="30"/>
      <c r="I261" s="30"/>
      <c r="J261" s="30" t="s">
        <v>349</v>
      </c>
      <c r="K261" s="30" t="s">
        <v>350</v>
      </c>
      <c r="L261" s="30"/>
      <c r="M261" s="30"/>
      <c r="N261" s="31" t="s">
        <v>529</v>
      </c>
      <c r="O261" s="31" t="s">
        <v>530</v>
      </c>
      <c r="P261" s="30"/>
      <c r="Q261" s="30"/>
      <c r="R261" s="5" t="s">
        <v>351</v>
      </c>
      <c r="S261" s="5" t="s">
        <v>352</v>
      </c>
      <c r="U261" s="5" t="s">
        <v>348</v>
      </c>
      <c r="V261" s="5">
        <v>102</v>
      </c>
      <c r="X261" s="5" t="s">
        <v>928</v>
      </c>
      <c r="Z261" s="5" t="s">
        <v>907</v>
      </c>
    </row>
    <row r="262" spans="1:26">
      <c r="A262" s="5">
        <v>10</v>
      </c>
      <c r="B262" s="5" t="s">
        <v>347</v>
      </c>
      <c r="C262" s="5" t="s">
        <v>348</v>
      </c>
      <c r="D262" s="6">
        <v>2005</v>
      </c>
      <c r="E262" s="30">
        <v>45.430799999999998</v>
      </c>
      <c r="F262" s="30" t="s">
        <v>518</v>
      </c>
      <c r="G262" s="30" t="s">
        <v>913</v>
      </c>
      <c r="H262" s="30"/>
      <c r="I262" s="30"/>
      <c r="J262" s="30" t="s">
        <v>349</v>
      </c>
      <c r="K262" s="30" t="s">
        <v>350</v>
      </c>
      <c r="L262" s="30"/>
      <c r="M262" s="30"/>
      <c r="N262" s="31" t="s">
        <v>529</v>
      </c>
      <c r="O262" s="31" t="s">
        <v>530</v>
      </c>
      <c r="P262" s="30"/>
      <c r="Q262" s="30"/>
      <c r="R262" s="5" t="s">
        <v>351</v>
      </c>
      <c r="S262" s="5" t="s">
        <v>352</v>
      </c>
      <c r="U262" s="5" t="s">
        <v>348</v>
      </c>
      <c r="V262" s="5">
        <v>103</v>
      </c>
      <c r="X262" s="5" t="s">
        <v>928</v>
      </c>
      <c r="Z262" s="5" t="s">
        <v>907</v>
      </c>
    </row>
    <row r="263" spans="1:26">
      <c r="A263" s="5">
        <v>11</v>
      </c>
      <c r="B263" s="5" t="s">
        <v>347</v>
      </c>
      <c r="C263" s="5" t="s">
        <v>348</v>
      </c>
      <c r="D263" s="6">
        <v>2006</v>
      </c>
      <c r="E263" s="30">
        <v>38.517099999999999</v>
      </c>
      <c r="F263" s="30" t="s">
        <v>518</v>
      </c>
      <c r="G263" s="30" t="s">
        <v>913</v>
      </c>
      <c r="H263" s="30"/>
      <c r="I263" s="30"/>
      <c r="J263" s="30" t="s">
        <v>349</v>
      </c>
      <c r="K263" s="30" t="s">
        <v>350</v>
      </c>
      <c r="L263" s="30"/>
      <c r="M263" s="30"/>
      <c r="N263" s="31" t="s">
        <v>529</v>
      </c>
      <c r="O263" s="31" t="s">
        <v>530</v>
      </c>
      <c r="P263" s="30"/>
      <c r="Q263" s="30"/>
      <c r="R263" s="5" t="s">
        <v>351</v>
      </c>
      <c r="S263" s="5" t="s">
        <v>352</v>
      </c>
      <c r="U263" s="5" t="s">
        <v>348</v>
      </c>
      <c r="V263" s="5">
        <v>92</v>
      </c>
      <c r="X263" s="5" t="s">
        <v>928</v>
      </c>
      <c r="Z263" s="5" t="s">
        <v>907</v>
      </c>
    </row>
    <row r="264" spans="1:26">
      <c r="A264" s="5">
        <v>12</v>
      </c>
      <c r="B264" s="5" t="s">
        <v>347</v>
      </c>
      <c r="C264" s="5" t="s">
        <v>348</v>
      </c>
      <c r="D264" s="6">
        <v>2007</v>
      </c>
      <c r="E264" s="30">
        <v>35.882599999999996</v>
      </c>
      <c r="F264" s="30" t="s">
        <v>518</v>
      </c>
      <c r="G264" s="30" t="s">
        <v>913</v>
      </c>
      <c r="H264" s="30"/>
      <c r="I264" s="30"/>
      <c r="J264" s="30" t="s">
        <v>349</v>
      </c>
      <c r="K264" s="30" t="s">
        <v>350</v>
      </c>
      <c r="L264" s="30"/>
      <c r="M264" s="30"/>
      <c r="N264" s="31" t="s">
        <v>529</v>
      </c>
      <c r="O264" s="31" t="s">
        <v>530</v>
      </c>
      <c r="P264" s="30"/>
      <c r="Q264" s="30"/>
      <c r="R264" s="5" t="s">
        <v>351</v>
      </c>
      <c r="S264" s="5" t="s">
        <v>352</v>
      </c>
      <c r="U264" s="5" t="s">
        <v>348</v>
      </c>
      <c r="V264" s="5">
        <v>95</v>
      </c>
      <c r="X264" s="5" t="s">
        <v>928</v>
      </c>
      <c r="Z264" s="5" t="s">
        <v>907</v>
      </c>
    </row>
    <row r="265" spans="1:26">
      <c r="A265" s="5">
        <v>13</v>
      </c>
      <c r="B265" s="5" t="s">
        <v>347</v>
      </c>
      <c r="C265" s="5" t="s">
        <v>348</v>
      </c>
      <c r="D265" s="6">
        <v>2008</v>
      </c>
      <c r="E265" s="30">
        <v>41.807899999999997</v>
      </c>
      <c r="F265" s="30" t="s">
        <v>518</v>
      </c>
      <c r="G265" s="30" t="s">
        <v>913</v>
      </c>
      <c r="H265" s="30"/>
      <c r="I265" s="30"/>
      <c r="J265" s="30" t="s">
        <v>349</v>
      </c>
      <c r="K265" s="30" t="s">
        <v>350</v>
      </c>
      <c r="L265" s="30"/>
      <c r="M265" s="30"/>
      <c r="N265" s="31" t="s">
        <v>529</v>
      </c>
      <c r="O265" s="31" t="s">
        <v>530</v>
      </c>
      <c r="P265" s="30"/>
      <c r="Q265" s="30"/>
      <c r="R265" s="5" t="s">
        <v>351</v>
      </c>
      <c r="S265" s="5" t="s">
        <v>352</v>
      </c>
      <c r="U265" s="5" t="s">
        <v>348</v>
      </c>
      <c r="V265" s="5">
        <v>88</v>
      </c>
      <c r="X265" s="5" t="s">
        <v>928</v>
      </c>
      <c r="Z265" s="5" t="s">
        <v>907</v>
      </c>
    </row>
    <row r="266" spans="1:26">
      <c r="A266" s="5">
        <v>14</v>
      </c>
      <c r="B266" s="5" t="s">
        <v>347</v>
      </c>
      <c r="C266" s="5" t="s">
        <v>348</v>
      </c>
      <c r="D266" s="6">
        <v>2009</v>
      </c>
      <c r="E266" s="30">
        <v>37.201599999999999</v>
      </c>
      <c r="F266" s="30" t="s">
        <v>518</v>
      </c>
      <c r="G266" s="30" t="s">
        <v>913</v>
      </c>
      <c r="H266" s="30"/>
      <c r="I266" s="30"/>
      <c r="J266" s="30" t="s">
        <v>349</v>
      </c>
      <c r="K266" s="30" t="s">
        <v>350</v>
      </c>
      <c r="L266" s="30"/>
      <c r="M266" s="30"/>
      <c r="N266" s="31" t="s">
        <v>529</v>
      </c>
      <c r="O266" s="31" t="s">
        <v>530</v>
      </c>
      <c r="P266" s="30"/>
      <c r="Q266" s="30"/>
      <c r="R266" s="5" t="s">
        <v>351</v>
      </c>
      <c r="S266" s="5" t="s">
        <v>352</v>
      </c>
      <c r="U266" s="5" t="s">
        <v>348</v>
      </c>
      <c r="V266" s="5">
        <v>65</v>
      </c>
      <c r="X266" s="5" t="s">
        <v>928</v>
      </c>
      <c r="Z266" s="5" t="s">
        <v>907</v>
      </c>
    </row>
    <row r="267" spans="1:26">
      <c r="A267" s="5">
        <v>15</v>
      </c>
      <c r="B267" s="5" t="s">
        <v>347</v>
      </c>
      <c r="C267" s="5" t="s">
        <v>348</v>
      </c>
      <c r="D267" s="6">
        <v>1996</v>
      </c>
      <c r="E267" s="30">
        <v>49.7119</v>
      </c>
      <c r="F267" s="30" t="s">
        <v>518</v>
      </c>
      <c r="G267" s="30" t="s">
        <v>913</v>
      </c>
      <c r="H267" s="30"/>
      <c r="I267" s="30"/>
      <c r="J267" s="30" t="s">
        <v>349</v>
      </c>
      <c r="K267" s="30" t="s">
        <v>350</v>
      </c>
      <c r="L267" s="30"/>
      <c r="M267" s="30"/>
      <c r="N267" s="31" t="s">
        <v>529</v>
      </c>
      <c r="O267" s="31" t="s">
        <v>530</v>
      </c>
      <c r="P267" s="30"/>
      <c r="Q267" s="30"/>
      <c r="R267" s="5" t="s">
        <v>354</v>
      </c>
      <c r="S267" s="5" t="s">
        <v>355</v>
      </c>
      <c r="U267" s="5" t="s">
        <v>348</v>
      </c>
      <c r="V267" s="5">
        <v>84</v>
      </c>
      <c r="X267" s="5" t="s">
        <v>356</v>
      </c>
      <c r="Z267" s="5" t="s">
        <v>907</v>
      </c>
    </row>
    <row r="268" spans="1:26">
      <c r="A268" s="5">
        <v>16</v>
      </c>
      <c r="B268" s="5" t="s">
        <v>347</v>
      </c>
      <c r="C268" s="5" t="s">
        <v>348</v>
      </c>
      <c r="D268" s="6">
        <v>1997</v>
      </c>
      <c r="E268" s="30">
        <v>53.003300000000003</v>
      </c>
      <c r="F268" s="30" t="s">
        <v>518</v>
      </c>
      <c r="G268" s="30" t="s">
        <v>913</v>
      </c>
      <c r="H268" s="30"/>
      <c r="I268" s="30"/>
      <c r="J268" s="30" t="s">
        <v>349</v>
      </c>
      <c r="K268" s="30" t="s">
        <v>350</v>
      </c>
      <c r="L268" s="30"/>
      <c r="M268" s="30"/>
      <c r="N268" s="31" t="s">
        <v>529</v>
      </c>
      <c r="O268" s="31" t="s">
        <v>530</v>
      </c>
      <c r="P268" s="30"/>
      <c r="Q268" s="30"/>
      <c r="R268" s="5" t="s">
        <v>354</v>
      </c>
      <c r="S268" s="5" t="s">
        <v>355</v>
      </c>
      <c r="U268" s="5" t="s">
        <v>348</v>
      </c>
      <c r="V268" s="5">
        <v>80</v>
      </c>
      <c r="X268" s="5" t="s">
        <v>356</v>
      </c>
      <c r="Z268" s="5" t="s">
        <v>907</v>
      </c>
    </row>
    <row r="269" spans="1:26">
      <c r="A269" s="5">
        <v>17</v>
      </c>
      <c r="B269" s="5" t="s">
        <v>347</v>
      </c>
      <c r="C269" s="5" t="s">
        <v>348</v>
      </c>
      <c r="D269" s="6">
        <v>1998</v>
      </c>
      <c r="E269" s="30">
        <v>43.456099999999999</v>
      </c>
      <c r="F269" s="30" t="s">
        <v>518</v>
      </c>
      <c r="G269" s="30" t="s">
        <v>913</v>
      </c>
      <c r="H269" s="30"/>
      <c r="I269" s="30"/>
      <c r="J269" s="30" t="s">
        <v>349</v>
      </c>
      <c r="K269" s="30" t="s">
        <v>350</v>
      </c>
      <c r="L269" s="30"/>
      <c r="M269" s="30"/>
      <c r="N269" s="31" t="s">
        <v>529</v>
      </c>
      <c r="O269" s="31" t="s">
        <v>530</v>
      </c>
      <c r="P269" s="30"/>
      <c r="Q269" s="30"/>
      <c r="R269" s="5" t="s">
        <v>354</v>
      </c>
      <c r="S269" s="5" t="s">
        <v>355</v>
      </c>
      <c r="U269" s="5" t="s">
        <v>348</v>
      </c>
      <c r="V269" s="5">
        <v>99</v>
      </c>
      <c r="X269" s="5" t="s">
        <v>356</v>
      </c>
      <c r="Z269" s="5" t="s">
        <v>907</v>
      </c>
    </row>
    <row r="270" spans="1:26">
      <c r="A270" s="5">
        <v>18</v>
      </c>
      <c r="B270" s="5" t="s">
        <v>347</v>
      </c>
      <c r="C270" s="5" t="s">
        <v>348</v>
      </c>
      <c r="D270" s="6">
        <v>1999</v>
      </c>
      <c r="E270" s="30">
        <v>39.506799999999998</v>
      </c>
      <c r="F270" s="30" t="s">
        <v>518</v>
      </c>
      <c r="G270" s="30" t="s">
        <v>913</v>
      </c>
      <c r="H270" s="30"/>
      <c r="I270" s="30"/>
      <c r="J270" s="30" t="s">
        <v>349</v>
      </c>
      <c r="K270" s="30" t="s">
        <v>350</v>
      </c>
      <c r="L270" s="30"/>
      <c r="M270" s="30"/>
      <c r="N270" s="31" t="s">
        <v>529</v>
      </c>
      <c r="O270" s="31" t="s">
        <v>530</v>
      </c>
      <c r="P270" s="30"/>
      <c r="Q270" s="30"/>
      <c r="R270" s="5" t="s">
        <v>354</v>
      </c>
      <c r="S270" s="5" t="s">
        <v>355</v>
      </c>
      <c r="U270" s="5" t="s">
        <v>348</v>
      </c>
      <c r="V270" s="5">
        <v>125</v>
      </c>
      <c r="X270" s="5" t="s">
        <v>356</v>
      </c>
      <c r="Z270" s="5" t="s">
        <v>907</v>
      </c>
    </row>
    <row r="271" spans="1:26">
      <c r="A271" s="5">
        <v>19</v>
      </c>
      <c r="B271" s="5" t="s">
        <v>347</v>
      </c>
      <c r="C271" s="5" t="s">
        <v>348</v>
      </c>
      <c r="D271" s="6">
        <v>2000</v>
      </c>
      <c r="E271" s="30">
        <v>34.239400000000003</v>
      </c>
      <c r="F271" s="30" t="s">
        <v>518</v>
      </c>
      <c r="G271" s="30" t="s">
        <v>913</v>
      </c>
      <c r="H271" s="30"/>
      <c r="I271" s="30"/>
      <c r="J271" s="30" t="s">
        <v>349</v>
      </c>
      <c r="K271" s="30" t="s">
        <v>350</v>
      </c>
      <c r="L271" s="30"/>
      <c r="M271" s="30"/>
      <c r="N271" s="31" t="s">
        <v>529</v>
      </c>
      <c r="O271" s="31" t="s">
        <v>530</v>
      </c>
      <c r="P271" s="30"/>
      <c r="Q271" s="30"/>
      <c r="R271" s="5" t="s">
        <v>354</v>
      </c>
      <c r="S271" s="5" t="s">
        <v>355</v>
      </c>
      <c r="U271" s="5" t="s">
        <v>348</v>
      </c>
      <c r="V271" s="5">
        <v>128</v>
      </c>
      <c r="X271" s="5" t="s">
        <v>356</v>
      </c>
      <c r="Z271" s="5" t="s">
        <v>907</v>
      </c>
    </row>
    <row r="272" spans="1:26">
      <c r="A272" s="5">
        <v>20</v>
      </c>
      <c r="B272" s="5" t="s">
        <v>347</v>
      </c>
      <c r="C272" s="5" t="s">
        <v>348</v>
      </c>
      <c r="D272" s="6">
        <v>2001</v>
      </c>
      <c r="E272" s="30">
        <v>49.050699999999999</v>
      </c>
      <c r="F272" s="30" t="s">
        <v>518</v>
      </c>
      <c r="G272" s="30" t="s">
        <v>913</v>
      </c>
      <c r="H272" s="30"/>
      <c r="I272" s="30"/>
      <c r="J272" s="30" t="s">
        <v>349</v>
      </c>
      <c r="K272" s="30" t="s">
        <v>350</v>
      </c>
      <c r="L272" s="30"/>
      <c r="M272" s="30"/>
      <c r="N272" s="31" t="s">
        <v>529</v>
      </c>
      <c r="O272" s="31" t="s">
        <v>530</v>
      </c>
      <c r="P272" s="30"/>
      <c r="Q272" s="30"/>
      <c r="R272" s="5" t="s">
        <v>354</v>
      </c>
      <c r="S272" s="5" t="s">
        <v>355</v>
      </c>
      <c r="U272" s="5" t="s">
        <v>348</v>
      </c>
      <c r="V272" s="5">
        <v>83</v>
      </c>
      <c r="X272" s="5" t="s">
        <v>356</v>
      </c>
      <c r="Z272" s="5" t="s">
        <v>907</v>
      </c>
    </row>
    <row r="273" spans="1:26">
      <c r="A273" s="5">
        <v>21</v>
      </c>
      <c r="B273" s="5" t="s">
        <v>347</v>
      </c>
      <c r="C273" s="5" t="s">
        <v>348</v>
      </c>
      <c r="D273" s="6">
        <v>2002</v>
      </c>
      <c r="E273" s="30">
        <v>37.5274</v>
      </c>
      <c r="F273" s="30" t="s">
        <v>518</v>
      </c>
      <c r="G273" s="30" t="s">
        <v>913</v>
      </c>
      <c r="H273" s="30"/>
      <c r="I273" s="30"/>
      <c r="J273" s="30" t="s">
        <v>349</v>
      </c>
      <c r="K273" s="30" t="s">
        <v>350</v>
      </c>
      <c r="L273" s="30"/>
      <c r="M273" s="30"/>
      <c r="N273" s="31" t="s">
        <v>529</v>
      </c>
      <c r="O273" s="31" t="s">
        <v>530</v>
      </c>
      <c r="P273" s="30"/>
      <c r="Q273" s="30"/>
      <c r="R273" s="5" t="s">
        <v>354</v>
      </c>
      <c r="S273" s="5" t="s">
        <v>355</v>
      </c>
      <c r="U273" s="5" t="s">
        <v>348</v>
      </c>
      <c r="V273" s="5">
        <v>57</v>
      </c>
      <c r="X273" s="5" t="s">
        <v>356</v>
      </c>
      <c r="Z273" s="5" t="s">
        <v>907</v>
      </c>
    </row>
    <row r="274" spans="1:26">
      <c r="A274" s="5">
        <v>22</v>
      </c>
      <c r="B274" s="5" t="s">
        <v>347</v>
      </c>
      <c r="C274" s="5" t="s">
        <v>348</v>
      </c>
      <c r="D274" s="6">
        <v>2003</v>
      </c>
      <c r="E274" s="30">
        <v>34.564399999999999</v>
      </c>
      <c r="F274" s="30" t="s">
        <v>518</v>
      </c>
      <c r="G274" s="30" t="s">
        <v>913</v>
      </c>
      <c r="H274" s="30"/>
      <c r="I274" s="30"/>
      <c r="J274" s="30" t="s">
        <v>349</v>
      </c>
      <c r="K274" s="30" t="s">
        <v>350</v>
      </c>
      <c r="L274" s="30"/>
      <c r="M274" s="30"/>
      <c r="N274" s="31" t="s">
        <v>529</v>
      </c>
      <c r="O274" s="31" t="s">
        <v>530</v>
      </c>
      <c r="P274" s="30"/>
      <c r="Q274" s="30"/>
      <c r="R274" s="5" t="s">
        <v>354</v>
      </c>
      <c r="S274" s="5" t="s">
        <v>355</v>
      </c>
      <c r="U274" s="5" t="s">
        <v>348</v>
      </c>
      <c r="V274" s="5">
        <v>73</v>
      </c>
      <c r="X274" s="5" t="s">
        <v>356</v>
      </c>
      <c r="Z274" s="5" t="s">
        <v>907</v>
      </c>
    </row>
    <row r="275" spans="1:26" ht="13" customHeight="1">
      <c r="A275" s="5">
        <v>23</v>
      </c>
      <c r="B275" s="5" t="s">
        <v>347</v>
      </c>
      <c r="C275" s="5" t="s">
        <v>348</v>
      </c>
      <c r="D275" s="6">
        <v>2004</v>
      </c>
      <c r="E275" s="30">
        <v>32.594000000000001</v>
      </c>
      <c r="F275" s="30" t="s">
        <v>518</v>
      </c>
      <c r="G275" s="30" t="s">
        <v>913</v>
      </c>
      <c r="H275" s="30"/>
      <c r="I275" s="30"/>
      <c r="J275" s="30" t="s">
        <v>349</v>
      </c>
      <c r="K275" s="30" t="s">
        <v>350</v>
      </c>
      <c r="L275" s="30"/>
      <c r="M275" s="30"/>
      <c r="N275" s="31" t="s">
        <v>529</v>
      </c>
      <c r="O275" s="31" t="s">
        <v>530</v>
      </c>
      <c r="P275" s="30"/>
      <c r="Q275" s="30"/>
      <c r="R275" s="5" t="s">
        <v>354</v>
      </c>
      <c r="S275" s="5" t="s">
        <v>355</v>
      </c>
      <c r="U275" s="5" t="s">
        <v>348</v>
      </c>
      <c r="V275" s="5">
        <v>88</v>
      </c>
      <c r="X275" s="5" t="s">
        <v>356</v>
      </c>
      <c r="Z275" s="5" t="s">
        <v>907</v>
      </c>
    </row>
    <row r="276" spans="1:26" ht="13" customHeight="1">
      <c r="A276" s="5">
        <v>24</v>
      </c>
      <c r="B276" s="5" t="s">
        <v>347</v>
      </c>
      <c r="C276" s="5" t="s">
        <v>348</v>
      </c>
      <c r="D276" s="6">
        <v>2005</v>
      </c>
      <c r="E276" s="30">
        <v>45.430799999999998</v>
      </c>
      <c r="F276" s="30" t="s">
        <v>518</v>
      </c>
      <c r="G276" s="30" t="s">
        <v>913</v>
      </c>
      <c r="H276" s="30"/>
      <c r="I276" s="30"/>
      <c r="J276" s="30" t="s">
        <v>349</v>
      </c>
      <c r="K276" s="30" t="s">
        <v>350</v>
      </c>
      <c r="L276" s="30"/>
      <c r="M276" s="30"/>
      <c r="N276" s="31" t="s">
        <v>529</v>
      </c>
      <c r="O276" s="31" t="s">
        <v>530</v>
      </c>
      <c r="P276" s="30"/>
      <c r="Q276" s="30"/>
      <c r="R276" s="5" t="s">
        <v>354</v>
      </c>
      <c r="S276" s="5" t="s">
        <v>355</v>
      </c>
      <c r="U276" s="5" t="s">
        <v>348</v>
      </c>
      <c r="V276" s="5">
        <v>96</v>
      </c>
      <c r="X276" s="5" t="s">
        <v>356</v>
      </c>
      <c r="Z276" s="5" t="s">
        <v>907</v>
      </c>
    </row>
    <row r="277" spans="1:26" ht="13" customHeight="1">
      <c r="A277" s="5">
        <v>25</v>
      </c>
      <c r="B277" s="5" t="s">
        <v>347</v>
      </c>
      <c r="C277" s="5" t="s">
        <v>348</v>
      </c>
      <c r="D277" s="6">
        <v>2006</v>
      </c>
      <c r="E277" s="30">
        <v>38.517099999999999</v>
      </c>
      <c r="F277" s="30" t="s">
        <v>518</v>
      </c>
      <c r="G277" s="30" t="s">
        <v>913</v>
      </c>
      <c r="H277" s="30"/>
      <c r="I277" s="30"/>
      <c r="J277" s="30" t="s">
        <v>349</v>
      </c>
      <c r="K277" s="30" t="s">
        <v>350</v>
      </c>
      <c r="L277" s="30"/>
      <c r="M277" s="30"/>
      <c r="N277" s="31" t="s">
        <v>529</v>
      </c>
      <c r="O277" s="31" t="s">
        <v>530</v>
      </c>
      <c r="P277" s="30"/>
      <c r="Q277" s="30"/>
      <c r="R277" s="5" t="s">
        <v>354</v>
      </c>
      <c r="S277" s="5" t="s">
        <v>355</v>
      </c>
      <c r="U277" s="5" t="s">
        <v>348</v>
      </c>
      <c r="V277" s="5">
        <v>87</v>
      </c>
      <c r="X277" s="5" t="s">
        <v>356</v>
      </c>
      <c r="Z277" s="5" t="s">
        <v>907</v>
      </c>
    </row>
    <row r="278" spans="1:26" ht="13" customHeight="1">
      <c r="A278" s="5">
        <v>26</v>
      </c>
      <c r="B278" s="5" t="s">
        <v>347</v>
      </c>
      <c r="C278" s="5" t="s">
        <v>348</v>
      </c>
      <c r="D278" s="6">
        <v>2007</v>
      </c>
      <c r="E278" s="30">
        <v>35.882599999999996</v>
      </c>
      <c r="F278" s="30" t="s">
        <v>518</v>
      </c>
      <c r="G278" s="30" t="s">
        <v>913</v>
      </c>
      <c r="H278" s="30"/>
      <c r="I278" s="30"/>
      <c r="J278" s="30" t="s">
        <v>349</v>
      </c>
      <c r="K278" s="30" t="s">
        <v>350</v>
      </c>
      <c r="L278" s="30"/>
      <c r="M278" s="30"/>
      <c r="N278" s="31" t="s">
        <v>529</v>
      </c>
      <c r="O278" s="31" t="s">
        <v>530</v>
      </c>
      <c r="P278" s="30"/>
      <c r="Q278" s="30"/>
      <c r="R278" s="5" t="s">
        <v>354</v>
      </c>
      <c r="S278" s="5" t="s">
        <v>355</v>
      </c>
      <c r="U278" s="5" t="s">
        <v>348</v>
      </c>
      <c r="V278" s="5">
        <v>85</v>
      </c>
      <c r="X278" s="5" t="s">
        <v>356</v>
      </c>
      <c r="Z278" s="5" t="s">
        <v>907</v>
      </c>
    </row>
    <row r="279" spans="1:26" ht="13" customHeight="1">
      <c r="A279" s="5">
        <v>27</v>
      </c>
      <c r="B279" s="5" t="s">
        <v>347</v>
      </c>
      <c r="C279" s="5" t="s">
        <v>348</v>
      </c>
      <c r="D279" s="6">
        <v>2008</v>
      </c>
      <c r="E279" s="30">
        <v>41.807899999999997</v>
      </c>
      <c r="F279" s="30" t="s">
        <v>518</v>
      </c>
      <c r="G279" s="30" t="s">
        <v>913</v>
      </c>
      <c r="H279" s="30"/>
      <c r="I279" s="30"/>
      <c r="J279" s="30" t="s">
        <v>349</v>
      </c>
      <c r="K279" s="30" t="s">
        <v>350</v>
      </c>
      <c r="L279" s="30"/>
      <c r="M279" s="30"/>
      <c r="N279" s="31" t="s">
        <v>529</v>
      </c>
      <c r="O279" s="31" t="s">
        <v>530</v>
      </c>
      <c r="P279" s="30"/>
      <c r="Q279" s="30"/>
      <c r="R279" s="5" t="s">
        <v>354</v>
      </c>
      <c r="S279" s="5" t="s">
        <v>355</v>
      </c>
      <c r="U279" s="5" t="s">
        <v>348</v>
      </c>
      <c r="V279" s="5">
        <v>80</v>
      </c>
      <c r="X279" s="5" t="s">
        <v>356</v>
      </c>
      <c r="Z279" s="5" t="s">
        <v>907</v>
      </c>
    </row>
    <row r="280" spans="1:26" ht="13" customHeight="1">
      <c r="A280" s="5">
        <v>28</v>
      </c>
      <c r="B280" s="5" t="s">
        <v>347</v>
      </c>
      <c r="C280" s="5" t="s">
        <v>348</v>
      </c>
      <c r="D280" s="6">
        <v>2009</v>
      </c>
      <c r="E280" s="30">
        <v>37.201599999999999</v>
      </c>
      <c r="F280" s="30" t="s">
        <v>518</v>
      </c>
      <c r="G280" s="30" t="s">
        <v>913</v>
      </c>
      <c r="H280" s="30"/>
      <c r="I280" s="30"/>
      <c r="J280" s="30" t="s">
        <v>349</v>
      </c>
      <c r="K280" s="30" t="s">
        <v>350</v>
      </c>
      <c r="L280" s="30"/>
      <c r="M280" s="30"/>
      <c r="N280" s="31" t="s">
        <v>529</v>
      </c>
      <c r="O280" s="31" t="s">
        <v>530</v>
      </c>
      <c r="P280" s="30"/>
      <c r="Q280" s="30"/>
      <c r="R280" s="5" t="s">
        <v>354</v>
      </c>
      <c r="S280" s="5" t="s">
        <v>355</v>
      </c>
      <c r="U280" s="5" t="s">
        <v>348</v>
      </c>
      <c r="V280" s="5">
        <v>62</v>
      </c>
      <c r="X280" s="5" t="s">
        <v>356</v>
      </c>
      <c r="Z280" s="5" t="s">
        <v>907</v>
      </c>
    </row>
    <row r="281" spans="1:26" ht="13" customHeight="1">
      <c r="A281" s="5">
        <v>29</v>
      </c>
      <c r="B281" s="5" t="s">
        <v>347</v>
      </c>
      <c r="C281" s="5" t="s">
        <v>348</v>
      </c>
      <c r="D281" s="6">
        <v>1996</v>
      </c>
      <c r="E281" s="30">
        <v>49.7119</v>
      </c>
      <c r="F281" s="30" t="s">
        <v>518</v>
      </c>
      <c r="G281" s="30" t="s">
        <v>913</v>
      </c>
      <c r="H281" s="30"/>
      <c r="I281" s="30"/>
      <c r="J281" s="30" t="s">
        <v>349</v>
      </c>
      <c r="K281" s="30" t="s">
        <v>350</v>
      </c>
      <c r="L281" s="30"/>
      <c r="M281" s="30"/>
      <c r="N281" s="31" t="s">
        <v>529</v>
      </c>
      <c r="O281" s="31" t="s">
        <v>530</v>
      </c>
      <c r="P281" s="30"/>
      <c r="Q281" s="30"/>
      <c r="R281" s="5" t="s">
        <v>357</v>
      </c>
      <c r="S281" s="5" t="s">
        <v>352</v>
      </c>
      <c r="U281" s="5" t="s">
        <v>348</v>
      </c>
      <c r="V281" s="5">
        <v>88</v>
      </c>
      <c r="X281" s="5" t="s">
        <v>927</v>
      </c>
      <c r="Z281" s="5" t="s">
        <v>907</v>
      </c>
    </row>
    <row r="282" spans="1:26" ht="13" customHeight="1">
      <c r="A282" s="5">
        <v>30</v>
      </c>
      <c r="B282" s="5" t="s">
        <v>347</v>
      </c>
      <c r="C282" s="5" t="s">
        <v>348</v>
      </c>
      <c r="D282" s="6">
        <v>1997</v>
      </c>
      <c r="E282" s="30">
        <v>53.003300000000003</v>
      </c>
      <c r="F282" s="30" t="s">
        <v>518</v>
      </c>
      <c r="G282" s="30" t="s">
        <v>913</v>
      </c>
      <c r="H282" s="30"/>
      <c r="I282" s="30"/>
      <c r="J282" s="30" t="s">
        <v>349</v>
      </c>
      <c r="K282" s="30" t="s">
        <v>350</v>
      </c>
      <c r="L282" s="30"/>
      <c r="M282" s="30"/>
      <c r="N282" s="31" t="s">
        <v>529</v>
      </c>
      <c r="O282" s="31" t="s">
        <v>530</v>
      </c>
      <c r="P282" s="30"/>
      <c r="Q282" s="30"/>
      <c r="R282" s="5" t="s">
        <v>357</v>
      </c>
      <c r="S282" s="5" t="s">
        <v>352</v>
      </c>
      <c r="U282" s="5" t="s">
        <v>348</v>
      </c>
      <c r="V282" s="5">
        <v>85</v>
      </c>
      <c r="X282" s="5" t="s">
        <v>927</v>
      </c>
      <c r="Z282" s="5" t="s">
        <v>907</v>
      </c>
    </row>
    <row r="283" spans="1:26" ht="13" customHeight="1">
      <c r="A283" s="5">
        <v>31</v>
      </c>
      <c r="B283" s="5" t="s">
        <v>347</v>
      </c>
      <c r="C283" s="5" t="s">
        <v>348</v>
      </c>
      <c r="D283" s="6">
        <v>1998</v>
      </c>
      <c r="E283" s="30">
        <v>43.456099999999999</v>
      </c>
      <c r="F283" s="30" t="s">
        <v>518</v>
      </c>
      <c r="G283" s="30" t="s">
        <v>913</v>
      </c>
      <c r="H283" s="30"/>
      <c r="I283" s="30"/>
      <c r="J283" s="30" t="s">
        <v>349</v>
      </c>
      <c r="K283" s="30" t="s">
        <v>350</v>
      </c>
      <c r="L283" s="30"/>
      <c r="M283" s="30"/>
      <c r="N283" s="31" t="s">
        <v>529</v>
      </c>
      <c r="O283" s="31" t="s">
        <v>530</v>
      </c>
      <c r="P283" s="30"/>
      <c r="Q283" s="30"/>
      <c r="R283" s="5" t="s">
        <v>357</v>
      </c>
      <c r="S283" s="5" t="s">
        <v>352</v>
      </c>
      <c r="U283" s="5" t="s">
        <v>348</v>
      </c>
      <c r="V283" s="5">
        <v>109</v>
      </c>
      <c r="X283" s="5" t="s">
        <v>927</v>
      </c>
      <c r="Z283" s="5" t="s">
        <v>907</v>
      </c>
    </row>
    <row r="284" spans="1:26" ht="13" customHeight="1">
      <c r="A284" s="5">
        <v>32</v>
      </c>
      <c r="B284" s="5" t="s">
        <v>347</v>
      </c>
      <c r="C284" s="5" t="s">
        <v>348</v>
      </c>
      <c r="D284" s="6">
        <v>1999</v>
      </c>
      <c r="E284" s="30">
        <v>39.506799999999998</v>
      </c>
      <c r="F284" s="30" t="s">
        <v>518</v>
      </c>
      <c r="G284" s="30" t="s">
        <v>913</v>
      </c>
      <c r="H284" s="30"/>
      <c r="I284" s="30"/>
      <c r="J284" s="30" t="s">
        <v>349</v>
      </c>
      <c r="K284" s="30" t="s">
        <v>350</v>
      </c>
      <c r="L284" s="30"/>
      <c r="M284" s="30"/>
      <c r="N284" s="31" t="s">
        <v>529</v>
      </c>
      <c r="O284" s="31" t="s">
        <v>530</v>
      </c>
      <c r="P284" s="30"/>
      <c r="Q284" s="30"/>
      <c r="R284" s="5" t="s">
        <v>357</v>
      </c>
      <c r="S284" s="5" t="s">
        <v>352</v>
      </c>
      <c r="U284" s="5" t="s">
        <v>348</v>
      </c>
      <c r="V284" s="5">
        <v>136</v>
      </c>
      <c r="X284" s="5" t="s">
        <v>927</v>
      </c>
      <c r="Z284" s="5" t="s">
        <v>907</v>
      </c>
    </row>
    <row r="285" spans="1:26" ht="13" customHeight="1">
      <c r="A285" s="5">
        <v>33</v>
      </c>
      <c r="B285" s="5" t="s">
        <v>347</v>
      </c>
      <c r="C285" s="5" t="s">
        <v>348</v>
      </c>
      <c r="D285" s="6">
        <v>2000</v>
      </c>
      <c r="E285" s="30">
        <v>34.239400000000003</v>
      </c>
      <c r="F285" s="30" t="s">
        <v>518</v>
      </c>
      <c r="G285" s="30" t="s">
        <v>913</v>
      </c>
      <c r="H285" s="30"/>
      <c r="I285" s="30"/>
      <c r="J285" s="30" t="s">
        <v>349</v>
      </c>
      <c r="K285" s="30" t="s">
        <v>350</v>
      </c>
      <c r="L285" s="30"/>
      <c r="M285" s="30"/>
      <c r="N285" s="31" t="s">
        <v>529</v>
      </c>
      <c r="O285" s="31" t="s">
        <v>530</v>
      </c>
      <c r="P285" s="30"/>
      <c r="Q285" s="30"/>
      <c r="R285" s="5" t="s">
        <v>357</v>
      </c>
      <c r="S285" s="5" t="s">
        <v>352</v>
      </c>
      <c r="U285" s="5" t="s">
        <v>348</v>
      </c>
      <c r="V285" s="5">
        <v>132</v>
      </c>
      <c r="X285" s="5" t="s">
        <v>927</v>
      </c>
      <c r="Z285" s="5" t="s">
        <v>907</v>
      </c>
    </row>
    <row r="286" spans="1:26" ht="13" customHeight="1">
      <c r="A286" s="5">
        <v>34</v>
      </c>
      <c r="B286" s="5" t="s">
        <v>347</v>
      </c>
      <c r="C286" s="5" t="s">
        <v>348</v>
      </c>
      <c r="D286" s="6">
        <v>2001</v>
      </c>
      <c r="E286" s="30">
        <v>49.050699999999999</v>
      </c>
      <c r="F286" s="30" t="s">
        <v>518</v>
      </c>
      <c r="G286" s="30" t="s">
        <v>913</v>
      </c>
      <c r="H286" s="30"/>
      <c r="I286" s="30"/>
      <c r="J286" s="30" t="s">
        <v>349</v>
      </c>
      <c r="K286" s="30" t="s">
        <v>350</v>
      </c>
      <c r="L286" s="30"/>
      <c r="M286" s="30"/>
      <c r="N286" s="31" t="s">
        <v>529</v>
      </c>
      <c r="O286" s="31" t="s">
        <v>530</v>
      </c>
      <c r="P286" s="30"/>
      <c r="Q286" s="30"/>
      <c r="R286" s="5" t="s">
        <v>357</v>
      </c>
      <c r="S286" s="5" t="s">
        <v>352</v>
      </c>
      <c r="U286" s="5" t="s">
        <v>348</v>
      </c>
      <c r="V286" s="5">
        <v>88</v>
      </c>
      <c r="X286" s="5" t="s">
        <v>927</v>
      </c>
      <c r="Z286" s="5" t="s">
        <v>907</v>
      </c>
    </row>
    <row r="287" spans="1:26" ht="13" customHeight="1">
      <c r="A287" s="5">
        <v>35</v>
      </c>
      <c r="B287" s="5" t="s">
        <v>347</v>
      </c>
      <c r="C287" s="5" t="s">
        <v>348</v>
      </c>
      <c r="D287" s="6">
        <v>2002</v>
      </c>
      <c r="E287" s="30">
        <v>37.5274</v>
      </c>
      <c r="F287" s="30" t="s">
        <v>518</v>
      </c>
      <c r="G287" s="30" t="s">
        <v>913</v>
      </c>
      <c r="H287" s="30"/>
      <c r="I287" s="30"/>
      <c r="J287" s="30" t="s">
        <v>349</v>
      </c>
      <c r="K287" s="30" t="s">
        <v>350</v>
      </c>
      <c r="L287" s="30"/>
      <c r="M287" s="30"/>
      <c r="N287" s="31" t="s">
        <v>529</v>
      </c>
      <c r="O287" s="31" t="s">
        <v>530</v>
      </c>
      <c r="P287" s="30"/>
      <c r="Q287" s="30"/>
      <c r="R287" s="5" t="s">
        <v>357</v>
      </c>
      <c r="S287" s="5" t="s">
        <v>352</v>
      </c>
      <c r="U287" s="5" t="s">
        <v>348</v>
      </c>
      <c r="V287" s="5">
        <v>61</v>
      </c>
      <c r="X287" s="5" t="s">
        <v>927</v>
      </c>
      <c r="Z287" s="5" t="s">
        <v>907</v>
      </c>
    </row>
    <row r="288" spans="1:26" ht="13" customHeight="1">
      <c r="A288" s="5">
        <v>36</v>
      </c>
      <c r="B288" s="5" t="s">
        <v>347</v>
      </c>
      <c r="C288" s="5" t="s">
        <v>348</v>
      </c>
      <c r="D288" s="6">
        <v>2003</v>
      </c>
      <c r="E288" s="30">
        <v>34.564399999999999</v>
      </c>
      <c r="F288" s="30" t="s">
        <v>518</v>
      </c>
      <c r="G288" s="30" t="s">
        <v>913</v>
      </c>
      <c r="H288" s="30"/>
      <c r="I288" s="30"/>
      <c r="J288" s="30" t="s">
        <v>349</v>
      </c>
      <c r="K288" s="30" t="s">
        <v>350</v>
      </c>
      <c r="L288" s="30"/>
      <c r="M288" s="30"/>
      <c r="N288" s="31" t="s">
        <v>529</v>
      </c>
      <c r="O288" s="31" t="s">
        <v>530</v>
      </c>
      <c r="P288" s="30"/>
      <c r="Q288" s="30"/>
      <c r="R288" s="5" t="s">
        <v>357</v>
      </c>
      <c r="S288" s="5" t="s">
        <v>352</v>
      </c>
      <c r="U288" s="5" t="s">
        <v>348</v>
      </c>
      <c r="V288" s="5">
        <v>81</v>
      </c>
      <c r="X288" s="5" t="s">
        <v>927</v>
      </c>
      <c r="Z288" s="5" t="s">
        <v>907</v>
      </c>
    </row>
    <row r="289" spans="1:26" ht="13" customHeight="1">
      <c r="A289" s="5">
        <v>37</v>
      </c>
      <c r="B289" s="5" t="s">
        <v>347</v>
      </c>
      <c r="C289" s="5" t="s">
        <v>348</v>
      </c>
      <c r="D289" s="6">
        <v>2004</v>
      </c>
      <c r="E289" s="30">
        <v>32.594000000000001</v>
      </c>
      <c r="F289" s="30" t="s">
        <v>518</v>
      </c>
      <c r="G289" s="30" t="s">
        <v>913</v>
      </c>
      <c r="H289" s="30"/>
      <c r="I289" s="30"/>
      <c r="J289" s="30" t="s">
        <v>349</v>
      </c>
      <c r="K289" s="30" t="s">
        <v>350</v>
      </c>
      <c r="L289" s="30"/>
      <c r="M289" s="30"/>
      <c r="N289" s="31" t="s">
        <v>529</v>
      </c>
      <c r="O289" s="31" t="s">
        <v>530</v>
      </c>
      <c r="P289" s="30"/>
      <c r="Q289" s="30"/>
      <c r="R289" s="5" t="s">
        <v>357</v>
      </c>
      <c r="S289" s="5" t="s">
        <v>352</v>
      </c>
      <c r="U289" s="5" t="s">
        <v>348</v>
      </c>
      <c r="V289" s="5">
        <v>102</v>
      </c>
      <c r="X289" s="5" t="s">
        <v>927</v>
      </c>
      <c r="Z289" s="5" t="s">
        <v>907</v>
      </c>
    </row>
    <row r="290" spans="1:26" ht="13" customHeight="1">
      <c r="A290" s="5">
        <v>38</v>
      </c>
      <c r="B290" s="5" t="s">
        <v>347</v>
      </c>
      <c r="C290" s="5" t="s">
        <v>348</v>
      </c>
      <c r="D290" s="6">
        <v>2005</v>
      </c>
      <c r="E290" s="30">
        <v>45.430799999999998</v>
      </c>
      <c r="F290" s="30" t="s">
        <v>518</v>
      </c>
      <c r="G290" s="30" t="s">
        <v>913</v>
      </c>
      <c r="H290" s="30"/>
      <c r="I290" s="30"/>
      <c r="J290" s="30" t="s">
        <v>349</v>
      </c>
      <c r="K290" s="30" t="s">
        <v>350</v>
      </c>
      <c r="L290" s="30"/>
      <c r="M290" s="30"/>
      <c r="N290" s="31" t="s">
        <v>529</v>
      </c>
      <c r="O290" s="31" t="s">
        <v>530</v>
      </c>
      <c r="P290" s="30"/>
      <c r="Q290" s="30"/>
      <c r="R290" s="5" t="s">
        <v>357</v>
      </c>
      <c r="S290" s="5" t="s">
        <v>352</v>
      </c>
      <c r="U290" s="5" t="s">
        <v>348</v>
      </c>
      <c r="V290" s="5">
        <v>103</v>
      </c>
      <c r="X290" s="5" t="s">
        <v>927</v>
      </c>
      <c r="Z290" s="5" t="s">
        <v>907</v>
      </c>
    </row>
    <row r="291" spans="1:26" ht="13" customHeight="1">
      <c r="A291" s="5">
        <v>39</v>
      </c>
      <c r="B291" s="5" t="s">
        <v>347</v>
      </c>
      <c r="C291" s="5" t="s">
        <v>348</v>
      </c>
      <c r="D291" s="6">
        <v>2006</v>
      </c>
      <c r="E291" s="30">
        <v>38.517099999999999</v>
      </c>
      <c r="F291" s="30" t="s">
        <v>518</v>
      </c>
      <c r="G291" s="30" t="s">
        <v>913</v>
      </c>
      <c r="H291" s="30"/>
      <c r="I291" s="30"/>
      <c r="J291" s="30" t="s">
        <v>349</v>
      </c>
      <c r="K291" s="30" t="s">
        <v>350</v>
      </c>
      <c r="L291" s="30"/>
      <c r="M291" s="30"/>
      <c r="N291" s="31" t="s">
        <v>529</v>
      </c>
      <c r="O291" s="31" t="s">
        <v>530</v>
      </c>
      <c r="P291" s="30"/>
      <c r="Q291" s="30"/>
      <c r="R291" s="5" t="s">
        <v>357</v>
      </c>
      <c r="S291" s="5" t="s">
        <v>352</v>
      </c>
      <c r="U291" s="5" t="s">
        <v>348</v>
      </c>
      <c r="V291" s="5">
        <v>91</v>
      </c>
      <c r="X291" s="5" t="s">
        <v>927</v>
      </c>
      <c r="Z291" s="5" t="s">
        <v>907</v>
      </c>
    </row>
    <row r="292" spans="1:26" ht="13" customHeight="1">
      <c r="A292" s="5">
        <v>40</v>
      </c>
      <c r="B292" s="5" t="s">
        <v>347</v>
      </c>
      <c r="C292" s="5" t="s">
        <v>348</v>
      </c>
      <c r="D292" s="6">
        <v>2007</v>
      </c>
      <c r="E292" s="30">
        <v>35.882599999999996</v>
      </c>
      <c r="F292" s="30" t="s">
        <v>518</v>
      </c>
      <c r="G292" s="30" t="s">
        <v>913</v>
      </c>
      <c r="H292" s="30"/>
      <c r="I292" s="30"/>
      <c r="J292" s="30" t="s">
        <v>349</v>
      </c>
      <c r="K292" s="30" t="s">
        <v>350</v>
      </c>
      <c r="L292" s="30"/>
      <c r="M292" s="30"/>
      <c r="N292" s="31" t="s">
        <v>529</v>
      </c>
      <c r="O292" s="31" t="s">
        <v>530</v>
      </c>
      <c r="P292" s="30"/>
      <c r="Q292" s="30"/>
      <c r="R292" s="5" t="s">
        <v>357</v>
      </c>
      <c r="S292" s="5" t="s">
        <v>352</v>
      </c>
      <c r="U292" s="5" t="s">
        <v>348</v>
      </c>
      <c r="V292" s="5">
        <v>94</v>
      </c>
      <c r="X292" s="5" t="s">
        <v>927</v>
      </c>
      <c r="Z292" s="5" t="s">
        <v>907</v>
      </c>
    </row>
    <row r="293" spans="1:26" ht="13" customHeight="1">
      <c r="A293" s="5">
        <v>41</v>
      </c>
      <c r="B293" s="5" t="s">
        <v>347</v>
      </c>
      <c r="C293" s="5" t="s">
        <v>348</v>
      </c>
      <c r="D293" s="6">
        <v>2008</v>
      </c>
      <c r="E293" s="30">
        <v>41.807899999999997</v>
      </c>
      <c r="F293" s="30" t="s">
        <v>518</v>
      </c>
      <c r="G293" s="30" t="s">
        <v>913</v>
      </c>
      <c r="H293" s="30"/>
      <c r="I293" s="30"/>
      <c r="J293" s="30" t="s">
        <v>349</v>
      </c>
      <c r="K293" s="30" t="s">
        <v>350</v>
      </c>
      <c r="L293" s="30"/>
      <c r="M293" s="30"/>
      <c r="N293" s="31" t="s">
        <v>529</v>
      </c>
      <c r="O293" s="31" t="s">
        <v>530</v>
      </c>
      <c r="P293" s="30"/>
      <c r="Q293" s="30"/>
      <c r="R293" s="5" t="s">
        <v>357</v>
      </c>
      <c r="S293" s="5" t="s">
        <v>352</v>
      </c>
      <c r="U293" s="5" t="s">
        <v>348</v>
      </c>
      <c r="V293" s="5">
        <v>85</v>
      </c>
      <c r="X293" s="5" t="s">
        <v>927</v>
      </c>
      <c r="Z293" s="5" t="s">
        <v>907</v>
      </c>
    </row>
    <row r="294" spans="1:26" ht="13" customHeight="1">
      <c r="A294" s="5">
        <v>42</v>
      </c>
      <c r="B294" s="5" t="s">
        <v>347</v>
      </c>
      <c r="C294" s="5" t="s">
        <v>348</v>
      </c>
      <c r="D294" s="6">
        <v>2009</v>
      </c>
      <c r="E294" s="30">
        <v>37.201599999999999</v>
      </c>
      <c r="F294" s="30" t="s">
        <v>518</v>
      </c>
      <c r="G294" s="30" t="s">
        <v>913</v>
      </c>
      <c r="H294" s="30"/>
      <c r="I294" s="30"/>
      <c r="J294" s="30" t="s">
        <v>349</v>
      </c>
      <c r="K294" s="30" t="s">
        <v>350</v>
      </c>
      <c r="L294" s="30"/>
      <c r="M294" s="30"/>
      <c r="N294" s="31" t="s">
        <v>529</v>
      </c>
      <c r="O294" s="31" t="s">
        <v>530</v>
      </c>
      <c r="P294" s="30"/>
      <c r="Q294" s="30"/>
      <c r="R294" s="5" t="s">
        <v>357</v>
      </c>
      <c r="S294" s="5" t="s">
        <v>352</v>
      </c>
      <c r="U294" s="5" t="s">
        <v>348</v>
      </c>
      <c r="V294" s="5">
        <v>64</v>
      </c>
      <c r="X294" s="5" t="s">
        <v>927</v>
      </c>
      <c r="Z294" s="5" t="s">
        <v>907</v>
      </c>
    </row>
    <row r="295" spans="1:26" ht="13" customHeight="1">
      <c r="A295" s="5">
        <v>897</v>
      </c>
      <c r="B295" s="5" t="s">
        <v>167</v>
      </c>
      <c r="C295" s="5" t="s">
        <v>555</v>
      </c>
      <c r="D295" s="6">
        <v>2004</v>
      </c>
      <c r="E295" s="5">
        <v>0</v>
      </c>
      <c r="F295" s="5" t="s">
        <v>518</v>
      </c>
      <c r="G295" s="30" t="s">
        <v>913</v>
      </c>
      <c r="H295" s="5" t="s">
        <v>13</v>
      </c>
      <c r="I295" s="5" t="s">
        <v>547</v>
      </c>
      <c r="J295" s="5" t="s">
        <v>524</v>
      </c>
      <c r="K295" s="5" t="s">
        <v>543</v>
      </c>
      <c r="L295" s="5" t="s">
        <v>499</v>
      </c>
      <c r="N295" s="31" t="s">
        <v>551</v>
      </c>
      <c r="O295" s="31" t="s">
        <v>505</v>
      </c>
      <c r="P295" s="5" t="s">
        <v>499</v>
      </c>
      <c r="R295" s="5" t="s">
        <v>541</v>
      </c>
      <c r="S295" s="5" t="s">
        <v>542</v>
      </c>
      <c r="U295" s="5" t="s">
        <v>13</v>
      </c>
      <c r="V295" s="5">
        <v>23</v>
      </c>
      <c r="W295" s="5" t="s">
        <v>13</v>
      </c>
      <c r="X295" s="5" t="s">
        <v>501</v>
      </c>
      <c r="Z295" s="5" t="s">
        <v>992</v>
      </c>
    </row>
    <row r="296" spans="1:26" ht="13" customHeight="1">
      <c r="A296" s="5">
        <v>898</v>
      </c>
      <c r="B296" s="5" t="s">
        <v>167</v>
      </c>
      <c r="C296" s="5" t="s">
        <v>555</v>
      </c>
      <c r="D296" s="6">
        <v>2005</v>
      </c>
      <c r="E296" s="5">
        <v>0</v>
      </c>
      <c r="F296" s="5" t="s">
        <v>518</v>
      </c>
      <c r="G296" s="30" t="s">
        <v>913</v>
      </c>
      <c r="H296" s="5" t="s">
        <v>13</v>
      </c>
      <c r="I296" s="5" t="s">
        <v>547</v>
      </c>
      <c r="J296" s="5" t="s">
        <v>524</v>
      </c>
      <c r="K296" s="5" t="s">
        <v>543</v>
      </c>
      <c r="L296" s="5" t="s">
        <v>499</v>
      </c>
      <c r="N296" s="31" t="s">
        <v>551</v>
      </c>
      <c r="O296" s="31" t="s">
        <v>505</v>
      </c>
      <c r="P296" s="5" t="s">
        <v>499</v>
      </c>
      <c r="R296" s="5" t="s">
        <v>541</v>
      </c>
      <c r="S296" s="5" t="s">
        <v>542</v>
      </c>
      <c r="U296" s="5" t="s">
        <v>13</v>
      </c>
      <c r="V296" s="5">
        <v>6</v>
      </c>
      <c r="W296" s="5" t="s">
        <v>13</v>
      </c>
      <c r="X296" s="5" t="s">
        <v>501</v>
      </c>
      <c r="Z296" s="5" t="s">
        <v>992</v>
      </c>
    </row>
    <row r="297" spans="1:26" ht="13" customHeight="1">
      <c r="A297" s="5">
        <v>899</v>
      </c>
      <c r="B297" s="5" t="s">
        <v>167</v>
      </c>
      <c r="C297" s="5" t="s">
        <v>555</v>
      </c>
      <c r="D297" s="6">
        <v>2006</v>
      </c>
      <c r="E297" s="5">
        <v>21</v>
      </c>
      <c r="F297" s="5" t="s">
        <v>518</v>
      </c>
      <c r="G297" s="30" t="s">
        <v>913</v>
      </c>
      <c r="H297" s="5" t="s">
        <v>13</v>
      </c>
      <c r="I297" s="5" t="s">
        <v>547</v>
      </c>
      <c r="J297" s="5" t="s">
        <v>524</v>
      </c>
      <c r="K297" s="5" t="s">
        <v>543</v>
      </c>
      <c r="L297" s="5" t="s">
        <v>499</v>
      </c>
      <c r="N297" s="31" t="s">
        <v>551</v>
      </c>
      <c r="O297" s="31" t="s">
        <v>505</v>
      </c>
      <c r="P297" s="5" t="s">
        <v>499</v>
      </c>
      <c r="R297" s="5" t="s">
        <v>541</v>
      </c>
      <c r="S297" s="5" t="s">
        <v>542</v>
      </c>
      <c r="U297" s="5" t="s">
        <v>13</v>
      </c>
      <c r="V297" s="5">
        <v>46</v>
      </c>
      <c r="W297" s="5" t="s">
        <v>13</v>
      </c>
      <c r="X297" s="5" t="s">
        <v>501</v>
      </c>
      <c r="Z297" s="5" t="s">
        <v>992</v>
      </c>
    </row>
    <row r="298" spans="1:26" ht="13" customHeight="1">
      <c r="A298" s="5">
        <v>900</v>
      </c>
      <c r="B298" s="5" t="s">
        <v>167</v>
      </c>
      <c r="C298" s="5" t="s">
        <v>555</v>
      </c>
      <c r="D298" s="6">
        <v>2007</v>
      </c>
      <c r="E298" s="5">
        <v>0</v>
      </c>
      <c r="F298" s="5" t="s">
        <v>518</v>
      </c>
      <c r="G298" s="30" t="s">
        <v>913</v>
      </c>
      <c r="H298" s="5" t="s">
        <v>13</v>
      </c>
      <c r="I298" s="5" t="s">
        <v>547</v>
      </c>
      <c r="J298" s="5" t="s">
        <v>524</v>
      </c>
      <c r="K298" s="5" t="s">
        <v>543</v>
      </c>
      <c r="L298" s="5" t="s">
        <v>499</v>
      </c>
      <c r="N298" s="31" t="s">
        <v>551</v>
      </c>
      <c r="O298" s="31" t="s">
        <v>505</v>
      </c>
      <c r="P298" s="5" t="s">
        <v>499</v>
      </c>
      <c r="R298" s="5" t="s">
        <v>541</v>
      </c>
      <c r="S298" s="5" t="s">
        <v>542</v>
      </c>
      <c r="U298" s="5" t="s">
        <v>13</v>
      </c>
      <c r="V298" s="5">
        <v>89</v>
      </c>
      <c r="W298" s="5" t="s">
        <v>13</v>
      </c>
      <c r="X298" s="5" t="s">
        <v>501</v>
      </c>
      <c r="Z298" s="5" t="s">
        <v>992</v>
      </c>
    </row>
    <row r="299" spans="1:26" ht="13" customHeight="1">
      <c r="A299" s="5">
        <v>901</v>
      </c>
      <c r="B299" s="5" t="s">
        <v>167</v>
      </c>
      <c r="C299" s="5" t="s">
        <v>555</v>
      </c>
      <c r="D299" s="6">
        <v>2008</v>
      </c>
      <c r="E299" s="5">
        <v>10</v>
      </c>
      <c r="F299" s="5" t="s">
        <v>518</v>
      </c>
      <c r="G299" s="30" t="s">
        <v>913</v>
      </c>
      <c r="H299" s="5" t="s">
        <v>13</v>
      </c>
      <c r="I299" s="5" t="s">
        <v>547</v>
      </c>
      <c r="J299" s="5" t="s">
        <v>524</v>
      </c>
      <c r="K299" s="5" t="s">
        <v>543</v>
      </c>
      <c r="L299" s="5" t="s">
        <v>499</v>
      </c>
      <c r="N299" s="31" t="s">
        <v>551</v>
      </c>
      <c r="O299" s="31" t="s">
        <v>505</v>
      </c>
      <c r="P299" s="5" t="s">
        <v>499</v>
      </c>
      <c r="R299" s="5" t="s">
        <v>541</v>
      </c>
      <c r="S299" s="5" t="s">
        <v>542</v>
      </c>
      <c r="U299" s="5" t="s">
        <v>13</v>
      </c>
      <c r="V299" s="5">
        <v>238</v>
      </c>
      <c r="W299" s="5" t="s">
        <v>13</v>
      </c>
      <c r="X299" s="5" t="s">
        <v>501</v>
      </c>
      <c r="Z299" s="5" t="s">
        <v>992</v>
      </c>
    </row>
    <row r="300" spans="1:26" ht="13" customHeight="1">
      <c r="A300" s="5">
        <v>902</v>
      </c>
      <c r="B300" s="5" t="s">
        <v>167</v>
      </c>
      <c r="C300" s="5" t="s">
        <v>555</v>
      </c>
      <c r="D300" s="6">
        <v>2004</v>
      </c>
      <c r="E300" s="5">
        <v>20</v>
      </c>
      <c r="F300" s="5" t="s">
        <v>518</v>
      </c>
      <c r="G300" s="30" t="s">
        <v>913</v>
      </c>
      <c r="H300" s="5" t="s">
        <v>13</v>
      </c>
      <c r="I300" s="5" t="s">
        <v>547</v>
      </c>
      <c r="J300" s="31" t="s">
        <v>544</v>
      </c>
      <c r="K300" s="31" t="s">
        <v>545</v>
      </c>
      <c r="L300" s="5" t="s">
        <v>499</v>
      </c>
      <c r="N300" s="31" t="s">
        <v>548</v>
      </c>
      <c r="O300" s="31" t="s">
        <v>549</v>
      </c>
      <c r="P300" s="5" t="s">
        <v>499</v>
      </c>
      <c r="R300" s="5" t="s">
        <v>546</v>
      </c>
      <c r="S300" s="5" t="s">
        <v>542</v>
      </c>
      <c r="U300" s="5" t="s">
        <v>13</v>
      </c>
      <c r="V300" s="5">
        <v>66</v>
      </c>
      <c r="W300" s="5" t="s">
        <v>13</v>
      </c>
      <c r="X300" s="5" t="s">
        <v>501</v>
      </c>
      <c r="Z300" s="5" t="s">
        <v>992</v>
      </c>
    </row>
    <row r="301" spans="1:26" ht="13" customHeight="1">
      <c r="A301" s="5">
        <v>903</v>
      </c>
      <c r="B301" s="5" t="s">
        <v>167</v>
      </c>
      <c r="C301" s="5" t="s">
        <v>555</v>
      </c>
      <c r="D301" s="6">
        <v>2005</v>
      </c>
      <c r="E301" s="5">
        <v>21</v>
      </c>
      <c r="F301" s="5" t="s">
        <v>518</v>
      </c>
      <c r="G301" s="30" t="s">
        <v>913</v>
      </c>
      <c r="H301" s="5" t="s">
        <v>13</v>
      </c>
      <c r="I301" s="5" t="s">
        <v>547</v>
      </c>
      <c r="J301" s="31" t="s">
        <v>544</v>
      </c>
      <c r="K301" s="31" t="s">
        <v>545</v>
      </c>
      <c r="L301" s="5" t="s">
        <v>499</v>
      </c>
      <c r="N301" s="31" t="s">
        <v>548</v>
      </c>
      <c r="O301" s="31" t="s">
        <v>549</v>
      </c>
      <c r="P301" s="5" t="s">
        <v>499</v>
      </c>
      <c r="R301" s="5" t="s">
        <v>546</v>
      </c>
      <c r="S301" s="5" t="s">
        <v>542</v>
      </c>
      <c r="U301" s="5" t="s">
        <v>13</v>
      </c>
      <c r="V301" s="5">
        <v>169</v>
      </c>
      <c r="W301" s="5" t="s">
        <v>13</v>
      </c>
      <c r="X301" s="5" t="s">
        <v>501</v>
      </c>
      <c r="Z301" s="5" t="s">
        <v>992</v>
      </c>
    </row>
    <row r="302" spans="1:26" ht="13" customHeight="1">
      <c r="A302" s="5">
        <v>904</v>
      </c>
      <c r="B302" s="5" t="s">
        <v>167</v>
      </c>
      <c r="C302" s="5" t="s">
        <v>555</v>
      </c>
      <c r="D302" s="6">
        <v>2006</v>
      </c>
      <c r="E302" s="5">
        <v>10</v>
      </c>
      <c r="F302" s="5" t="s">
        <v>518</v>
      </c>
      <c r="G302" s="30" t="s">
        <v>913</v>
      </c>
      <c r="H302" s="5" t="s">
        <v>13</v>
      </c>
      <c r="I302" s="5" t="s">
        <v>547</v>
      </c>
      <c r="J302" s="31" t="s">
        <v>544</v>
      </c>
      <c r="K302" s="31" t="s">
        <v>545</v>
      </c>
      <c r="L302" s="5" t="s">
        <v>499</v>
      </c>
      <c r="N302" s="31" t="s">
        <v>548</v>
      </c>
      <c r="O302" s="31" t="s">
        <v>549</v>
      </c>
      <c r="P302" s="5" t="s">
        <v>499</v>
      </c>
      <c r="R302" s="5" t="s">
        <v>546</v>
      </c>
      <c r="S302" s="5" t="s">
        <v>542</v>
      </c>
      <c r="U302" s="5" t="s">
        <v>13</v>
      </c>
      <c r="V302" s="5">
        <v>315</v>
      </c>
      <c r="W302" s="5" t="s">
        <v>13</v>
      </c>
      <c r="X302" s="5" t="s">
        <v>501</v>
      </c>
      <c r="Z302" s="5" t="s">
        <v>992</v>
      </c>
    </row>
    <row r="303" spans="1:26" ht="13" customHeight="1">
      <c r="A303" s="5">
        <v>905</v>
      </c>
      <c r="B303" s="5" t="s">
        <v>167</v>
      </c>
      <c r="C303" s="5" t="s">
        <v>555</v>
      </c>
      <c r="D303" s="6">
        <v>2007</v>
      </c>
      <c r="E303" s="5">
        <v>11</v>
      </c>
      <c r="F303" s="5" t="s">
        <v>518</v>
      </c>
      <c r="G303" s="30" t="s">
        <v>913</v>
      </c>
      <c r="H303" s="5" t="s">
        <v>13</v>
      </c>
      <c r="I303" s="5" t="s">
        <v>547</v>
      </c>
      <c r="J303" s="31" t="s">
        <v>544</v>
      </c>
      <c r="K303" s="31" t="s">
        <v>545</v>
      </c>
      <c r="L303" s="5" t="s">
        <v>499</v>
      </c>
      <c r="N303" s="31" t="s">
        <v>548</v>
      </c>
      <c r="O303" s="31" t="s">
        <v>549</v>
      </c>
      <c r="P303" s="5" t="s">
        <v>499</v>
      </c>
      <c r="R303" s="5" t="s">
        <v>546</v>
      </c>
      <c r="S303" s="5" t="s">
        <v>542</v>
      </c>
      <c r="U303" s="5" t="s">
        <v>13</v>
      </c>
      <c r="V303" s="5">
        <v>377</v>
      </c>
      <c r="W303" s="5" t="s">
        <v>13</v>
      </c>
      <c r="X303" s="5" t="s">
        <v>501</v>
      </c>
      <c r="Z303" s="5" t="s">
        <v>992</v>
      </c>
    </row>
    <row r="304" spans="1:26" ht="13" customHeight="1">
      <c r="A304" s="5">
        <v>906</v>
      </c>
      <c r="B304" s="5" t="s">
        <v>167</v>
      </c>
      <c r="C304" s="5" t="s">
        <v>555</v>
      </c>
      <c r="D304" s="6">
        <v>2008</v>
      </c>
      <c r="E304" s="5">
        <v>11</v>
      </c>
      <c r="F304" s="5" t="s">
        <v>518</v>
      </c>
      <c r="G304" s="30" t="s">
        <v>913</v>
      </c>
      <c r="H304" s="5" t="s">
        <v>13</v>
      </c>
      <c r="I304" s="5" t="s">
        <v>547</v>
      </c>
      <c r="J304" s="31" t="s">
        <v>544</v>
      </c>
      <c r="K304" s="31" t="s">
        <v>545</v>
      </c>
      <c r="L304" s="5" t="s">
        <v>499</v>
      </c>
      <c r="N304" s="31" t="s">
        <v>548</v>
      </c>
      <c r="O304" s="31" t="s">
        <v>549</v>
      </c>
      <c r="P304" s="5" t="s">
        <v>499</v>
      </c>
      <c r="R304" s="5" t="s">
        <v>546</v>
      </c>
      <c r="S304" s="5" t="s">
        <v>542</v>
      </c>
      <c r="U304" s="5" t="s">
        <v>13</v>
      </c>
      <c r="V304" s="5">
        <v>1269</v>
      </c>
      <c r="W304" s="5" t="s">
        <v>13</v>
      </c>
      <c r="X304" s="5" t="s">
        <v>501</v>
      </c>
      <c r="Z304" s="5" t="s">
        <v>992</v>
      </c>
    </row>
    <row r="305" spans="1:36" ht="13" customHeight="1">
      <c r="A305" s="5">
        <v>907</v>
      </c>
      <c r="B305" s="5" t="s">
        <v>98</v>
      </c>
      <c r="C305" s="5" t="s">
        <v>13</v>
      </c>
      <c r="D305" s="6">
        <v>2009</v>
      </c>
      <c r="E305" s="5">
        <v>6.9806999999999988</v>
      </c>
      <c r="F305" s="5" t="s">
        <v>518</v>
      </c>
      <c r="G305" s="5" t="s">
        <v>914</v>
      </c>
      <c r="H305" s="5" t="s">
        <v>13</v>
      </c>
      <c r="I305" s="5" t="s">
        <v>492</v>
      </c>
      <c r="J305" s="31" t="s">
        <v>556</v>
      </c>
      <c r="K305" s="31" t="s">
        <v>557</v>
      </c>
      <c r="L305" s="5" t="s">
        <v>561</v>
      </c>
      <c r="N305" s="31" t="s">
        <v>564</v>
      </c>
      <c r="O305" s="31" t="s">
        <v>565</v>
      </c>
      <c r="P305" s="5" t="s">
        <v>499</v>
      </c>
      <c r="R305" s="5" t="s">
        <v>935</v>
      </c>
      <c r="S305" s="5" t="s">
        <v>566</v>
      </c>
      <c r="U305" s="5" t="s">
        <v>13</v>
      </c>
      <c r="V305" s="5">
        <v>39</v>
      </c>
      <c r="W305" s="5" t="s">
        <v>936</v>
      </c>
      <c r="X305" s="5" t="s">
        <v>501</v>
      </c>
      <c r="Z305" s="5" t="s">
        <v>997</v>
      </c>
      <c r="AA305" s="5">
        <v>25.814</v>
      </c>
      <c r="AB305" s="5" t="s">
        <v>562</v>
      </c>
      <c r="AC305" s="5">
        <v>18.833300000000001</v>
      </c>
      <c r="AD305" s="5" t="s">
        <v>563</v>
      </c>
      <c r="AH305" s="6">
        <v>2009</v>
      </c>
      <c r="AI305" s="5" t="s">
        <v>560</v>
      </c>
      <c r="AJ305" s="5">
        <v>229</v>
      </c>
    </row>
    <row r="306" spans="1:36" ht="13" customHeight="1">
      <c r="A306" s="5">
        <v>908</v>
      </c>
      <c r="B306" s="5" t="s">
        <v>98</v>
      </c>
      <c r="C306" s="5" t="s">
        <v>13</v>
      </c>
      <c r="D306" s="6">
        <v>2010</v>
      </c>
      <c r="E306" s="5">
        <v>3.6864999999999988</v>
      </c>
      <c r="F306" s="5" t="s">
        <v>518</v>
      </c>
      <c r="G306" s="5" t="s">
        <v>914</v>
      </c>
      <c r="H306" s="5" t="s">
        <v>13</v>
      </c>
      <c r="I306" s="5" t="s">
        <v>492</v>
      </c>
      <c r="J306" s="31" t="s">
        <v>556</v>
      </c>
      <c r="K306" s="31" t="s">
        <v>557</v>
      </c>
      <c r="L306" s="5" t="s">
        <v>561</v>
      </c>
      <c r="N306" s="31" t="s">
        <v>564</v>
      </c>
      <c r="O306" s="31" t="s">
        <v>565</v>
      </c>
      <c r="P306" s="5" t="s">
        <v>499</v>
      </c>
      <c r="R306" s="5" t="s">
        <v>935</v>
      </c>
      <c r="S306" s="5" t="s">
        <v>566</v>
      </c>
      <c r="U306" s="5" t="s">
        <v>13</v>
      </c>
      <c r="V306" s="5">
        <v>25</v>
      </c>
      <c r="W306" s="5" t="s">
        <v>936</v>
      </c>
      <c r="X306" s="5" t="s">
        <v>501</v>
      </c>
      <c r="Z306" s="5" t="s">
        <v>997</v>
      </c>
      <c r="AA306" s="5">
        <v>29.672899999999998</v>
      </c>
      <c r="AB306" s="5" t="s">
        <v>562</v>
      </c>
      <c r="AC306" s="5">
        <v>25.9864</v>
      </c>
      <c r="AD306" s="5" t="s">
        <v>563</v>
      </c>
      <c r="AH306" s="6">
        <v>2010</v>
      </c>
      <c r="AI306" s="5" t="s">
        <v>560</v>
      </c>
      <c r="AJ306" s="5">
        <v>123</v>
      </c>
    </row>
    <row r="307" spans="1:36" ht="13" customHeight="1">
      <c r="A307" s="5">
        <v>909</v>
      </c>
      <c r="B307" s="5" t="s">
        <v>98</v>
      </c>
      <c r="C307" s="5" t="s">
        <v>13</v>
      </c>
      <c r="D307" s="6">
        <v>2011</v>
      </c>
      <c r="E307" s="5">
        <v>-15.334700000000002</v>
      </c>
      <c r="F307" s="5" t="s">
        <v>518</v>
      </c>
      <c r="G307" s="5" t="s">
        <v>914</v>
      </c>
      <c r="H307" s="5" t="s">
        <v>13</v>
      </c>
      <c r="I307" s="5" t="s">
        <v>492</v>
      </c>
      <c r="J307" s="31" t="s">
        <v>556</v>
      </c>
      <c r="K307" s="31" t="s">
        <v>557</v>
      </c>
      <c r="L307" s="5" t="s">
        <v>561</v>
      </c>
      <c r="N307" s="31" t="s">
        <v>564</v>
      </c>
      <c r="O307" s="31" t="s">
        <v>565</v>
      </c>
      <c r="P307" s="5" t="s">
        <v>499</v>
      </c>
      <c r="R307" s="5" t="s">
        <v>935</v>
      </c>
      <c r="S307" s="5" t="s">
        <v>566</v>
      </c>
      <c r="U307" s="5" t="s">
        <v>13</v>
      </c>
      <c r="V307" s="5">
        <v>8</v>
      </c>
      <c r="W307" s="5" t="s">
        <v>936</v>
      </c>
      <c r="X307" s="5" t="s">
        <v>501</v>
      </c>
      <c r="Z307" s="5" t="s">
        <v>997</v>
      </c>
      <c r="AA307" s="5">
        <v>26.7606</v>
      </c>
      <c r="AB307" s="5" t="s">
        <v>562</v>
      </c>
      <c r="AC307" s="5">
        <v>42.095300000000002</v>
      </c>
      <c r="AD307" s="5" t="s">
        <v>563</v>
      </c>
      <c r="AH307" s="6">
        <v>2011</v>
      </c>
      <c r="AI307" s="5" t="s">
        <v>560</v>
      </c>
      <c r="AJ307" s="5">
        <v>35</v>
      </c>
    </row>
    <row r="308" spans="1:36" ht="13" customHeight="1">
      <c r="A308" s="5">
        <v>910</v>
      </c>
      <c r="B308" s="5" t="s">
        <v>98</v>
      </c>
      <c r="C308" s="5" t="s">
        <v>13</v>
      </c>
      <c r="D308" s="6">
        <v>2012</v>
      </c>
      <c r="E308" s="5">
        <v>7.9399999999999977</v>
      </c>
      <c r="F308" s="5" t="s">
        <v>518</v>
      </c>
      <c r="G308" s="5" t="s">
        <v>914</v>
      </c>
      <c r="H308" s="5" t="s">
        <v>13</v>
      </c>
      <c r="I308" s="5" t="s">
        <v>492</v>
      </c>
      <c r="J308" s="31" t="s">
        <v>556</v>
      </c>
      <c r="K308" s="31" t="s">
        <v>557</v>
      </c>
      <c r="L308" s="5" t="s">
        <v>561</v>
      </c>
      <c r="N308" s="31" t="s">
        <v>564</v>
      </c>
      <c r="O308" s="31" t="s">
        <v>565</v>
      </c>
      <c r="P308" s="5" t="s">
        <v>499</v>
      </c>
      <c r="R308" s="5" t="s">
        <v>935</v>
      </c>
      <c r="S308" s="5" t="s">
        <v>566</v>
      </c>
      <c r="U308" s="5" t="s">
        <v>13</v>
      </c>
      <c r="V308" s="5">
        <v>14</v>
      </c>
      <c r="W308" s="5" t="s">
        <v>936</v>
      </c>
      <c r="X308" s="5" t="s">
        <v>501</v>
      </c>
      <c r="Z308" s="5" t="s">
        <v>997</v>
      </c>
      <c r="AA308" s="5">
        <v>43.224299999999999</v>
      </c>
      <c r="AB308" s="5" t="s">
        <v>562</v>
      </c>
      <c r="AC308" s="5">
        <v>35.284300000000002</v>
      </c>
      <c r="AD308" s="5" t="s">
        <v>563</v>
      </c>
      <c r="AH308" s="6">
        <v>2012</v>
      </c>
      <c r="AI308" s="5" t="s">
        <v>560</v>
      </c>
      <c r="AJ308" s="5">
        <v>69</v>
      </c>
    </row>
    <row r="309" spans="1:36" ht="13" customHeight="1">
      <c r="A309" s="5">
        <v>911</v>
      </c>
      <c r="B309" s="5" t="s">
        <v>98</v>
      </c>
      <c r="C309" s="5" t="s">
        <v>13</v>
      </c>
      <c r="D309" s="6">
        <v>2013</v>
      </c>
      <c r="E309" s="5">
        <v>24.581200000000003</v>
      </c>
      <c r="F309" s="5" t="s">
        <v>518</v>
      </c>
      <c r="G309" s="5" t="s">
        <v>914</v>
      </c>
      <c r="H309" s="5" t="s">
        <v>13</v>
      </c>
      <c r="I309" s="5" t="s">
        <v>492</v>
      </c>
      <c r="J309" s="31" t="s">
        <v>556</v>
      </c>
      <c r="K309" s="31" t="s">
        <v>557</v>
      </c>
      <c r="L309" s="5" t="s">
        <v>561</v>
      </c>
      <c r="N309" s="31" t="s">
        <v>564</v>
      </c>
      <c r="O309" s="31" t="s">
        <v>565</v>
      </c>
      <c r="P309" s="5" t="s">
        <v>499</v>
      </c>
      <c r="R309" s="5" t="s">
        <v>935</v>
      </c>
      <c r="S309" s="5" t="s">
        <v>566</v>
      </c>
      <c r="U309" s="5" t="s">
        <v>13</v>
      </c>
      <c r="V309" s="5">
        <v>32</v>
      </c>
      <c r="W309" s="5" t="s">
        <v>936</v>
      </c>
      <c r="X309" s="5" t="s">
        <v>501</v>
      </c>
      <c r="Z309" s="5" t="s">
        <v>997</v>
      </c>
      <c r="AA309" s="5">
        <v>38.837200000000003</v>
      </c>
      <c r="AB309" s="5" t="s">
        <v>562</v>
      </c>
      <c r="AC309" s="5">
        <v>14.256</v>
      </c>
      <c r="AD309" s="5" t="s">
        <v>563</v>
      </c>
      <c r="AH309" s="6">
        <v>2013</v>
      </c>
      <c r="AI309" s="5" t="s">
        <v>560</v>
      </c>
      <c r="AJ309" s="5">
        <v>222</v>
      </c>
    </row>
    <row r="310" spans="1:36" ht="13" customHeight="1">
      <c r="A310" s="5">
        <v>448</v>
      </c>
      <c r="B310" s="5" t="s">
        <v>415</v>
      </c>
      <c r="C310" s="5" t="s">
        <v>348</v>
      </c>
      <c r="D310" s="6">
        <v>1984</v>
      </c>
      <c r="E310" s="30" t="s">
        <v>13</v>
      </c>
      <c r="F310" s="30" t="s">
        <v>518</v>
      </c>
      <c r="G310" s="30" t="s">
        <v>913</v>
      </c>
      <c r="H310" s="30"/>
      <c r="I310" s="30" t="s">
        <v>576</v>
      </c>
      <c r="J310" s="6" t="s">
        <v>416</v>
      </c>
      <c r="K310" s="5" t="s">
        <v>417</v>
      </c>
      <c r="L310" s="36" t="s">
        <v>574</v>
      </c>
      <c r="M310" s="36"/>
      <c r="N310" s="31" t="s">
        <v>568</v>
      </c>
      <c r="O310" s="31" t="s">
        <v>569</v>
      </c>
      <c r="P310" s="31" t="s">
        <v>575</v>
      </c>
      <c r="Q310" s="31"/>
      <c r="R310" s="5" t="s">
        <v>418</v>
      </c>
      <c r="S310" s="5" t="s">
        <v>419</v>
      </c>
      <c r="U310" s="30" t="s">
        <v>348</v>
      </c>
      <c r="V310" s="5">
        <v>26.9</v>
      </c>
      <c r="X310" s="5" t="s">
        <v>353</v>
      </c>
      <c r="Z310" s="5" t="s">
        <v>998</v>
      </c>
    </row>
    <row r="311" spans="1:36" ht="13" customHeight="1">
      <c r="A311" s="5">
        <v>449</v>
      </c>
      <c r="B311" s="5" t="s">
        <v>415</v>
      </c>
      <c r="C311" s="5" t="s">
        <v>348</v>
      </c>
      <c r="D311" s="6">
        <v>1985</v>
      </c>
      <c r="E311" s="30" t="s">
        <v>13</v>
      </c>
      <c r="F311" s="30" t="s">
        <v>518</v>
      </c>
      <c r="G311" s="30" t="s">
        <v>913</v>
      </c>
      <c r="H311" s="30"/>
      <c r="I311" s="30" t="s">
        <v>576</v>
      </c>
      <c r="J311" s="6" t="s">
        <v>416</v>
      </c>
      <c r="K311" s="5" t="s">
        <v>417</v>
      </c>
      <c r="L311" s="36" t="s">
        <v>574</v>
      </c>
      <c r="M311" s="36"/>
      <c r="N311" s="31" t="s">
        <v>568</v>
      </c>
      <c r="O311" s="31" t="s">
        <v>569</v>
      </c>
      <c r="P311" s="31" t="s">
        <v>575</v>
      </c>
      <c r="Q311" s="31"/>
      <c r="R311" s="5" t="s">
        <v>418</v>
      </c>
      <c r="S311" s="5" t="s">
        <v>419</v>
      </c>
      <c r="U311" s="30" t="s">
        <v>348</v>
      </c>
      <c r="V311" s="5">
        <v>56.3</v>
      </c>
      <c r="X311" s="5" t="s">
        <v>353</v>
      </c>
      <c r="Z311" s="5" t="s">
        <v>998</v>
      </c>
    </row>
    <row r="312" spans="1:36" ht="13" customHeight="1">
      <c r="A312" s="5">
        <v>450</v>
      </c>
      <c r="B312" s="5" t="s">
        <v>415</v>
      </c>
      <c r="C312" s="5" t="s">
        <v>348</v>
      </c>
      <c r="D312" s="6">
        <v>1987</v>
      </c>
      <c r="E312" s="30" t="s">
        <v>13</v>
      </c>
      <c r="F312" s="30" t="s">
        <v>518</v>
      </c>
      <c r="G312" s="30" t="s">
        <v>913</v>
      </c>
      <c r="H312" s="30"/>
      <c r="I312" s="30" t="s">
        <v>576</v>
      </c>
      <c r="J312" s="6" t="s">
        <v>416</v>
      </c>
      <c r="K312" s="5" t="s">
        <v>417</v>
      </c>
      <c r="L312" s="36" t="s">
        <v>574</v>
      </c>
      <c r="M312" s="36"/>
      <c r="N312" s="31" t="s">
        <v>568</v>
      </c>
      <c r="O312" s="31" t="s">
        <v>569</v>
      </c>
      <c r="P312" s="31" t="s">
        <v>575</v>
      </c>
      <c r="Q312" s="31"/>
      <c r="R312" s="5" t="s">
        <v>418</v>
      </c>
      <c r="S312" s="5" t="s">
        <v>419</v>
      </c>
      <c r="U312" s="30" t="s">
        <v>348</v>
      </c>
      <c r="V312" s="5">
        <v>54.5</v>
      </c>
      <c r="X312" s="5" t="s">
        <v>353</v>
      </c>
      <c r="Z312" s="5" t="s">
        <v>998</v>
      </c>
    </row>
    <row r="313" spans="1:36" ht="13" customHeight="1">
      <c r="A313" s="5">
        <v>451</v>
      </c>
      <c r="B313" s="5" t="s">
        <v>415</v>
      </c>
      <c r="C313" s="5" t="s">
        <v>348</v>
      </c>
      <c r="D313" s="6">
        <v>1992</v>
      </c>
      <c r="E313" s="30" t="s">
        <v>13</v>
      </c>
      <c r="F313" s="30" t="s">
        <v>518</v>
      </c>
      <c r="G313" s="30" t="s">
        <v>913</v>
      </c>
      <c r="H313" s="30"/>
      <c r="I313" s="30" t="s">
        <v>576</v>
      </c>
      <c r="J313" s="6" t="s">
        <v>416</v>
      </c>
      <c r="K313" s="5" t="s">
        <v>417</v>
      </c>
      <c r="L313" s="36" t="s">
        <v>574</v>
      </c>
      <c r="M313" s="36"/>
      <c r="N313" s="31" t="s">
        <v>568</v>
      </c>
      <c r="O313" s="31" t="s">
        <v>569</v>
      </c>
      <c r="P313" s="31" t="s">
        <v>575</v>
      </c>
      <c r="Q313" s="31"/>
      <c r="R313" s="5" t="s">
        <v>418</v>
      </c>
      <c r="S313" s="5" t="s">
        <v>419</v>
      </c>
      <c r="U313" s="30" t="s">
        <v>348</v>
      </c>
      <c r="V313" s="5">
        <v>80</v>
      </c>
      <c r="X313" s="5" t="s">
        <v>353</v>
      </c>
      <c r="Z313" s="5" t="s">
        <v>998</v>
      </c>
    </row>
    <row r="314" spans="1:36" ht="13" customHeight="1">
      <c r="A314" s="5">
        <v>452</v>
      </c>
      <c r="B314" s="5" t="s">
        <v>415</v>
      </c>
      <c r="C314" s="5" t="s">
        <v>348</v>
      </c>
      <c r="D314" s="6">
        <v>1993</v>
      </c>
      <c r="E314" s="30">
        <v>22.001000000000001</v>
      </c>
      <c r="F314" s="30" t="s">
        <v>518</v>
      </c>
      <c r="G314" s="30" t="s">
        <v>913</v>
      </c>
      <c r="H314" s="30"/>
      <c r="I314" s="30" t="s">
        <v>576</v>
      </c>
      <c r="J314" s="6" t="s">
        <v>416</v>
      </c>
      <c r="K314" s="5" t="s">
        <v>417</v>
      </c>
      <c r="L314" s="36" t="s">
        <v>574</v>
      </c>
      <c r="M314" s="36"/>
      <c r="N314" s="31" t="s">
        <v>568</v>
      </c>
      <c r="O314" s="31" t="s">
        <v>569</v>
      </c>
      <c r="P314" s="31" t="s">
        <v>575</v>
      </c>
      <c r="Q314" s="31"/>
      <c r="R314" s="5" t="s">
        <v>418</v>
      </c>
      <c r="S314" s="5" t="s">
        <v>419</v>
      </c>
      <c r="U314" s="30" t="s">
        <v>348</v>
      </c>
      <c r="V314" s="5">
        <v>89.5</v>
      </c>
      <c r="X314" s="5" t="s">
        <v>353</v>
      </c>
      <c r="Z314" s="5" t="s">
        <v>998</v>
      </c>
    </row>
    <row r="315" spans="1:36" ht="13" customHeight="1">
      <c r="A315" s="5">
        <v>453</v>
      </c>
      <c r="B315" s="5" t="s">
        <v>415</v>
      </c>
      <c r="C315" s="5" t="s">
        <v>348</v>
      </c>
      <c r="D315" s="6">
        <v>1994</v>
      </c>
      <c r="E315" s="5" t="s">
        <v>348</v>
      </c>
      <c r="F315" s="30" t="s">
        <v>518</v>
      </c>
      <c r="G315" s="30" t="s">
        <v>913</v>
      </c>
      <c r="I315" s="30" t="s">
        <v>576</v>
      </c>
      <c r="J315" s="6" t="s">
        <v>416</v>
      </c>
      <c r="K315" s="5" t="s">
        <v>417</v>
      </c>
      <c r="L315" s="36" t="s">
        <v>574</v>
      </c>
      <c r="M315" s="36"/>
      <c r="N315" s="31" t="s">
        <v>568</v>
      </c>
      <c r="O315" s="31" t="s">
        <v>569</v>
      </c>
      <c r="P315" s="31" t="s">
        <v>575</v>
      </c>
      <c r="Q315" s="31"/>
      <c r="R315" s="5" t="s">
        <v>418</v>
      </c>
      <c r="S315" s="5" t="s">
        <v>419</v>
      </c>
      <c r="U315" s="30" t="s">
        <v>348</v>
      </c>
      <c r="V315" s="5">
        <v>87.5</v>
      </c>
      <c r="X315" s="5" t="s">
        <v>353</v>
      </c>
      <c r="Z315" s="5" t="s">
        <v>998</v>
      </c>
    </row>
    <row r="316" spans="1:36" ht="13" customHeight="1">
      <c r="A316" s="5">
        <v>454</v>
      </c>
      <c r="B316" s="5" t="s">
        <v>415</v>
      </c>
      <c r="C316" s="5" t="s">
        <v>348</v>
      </c>
      <c r="D316" s="6">
        <v>1995</v>
      </c>
      <c r="E316" s="30">
        <v>31.972999999999999</v>
      </c>
      <c r="F316" s="30" t="s">
        <v>518</v>
      </c>
      <c r="G316" s="30" t="s">
        <v>913</v>
      </c>
      <c r="H316" s="30"/>
      <c r="I316" s="30" t="s">
        <v>576</v>
      </c>
      <c r="J316" s="6" t="s">
        <v>416</v>
      </c>
      <c r="K316" s="5" t="s">
        <v>417</v>
      </c>
      <c r="L316" s="36" t="s">
        <v>574</v>
      </c>
      <c r="M316" s="36"/>
      <c r="N316" s="31" t="s">
        <v>568</v>
      </c>
      <c r="O316" s="31" t="s">
        <v>569</v>
      </c>
      <c r="P316" s="31" t="s">
        <v>575</v>
      </c>
      <c r="Q316" s="31"/>
      <c r="R316" s="5" t="s">
        <v>418</v>
      </c>
      <c r="S316" s="5" t="s">
        <v>419</v>
      </c>
      <c r="U316" s="30" t="s">
        <v>348</v>
      </c>
      <c r="V316" s="5">
        <v>83.7</v>
      </c>
      <c r="X316" s="5" t="s">
        <v>353</v>
      </c>
      <c r="Z316" s="5" t="s">
        <v>998</v>
      </c>
    </row>
    <row r="317" spans="1:36" ht="13" customHeight="1">
      <c r="A317" s="5">
        <v>455</v>
      </c>
      <c r="B317" s="5" t="s">
        <v>415</v>
      </c>
      <c r="C317" s="5" t="s">
        <v>348</v>
      </c>
      <c r="D317" s="6">
        <v>1996</v>
      </c>
      <c r="E317" s="30">
        <v>33.317999999999998</v>
      </c>
      <c r="F317" s="30" t="s">
        <v>518</v>
      </c>
      <c r="G317" s="30" t="s">
        <v>913</v>
      </c>
      <c r="H317" s="30"/>
      <c r="I317" s="30" t="s">
        <v>576</v>
      </c>
      <c r="J317" s="6" t="s">
        <v>416</v>
      </c>
      <c r="K317" s="5" t="s">
        <v>417</v>
      </c>
      <c r="L317" s="36" t="s">
        <v>574</v>
      </c>
      <c r="M317" s="36"/>
      <c r="N317" s="31" t="s">
        <v>568</v>
      </c>
      <c r="O317" s="31" t="s">
        <v>569</v>
      </c>
      <c r="P317" s="31" t="s">
        <v>575</v>
      </c>
      <c r="Q317" s="31"/>
      <c r="R317" s="5" t="s">
        <v>418</v>
      </c>
      <c r="S317" s="5" t="s">
        <v>419</v>
      </c>
      <c r="U317" s="30" t="s">
        <v>348</v>
      </c>
      <c r="V317" s="5">
        <v>77.400000000000006</v>
      </c>
      <c r="X317" s="5" t="s">
        <v>353</v>
      </c>
      <c r="Z317" s="5" t="s">
        <v>998</v>
      </c>
    </row>
    <row r="318" spans="1:36" ht="13" customHeight="1">
      <c r="A318" s="5">
        <v>456</v>
      </c>
      <c r="B318" s="5" t="s">
        <v>415</v>
      </c>
      <c r="C318" s="5" t="s">
        <v>348</v>
      </c>
      <c r="D318" s="6">
        <v>1997</v>
      </c>
      <c r="E318" s="30">
        <v>61.604999999999997</v>
      </c>
      <c r="F318" s="30" t="s">
        <v>518</v>
      </c>
      <c r="G318" s="30" t="s">
        <v>913</v>
      </c>
      <c r="H318" s="30"/>
      <c r="I318" s="30" t="s">
        <v>576</v>
      </c>
      <c r="J318" s="6" t="s">
        <v>416</v>
      </c>
      <c r="K318" s="5" t="s">
        <v>417</v>
      </c>
      <c r="L318" s="36" t="s">
        <v>574</v>
      </c>
      <c r="M318" s="36"/>
      <c r="N318" s="31" t="s">
        <v>568</v>
      </c>
      <c r="O318" s="31" t="s">
        <v>569</v>
      </c>
      <c r="P318" s="31" t="s">
        <v>575</v>
      </c>
      <c r="Q318" s="31"/>
      <c r="R318" s="5" t="s">
        <v>418</v>
      </c>
      <c r="S318" s="5" t="s">
        <v>419</v>
      </c>
      <c r="U318" s="30" t="s">
        <v>348</v>
      </c>
      <c r="V318" s="5">
        <v>66.7</v>
      </c>
      <c r="X318" s="5" t="s">
        <v>353</v>
      </c>
      <c r="Z318" s="5" t="s">
        <v>998</v>
      </c>
    </row>
    <row r="319" spans="1:36" ht="13" customHeight="1">
      <c r="A319" s="5">
        <v>457</v>
      </c>
      <c r="B319" s="5" t="s">
        <v>415</v>
      </c>
      <c r="C319" s="5" t="s">
        <v>348</v>
      </c>
      <c r="D319" s="6">
        <v>1998</v>
      </c>
      <c r="E319" s="30">
        <v>-9.3339999999999996</v>
      </c>
      <c r="F319" s="30" t="s">
        <v>518</v>
      </c>
      <c r="G319" s="30" t="s">
        <v>913</v>
      </c>
      <c r="H319" s="30"/>
      <c r="I319" s="30" t="s">
        <v>576</v>
      </c>
      <c r="J319" s="6" t="s">
        <v>416</v>
      </c>
      <c r="K319" s="5" t="s">
        <v>417</v>
      </c>
      <c r="L319" s="36" t="s">
        <v>574</v>
      </c>
      <c r="M319" s="36"/>
      <c r="N319" s="31" t="s">
        <v>568</v>
      </c>
      <c r="O319" s="31" t="s">
        <v>569</v>
      </c>
      <c r="P319" s="31" t="s">
        <v>575</v>
      </c>
      <c r="Q319" s="31"/>
      <c r="R319" s="5" t="s">
        <v>418</v>
      </c>
      <c r="S319" s="5" t="s">
        <v>419</v>
      </c>
      <c r="U319" s="30" t="s">
        <v>348</v>
      </c>
      <c r="V319" s="5">
        <v>93.3</v>
      </c>
      <c r="X319" s="5" t="s">
        <v>353</v>
      </c>
      <c r="Z319" s="5" t="s">
        <v>998</v>
      </c>
    </row>
    <row r="320" spans="1:36" ht="13" customHeight="1">
      <c r="A320" s="5">
        <v>458</v>
      </c>
      <c r="B320" s="5" t="s">
        <v>415</v>
      </c>
      <c r="C320" s="5" t="s">
        <v>348</v>
      </c>
      <c r="D320" s="6">
        <v>1999</v>
      </c>
      <c r="E320" s="30">
        <v>2.4470000000000001</v>
      </c>
      <c r="F320" s="30" t="s">
        <v>518</v>
      </c>
      <c r="G320" s="30" t="s">
        <v>913</v>
      </c>
      <c r="H320" s="30"/>
      <c r="I320" s="30" t="s">
        <v>576</v>
      </c>
      <c r="J320" s="6" t="s">
        <v>416</v>
      </c>
      <c r="K320" s="5" t="s">
        <v>417</v>
      </c>
      <c r="L320" s="36" t="s">
        <v>574</v>
      </c>
      <c r="M320" s="36"/>
      <c r="N320" s="31" t="s">
        <v>568</v>
      </c>
      <c r="O320" s="31" t="s">
        <v>569</v>
      </c>
      <c r="P320" s="31" t="s">
        <v>575</v>
      </c>
      <c r="Q320" s="31"/>
      <c r="R320" s="5" t="s">
        <v>418</v>
      </c>
      <c r="S320" s="5" t="s">
        <v>419</v>
      </c>
      <c r="U320" s="30" t="s">
        <v>348</v>
      </c>
      <c r="V320" s="5">
        <v>83.3</v>
      </c>
      <c r="X320" s="5" t="s">
        <v>353</v>
      </c>
      <c r="Z320" s="5" t="s">
        <v>998</v>
      </c>
    </row>
    <row r="321" spans="1:26" ht="13" customHeight="1">
      <c r="A321" s="5">
        <v>459</v>
      </c>
      <c r="B321" s="5" t="s">
        <v>415</v>
      </c>
      <c r="C321" s="5" t="s">
        <v>348</v>
      </c>
      <c r="D321" s="6">
        <v>2000</v>
      </c>
      <c r="E321" s="30">
        <v>12.706</v>
      </c>
      <c r="F321" s="30" t="s">
        <v>518</v>
      </c>
      <c r="G321" s="30" t="s">
        <v>913</v>
      </c>
      <c r="H321" s="30"/>
      <c r="I321" s="30" t="s">
        <v>576</v>
      </c>
      <c r="J321" s="6" t="s">
        <v>416</v>
      </c>
      <c r="K321" s="5" t="s">
        <v>417</v>
      </c>
      <c r="L321" s="36" t="s">
        <v>574</v>
      </c>
      <c r="M321" s="36"/>
      <c r="N321" s="31" t="s">
        <v>568</v>
      </c>
      <c r="O321" s="31" t="s">
        <v>569</v>
      </c>
      <c r="P321" s="31" t="s">
        <v>575</v>
      </c>
      <c r="Q321" s="31"/>
      <c r="R321" s="5" t="s">
        <v>418</v>
      </c>
      <c r="S321" s="5" t="s">
        <v>419</v>
      </c>
      <c r="U321" s="30" t="s">
        <v>348</v>
      </c>
      <c r="V321" s="5">
        <v>42.3</v>
      </c>
      <c r="X321" s="5" t="s">
        <v>353</v>
      </c>
      <c r="Z321" s="5" t="s">
        <v>998</v>
      </c>
    </row>
    <row r="322" spans="1:26" ht="13" customHeight="1">
      <c r="A322" s="5">
        <v>460</v>
      </c>
      <c r="B322" s="5" t="s">
        <v>415</v>
      </c>
      <c r="C322" s="5" t="s">
        <v>348</v>
      </c>
      <c r="D322" s="6">
        <v>2001</v>
      </c>
      <c r="E322" s="30">
        <v>-10.691000000000001</v>
      </c>
      <c r="F322" s="30" t="s">
        <v>518</v>
      </c>
      <c r="G322" s="30" t="s">
        <v>913</v>
      </c>
      <c r="H322" s="30"/>
      <c r="I322" s="30" t="s">
        <v>576</v>
      </c>
      <c r="J322" s="6" t="s">
        <v>416</v>
      </c>
      <c r="K322" s="5" t="s">
        <v>417</v>
      </c>
      <c r="L322" s="36" t="s">
        <v>574</v>
      </c>
      <c r="M322" s="36"/>
      <c r="N322" s="31" t="s">
        <v>568</v>
      </c>
      <c r="O322" s="31" t="s">
        <v>569</v>
      </c>
      <c r="P322" s="31" t="s">
        <v>575</v>
      </c>
      <c r="Q322" s="31"/>
      <c r="R322" s="5" t="s">
        <v>418</v>
      </c>
      <c r="S322" s="5" t="s">
        <v>419</v>
      </c>
      <c r="U322" s="30" t="s">
        <v>348</v>
      </c>
      <c r="V322" s="5">
        <v>93.1</v>
      </c>
      <c r="X322" s="5" t="s">
        <v>353</v>
      </c>
      <c r="Z322" s="5" t="s">
        <v>998</v>
      </c>
    </row>
    <row r="323" spans="1:26" ht="13" customHeight="1">
      <c r="A323" s="5">
        <v>461</v>
      </c>
      <c r="B323" s="5" t="s">
        <v>415</v>
      </c>
      <c r="C323" s="5" t="s">
        <v>348</v>
      </c>
      <c r="D323" s="6">
        <v>2002</v>
      </c>
      <c r="E323" s="30">
        <v>-26.433</v>
      </c>
      <c r="F323" s="30" t="s">
        <v>518</v>
      </c>
      <c r="G323" s="30" t="s">
        <v>913</v>
      </c>
      <c r="H323" s="30"/>
      <c r="I323" s="30" t="s">
        <v>576</v>
      </c>
      <c r="J323" s="6" t="s">
        <v>416</v>
      </c>
      <c r="K323" s="5" t="s">
        <v>417</v>
      </c>
      <c r="L323" s="36" t="s">
        <v>574</v>
      </c>
      <c r="M323" s="36"/>
      <c r="N323" s="31" t="s">
        <v>568</v>
      </c>
      <c r="O323" s="31" t="s">
        <v>569</v>
      </c>
      <c r="P323" s="31" t="s">
        <v>575</v>
      </c>
      <c r="Q323" s="31"/>
      <c r="R323" s="5" t="s">
        <v>418</v>
      </c>
      <c r="S323" s="5" t="s">
        <v>419</v>
      </c>
      <c r="U323" s="30" t="s">
        <v>348</v>
      </c>
      <c r="V323" s="5">
        <v>91.7</v>
      </c>
      <c r="X323" s="5" t="s">
        <v>353</v>
      </c>
      <c r="Z323" s="5" t="s">
        <v>998</v>
      </c>
    </row>
    <row r="324" spans="1:26" ht="13" customHeight="1">
      <c r="A324" s="5">
        <v>462</v>
      </c>
      <c r="B324" s="5" t="s">
        <v>415</v>
      </c>
      <c r="C324" s="5" t="s">
        <v>348</v>
      </c>
      <c r="D324" s="6">
        <v>2003</v>
      </c>
      <c r="E324" s="5" t="s">
        <v>348</v>
      </c>
      <c r="F324" s="30" t="s">
        <v>518</v>
      </c>
      <c r="G324" s="30" t="s">
        <v>913</v>
      </c>
      <c r="I324" s="30" t="s">
        <v>576</v>
      </c>
      <c r="J324" s="6" t="s">
        <v>416</v>
      </c>
      <c r="K324" s="5" t="s">
        <v>417</v>
      </c>
      <c r="L324" s="36" t="s">
        <v>574</v>
      </c>
      <c r="M324" s="36"/>
      <c r="N324" s="31" t="s">
        <v>568</v>
      </c>
      <c r="O324" s="31" t="s">
        <v>569</v>
      </c>
      <c r="P324" s="31" t="s">
        <v>575</v>
      </c>
      <c r="Q324" s="31"/>
      <c r="R324" s="5" t="s">
        <v>418</v>
      </c>
      <c r="S324" s="5" t="s">
        <v>419</v>
      </c>
      <c r="U324" s="30" t="s">
        <v>348</v>
      </c>
      <c r="V324" s="5">
        <v>71</v>
      </c>
      <c r="X324" s="5" t="s">
        <v>353</v>
      </c>
      <c r="Z324" s="5" t="s">
        <v>998</v>
      </c>
    </row>
    <row r="325" spans="1:26" ht="13" customHeight="1">
      <c r="A325" s="5">
        <v>463</v>
      </c>
      <c r="B325" s="5" t="s">
        <v>415</v>
      </c>
      <c r="C325" s="5" t="s">
        <v>348</v>
      </c>
      <c r="D325" s="6">
        <v>2004</v>
      </c>
      <c r="E325" s="5" t="s">
        <v>348</v>
      </c>
      <c r="F325" s="30" t="s">
        <v>518</v>
      </c>
      <c r="G325" s="30" t="s">
        <v>913</v>
      </c>
      <c r="I325" s="30" t="s">
        <v>576</v>
      </c>
      <c r="J325" s="6" t="s">
        <v>416</v>
      </c>
      <c r="K325" s="5" t="s">
        <v>417</v>
      </c>
      <c r="L325" s="36" t="s">
        <v>574</v>
      </c>
      <c r="M325" s="36"/>
      <c r="N325" s="31" t="s">
        <v>568</v>
      </c>
      <c r="O325" s="31" t="s">
        <v>569</v>
      </c>
      <c r="P325" s="31" t="s">
        <v>575</v>
      </c>
      <c r="Q325" s="31"/>
      <c r="R325" s="5" t="s">
        <v>418</v>
      </c>
      <c r="S325" s="5" t="s">
        <v>419</v>
      </c>
      <c r="U325" s="30" t="s">
        <v>348</v>
      </c>
      <c r="V325" s="5">
        <v>41</v>
      </c>
      <c r="X325" s="5" t="s">
        <v>353</v>
      </c>
      <c r="Z325" s="5" t="s">
        <v>998</v>
      </c>
    </row>
    <row r="326" spans="1:26" ht="13" customHeight="1">
      <c r="A326" s="5">
        <v>464</v>
      </c>
      <c r="B326" s="5" t="s">
        <v>415</v>
      </c>
      <c r="C326" s="5" t="s">
        <v>348</v>
      </c>
      <c r="D326" s="6">
        <v>2005</v>
      </c>
      <c r="E326" s="30">
        <v>20.029</v>
      </c>
      <c r="F326" s="30" t="s">
        <v>518</v>
      </c>
      <c r="G326" s="30" t="s">
        <v>913</v>
      </c>
      <c r="H326" s="30"/>
      <c r="I326" s="30" t="s">
        <v>576</v>
      </c>
      <c r="J326" s="6" t="s">
        <v>416</v>
      </c>
      <c r="K326" s="5" t="s">
        <v>417</v>
      </c>
      <c r="L326" s="36" t="s">
        <v>574</v>
      </c>
      <c r="M326" s="36"/>
      <c r="N326" s="31" t="s">
        <v>568</v>
      </c>
      <c r="O326" s="31" t="s">
        <v>569</v>
      </c>
      <c r="P326" s="31" t="s">
        <v>575</v>
      </c>
      <c r="Q326" s="31"/>
      <c r="R326" s="5" t="s">
        <v>418</v>
      </c>
      <c r="S326" s="5" t="s">
        <v>419</v>
      </c>
      <c r="U326" s="30" t="s">
        <v>348</v>
      </c>
      <c r="V326" s="5">
        <v>67</v>
      </c>
      <c r="X326" s="5" t="s">
        <v>353</v>
      </c>
      <c r="Z326" s="5" t="s">
        <v>998</v>
      </c>
    </row>
    <row r="327" spans="1:26" ht="13" customHeight="1">
      <c r="A327" s="5">
        <v>465</v>
      </c>
      <c r="B327" s="5" t="s">
        <v>415</v>
      </c>
      <c r="C327" s="5" t="s">
        <v>348</v>
      </c>
      <c r="D327" s="6">
        <v>2006</v>
      </c>
      <c r="E327" s="30">
        <v>22.04</v>
      </c>
      <c r="F327" s="30" t="s">
        <v>518</v>
      </c>
      <c r="G327" s="30" t="s">
        <v>913</v>
      </c>
      <c r="H327" s="30"/>
      <c r="I327" s="30" t="s">
        <v>576</v>
      </c>
      <c r="J327" s="6" t="s">
        <v>416</v>
      </c>
      <c r="K327" s="5" t="s">
        <v>417</v>
      </c>
      <c r="L327" s="36" t="s">
        <v>574</v>
      </c>
      <c r="M327" s="36"/>
      <c r="N327" s="31" t="s">
        <v>568</v>
      </c>
      <c r="O327" s="31" t="s">
        <v>569</v>
      </c>
      <c r="P327" s="31" t="s">
        <v>575</v>
      </c>
      <c r="Q327" s="31"/>
      <c r="R327" s="5" t="s">
        <v>418</v>
      </c>
      <c r="S327" s="5" t="s">
        <v>419</v>
      </c>
      <c r="U327" s="30" t="s">
        <v>348</v>
      </c>
      <c r="V327" s="5">
        <v>63</v>
      </c>
      <c r="X327" s="5" t="s">
        <v>353</v>
      </c>
      <c r="Z327" s="5" t="s">
        <v>998</v>
      </c>
    </row>
    <row r="328" spans="1:26" ht="13" customHeight="1">
      <c r="A328" s="5">
        <v>466</v>
      </c>
      <c r="B328" s="5" t="s">
        <v>415</v>
      </c>
      <c r="C328" s="5" t="s">
        <v>348</v>
      </c>
      <c r="D328" s="6">
        <v>2007</v>
      </c>
      <c r="E328" s="5" t="s">
        <v>348</v>
      </c>
      <c r="F328" s="30" t="s">
        <v>518</v>
      </c>
      <c r="G328" s="30" t="s">
        <v>913</v>
      </c>
      <c r="I328" s="30" t="s">
        <v>576</v>
      </c>
      <c r="J328" s="6" t="s">
        <v>416</v>
      </c>
      <c r="K328" s="5" t="s">
        <v>417</v>
      </c>
      <c r="L328" s="36" t="s">
        <v>574</v>
      </c>
      <c r="M328" s="36"/>
      <c r="N328" s="31" t="s">
        <v>568</v>
      </c>
      <c r="O328" s="31" t="s">
        <v>569</v>
      </c>
      <c r="P328" s="31" t="s">
        <v>575</v>
      </c>
      <c r="Q328" s="31"/>
      <c r="R328" s="5" t="s">
        <v>418</v>
      </c>
      <c r="S328" s="5" t="s">
        <v>419</v>
      </c>
      <c r="U328" s="30" t="s">
        <v>348</v>
      </c>
      <c r="V328" s="5">
        <v>67</v>
      </c>
      <c r="X328" s="5" t="s">
        <v>353</v>
      </c>
      <c r="Z328" s="5" t="s">
        <v>998</v>
      </c>
    </row>
    <row r="329" spans="1:26" ht="13" customHeight="1">
      <c r="A329" s="5">
        <v>467</v>
      </c>
      <c r="B329" s="5" t="s">
        <v>415</v>
      </c>
      <c r="C329" s="5" t="s">
        <v>348</v>
      </c>
      <c r="D329" s="6">
        <v>2008</v>
      </c>
      <c r="E329" s="5" t="s">
        <v>348</v>
      </c>
      <c r="F329" s="30" t="s">
        <v>518</v>
      </c>
      <c r="G329" s="30" t="s">
        <v>913</v>
      </c>
      <c r="I329" s="30" t="s">
        <v>576</v>
      </c>
      <c r="J329" s="6" t="s">
        <v>416</v>
      </c>
      <c r="K329" s="5" t="s">
        <v>417</v>
      </c>
      <c r="L329" s="36" t="s">
        <v>574</v>
      </c>
      <c r="M329" s="36"/>
      <c r="N329" s="31" t="s">
        <v>568</v>
      </c>
      <c r="O329" s="31" t="s">
        <v>569</v>
      </c>
      <c r="P329" s="31" t="s">
        <v>575</v>
      </c>
      <c r="Q329" s="31"/>
      <c r="R329" s="5" t="s">
        <v>418</v>
      </c>
      <c r="S329" s="5" t="s">
        <v>419</v>
      </c>
      <c r="U329" s="30" t="s">
        <v>348</v>
      </c>
      <c r="V329" s="5">
        <v>69</v>
      </c>
      <c r="X329" s="5" t="s">
        <v>353</v>
      </c>
      <c r="Z329" s="5" t="s">
        <v>998</v>
      </c>
    </row>
    <row r="330" spans="1:26" ht="13" customHeight="1">
      <c r="A330" s="5">
        <v>468</v>
      </c>
      <c r="B330" s="5" t="s">
        <v>415</v>
      </c>
      <c r="C330" s="5" t="s">
        <v>348</v>
      </c>
      <c r="D330" s="6">
        <v>1984</v>
      </c>
      <c r="E330" s="5" t="s">
        <v>348</v>
      </c>
      <c r="F330" s="30" t="s">
        <v>518</v>
      </c>
      <c r="G330" s="30" t="s">
        <v>913</v>
      </c>
      <c r="I330" s="30" t="s">
        <v>576</v>
      </c>
      <c r="J330" s="6" t="s">
        <v>416</v>
      </c>
      <c r="K330" s="5" t="s">
        <v>417</v>
      </c>
      <c r="L330" s="36" t="s">
        <v>574</v>
      </c>
      <c r="M330" s="36"/>
      <c r="N330" s="31" t="s">
        <v>568</v>
      </c>
      <c r="O330" s="31" t="s">
        <v>569</v>
      </c>
      <c r="P330" s="31" t="s">
        <v>575</v>
      </c>
      <c r="Q330" s="31"/>
      <c r="R330" s="5" t="s">
        <v>420</v>
      </c>
      <c r="S330" s="5" t="s">
        <v>421</v>
      </c>
      <c r="U330" s="30" t="s">
        <v>348</v>
      </c>
      <c r="V330" s="5">
        <v>29.8</v>
      </c>
      <c r="X330" s="5" t="s">
        <v>356</v>
      </c>
      <c r="Z330" s="5" t="s">
        <v>998</v>
      </c>
    </row>
    <row r="331" spans="1:26" ht="13" customHeight="1">
      <c r="A331" s="5">
        <v>469</v>
      </c>
      <c r="B331" s="5" t="s">
        <v>415</v>
      </c>
      <c r="C331" s="5" t="s">
        <v>348</v>
      </c>
      <c r="D331" s="6">
        <v>1985</v>
      </c>
      <c r="E331" s="5" t="s">
        <v>348</v>
      </c>
      <c r="F331" s="30" t="s">
        <v>518</v>
      </c>
      <c r="G331" s="30" t="s">
        <v>913</v>
      </c>
      <c r="I331" s="30" t="s">
        <v>576</v>
      </c>
      <c r="J331" s="6" t="s">
        <v>416</v>
      </c>
      <c r="K331" s="5" t="s">
        <v>417</v>
      </c>
      <c r="L331" s="36" t="s">
        <v>574</v>
      </c>
      <c r="M331" s="36"/>
      <c r="N331" s="31" t="s">
        <v>568</v>
      </c>
      <c r="O331" s="31" t="s">
        <v>569</v>
      </c>
      <c r="P331" s="31" t="s">
        <v>575</v>
      </c>
      <c r="Q331" s="31"/>
      <c r="R331" s="5" t="s">
        <v>420</v>
      </c>
      <c r="S331" s="5" t="s">
        <v>421</v>
      </c>
      <c r="U331" s="30" t="s">
        <v>348</v>
      </c>
      <c r="V331" s="5">
        <v>48.7</v>
      </c>
      <c r="X331" s="5" t="s">
        <v>356</v>
      </c>
      <c r="Z331" s="5" t="s">
        <v>998</v>
      </c>
    </row>
    <row r="332" spans="1:26" ht="13" customHeight="1">
      <c r="A332" s="5">
        <v>470</v>
      </c>
      <c r="B332" s="5" t="s">
        <v>415</v>
      </c>
      <c r="C332" s="5" t="s">
        <v>348</v>
      </c>
      <c r="D332" s="6">
        <v>1987</v>
      </c>
      <c r="E332" s="5" t="s">
        <v>348</v>
      </c>
      <c r="F332" s="30" t="s">
        <v>518</v>
      </c>
      <c r="G332" s="30" t="s">
        <v>913</v>
      </c>
      <c r="I332" s="30" t="s">
        <v>576</v>
      </c>
      <c r="J332" s="6" t="s">
        <v>416</v>
      </c>
      <c r="K332" s="5" t="s">
        <v>417</v>
      </c>
      <c r="L332" s="36" t="s">
        <v>574</v>
      </c>
      <c r="M332" s="36"/>
      <c r="N332" s="31" t="s">
        <v>568</v>
      </c>
      <c r="O332" s="31" t="s">
        <v>569</v>
      </c>
      <c r="P332" s="31" t="s">
        <v>575</v>
      </c>
      <c r="Q332" s="31"/>
      <c r="R332" s="5" t="s">
        <v>420</v>
      </c>
      <c r="S332" s="5" t="s">
        <v>421</v>
      </c>
      <c r="U332" s="30" t="s">
        <v>348</v>
      </c>
      <c r="V332" s="5">
        <v>30.5</v>
      </c>
      <c r="X332" s="5" t="s">
        <v>356</v>
      </c>
      <c r="Z332" s="5" t="s">
        <v>998</v>
      </c>
    </row>
    <row r="333" spans="1:26" ht="13" customHeight="1">
      <c r="A333" s="5">
        <v>471</v>
      </c>
      <c r="B333" s="5" t="s">
        <v>415</v>
      </c>
      <c r="C333" s="5" t="s">
        <v>348</v>
      </c>
      <c r="D333" s="6">
        <v>1992</v>
      </c>
      <c r="E333" s="5" t="s">
        <v>348</v>
      </c>
      <c r="F333" s="30" t="s">
        <v>518</v>
      </c>
      <c r="G333" s="30" t="s">
        <v>913</v>
      </c>
      <c r="I333" s="30" t="s">
        <v>576</v>
      </c>
      <c r="J333" s="6" t="s">
        <v>416</v>
      </c>
      <c r="K333" s="5" t="s">
        <v>417</v>
      </c>
      <c r="L333" s="36" t="s">
        <v>574</v>
      </c>
      <c r="M333" s="36"/>
      <c r="N333" s="31" t="s">
        <v>568</v>
      </c>
      <c r="O333" s="31" t="s">
        <v>569</v>
      </c>
      <c r="P333" s="31" t="s">
        <v>575</v>
      </c>
      <c r="Q333" s="31"/>
      <c r="R333" s="5" t="s">
        <v>420</v>
      </c>
      <c r="S333" s="5" t="s">
        <v>421</v>
      </c>
      <c r="U333" s="30" t="s">
        <v>348</v>
      </c>
      <c r="V333" s="5">
        <v>40.1</v>
      </c>
      <c r="X333" s="5" t="s">
        <v>356</v>
      </c>
      <c r="Z333" s="5" t="s">
        <v>998</v>
      </c>
    </row>
    <row r="334" spans="1:26" ht="13" customHeight="1">
      <c r="A334" s="5">
        <v>472</v>
      </c>
      <c r="B334" s="5" t="s">
        <v>415</v>
      </c>
      <c r="C334" s="5" t="s">
        <v>348</v>
      </c>
      <c r="D334" s="6">
        <v>1993</v>
      </c>
      <c r="E334" s="30">
        <v>22.001000000000001</v>
      </c>
      <c r="F334" s="30" t="s">
        <v>518</v>
      </c>
      <c r="G334" s="30" t="s">
        <v>913</v>
      </c>
      <c r="H334" s="30"/>
      <c r="I334" s="30" t="s">
        <v>576</v>
      </c>
      <c r="J334" s="6" t="s">
        <v>416</v>
      </c>
      <c r="K334" s="5" t="s">
        <v>417</v>
      </c>
      <c r="L334" s="36" t="s">
        <v>574</v>
      </c>
      <c r="M334" s="36"/>
      <c r="N334" s="31" t="s">
        <v>568</v>
      </c>
      <c r="O334" s="31" t="s">
        <v>569</v>
      </c>
      <c r="P334" s="31" t="s">
        <v>575</v>
      </c>
      <c r="Q334" s="31"/>
      <c r="R334" s="5" t="s">
        <v>420</v>
      </c>
      <c r="S334" s="5" t="s">
        <v>421</v>
      </c>
      <c r="U334" s="30" t="s">
        <v>348</v>
      </c>
      <c r="V334" s="5">
        <v>40.9</v>
      </c>
      <c r="X334" s="5" t="s">
        <v>356</v>
      </c>
      <c r="Z334" s="5" t="s">
        <v>998</v>
      </c>
    </row>
    <row r="335" spans="1:26" ht="13" customHeight="1">
      <c r="A335" s="5">
        <v>473</v>
      </c>
      <c r="B335" s="5" t="s">
        <v>415</v>
      </c>
      <c r="C335" s="5" t="s">
        <v>348</v>
      </c>
      <c r="D335" s="6">
        <v>1994</v>
      </c>
      <c r="E335" s="5" t="s">
        <v>348</v>
      </c>
      <c r="F335" s="30" t="s">
        <v>518</v>
      </c>
      <c r="G335" s="30" t="s">
        <v>913</v>
      </c>
      <c r="I335" s="30" t="s">
        <v>576</v>
      </c>
      <c r="J335" s="6" t="s">
        <v>416</v>
      </c>
      <c r="K335" s="5" t="s">
        <v>417</v>
      </c>
      <c r="L335" s="36" t="s">
        <v>574</v>
      </c>
      <c r="M335" s="36"/>
      <c r="N335" s="31" t="s">
        <v>568</v>
      </c>
      <c r="O335" s="31" t="s">
        <v>569</v>
      </c>
      <c r="P335" s="31" t="s">
        <v>575</v>
      </c>
      <c r="Q335" s="31"/>
      <c r="R335" s="5" t="s">
        <v>420</v>
      </c>
      <c r="S335" s="5" t="s">
        <v>421</v>
      </c>
      <c r="U335" s="30" t="s">
        <v>348</v>
      </c>
      <c r="V335" s="5">
        <v>59.9</v>
      </c>
      <c r="X335" s="5" t="s">
        <v>356</v>
      </c>
      <c r="Z335" s="5" t="s">
        <v>998</v>
      </c>
    </row>
    <row r="336" spans="1:26" ht="13" customHeight="1">
      <c r="A336" s="5">
        <v>474</v>
      </c>
      <c r="B336" s="5" t="s">
        <v>415</v>
      </c>
      <c r="C336" s="5" t="s">
        <v>348</v>
      </c>
      <c r="D336" s="6">
        <v>1995</v>
      </c>
      <c r="E336" s="30">
        <v>31.972999999999999</v>
      </c>
      <c r="F336" s="30" t="s">
        <v>518</v>
      </c>
      <c r="G336" s="30" t="s">
        <v>913</v>
      </c>
      <c r="H336" s="30"/>
      <c r="I336" s="30" t="s">
        <v>576</v>
      </c>
      <c r="J336" s="6" t="s">
        <v>416</v>
      </c>
      <c r="K336" s="5" t="s">
        <v>417</v>
      </c>
      <c r="L336" s="36" t="s">
        <v>574</v>
      </c>
      <c r="M336" s="36"/>
      <c r="N336" s="31" t="s">
        <v>568</v>
      </c>
      <c r="O336" s="31" t="s">
        <v>569</v>
      </c>
      <c r="P336" s="31" t="s">
        <v>575</v>
      </c>
      <c r="Q336" s="31"/>
      <c r="R336" s="5" t="s">
        <v>420</v>
      </c>
      <c r="S336" s="5" t="s">
        <v>421</v>
      </c>
      <c r="U336" s="30" t="s">
        <v>348</v>
      </c>
      <c r="V336" s="5">
        <v>41.6</v>
      </c>
      <c r="X336" s="5" t="s">
        <v>356</v>
      </c>
      <c r="Z336" s="5" t="s">
        <v>998</v>
      </c>
    </row>
    <row r="337" spans="1:26" ht="13" customHeight="1">
      <c r="A337" s="5">
        <v>475</v>
      </c>
      <c r="B337" s="5" t="s">
        <v>415</v>
      </c>
      <c r="C337" s="5" t="s">
        <v>348</v>
      </c>
      <c r="D337" s="6">
        <v>1996</v>
      </c>
      <c r="E337" s="30">
        <v>33.317999999999998</v>
      </c>
      <c r="F337" s="30" t="s">
        <v>518</v>
      </c>
      <c r="G337" s="30" t="s">
        <v>913</v>
      </c>
      <c r="H337" s="30"/>
      <c r="I337" s="30" t="s">
        <v>576</v>
      </c>
      <c r="J337" s="6" t="s">
        <v>416</v>
      </c>
      <c r="K337" s="5" t="s">
        <v>417</v>
      </c>
      <c r="L337" s="36" t="s">
        <v>574</v>
      </c>
      <c r="M337" s="36"/>
      <c r="N337" s="31" t="s">
        <v>568</v>
      </c>
      <c r="O337" s="31" t="s">
        <v>569</v>
      </c>
      <c r="P337" s="31" t="s">
        <v>575</v>
      </c>
      <c r="Q337" s="31"/>
      <c r="R337" s="5" t="s">
        <v>420</v>
      </c>
      <c r="S337" s="5" t="s">
        <v>421</v>
      </c>
      <c r="U337" s="30" t="s">
        <v>348</v>
      </c>
      <c r="V337" s="5">
        <v>32.299999999999997</v>
      </c>
      <c r="X337" s="5" t="s">
        <v>356</v>
      </c>
      <c r="Z337" s="5" t="s">
        <v>998</v>
      </c>
    </row>
    <row r="338" spans="1:26" ht="13" customHeight="1">
      <c r="A338" s="5">
        <v>476</v>
      </c>
      <c r="B338" s="5" t="s">
        <v>415</v>
      </c>
      <c r="C338" s="5" t="s">
        <v>348</v>
      </c>
      <c r="D338" s="6">
        <v>1997</v>
      </c>
      <c r="E338" s="30">
        <v>61.604999999999997</v>
      </c>
      <c r="F338" s="30" t="s">
        <v>518</v>
      </c>
      <c r="G338" s="30" t="s">
        <v>913</v>
      </c>
      <c r="H338" s="30"/>
      <c r="I338" s="30" t="s">
        <v>576</v>
      </c>
      <c r="J338" s="6" t="s">
        <v>416</v>
      </c>
      <c r="K338" s="5" t="s">
        <v>417</v>
      </c>
      <c r="L338" s="36" t="s">
        <v>574</v>
      </c>
      <c r="M338" s="36"/>
      <c r="N338" s="31" t="s">
        <v>568</v>
      </c>
      <c r="O338" s="31" t="s">
        <v>569</v>
      </c>
      <c r="P338" s="31" t="s">
        <v>575</v>
      </c>
      <c r="Q338" s="31"/>
      <c r="R338" s="5" t="s">
        <v>420</v>
      </c>
      <c r="S338" s="5" t="s">
        <v>421</v>
      </c>
      <c r="U338" s="30" t="s">
        <v>348</v>
      </c>
      <c r="V338" s="5">
        <v>23.1</v>
      </c>
      <c r="X338" s="5" t="s">
        <v>356</v>
      </c>
      <c r="Z338" s="5" t="s">
        <v>998</v>
      </c>
    </row>
    <row r="339" spans="1:26" ht="13" customHeight="1">
      <c r="A339" s="5">
        <v>477</v>
      </c>
      <c r="B339" s="5" t="s">
        <v>415</v>
      </c>
      <c r="C339" s="5" t="s">
        <v>348</v>
      </c>
      <c r="D339" s="6">
        <v>1998</v>
      </c>
      <c r="E339" s="30">
        <v>-9.3339999999999996</v>
      </c>
      <c r="F339" s="30" t="s">
        <v>518</v>
      </c>
      <c r="G339" s="30" t="s">
        <v>913</v>
      </c>
      <c r="H339" s="30"/>
      <c r="I339" s="30" t="s">
        <v>576</v>
      </c>
      <c r="J339" s="6" t="s">
        <v>416</v>
      </c>
      <c r="K339" s="5" t="s">
        <v>417</v>
      </c>
      <c r="L339" s="36" t="s">
        <v>574</v>
      </c>
      <c r="M339" s="36"/>
      <c r="N339" s="31" t="s">
        <v>568</v>
      </c>
      <c r="O339" s="31" t="s">
        <v>569</v>
      </c>
      <c r="P339" s="31" t="s">
        <v>575</v>
      </c>
      <c r="Q339" s="31"/>
      <c r="R339" s="5" t="s">
        <v>420</v>
      </c>
      <c r="S339" s="5" t="s">
        <v>421</v>
      </c>
      <c r="U339" s="30" t="s">
        <v>348</v>
      </c>
      <c r="V339" s="5">
        <v>45.2</v>
      </c>
      <c r="X339" s="5" t="s">
        <v>356</v>
      </c>
      <c r="Z339" s="5" t="s">
        <v>998</v>
      </c>
    </row>
    <row r="340" spans="1:26" ht="13" customHeight="1">
      <c r="A340" s="5">
        <v>478</v>
      </c>
      <c r="B340" s="5" t="s">
        <v>415</v>
      </c>
      <c r="C340" s="5" t="s">
        <v>348</v>
      </c>
      <c r="D340" s="6">
        <v>1999</v>
      </c>
      <c r="E340" s="30">
        <v>2.4470000000000001</v>
      </c>
      <c r="F340" s="30" t="s">
        <v>518</v>
      </c>
      <c r="G340" s="30" t="s">
        <v>913</v>
      </c>
      <c r="H340" s="30"/>
      <c r="I340" s="30" t="s">
        <v>576</v>
      </c>
      <c r="J340" s="6" t="s">
        <v>416</v>
      </c>
      <c r="K340" s="5" t="s">
        <v>417</v>
      </c>
      <c r="L340" s="36" t="s">
        <v>574</v>
      </c>
      <c r="M340" s="36"/>
      <c r="N340" s="31" t="s">
        <v>568</v>
      </c>
      <c r="O340" s="31" t="s">
        <v>569</v>
      </c>
      <c r="P340" s="31" t="s">
        <v>575</v>
      </c>
      <c r="Q340" s="31"/>
      <c r="R340" s="5" t="s">
        <v>420</v>
      </c>
      <c r="S340" s="5" t="s">
        <v>421</v>
      </c>
      <c r="U340" s="30" t="s">
        <v>348</v>
      </c>
      <c r="V340" s="5">
        <v>54.5</v>
      </c>
      <c r="X340" s="5" t="s">
        <v>356</v>
      </c>
      <c r="Z340" s="5" t="s">
        <v>998</v>
      </c>
    </row>
    <row r="341" spans="1:26" ht="13" customHeight="1">
      <c r="A341" s="5">
        <v>479</v>
      </c>
      <c r="B341" s="5" t="s">
        <v>415</v>
      </c>
      <c r="C341" s="5" t="s">
        <v>348</v>
      </c>
      <c r="D341" s="6">
        <v>2000</v>
      </c>
      <c r="E341" s="30">
        <v>12.706</v>
      </c>
      <c r="F341" s="30" t="s">
        <v>518</v>
      </c>
      <c r="G341" s="30" t="s">
        <v>913</v>
      </c>
      <c r="H341" s="30"/>
      <c r="I341" s="30" t="s">
        <v>576</v>
      </c>
      <c r="J341" s="6" t="s">
        <v>416</v>
      </c>
      <c r="K341" s="5" t="s">
        <v>417</v>
      </c>
      <c r="L341" s="36" t="s">
        <v>574</v>
      </c>
      <c r="M341" s="36"/>
      <c r="N341" s="31" t="s">
        <v>568</v>
      </c>
      <c r="O341" s="31" t="s">
        <v>569</v>
      </c>
      <c r="P341" s="31" t="s">
        <v>575</v>
      </c>
      <c r="Q341" s="31"/>
      <c r="R341" s="5" t="s">
        <v>420</v>
      </c>
      <c r="S341" s="5" t="s">
        <v>421</v>
      </c>
      <c r="U341" s="30" t="s">
        <v>348</v>
      </c>
      <c r="V341" s="5">
        <v>28.4</v>
      </c>
      <c r="X341" s="5" t="s">
        <v>356</v>
      </c>
      <c r="Z341" s="5" t="s">
        <v>998</v>
      </c>
    </row>
    <row r="342" spans="1:26" ht="13" customHeight="1">
      <c r="A342" s="5">
        <v>480</v>
      </c>
      <c r="B342" s="5" t="s">
        <v>415</v>
      </c>
      <c r="C342" s="5" t="s">
        <v>348</v>
      </c>
      <c r="D342" s="6">
        <v>2001</v>
      </c>
      <c r="E342" s="30">
        <v>-10.691000000000001</v>
      </c>
      <c r="F342" s="30" t="s">
        <v>518</v>
      </c>
      <c r="G342" s="30" t="s">
        <v>913</v>
      </c>
      <c r="H342" s="30"/>
      <c r="I342" s="30" t="s">
        <v>576</v>
      </c>
      <c r="J342" s="6" t="s">
        <v>416</v>
      </c>
      <c r="K342" s="5" t="s">
        <v>417</v>
      </c>
      <c r="L342" s="36" t="s">
        <v>574</v>
      </c>
      <c r="M342" s="36"/>
      <c r="N342" s="31" t="s">
        <v>568</v>
      </c>
      <c r="O342" s="31" t="s">
        <v>569</v>
      </c>
      <c r="P342" s="31" t="s">
        <v>575</v>
      </c>
      <c r="Q342" s="31"/>
      <c r="R342" s="5" t="s">
        <v>420</v>
      </c>
      <c r="S342" s="5" t="s">
        <v>421</v>
      </c>
      <c r="U342" s="30" t="s">
        <v>348</v>
      </c>
      <c r="V342" s="5">
        <v>48.9</v>
      </c>
      <c r="X342" s="5" t="s">
        <v>356</v>
      </c>
      <c r="Z342" s="5" t="s">
        <v>998</v>
      </c>
    </row>
    <row r="343" spans="1:26" ht="13" customHeight="1">
      <c r="A343" s="5">
        <v>481</v>
      </c>
      <c r="B343" s="5" t="s">
        <v>415</v>
      </c>
      <c r="C343" s="5" t="s">
        <v>348</v>
      </c>
      <c r="D343" s="6">
        <v>2002</v>
      </c>
      <c r="E343" s="30">
        <v>-26.433</v>
      </c>
      <c r="F343" s="30" t="s">
        <v>518</v>
      </c>
      <c r="G343" s="30" t="s">
        <v>913</v>
      </c>
      <c r="H343" s="30"/>
      <c r="I343" s="30" t="s">
        <v>576</v>
      </c>
      <c r="J343" s="6" t="s">
        <v>416</v>
      </c>
      <c r="K343" s="5" t="s">
        <v>417</v>
      </c>
      <c r="L343" s="36" t="s">
        <v>574</v>
      </c>
      <c r="M343" s="36"/>
      <c r="N343" s="31" t="s">
        <v>568</v>
      </c>
      <c r="O343" s="31" t="s">
        <v>569</v>
      </c>
      <c r="P343" s="31" t="s">
        <v>575</v>
      </c>
      <c r="Q343" s="31"/>
      <c r="R343" s="5" t="s">
        <v>420</v>
      </c>
      <c r="S343" s="5" t="s">
        <v>421</v>
      </c>
      <c r="U343" s="30" t="s">
        <v>348</v>
      </c>
      <c r="V343" s="5">
        <v>65.900000000000006</v>
      </c>
      <c r="X343" s="5" t="s">
        <v>356</v>
      </c>
      <c r="Z343" s="5" t="s">
        <v>998</v>
      </c>
    </row>
    <row r="344" spans="1:26" ht="13" customHeight="1">
      <c r="A344" s="5">
        <v>482</v>
      </c>
      <c r="B344" s="5" t="s">
        <v>415</v>
      </c>
      <c r="C344" s="5" t="s">
        <v>348</v>
      </c>
      <c r="D344" s="6">
        <v>2003</v>
      </c>
      <c r="E344" s="5" t="s">
        <v>348</v>
      </c>
      <c r="F344" s="30" t="s">
        <v>518</v>
      </c>
      <c r="G344" s="30" t="s">
        <v>913</v>
      </c>
      <c r="I344" s="30" t="s">
        <v>576</v>
      </c>
      <c r="J344" s="6" t="s">
        <v>416</v>
      </c>
      <c r="K344" s="5" t="s">
        <v>417</v>
      </c>
      <c r="L344" s="36" t="s">
        <v>574</v>
      </c>
      <c r="M344" s="36"/>
      <c r="N344" s="31" t="s">
        <v>568</v>
      </c>
      <c r="O344" s="31" t="s">
        <v>569</v>
      </c>
      <c r="P344" s="31" t="s">
        <v>575</v>
      </c>
      <c r="Q344" s="31"/>
      <c r="R344" s="5" t="s">
        <v>420</v>
      </c>
      <c r="S344" s="5" t="s">
        <v>421</v>
      </c>
      <c r="U344" s="30" t="s">
        <v>348</v>
      </c>
      <c r="V344" s="5">
        <v>56.7</v>
      </c>
      <c r="X344" s="5" t="s">
        <v>356</v>
      </c>
      <c r="Z344" s="5" t="s">
        <v>998</v>
      </c>
    </row>
    <row r="345" spans="1:26" ht="13" customHeight="1">
      <c r="A345" s="5">
        <v>483</v>
      </c>
      <c r="B345" s="5" t="s">
        <v>415</v>
      </c>
      <c r="C345" s="5" t="s">
        <v>348</v>
      </c>
      <c r="D345" s="6">
        <v>2004</v>
      </c>
      <c r="E345" s="5" t="s">
        <v>348</v>
      </c>
      <c r="F345" s="30" t="s">
        <v>518</v>
      </c>
      <c r="G345" s="30" t="s">
        <v>913</v>
      </c>
      <c r="I345" s="30" t="s">
        <v>576</v>
      </c>
      <c r="J345" s="6" t="s">
        <v>416</v>
      </c>
      <c r="K345" s="5" t="s">
        <v>417</v>
      </c>
      <c r="L345" s="36" t="s">
        <v>574</v>
      </c>
      <c r="M345" s="36"/>
      <c r="N345" s="31" t="s">
        <v>568</v>
      </c>
      <c r="O345" s="31" t="s">
        <v>569</v>
      </c>
      <c r="P345" s="31" t="s">
        <v>575</v>
      </c>
      <c r="Q345" s="31"/>
      <c r="R345" s="5" t="s">
        <v>420</v>
      </c>
      <c r="S345" s="5" t="s">
        <v>421</v>
      </c>
      <c r="U345" s="30" t="s">
        <v>348</v>
      </c>
      <c r="V345" s="5">
        <v>47.1</v>
      </c>
      <c r="X345" s="5" t="s">
        <v>356</v>
      </c>
      <c r="Z345" s="5" t="s">
        <v>998</v>
      </c>
    </row>
    <row r="346" spans="1:26" ht="13" customHeight="1">
      <c r="A346" s="5">
        <v>484</v>
      </c>
      <c r="B346" s="5" t="s">
        <v>415</v>
      </c>
      <c r="C346" s="5" t="s">
        <v>348</v>
      </c>
      <c r="D346" s="6">
        <v>2005</v>
      </c>
      <c r="E346" s="30">
        <v>20.029</v>
      </c>
      <c r="F346" s="30" t="s">
        <v>518</v>
      </c>
      <c r="G346" s="30" t="s">
        <v>913</v>
      </c>
      <c r="H346" s="30"/>
      <c r="I346" s="30" t="s">
        <v>576</v>
      </c>
      <c r="J346" s="6" t="s">
        <v>416</v>
      </c>
      <c r="K346" s="5" t="s">
        <v>417</v>
      </c>
      <c r="L346" s="36" t="s">
        <v>574</v>
      </c>
      <c r="M346" s="36"/>
      <c r="N346" s="31" t="s">
        <v>568</v>
      </c>
      <c r="O346" s="31" t="s">
        <v>569</v>
      </c>
      <c r="P346" s="31" t="s">
        <v>575</v>
      </c>
      <c r="Q346" s="31"/>
      <c r="R346" s="5" t="s">
        <v>420</v>
      </c>
      <c r="S346" s="5" t="s">
        <v>421</v>
      </c>
      <c r="U346" s="30" t="s">
        <v>348</v>
      </c>
      <c r="V346" s="5">
        <v>39.9</v>
      </c>
      <c r="X346" s="5" t="s">
        <v>356</v>
      </c>
      <c r="Z346" s="5" t="s">
        <v>998</v>
      </c>
    </row>
    <row r="347" spans="1:26" ht="13" customHeight="1">
      <c r="A347" s="5">
        <v>485</v>
      </c>
      <c r="B347" s="5" t="s">
        <v>415</v>
      </c>
      <c r="C347" s="5" t="s">
        <v>348</v>
      </c>
      <c r="D347" s="6">
        <v>2006</v>
      </c>
      <c r="E347" s="30">
        <v>22.04</v>
      </c>
      <c r="F347" s="30" t="s">
        <v>518</v>
      </c>
      <c r="G347" s="30" t="s">
        <v>913</v>
      </c>
      <c r="H347" s="30"/>
      <c r="I347" s="30" t="s">
        <v>576</v>
      </c>
      <c r="J347" s="6" t="s">
        <v>416</v>
      </c>
      <c r="K347" s="5" t="s">
        <v>417</v>
      </c>
      <c r="L347" s="36" t="s">
        <v>574</v>
      </c>
      <c r="M347" s="36"/>
      <c r="N347" s="31" t="s">
        <v>568</v>
      </c>
      <c r="O347" s="31" t="s">
        <v>569</v>
      </c>
      <c r="P347" s="31" t="s">
        <v>575</v>
      </c>
      <c r="Q347" s="31"/>
      <c r="R347" s="5" t="s">
        <v>420</v>
      </c>
      <c r="S347" s="5" t="s">
        <v>421</v>
      </c>
      <c r="U347" s="30" t="s">
        <v>348</v>
      </c>
      <c r="V347" s="5">
        <v>33.6</v>
      </c>
      <c r="X347" s="5" t="s">
        <v>356</v>
      </c>
      <c r="Z347" s="5" t="s">
        <v>998</v>
      </c>
    </row>
    <row r="348" spans="1:26" ht="13" customHeight="1">
      <c r="A348" s="5">
        <v>486</v>
      </c>
      <c r="B348" s="5" t="s">
        <v>415</v>
      </c>
      <c r="C348" s="5" t="s">
        <v>348</v>
      </c>
      <c r="D348" s="6">
        <v>2007</v>
      </c>
      <c r="E348" s="5" t="s">
        <v>348</v>
      </c>
      <c r="F348" s="30" t="s">
        <v>518</v>
      </c>
      <c r="G348" s="30" t="s">
        <v>913</v>
      </c>
      <c r="I348" s="30" t="s">
        <v>576</v>
      </c>
      <c r="J348" s="6" t="s">
        <v>416</v>
      </c>
      <c r="K348" s="5" t="s">
        <v>417</v>
      </c>
      <c r="L348" s="36" t="s">
        <v>574</v>
      </c>
      <c r="M348" s="36"/>
      <c r="N348" s="31" t="s">
        <v>568</v>
      </c>
      <c r="O348" s="31" t="s">
        <v>569</v>
      </c>
      <c r="P348" s="31" t="s">
        <v>575</v>
      </c>
      <c r="Q348" s="31"/>
      <c r="R348" s="5" t="s">
        <v>420</v>
      </c>
      <c r="S348" s="5" t="s">
        <v>421</v>
      </c>
      <c r="U348" s="30" t="s">
        <v>348</v>
      </c>
      <c r="V348" s="5">
        <v>41.1</v>
      </c>
      <c r="X348" s="5" t="s">
        <v>356</v>
      </c>
      <c r="Z348" s="5" t="s">
        <v>998</v>
      </c>
    </row>
    <row r="349" spans="1:26" ht="13" customHeight="1">
      <c r="A349" s="5">
        <v>487</v>
      </c>
      <c r="B349" s="5" t="s">
        <v>415</v>
      </c>
      <c r="C349" s="5" t="s">
        <v>348</v>
      </c>
      <c r="D349" s="6">
        <v>2008</v>
      </c>
      <c r="E349" s="5" t="s">
        <v>348</v>
      </c>
      <c r="F349" s="30" t="s">
        <v>518</v>
      </c>
      <c r="G349" s="30" t="s">
        <v>913</v>
      </c>
      <c r="I349" s="30" t="s">
        <v>576</v>
      </c>
      <c r="J349" s="6" t="s">
        <v>416</v>
      </c>
      <c r="K349" s="5" t="s">
        <v>417</v>
      </c>
      <c r="L349" s="36" t="s">
        <v>574</v>
      </c>
      <c r="M349" s="36"/>
      <c r="N349" s="31" t="s">
        <v>568</v>
      </c>
      <c r="O349" s="31" t="s">
        <v>569</v>
      </c>
      <c r="P349" s="31" t="s">
        <v>575</v>
      </c>
      <c r="Q349" s="31"/>
      <c r="R349" s="5" t="s">
        <v>420</v>
      </c>
      <c r="S349" s="5" t="s">
        <v>421</v>
      </c>
      <c r="U349" s="30" t="s">
        <v>348</v>
      </c>
      <c r="V349" s="5">
        <v>34.5</v>
      </c>
      <c r="X349" s="5" t="s">
        <v>356</v>
      </c>
      <c r="Z349" s="5" t="s">
        <v>998</v>
      </c>
    </row>
    <row r="350" spans="1:26" ht="13" customHeight="1">
      <c r="A350" s="5">
        <v>488</v>
      </c>
      <c r="B350" s="5" t="s">
        <v>415</v>
      </c>
      <c r="C350" s="5" t="s">
        <v>348</v>
      </c>
      <c r="D350" s="6">
        <v>1984</v>
      </c>
      <c r="E350" s="5" t="s">
        <v>348</v>
      </c>
      <c r="F350" s="30" t="s">
        <v>518</v>
      </c>
      <c r="G350" s="30" t="s">
        <v>913</v>
      </c>
      <c r="I350" s="30" t="s">
        <v>576</v>
      </c>
      <c r="J350" s="6" t="s">
        <v>416</v>
      </c>
      <c r="K350" s="5" t="s">
        <v>417</v>
      </c>
      <c r="L350" s="36" t="s">
        <v>574</v>
      </c>
      <c r="M350" s="36"/>
      <c r="N350" s="31" t="s">
        <v>568</v>
      </c>
      <c r="O350" s="31" t="s">
        <v>569</v>
      </c>
      <c r="P350" s="31" t="s">
        <v>575</v>
      </c>
      <c r="Q350" s="31"/>
      <c r="R350" s="5" t="s">
        <v>422</v>
      </c>
      <c r="S350" s="5" t="s">
        <v>355</v>
      </c>
      <c r="U350" s="30" t="s">
        <v>348</v>
      </c>
      <c r="V350" s="5">
        <v>235</v>
      </c>
      <c r="X350" s="5" t="s">
        <v>356</v>
      </c>
      <c r="Z350" s="5" t="s">
        <v>998</v>
      </c>
    </row>
    <row r="351" spans="1:26" ht="13" customHeight="1">
      <c r="A351" s="5">
        <v>489</v>
      </c>
      <c r="B351" s="5" t="s">
        <v>415</v>
      </c>
      <c r="C351" s="5" t="s">
        <v>348</v>
      </c>
      <c r="D351" s="6">
        <v>1985</v>
      </c>
      <c r="E351" s="5" t="s">
        <v>348</v>
      </c>
      <c r="F351" s="30" t="s">
        <v>518</v>
      </c>
      <c r="G351" s="30" t="s">
        <v>913</v>
      </c>
      <c r="I351" s="30" t="s">
        <v>576</v>
      </c>
      <c r="J351" s="6" t="s">
        <v>416</v>
      </c>
      <c r="K351" s="5" t="s">
        <v>417</v>
      </c>
      <c r="L351" s="36" t="s">
        <v>574</v>
      </c>
      <c r="M351" s="36"/>
      <c r="N351" s="31" t="s">
        <v>568</v>
      </c>
      <c r="O351" s="31" t="s">
        <v>569</v>
      </c>
      <c r="P351" s="31" t="s">
        <v>575</v>
      </c>
      <c r="Q351" s="31"/>
      <c r="R351" s="5" t="s">
        <v>422</v>
      </c>
      <c r="S351" s="5" t="s">
        <v>355</v>
      </c>
      <c r="U351" s="30" t="s">
        <v>348</v>
      </c>
      <c r="V351" s="5">
        <v>292.39999999999998</v>
      </c>
      <c r="X351" s="5" t="s">
        <v>356</v>
      </c>
      <c r="Z351" s="5" t="s">
        <v>998</v>
      </c>
    </row>
    <row r="352" spans="1:26" ht="13" customHeight="1">
      <c r="A352" s="5">
        <v>490</v>
      </c>
      <c r="B352" s="5" t="s">
        <v>415</v>
      </c>
      <c r="C352" s="5" t="s">
        <v>348</v>
      </c>
      <c r="D352" s="6">
        <v>1987</v>
      </c>
      <c r="E352" s="5" t="s">
        <v>348</v>
      </c>
      <c r="F352" s="30" t="s">
        <v>518</v>
      </c>
      <c r="G352" s="30" t="s">
        <v>913</v>
      </c>
      <c r="I352" s="30" t="s">
        <v>576</v>
      </c>
      <c r="J352" s="6" t="s">
        <v>416</v>
      </c>
      <c r="K352" s="5" t="s">
        <v>417</v>
      </c>
      <c r="L352" s="36" t="s">
        <v>574</v>
      </c>
      <c r="M352" s="36"/>
      <c r="N352" s="31" t="s">
        <v>568</v>
      </c>
      <c r="O352" s="31" t="s">
        <v>569</v>
      </c>
      <c r="P352" s="31" t="s">
        <v>575</v>
      </c>
      <c r="Q352" s="31"/>
      <c r="R352" s="5" t="s">
        <v>422</v>
      </c>
      <c r="S352" s="5" t="s">
        <v>355</v>
      </c>
      <c r="U352" s="30" t="s">
        <v>348</v>
      </c>
      <c r="V352" s="5">
        <v>199</v>
      </c>
      <c r="X352" s="5" t="s">
        <v>356</v>
      </c>
      <c r="Z352" s="5" t="s">
        <v>998</v>
      </c>
    </row>
    <row r="353" spans="1:26" ht="13" customHeight="1">
      <c r="A353" s="5">
        <v>491</v>
      </c>
      <c r="B353" s="5" t="s">
        <v>415</v>
      </c>
      <c r="C353" s="5" t="s">
        <v>348</v>
      </c>
      <c r="D353" s="6">
        <v>1992</v>
      </c>
      <c r="E353" s="5" t="s">
        <v>348</v>
      </c>
      <c r="F353" s="30" t="s">
        <v>518</v>
      </c>
      <c r="G353" s="30" t="s">
        <v>913</v>
      </c>
      <c r="I353" s="30" t="s">
        <v>576</v>
      </c>
      <c r="J353" s="6" t="s">
        <v>416</v>
      </c>
      <c r="K353" s="5" t="s">
        <v>417</v>
      </c>
      <c r="L353" s="36" t="s">
        <v>574</v>
      </c>
      <c r="M353" s="36"/>
      <c r="N353" s="31" t="s">
        <v>568</v>
      </c>
      <c r="O353" s="31" t="s">
        <v>569</v>
      </c>
      <c r="P353" s="31" t="s">
        <v>575</v>
      </c>
      <c r="Q353" s="31"/>
      <c r="R353" s="5" t="s">
        <v>422</v>
      </c>
      <c r="S353" s="5" t="s">
        <v>355</v>
      </c>
      <c r="U353" s="30" t="s">
        <v>348</v>
      </c>
      <c r="V353" s="5">
        <v>381.1</v>
      </c>
      <c r="X353" s="5" t="s">
        <v>356</v>
      </c>
      <c r="Z353" s="5" t="s">
        <v>998</v>
      </c>
    </row>
    <row r="354" spans="1:26" ht="13" customHeight="1">
      <c r="A354" s="5">
        <v>492</v>
      </c>
      <c r="B354" s="5" t="s">
        <v>415</v>
      </c>
      <c r="C354" s="5" t="s">
        <v>348</v>
      </c>
      <c r="D354" s="6">
        <v>1993</v>
      </c>
      <c r="E354" s="30">
        <v>22.001000000000001</v>
      </c>
      <c r="F354" s="30" t="s">
        <v>518</v>
      </c>
      <c r="G354" s="30" t="s">
        <v>913</v>
      </c>
      <c r="H354" s="30"/>
      <c r="I354" s="30" t="s">
        <v>576</v>
      </c>
      <c r="J354" s="6" t="s">
        <v>416</v>
      </c>
      <c r="K354" s="5" t="s">
        <v>417</v>
      </c>
      <c r="L354" s="36" t="s">
        <v>574</v>
      </c>
      <c r="M354" s="36"/>
      <c r="N354" s="31" t="s">
        <v>568</v>
      </c>
      <c r="O354" s="31" t="s">
        <v>569</v>
      </c>
      <c r="P354" s="31" t="s">
        <v>575</v>
      </c>
      <c r="Q354" s="31"/>
      <c r="R354" s="5" t="s">
        <v>422</v>
      </c>
      <c r="S354" s="5" t="s">
        <v>355</v>
      </c>
      <c r="U354" s="30" t="s">
        <v>348</v>
      </c>
      <c r="V354" s="5">
        <v>410.9</v>
      </c>
      <c r="X354" s="5" t="s">
        <v>356</v>
      </c>
      <c r="Z354" s="5" t="s">
        <v>998</v>
      </c>
    </row>
    <row r="355" spans="1:26" ht="13" customHeight="1">
      <c r="A355" s="5">
        <v>493</v>
      </c>
      <c r="B355" s="5" t="s">
        <v>415</v>
      </c>
      <c r="C355" s="5" t="s">
        <v>348</v>
      </c>
      <c r="D355" s="6">
        <v>1994</v>
      </c>
      <c r="E355" s="5" t="s">
        <v>348</v>
      </c>
      <c r="F355" s="30" t="s">
        <v>518</v>
      </c>
      <c r="G355" s="30" t="s">
        <v>913</v>
      </c>
      <c r="I355" s="30" t="s">
        <v>576</v>
      </c>
      <c r="J355" s="6" t="s">
        <v>416</v>
      </c>
      <c r="K355" s="5" t="s">
        <v>417</v>
      </c>
      <c r="L355" s="36" t="s">
        <v>574</v>
      </c>
      <c r="M355" s="36"/>
      <c r="N355" s="31" t="s">
        <v>568</v>
      </c>
      <c r="O355" s="31" t="s">
        <v>569</v>
      </c>
      <c r="P355" s="31" t="s">
        <v>575</v>
      </c>
      <c r="Q355" s="31"/>
      <c r="R355" s="5" t="s">
        <v>422</v>
      </c>
      <c r="S355" s="5" t="s">
        <v>355</v>
      </c>
      <c r="U355" s="30" t="s">
        <v>348</v>
      </c>
      <c r="V355" s="5">
        <v>398.1</v>
      </c>
      <c r="X355" s="5" t="s">
        <v>356</v>
      </c>
      <c r="Z355" s="5" t="s">
        <v>998</v>
      </c>
    </row>
    <row r="356" spans="1:26" ht="13" customHeight="1">
      <c r="A356" s="5">
        <v>494</v>
      </c>
      <c r="B356" s="5" t="s">
        <v>415</v>
      </c>
      <c r="C356" s="5" t="s">
        <v>348</v>
      </c>
      <c r="D356" s="6">
        <v>1995</v>
      </c>
      <c r="E356" s="30">
        <v>31.972999999999999</v>
      </c>
      <c r="F356" s="30" t="s">
        <v>518</v>
      </c>
      <c r="G356" s="30" t="s">
        <v>913</v>
      </c>
      <c r="H356" s="30"/>
      <c r="I356" s="30" t="s">
        <v>576</v>
      </c>
      <c r="J356" s="6" t="s">
        <v>416</v>
      </c>
      <c r="K356" s="5" t="s">
        <v>417</v>
      </c>
      <c r="L356" s="36" t="s">
        <v>574</v>
      </c>
      <c r="M356" s="36"/>
      <c r="N356" s="31" t="s">
        <v>568</v>
      </c>
      <c r="O356" s="31" t="s">
        <v>569</v>
      </c>
      <c r="P356" s="31" t="s">
        <v>575</v>
      </c>
      <c r="Q356" s="31"/>
      <c r="R356" s="5" t="s">
        <v>422</v>
      </c>
      <c r="S356" s="5" t="s">
        <v>355</v>
      </c>
      <c r="U356" s="30" t="s">
        <v>348</v>
      </c>
      <c r="V356" s="5">
        <v>379.6</v>
      </c>
      <c r="X356" s="5" t="s">
        <v>356</v>
      </c>
      <c r="Z356" s="5" t="s">
        <v>998</v>
      </c>
    </row>
    <row r="357" spans="1:26" ht="13" customHeight="1">
      <c r="A357" s="5">
        <v>495</v>
      </c>
      <c r="B357" s="5" t="s">
        <v>415</v>
      </c>
      <c r="C357" s="5" t="s">
        <v>348</v>
      </c>
      <c r="D357" s="6">
        <v>1996</v>
      </c>
      <c r="E357" s="30">
        <v>33.317999999999998</v>
      </c>
      <c r="F357" s="30" t="s">
        <v>518</v>
      </c>
      <c r="G357" s="30" t="s">
        <v>913</v>
      </c>
      <c r="H357" s="30"/>
      <c r="I357" s="30" t="s">
        <v>576</v>
      </c>
      <c r="J357" s="6" t="s">
        <v>416</v>
      </c>
      <c r="K357" s="5" t="s">
        <v>417</v>
      </c>
      <c r="L357" s="36" t="s">
        <v>574</v>
      </c>
      <c r="M357" s="36"/>
      <c r="N357" s="31" t="s">
        <v>568</v>
      </c>
      <c r="O357" s="31" t="s">
        <v>569</v>
      </c>
      <c r="P357" s="31" t="s">
        <v>575</v>
      </c>
      <c r="Q357" s="31"/>
      <c r="R357" s="5" t="s">
        <v>422</v>
      </c>
      <c r="S357" s="5" t="s">
        <v>355</v>
      </c>
      <c r="U357" s="30" t="s">
        <v>348</v>
      </c>
      <c r="V357" s="5">
        <v>338.5</v>
      </c>
      <c r="X357" s="5" t="s">
        <v>356</v>
      </c>
      <c r="Z357" s="5" t="s">
        <v>998</v>
      </c>
    </row>
    <row r="358" spans="1:26" ht="13" customHeight="1">
      <c r="A358" s="5">
        <v>496</v>
      </c>
      <c r="B358" s="5" t="s">
        <v>415</v>
      </c>
      <c r="C358" s="5" t="s">
        <v>348</v>
      </c>
      <c r="D358" s="6">
        <v>1997</v>
      </c>
      <c r="E358" s="30">
        <v>61.604999999999997</v>
      </c>
      <c r="F358" s="30" t="s">
        <v>518</v>
      </c>
      <c r="G358" s="30" t="s">
        <v>913</v>
      </c>
      <c r="H358" s="30"/>
      <c r="I358" s="30" t="s">
        <v>576</v>
      </c>
      <c r="J358" s="6" t="s">
        <v>416</v>
      </c>
      <c r="K358" s="5" t="s">
        <v>417</v>
      </c>
      <c r="L358" s="36" t="s">
        <v>574</v>
      </c>
      <c r="M358" s="36"/>
      <c r="N358" s="31" t="s">
        <v>568</v>
      </c>
      <c r="O358" s="31" t="s">
        <v>569</v>
      </c>
      <c r="P358" s="31" t="s">
        <v>575</v>
      </c>
      <c r="Q358" s="31"/>
      <c r="R358" s="5" t="s">
        <v>422</v>
      </c>
      <c r="S358" s="5" t="s">
        <v>355</v>
      </c>
      <c r="U358" s="30" t="s">
        <v>348</v>
      </c>
      <c r="V358" s="5">
        <v>257.3</v>
      </c>
      <c r="X358" s="5" t="s">
        <v>356</v>
      </c>
      <c r="Z358" s="5" t="s">
        <v>998</v>
      </c>
    </row>
    <row r="359" spans="1:26" ht="13" customHeight="1">
      <c r="A359" s="5">
        <v>497</v>
      </c>
      <c r="B359" s="5" t="s">
        <v>415</v>
      </c>
      <c r="C359" s="5" t="s">
        <v>348</v>
      </c>
      <c r="D359" s="6">
        <v>1998</v>
      </c>
      <c r="E359" s="30">
        <v>-9.3339999999999996</v>
      </c>
      <c r="F359" s="30" t="s">
        <v>518</v>
      </c>
      <c r="G359" s="30" t="s">
        <v>913</v>
      </c>
      <c r="H359" s="30"/>
      <c r="I359" s="30" t="s">
        <v>576</v>
      </c>
      <c r="J359" s="6" t="s">
        <v>416</v>
      </c>
      <c r="K359" s="5" t="s">
        <v>417</v>
      </c>
      <c r="L359" s="36" t="s">
        <v>574</v>
      </c>
      <c r="M359" s="36"/>
      <c r="N359" s="31" t="s">
        <v>568</v>
      </c>
      <c r="O359" s="31" t="s">
        <v>569</v>
      </c>
      <c r="P359" s="31" t="s">
        <v>575</v>
      </c>
      <c r="Q359" s="31"/>
      <c r="R359" s="5" t="s">
        <v>422</v>
      </c>
      <c r="S359" s="5" t="s">
        <v>355</v>
      </c>
      <c r="U359" s="30" t="s">
        <v>348</v>
      </c>
      <c r="V359" s="5">
        <v>367.3</v>
      </c>
      <c r="X359" s="5" t="s">
        <v>356</v>
      </c>
      <c r="Z359" s="5" t="s">
        <v>998</v>
      </c>
    </row>
    <row r="360" spans="1:26" ht="13" customHeight="1">
      <c r="A360" s="5">
        <v>498</v>
      </c>
      <c r="B360" s="5" t="s">
        <v>415</v>
      </c>
      <c r="C360" s="5" t="s">
        <v>348</v>
      </c>
      <c r="D360" s="6">
        <v>1999</v>
      </c>
      <c r="E360" s="30">
        <v>2.4470000000000001</v>
      </c>
      <c r="F360" s="30" t="s">
        <v>518</v>
      </c>
      <c r="G360" s="30" t="s">
        <v>913</v>
      </c>
      <c r="H360" s="30"/>
      <c r="I360" s="30" t="s">
        <v>576</v>
      </c>
      <c r="J360" s="6" t="s">
        <v>416</v>
      </c>
      <c r="K360" s="5" t="s">
        <v>417</v>
      </c>
      <c r="L360" s="36" t="s">
        <v>574</v>
      </c>
      <c r="M360" s="36"/>
      <c r="N360" s="31" t="s">
        <v>568</v>
      </c>
      <c r="O360" s="31" t="s">
        <v>569</v>
      </c>
      <c r="P360" s="31" t="s">
        <v>575</v>
      </c>
      <c r="Q360" s="31"/>
      <c r="R360" s="5" t="s">
        <v>422</v>
      </c>
      <c r="S360" s="5" t="s">
        <v>355</v>
      </c>
      <c r="U360" s="30" t="s">
        <v>348</v>
      </c>
      <c r="V360" s="5">
        <v>385.7</v>
      </c>
      <c r="X360" s="5" t="s">
        <v>356</v>
      </c>
      <c r="Z360" s="5" t="s">
        <v>998</v>
      </c>
    </row>
    <row r="361" spans="1:26" ht="13" customHeight="1">
      <c r="A361" s="5">
        <v>499</v>
      </c>
      <c r="B361" s="5" t="s">
        <v>415</v>
      </c>
      <c r="C361" s="5" t="s">
        <v>348</v>
      </c>
      <c r="D361" s="6">
        <v>2000</v>
      </c>
      <c r="E361" s="30">
        <v>12.706</v>
      </c>
      <c r="F361" s="30" t="s">
        <v>518</v>
      </c>
      <c r="G361" s="30" t="s">
        <v>913</v>
      </c>
      <c r="H361" s="30"/>
      <c r="I361" s="30" t="s">
        <v>576</v>
      </c>
      <c r="J361" s="6" t="s">
        <v>416</v>
      </c>
      <c r="K361" s="5" t="s">
        <v>417</v>
      </c>
      <c r="L361" s="36" t="s">
        <v>574</v>
      </c>
      <c r="M361" s="36"/>
      <c r="N361" s="31" t="s">
        <v>568</v>
      </c>
      <c r="O361" s="31" t="s">
        <v>569</v>
      </c>
      <c r="P361" s="31" t="s">
        <v>575</v>
      </c>
      <c r="Q361" s="31"/>
      <c r="R361" s="5" t="s">
        <v>422</v>
      </c>
      <c r="S361" s="5" t="s">
        <v>355</v>
      </c>
      <c r="U361" s="30" t="s">
        <v>348</v>
      </c>
      <c r="V361" s="5">
        <v>288.89999999999998</v>
      </c>
      <c r="X361" s="5" t="s">
        <v>356</v>
      </c>
      <c r="Z361" s="5" t="s">
        <v>998</v>
      </c>
    </row>
    <row r="362" spans="1:26" ht="13" customHeight="1">
      <c r="A362" s="5">
        <v>500</v>
      </c>
      <c r="B362" s="5" t="s">
        <v>415</v>
      </c>
      <c r="C362" s="5" t="s">
        <v>348</v>
      </c>
      <c r="D362" s="6">
        <v>2001</v>
      </c>
      <c r="E362" s="30">
        <v>-10.691000000000001</v>
      </c>
      <c r="F362" s="30" t="s">
        <v>518</v>
      </c>
      <c r="G362" s="30" t="s">
        <v>913</v>
      </c>
      <c r="H362" s="30"/>
      <c r="I362" s="30" t="s">
        <v>576</v>
      </c>
      <c r="J362" s="6" t="s">
        <v>416</v>
      </c>
      <c r="K362" s="5" t="s">
        <v>417</v>
      </c>
      <c r="L362" s="36" t="s">
        <v>574</v>
      </c>
      <c r="M362" s="36"/>
      <c r="N362" s="31" t="s">
        <v>568</v>
      </c>
      <c r="O362" s="31" t="s">
        <v>569</v>
      </c>
      <c r="P362" s="31" t="s">
        <v>575</v>
      </c>
      <c r="Q362" s="31"/>
      <c r="R362" s="5" t="s">
        <v>422</v>
      </c>
      <c r="S362" s="5" t="s">
        <v>355</v>
      </c>
      <c r="U362" s="30" t="s">
        <v>348</v>
      </c>
      <c r="V362" s="5">
        <v>350</v>
      </c>
      <c r="X362" s="5" t="s">
        <v>356</v>
      </c>
      <c r="Z362" s="5" t="s">
        <v>998</v>
      </c>
    </row>
    <row r="363" spans="1:26" ht="13" customHeight="1">
      <c r="A363" s="5">
        <v>501</v>
      </c>
      <c r="B363" s="5" t="s">
        <v>415</v>
      </c>
      <c r="C363" s="5" t="s">
        <v>348</v>
      </c>
      <c r="D363" s="6">
        <v>2002</v>
      </c>
      <c r="E363" s="30">
        <v>-26.433</v>
      </c>
      <c r="F363" s="30" t="s">
        <v>518</v>
      </c>
      <c r="G363" s="30" t="s">
        <v>913</v>
      </c>
      <c r="H363" s="30"/>
      <c r="I363" s="30" t="s">
        <v>576</v>
      </c>
      <c r="J363" s="6" t="s">
        <v>416</v>
      </c>
      <c r="K363" s="5" t="s">
        <v>417</v>
      </c>
      <c r="L363" s="36" t="s">
        <v>574</v>
      </c>
      <c r="M363" s="36"/>
      <c r="N363" s="31" t="s">
        <v>568</v>
      </c>
      <c r="O363" s="31" t="s">
        <v>569</v>
      </c>
      <c r="P363" s="31" t="s">
        <v>575</v>
      </c>
      <c r="Q363" s="31"/>
      <c r="R363" s="5" t="s">
        <v>422</v>
      </c>
      <c r="S363" s="5" t="s">
        <v>355</v>
      </c>
      <c r="U363" s="30" t="s">
        <v>348</v>
      </c>
      <c r="V363" s="5">
        <v>423.7</v>
      </c>
      <c r="X363" s="5" t="s">
        <v>356</v>
      </c>
      <c r="Z363" s="5" t="s">
        <v>998</v>
      </c>
    </row>
    <row r="364" spans="1:26" ht="13" customHeight="1">
      <c r="A364" s="5">
        <v>502</v>
      </c>
      <c r="B364" s="5" t="s">
        <v>415</v>
      </c>
      <c r="C364" s="5" t="s">
        <v>348</v>
      </c>
      <c r="D364" s="6">
        <v>2003</v>
      </c>
      <c r="E364" s="5" t="s">
        <v>348</v>
      </c>
      <c r="F364" s="30" t="s">
        <v>518</v>
      </c>
      <c r="G364" s="30" t="s">
        <v>913</v>
      </c>
      <c r="I364" s="30" t="s">
        <v>576</v>
      </c>
      <c r="J364" s="6" t="s">
        <v>416</v>
      </c>
      <c r="K364" s="5" t="s">
        <v>417</v>
      </c>
      <c r="L364" s="36" t="s">
        <v>574</v>
      </c>
      <c r="M364" s="36"/>
      <c r="N364" s="31" t="s">
        <v>568</v>
      </c>
      <c r="O364" s="31" t="s">
        <v>569</v>
      </c>
      <c r="P364" s="31" t="s">
        <v>575</v>
      </c>
      <c r="Q364" s="31"/>
      <c r="R364" s="5" t="s">
        <v>422</v>
      </c>
      <c r="S364" s="5" t="s">
        <v>355</v>
      </c>
      <c r="U364" s="30" t="s">
        <v>348</v>
      </c>
      <c r="V364" s="5">
        <v>401.4</v>
      </c>
      <c r="X364" s="5" t="s">
        <v>356</v>
      </c>
      <c r="Z364" s="5" t="s">
        <v>998</v>
      </c>
    </row>
    <row r="365" spans="1:26" ht="13" customHeight="1">
      <c r="A365" s="5">
        <v>503</v>
      </c>
      <c r="B365" s="5" t="s">
        <v>415</v>
      </c>
      <c r="C365" s="5" t="s">
        <v>348</v>
      </c>
      <c r="D365" s="6">
        <v>2004</v>
      </c>
      <c r="E365" s="5" t="s">
        <v>348</v>
      </c>
      <c r="F365" s="30" t="s">
        <v>518</v>
      </c>
      <c r="G365" s="30" t="s">
        <v>913</v>
      </c>
      <c r="I365" s="30" t="s">
        <v>576</v>
      </c>
      <c r="J365" s="6" t="s">
        <v>416</v>
      </c>
      <c r="K365" s="5" t="s">
        <v>417</v>
      </c>
      <c r="L365" s="36" t="s">
        <v>574</v>
      </c>
      <c r="M365" s="36"/>
      <c r="N365" s="31" t="s">
        <v>568</v>
      </c>
      <c r="O365" s="31" t="s">
        <v>569</v>
      </c>
      <c r="P365" s="31" t="s">
        <v>575</v>
      </c>
      <c r="Q365" s="31"/>
      <c r="R365" s="5" t="s">
        <v>422</v>
      </c>
      <c r="S365" s="5" t="s">
        <v>355</v>
      </c>
      <c r="U365" s="30" t="s">
        <v>348</v>
      </c>
      <c r="V365" s="5">
        <v>347.8</v>
      </c>
      <c r="X365" s="5" t="s">
        <v>356</v>
      </c>
      <c r="Z365" s="5" t="s">
        <v>998</v>
      </c>
    </row>
    <row r="366" spans="1:26" ht="13" customHeight="1">
      <c r="A366" s="5">
        <v>504</v>
      </c>
      <c r="B366" s="5" t="s">
        <v>415</v>
      </c>
      <c r="C366" s="5" t="s">
        <v>348</v>
      </c>
      <c r="D366" s="6">
        <v>2005</v>
      </c>
      <c r="E366" s="30">
        <v>20.029</v>
      </c>
      <c r="F366" s="30" t="s">
        <v>518</v>
      </c>
      <c r="G366" s="30" t="s">
        <v>913</v>
      </c>
      <c r="H366" s="30"/>
      <c r="I366" s="30" t="s">
        <v>576</v>
      </c>
      <c r="J366" s="6" t="s">
        <v>416</v>
      </c>
      <c r="K366" s="5" t="s">
        <v>417</v>
      </c>
      <c r="L366" s="36" t="s">
        <v>574</v>
      </c>
      <c r="M366" s="36"/>
      <c r="N366" s="31" t="s">
        <v>568</v>
      </c>
      <c r="O366" s="31" t="s">
        <v>569</v>
      </c>
      <c r="P366" s="31" t="s">
        <v>575</v>
      </c>
      <c r="Q366" s="31"/>
      <c r="R366" s="5" t="s">
        <v>422</v>
      </c>
      <c r="S366" s="5" t="s">
        <v>355</v>
      </c>
      <c r="U366" s="30" t="s">
        <v>348</v>
      </c>
      <c r="V366" s="5">
        <v>373.8</v>
      </c>
      <c r="X366" s="5" t="s">
        <v>356</v>
      </c>
      <c r="Z366" s="5" t="s">
        <v>998</v>
      </c>
    </row>
    <row r="367" spans="1:26" ht="13" customHeight="1">
      <c r="A367" s="5">
        <v>505</v>
      </c>
      <c r="B367" s="5" t="s">
        <v>415</v>
      </c>
      <c r="C367" s="5" t="s">
        <v>348</v>
      </c>
      <c r="D367" s="6">
        <v>2006</v>
      </c>
      <c r="E367" s="30">
        <v>22.04</v>
      </c>
      <c r="F367" s="30" t="s">
        <v>518</v>
      </c>
      <c r="G367" s="30" t="s">
        <v>913</v>
      </c>
      <c r="H367" s="30"/>
      <c r="I367" s="30" t="s">
        <v>576</v>
      </c>
      <c r="J367" s="6" t="s">
        <v>416</v>
      </c>
      <c r="K367" s="5" t="s">
        <v>417</v>
      </c>
      <c r="L367" s="36" t="s">
        <v>574</v>
      </c>
      <c r="M367" s="36"/>
      <c r="N367" s="31" t="s">
        <v>568</v>
      </c>
      <c r="O367" s="31" t="s">
        <v>569</v>
      </c>
      <c r="P367" s="31" t="s">
        <v>575</v>
      </c>
      <c r="Q367" s="31"/>
      <c r="R367" s="5" t="s">
        <v>422</v>
      </c>
      <c r="S367" s="5" t="s">
        <v>355</v>
      </c>
      <c r="U367" s="30" t="s">
        <v>348</v>
      </c>
      <c r="V367" s="5">
        <v>312</v>
      </c>
      <c r="X367" s="5" t="s">
        <v>356</v>
      </c>
      <c r="Z367" s="5" t="s">
        <v>998</v>
      </c>
    </row>
    <row r="368" spans="1:26" ht="13" customHeight="1">
      <c r="A368" s="5">
        <v>506</v>
      </c>
      <c r="B368" s="5" t="s">
        <v>415</v>
      </c>
      <c r="C368" s="5" t="s">
        <v>348</v>
      </c>
      <c r="D368" s="6">
        <v>2007</v>
      </c>
      <c r="E368" s="5" t="s">
        <v>348</v>
      </c>
      <c r="F368" s="30" t="s">
        <v>518</v>
      </c>
      <c r="G368" s="30" t="s">
        <v>913</v>
      </c>
      <c r="I368" s="30" t="s">
        <v>576</v>
      </c>
      <c r="J368" s="6" t="s">
        <v>416</v>
      </c>
      <c r="K368" s="5" t="s">
        <v>417</v>
      </c>
      <c r="L368" s="36" t="s">
        <v>574</v>
      </c>
      <c r="M368" s="36"/>
      <c r="N368" s="31" t="s">
        <v>568</v>
      </c>
      <c r="O368" s="31" t="s">
        <v>569</v>
      </c>
      <c r="P368" s="31" t="s">
        <v>575</v>
      </c>
      <c r="Q368" s="31"/>
      <c r="R368" s="5" t="s">
        <v>422</v>
      </c>
      <c r="S368" s="5" t="s">
        <v>355</v>
      </c>
      <c r="U368" s="30" t="s">
        <v>348</v>
      </c>
      <c r="V368" s="5">
        <v>342.7</v>
      </c>
      <c r="X368" s="5" t="s">
        <v>356</v>
      </c>
      <c r="Z368" s="5" t="s">
        <v>998</v>
      </c>
    </row>
    <row r="369" spans="1:26" ht="13" customHeight="1">
      <c r="A369" s="5">
        <v>507</v>
      </c>
      <c r="B369" s="5" t="s">
        <v>415</v>
      </c>
      <c r="C369" s="5" t="s">
        <v>348</v>
      </c>
      <c r="D369" s="6">
        <v>2008</v>
      </c>
      <c r="E369" s="5" t="s">
        <v>348</v>
      </c>
      <c r="F369" s="30" t="s">
        <v>518</v>
      </c>
      <c r="G369" s="30" t="s">
        <v>913</v>
      </c>
      <c r="I369" s="30" t="s">
        <v>576</v>
      </c>
      <c r="J369" s="6" t="s">
        <v>416</v>
      </c>
      <c r="K369" s="5" t="s">
        <v>417</v>
      </c>
      <c r="L369" s="36" t="s">
        <v>574</v>
      </c>
      <c r="M369" s="36"/>
      <c r="N369" s="31" t="s">
        <v>568</v>
      </c>
      <c r="O369" s="31" t="s">
        <v>569</v>
      </c>
      <c r="P369" s="31" t="s">
        <v>575</v>
      </c>
      <c r="Q369" s="31"/>
      <c r="R369" s="5" t="s">
        <v>422</v>
      </c>
      <c r="S369" s="5" t="s">
        <v>355</v>
      </c>
      <c r="U369" s="30" t="s">
        <v>348</v>
      </c>
      <c r="V369" s="5">
        <v>307.3</v>
      </c>
      <c r="X369" s="5" t="s">
        <v>356</v>
      </c>
      <c r="Z369" s="5" t="s">
        <v>998</v>
      </c>
    </row>
    <row r="370" spans="1:26" ht="13" customHeight="1">
      <c r="A370" s="5">
        <v>912</v>
      </c>
      <c r="B370" s="5" t="s">
        <v>179</v>
      </c>
      <c r="C370" s="5" t="s">
        <v>13</v>
      </c>
      <c r="D370" s="6" t="s">
        <v>13</v>
      </c>
      <c r="E370" s="5">
        <v>-0.32623000000000002</v>
      </c>
      <c r="F370" s="5" t="s">
        <v>583</v>
      </c>
      <c r="H370" s="5" t="s">
        <v>13</v>
      </c>
      <c r="I370" s="5" t="s">
        <v>576</v>
      </c>
      <c r="J370" s="31" t="s">
        <v>640</v>
      </c>
      <c r="K370" s="31" t="s">
        <v>580</v>
      </c>
      <c r="L370" s="5" t="s">
        <v>586</v>
      </c>
      <c r="N370" s="5" t="s">
        <v>639</v>
      </c>
      <c r="O370" s="5" t="s">
        <v>505</v>
      </c>
      <c r="P370" s="5" t="s">
        <v>582</v>
      </c>
      <c r="R370" s="5" t="s">
        <v>581</v>
      </c>
      <c r="S370" s="5" t="s">
        <v>589</v>
      </c>
      <c r="U370" s="5" t="s">
        <v>13</v>
      </c>
      <c r="V370" s="5">
        <v>0.143396</v>
      </c>
      <c r="W370" s="5" t="s">
        <v>13</v>
      </c>
      <c r="X370" s="5" t="s">
        <v>501</v>
      </c>
      <c r="Z370" s="5" t="s">
        <v>584</v>
      </c>
    </row>
    <row r="371" spans="1:26" ht="13" customHeight="1">
      <c r="A371" s="5">
        <v>913</v>
      </c>
      <c r="B371" s="5" t="s">
        <v>179</v>
      </c>
      <c r="C371" s="5" t="s">
        <v>13</v>
      </c>
      <c r="D371" s="6" t="s">
        <v>13</v>
      </c>
      <c r="E371" s="5">
        <v>-0.24016399999999999</v>
      </c>
      <c r="F371" s="5" t="s">
        <v>583</v>
      </c>
      <c r="H371" s="5" t="s">
        <v>13</v>
      </c>
      <c r="I371" s="5" t="s">
        <v>576</v>
      </c>
      <c r="J371" s="31" t="s">
        <v>640</v>
      </c>
      <c r="K371" s="31" t="s">
        <v>580</v>
      </c>
      <c r="L371" s="5" t="s">
        <v>586</v>
      </c>
      <c r="N371" s="5" t="s">
        <v>639</v>
      </c>
      <c r="O371" s="5" t="s">
        <v>505</v>
      </c>
      <c r="P371" s="5" t="s">
        <v>582</v>
      </c>
      <c r="R371" s="5" t="s">
        <v>581</v>
      </c>
      <c r="S371" s="5" t="s">
        <v>589</v>
      </c>
      <c r="U371" s="5" t="s">
        <v>13</v>
      </c>
      <c r="V371" s="5">
        <v>0.15660399999999999</v>
      </c>
      <c r="W371" s="5" t="s">
        <v>13</v>
      </c>
      <c r="X371" s="5" t="s">
        <v>501</v>
      </c>
      <c r="Z371" s="5" t="s">
        <v>584</v>
      </c>
    </row>
    <row r="372" spans="1:26" ht="13" customHeight="1">
      <c r="A372" s="5">
        <v>914</v>
      </c>
      <c r="B372" s="5" t="s">
        <v>179</v>
      </c>
      <c r="C372" s="5" t="s">
        <v>13</v>
      </c>
      <c r="D372" s="6" t="s">
        <v>13</v>
      </c>
      <c r="E372" s="5">
        <v>-5.0819700000000002E-2</v>
      </c>
      <c r="F372" s="5" t="s">
        <v>583</v>
      </c>
      <c r="H372" s="5" t="s">
        <v>13</v>
      </c>
      <c r="I372" s="5" t="s">
        <v>576</v>
      </c>
      <c r="J372" s="31" t="s">
        <v>640</v>
      </c>
      <c r="K372" s="31" t="s">
        <v>580</v>
      </c>
      <c r="L372" s="5" t="s">
        <v>586</v>
      </c>
      <c r="N372" s="5" t="s">
        <v>639</v>
      </c>
      <c r="O372" s="5" t="s">
        <v>505</v>
      </c>
      <c r="P372" s="5" t="s">
        <v>582</v>
      </c>
      <c r="R372" s="5" t="s">
        <v>581</v>
      </c>
      <c r="S372" s="5" t="s">
        <v>589</v>
      </c>
      <c r="U372" s="5" t="s">
        <v>13</v>
      </c>
      <c r="V372" s="5">
        <v>3.9622600000000001E-2</v>
      </c>
      <c r="W372" s="5" t="s">
        <v>13</v>
      </c>
      <c r="X372" s="5" t="s">
        <v>501</v>
      </c>
      <c r="Z372" s="5" t="s">
        <v>584</v>
      </c>
    </row>
    <row r="373" spans="1:26" ht="13" customHeight="1">
      <c r="A373" s="5">
        <v>915</v>
      </c>
      <c r="B373" s="5" t="s">
        <v>179</v>
      </c>
      <c r="C373" s="5" t="s">
        <v>13</v>
      </c>
      <c r="D373" s="6" t="s">
        <v>13</v>
      </c>
      <c r="E373" s="5">
        <v>-2.37705E-2</v>
      </c>
      <c r="F373" s="5" t="s">
        <v>583</v>
      </c>
      <c r="H373" s="5" t="s">
        <v>13</v>
      </c>
      <c r="I373" s="5" t="s">
        <v>576</v>
      </c>
      <c r="J373" s="31" t="s">
        <v>640</v>
      </c>
      <c r="K373" s="31" t="s">
        <v>580</v>
      </c>
      <c r="L373" s="5" t="s">
        <v>586</v>
      </c>
      <c r="N373" s="5" t="s">
        <v>639</v>
      </c>
      <c r="O373" s="5" t="s">
        <v>505</v>
      </c>
      <c r="P373" s="5" t="s">
        <v>582</v>
      </c>
      <c r="R373" s="5" t="s">
        <v>581</v>
      </c>
      <c r="S373" s="5" t="s">
        <v>589</v>
      </c>
      <c r="U373" s="5" t="s">
        <v>13</v>
      </c>
      <c r="V373" s="5">
        <v>0.115094</v>
      </c>
      <c r="W373" s="5" t="s">
        <v>13</v>
      </c>
      <c r="X373" s="5" t="s">
        <v>501</v>
      </c>
      <c r="Z373" s="5" t="s">
        <v>584</v>
      </c>
    </row>
    <row r="374" spans="1:26" ht="13" customHeight="1">
      <c r="A374" s="5">
        <v>916</v>
      </c>
      <c r="B374" s="5" t="s">
        <v>179</v>
      </c>
      <c r="C374" s="5" t="s">
        <v>13</v>
      </c>
      <c r="D374" s="6" t="s">
        <v>13</v>
      </c>
      <c r="E374" s="5">
        <v>-3.6065600000000003E-2</v>
      </c>
      <c r="F374" s="5" t="s">
        <v>583</v>
      </c>
      <c r="H374" s="5" t="s">
        <v>13</v>
      </c>
      <c r="I374" s="5" t="s">
        <v>576</v>
      </c>
      <c r="J374" s="31" t="s">
        <v>640</v>
      </c>
      <c r="K374" s="31" t="s">
        <v>580</v>
      </c>
      <c r="L374" s="5" t="s">
        <v>586</v>
      </c>
      <c r="N374" s="5" t="s">
        <v>639</v>
      </c>
      <c r="O374" s="5" t="s">
        <v>505</v>
      </c>
      <c r="P374" s="5" t="s">
        <v>582</v>
      </c>
      <c r="R374" s="5" t="s">
        <v>581</v>
      </c>
      <c r="S374" s="5" t="s">
        <v>589</v>
      </c>
      <c r="U374" s="5" t="s">
        <v>13</v>
      </c>
      <c r="V374" s="5">
        <v>-3.0188699999999999E-2</v>
      </c>
      <c r="W374" s="5" t="s">
        <v>13</v>
      </c>
      <c r="X374" s="5" t="s">
        <v>501</v>
      </c>
      <c r="Z374" s="5" t="s">
        <v>584</v>
      </c>
    </row>
    <row r="375" spans="1:26" ht="13" customHeight="1">
      <c r="A375" s="5">
        <v>917</v>
      </c>
      <c r="B375" s="5" t="s">
        <v>179</v>
      </c>
      <c r="C375" s="5" t="s">
        <v>13</v>
      </c>
      <c r="D375" s="6" t="s">
        <v>13</v>
      </c>
      <c r="E375" s="5">
        <v>2.54098E-2</v>
      </c>
      <c r="F375" s="5" t="s">
        <v>583</v>
      </c>
      <c r="H375" s="5" t="s">
        <v>13</v>
      </c>
      <c r="I375" s="5" t="s">
        <v>576</v>
      </c>
      <c r="J375" s="31" t="s">
        <v>640</v>
      </c>
      <c r="K375" s="31" t="s">
        <v>580</v>
      </c>
      <c r="L375" s="5" t="s">
        <v>586</v>
      </c>
      <c r="N375" s="5" t="s">
        <v>639</v>
      </c>
      <c r="O375" s="5" t="s">
        <v>505</v>
      </c>
      <c r="P375" s="5" t="s">
        <v>582</v>
      </c>
      <c r="R375" s="5" t="s">
        <v>581</v>
      </c>
      <c r="S375" s="5" t="s">
        <v>589</v>
      </c>
      <c r="U375" s="5" t="s">
        <v>13</v>
      </c>
      <c r="V375" s="5">
        <v>-8.86792E-2</v>
      </c>
      <c r="W375" s="5" t="s">
        <v>13</v>
      </c>
      <c r="X375" s="5" t="s">
        <v>501</v>
      </c>
      <c r="Z375" s="5" t="s">
        <v>584</v>
      </c>
    </row>
    <row r="376" spans="1:26" ht="13" customHeight="1">
      <c r="A376" s="5">
        <v>918</v>
      </c>
      <c r="B376" s="5" t="s">
        <v>179</v>
      </c>
      <c r="C376" s="5" t="s">
        <v>13</v>
      </c>
      <c r="D376" s="6" t="s">
        <v>13</v>
      </c>
      <c r="E376" s="5">
        <v>6.9672100000000001E-2</v>
      </c>
      <c r="F376" s="5" t="s">
        <v>583</v>
      </c>
      <c r="H376" s="5" t="s">
        <v>13</v>
      </c>
      <c r="I376" s="5" t="s">
        <v>576</v>
      </c>
      <c r="J376" s="31" t="s">
        <v>640</v>
      </c>
      <c r="K376" s="31" t="s">
        <v>580</v>
      </c>
      <c r="L376" s="5" t="s">
        <v>586</v>
      </c>
      <c r="N376" s="5" t="s">
        <v>639</v>
      </c>
      <c r="O376" s="5" t="s">
        <v>505</v>
      </c>
      <c r="P376" s="5" t="s">
        <v>582</v>
      </c>
      <c r="R376" s="5" t="s">
        <v>581</v>
      </c>
      <c r="S376" s="5" t="s">
        <v>589</v>
      </c>
      <c r="U376" s="5" t="s">
        <v>13</v>
      </c>
      <c r="V376" s="5">
        <v>-4.7169799999999998E-2</v>
      </c>
      <c r="W376" s="5" t="s">
        <v>13</v>
      </c>
      <c r="X376" s="5" t="s">
        <v>501</v>
      </c>
      <c r="Z376" s="5" t="s">
        <v>584</v>
      </c>
    </row>
    <row r="377" spans="1:26" ht="13" customHeight="1">
      <c r="A377" s="5">
        <v>919</v>
      </c>
      <c r="B377" s="5" t="s">
        <v>179</v>
      </c>
      <c r="C377" s="5" t="s">
        <v>13</v>
      </c>
      <c r="D377" s="6" t="s">
        <v>13</v>
      </c>
      <c r="E377" s="5">
        <v>9.6721299999999996E-2</v>
      </c>
      <c r="F377" s="5" t="s">
        <v>583</v>
      </c>
      <c r="H377" s="5" t="s">
        <v>13</v>
      </c>
      <c r="I377" s="5" t="s">
        <v>576</v>
      </c>
      <c r="J377" s="31" t="s">
        <v>640</v>
      </c>
      <c r="K377" s="31" t="s">
        <v>580</v>
      </c>
      <c r="L377" s="5" t="s">
        <v>586</v>
      </c>
      <c r="N377" s="5" t="s">
        <v>639</v>
      </c>
      <c r="O377" s="5" t="s">
        <v>505</v>
      </c>
      <c r="P377" s="5" t="s">
        <v>582</v>
      </c>
      <c r="R377" s="5" t="s">
        <v>581</v>
      </c>
      <c r="S377" s="5" t="s">
        <v>589</v>
      </c>
      <c r="U377" s="5" t="s">
        <v>13</v>
      </c>
      <c r="V377" s="5">
        <v>7.3584899999999995E-2</v>
      </c>
      <c r="W377" s="5" t="s">
        <v>13</v>
      </c>
      <c r="X377" s="5" t="s">
        <v>501</v>
      </c>
      <c r="Z377" s="5" t="s">
        <v>584</v>
      </c>
    </row>
    <row r="378" spans="1:26" ht="13" customHeight="1">
      <c r="A378" s="5">
        <v>920</v>
      </c>
      <c r="B378" s="5" t="s">
        <v>179</v>
      </c>
      <c r="C378" s="5" t="s">
        <v>13</v>
      </c>
      <c r="D378" s="6" t="s">
        <v>13</v>
      </c>
      <c r="E378" s="5">
        <v>0.12623000000000001</v>
      </c>
      <c r="F378" s="5" t="s">
        <v>583</v>
      </c>
      <c r="H378" s="5" t="s">
        <v>13</v>
      </c>
      <c r="I378" s="5" t="s">
        <v>576</v>
      </c>
      <c r="J378" s="31" t="s">
        <v>640</v>
      </c>
      <c r="K378" s="31" t="s">
        <v>580</v>
      </c>
      <c r="L378" s="5" t="s">
        <v>586</v>
      </c>
      <c r="N378" s="5" t="s">
        <v>639</v>
      </c>
      <c r="O378" s="5" t="s">
        <v>505</v>
      </c>
      <c r="P378" s="5" t="s">
        <v>582</v>
      </c>
      <c r="R378" s="5" t="s">
        <v>581</v>
      </c>
      <c r="S378" s="5" t="s">
        <v>589</v>
      </c>
      <c r="U378" s="5" t="s">
        <v>13</v>
      </c>
      <c r="V378" s="5">
        <v>-7.3584899999999995E-2</v>
      </c>
      <c r="W378" s="5" t="s">
        <v>13</v>
      </c>
      <c r="X378" s="5" t="s">
        <v>501</v>
      </c>
      <c r="Z378" s="5" t="s">
        <v>584</v>
      </c>
    </row>
    <row r="379" spans="1:26" ht="13" customHeight="1">
      <c r="A379" s="5">
        <v>921</v>
      </c>
      <c r="B379" s="5" t="s">
        <v>179</v>
      </c>
      <c r="C379" s="5" t="s">
        <v>13</v>
      </c>
      <c r="D379" s="6" t="s">
        <v>13</v>
      </c>
      <c r="E379" s="5">
        <v>0.111475</v>
      </c>
      <c r="F379" s="5" t="s">
        <v>583</v>
      </c>
      <c r="H379" s="5" t="s">
        <v>13</v>
      </c>
      <c r="I379" s="5" t="s">
        <v>576</v>
      </c>
      <c r="J379" s="31" t="s">
        <v>640</v>
      </c>
      <c r="K379" s="31" t="s">
        <v>580</v>
      </c>
      <c r="L379" s="5" t="s">
        <v>586</v>
      </c>
      <c r="N379" s="5" t="s">
        <v>639</v>
      </c>
      <c r="O379" s="5" t="s">
        <v>505</v>
      </c>
      <c r="P379" s="5" t="s">
        <v>582</v>
      </c>
      <c r="R379" s="5" t="s">
        <v>581</v>
      </c>
      <c r="S379" s="5" t="s">
        <v>589</v>
      </c>
      <c r="U379" s="5" t="s">
        <v>13</v>
      </c>
      <c r="V379" s="5">
        <v>-0.18867900000000001</v>
      </c>
      <c r="W379" s="5" t="s">
        <v>13</v>
      </c>
      <c r="X379" s="5" t="s">
        <v>501</v>
      </c>
      <c r="Z379" s="5" t="s">
        <v>584</v>
      </c>
    </row>
    <row r="380" spans="1:26" ht="13" customHeight="1">
      <c r="A380" s="5">
        <v>922</v>
      </c>
      <c r="B380" s="5" t="s">
        <v>179</v>
      </c>
      <c r="C380" s="5" t="s">
        <v>13</v>
      </c>
      <c r="D380" s="6" t="s">
        <v>13</v>
      </c>
      <c r="E380" s="5">
        <v>0.263934</v>
      </c>
      <c r="F380" s="5" t="s">
        <v>583</v>
      </c>
      <c r="H380" s="5" t="s">
        <v>13</v>
      </c>
      <c r="I380" s="5" t="s">
        <v>576</v>
      </c>
      <c r="J380" s="31" t="s">
        <v>640</v>
      </c>
      <c r="K380" s="31" t="s">
        <v>580</v>
      </c>
      <c r="L380" s="5" t="s">
        <v>586</v>
      </c>
      <c r="N380" s="5" t="s">
        <v>639</v>
      </c>
      <c r="O380" s="5" t="s">
        <v>505</v>
      </c>
      <c r="P380" s="5" t="s">
        <v>582</v>
      </c>
      <c r="R380" s="5" t="s">
        <v>581</v>
      </c>
      <c r="S380" s="5" t="s">
        <v>589</v>
      </c>
      <c r="U380" s="5" t="s">
        <v>13</v>
      </c>
      <c r="V380" s="5">
        <v>-9.8113199999999998E-2</v>
      </c>
      <c r="W380" s="5" t="s">
        <v>13</v>
      </c>
      <c r="X380" s="5" t="s">
        <v>501</v>
      </c>
      <c r="Z380" s="5" t="s">
        <v>584</v>
      </c>
    </row>
    <row r="381" spans="1:26" ht="13" customHeight="1">
      <c r="A381" s="5">
        <v>923</v>
      </c>
      <c r="B381" s="5" t="s">
        <v>179</v>
      </c>
      <c r="C381" s="5" t="s">
        <v>13</v>
      </c>
      <c r="D381" s="6" t="s">
        <v>13</v>
      </c>
      <c r="E381" s="5">
        <v>-11.036099999999999</v>
      </c>
      <c r="F381" s="5" t="s">
        <v>583</v>
      </c>
      <c r="H381" s="5" t="s">
        <v>13</v>
      </c>
      <c r="I381" s="5" t="s">
        <v>576</v>
      </c>
      <c r="J381" s="31" t="s">
        <v>577</v>
      </c>
      <c r="K381" s="31" t="s">
        <v>578</v>
      </c>
      <c r="L381" s="5" t="s">
        <v>585</v>
      </c>
      <c r="N381" s="5" t="s">
        <v>639</v>
      </c>
      <c r="O381" s="5" t="s">
        <v>505</v>
      </c>
      <c r="P381" s="5" t="s">
        <v>587</v>
      </c>
      <c r="R381" s="5" t="s">
        <v>581</v>
      </c>
      <c r="S381" s="5" t="s">
        <v>589</v>
      </c>
      <c r="U381" s="5" t="s">
        <v>13</v>
      </c>
      <c r="V381" s="5">
        <v>2.6854900000000001E-2</v>
      </c>
      <c r="W381" s="5" t="s">
        <v>13</v>
      </c>
      <c r="X381" s="5" t="s">
        <v>501</v>
      </c>
      <c r="Z381" s="5" t="s">
        <v>588</v>
      </c>
    </row>
    <row r="382" spans="1:26" ht="13" customHeight="1">
      <c r="A382" s="5">
        <v>924</v>
      </c>
      <c r="B382" s="5" t="s">
        <v>179</v>
      </c>
      <c r="C382" s="5" t="s">
        <v>13</v>
      </c>
      <c r="D382" s="6" t="s">
        <v>13</v>
      </c>
      <c r="E382" s="5">
        <v>-7.6616600000000004</v>
      </c>
      <c r="F382" s="5" t="s">
        <v>583</v>
      </c>
      <c r="H382" s="5" t="s">
        <v>13</v>
      </c>
      <c r="I382" s="5" t="s">
        <v>576</v>
      </c>
      <c r="J382" s="31" t="s">
        <v>577</v>
      </c>
      <c r="K382" s="31" t="s">
        <v>578</v>
      </c>
      <c r="L382" s="5" t="s">
        <v>585</v>
      </c>
      <c r="N382" s="5" t="s">
        <v>639</v>
      </c>
      <c r="O382" s="5" t="s">
        <v>505</v>
      </c>
      <c r="P382" s="5" t="s">
        <v>587</v>
      </c>
      <c r="R382" s="5" t="s">
        <v>581</v>
      </c>
      <c r="S382" s="5" t="s">
        <v>589</v>
      </c>
      <c r="U382" s="5" t="s">
        <v>13</v>
      </c>
      <c r="V382" s="5">
        <v>-1.0956499999999999E-2</v>
      </c>
      <c r="W382" s="5" t="s">
        <v>13</v>
      </c>
      <c r="X382" s="5" t="s">
        <v>501</v>
      </c>
      <c r="Z382" s="5" t="s">
        <v>588</v>
      </c>
    </row>
    <row r="383" spans="1:26" ht="13" customHeight="1">
      <c r="A383" s="5">
        <v>925</v>
      </c>
      <c r="B383" s="5" t="s">
        <v>179</v>
      </c>
      <c r="C383" s="5" t="s">
        <v>13</v>
      </c>
      <c r="D383" s="6" t="s">
        <v>13</v>
      </c>
      <c r="E383" s="5">
        <v>-5.0613599999999996</v>
      </c>
      <c r="F383" s="5" t="s">
        <v>583</v>
      </c>
      <c r="H383" s="5" t="s">
        <v>13</v>
      </c>
      <c r="I383" s="5" t="s">
        <v>576</v>
      </c>
      <c r="J383" s="31" t="s">
        <v>577</v>
      </c>
      <c r="K383" s="31" t="s">
        <v>578</v>
      </c>
      <c r="L383" s="5" t="s">
        <v>585</v>
      </c>
      <c r="N383" s="5" t="s">
        <v>639</v>
      </c>
      <c r="O383" s="5" t="s">
        <v>505</v>
      </c>
      <c r="P383" s="5" t="s">
        <v>587</v>
      </c>
      <c r="R383" s="5" t="s">
        <v>581</v>
      </c>
      <c r="S383" s="5" t="s">
        <v>589</v>
      </c>
      <c r="U383" s="5" t="s">
        <v>13</v>
      </c>
      <c r="V383" s="5">
        <v>0.109033</v>
      </c>
      <c r="W383" s="5" t="s">
        <v>13</v>
      </c>
      <c r="X383" s="5" t="s">
        <v>501</v>
      </c>
      <c r="Z383" s="5" t="s">
        <v>588</v>
      </c>
    </row>
    <row r="384" spans="1:26" ht="13" customHeight="1">
      <c r="A384" s="5">
        <v>926</v>
      </c>
      <c r="B384" s="5" t="s">
        <v>179</v>
      </c>
      <c r="C384" s="5" t="s">
        <v>13</v>
      </c>
      <c r="D384" s="6" t="s">
        <v>13</v>
      </c>
      <c r="E384" s="5">
        <v>-2.5918199999999998</v>
      </c>
      <c r="F384" s="5" t="s">
        <v>583</v>
      </c>
      <c r="H384" s="5" t="s">
        <v>13</v>
      </c>
      <c r="I384" s="5" t="s">
        <v>576</v>
      </c>
      <c r="J384" s="31" t="s">
        <v>577</v>
      </c>
      <c r="K384" s="31" t="s">
        <v>578</v>
      </c>
      <c r="L384" s="5" t="s">
        <v>585</v>
      </c>
      <c r="N384" s="5" t="s">
        <v>639</v>
      </c>
      <c r="O384" s="5" t="s">
        <v>505</v>
      </c>
      <c r="P384" s="5" t="s">
        <v>587</v>
      </c>
      <c r="R384" s="5" t="s">
        <v>581</v>
      </c>
      <c r="S384" s="5" t="s">
        <v>589</v>
      </c>
      <c r="U384" s="5" t="s">
        <v>13</v>
      </c>
      <c r="V384" s="5">
        <v>-1.8848899999999998E-2</v>
      </c>
      <c r="W384" s="5" t="s">
        <v>13</v>
      </c>
      <c r="X384" s="5" t="s">
        <v>501</v>
      </c>
      <c r="Z384" s="5" t="s">
        <v>588</v>
      </c>
    </row>
    <row r="385" spans="1:26" ht="13" customHeight="1">
      <c r="A385" s="5">
        <v>927</v>
      </c>
      <c r="B385" s="5" t="s">
        <v>179</v>
      </c>
      <c r="C385" s="5" t="s">
        <v>13</v>
      </c>
      <c r="D385" s="6" t="s">
        <v>13</v>
      </c>
      <c r="E385" s="5">
        <v>1.33982</v>
      </c>
      <c r="F385" s="5" t="s">
        <v>583</v>
      </c>
      <c r="H385" s="5" t="s">
        <v>13</v>
      </c>
      <c r="I385" s="5" t="s">
        <v>576</v>
      </c>
      <c r="J385" s="31" t="s">
        <v>577</v>
      </c>
      <c r="K385" s="31" t="s">
        <v>578</v>
      </c>
      <c r="L385" s="5" t="s">
        <v>585</v>
      </c>
      <c r="N385" s="5" t="s">
        <v>639</v>
      </c>
      <c r="O385" s="5" t="s">
        <v>505</v>
      </c>
      <c r="P385" s="5" t="s">
        <v>587</v>
      </c>
      <c r="R385" s="5" t="s">
        <v>581</v>
      </c>
      <c r="S385" s="5" t="s">
        <v>589</v>
      </c>
      <c r="U385" s="5" t="s">
        <v>13</v>
      </c>
      <c r="V385" s="5">
        <v>8.2262100000000005E-2</v>
      </c>
      <c r="W385" s="5" t="s">
        <v>13</v>
      </c>
      <c r="X385" s="5" t="s">
        <v>501</v>
      </c>
      <c r="Z385" s="5" t="s">
        <v>588</v>
      </c>
    </row>
    <row r="386" spans="1:26" ht="13" customHeight="1">
      <c r="A386" s="5">
        <v>928</v>
      </c>
      <c r="B386" s="5" t="s">
        <v>179</v>
      </c>
      <c r="C386" s="5" t="s">
        <v>13</v>
      </c>
      <c r="D386" s="6" t="s">
        <v>13</v>
      </c>
      <c r="E386" s="5">
        <v>3.1068099999999998</v>
      </c>
      <c r="F386" s="5" t="s">
        <v>583</v>
      </c>
      <c r="H386" s="5" t="s">
        <v>13</v>
      </c>
      <c r="I386" s="5" t="s">
        <v>576</v>
      </c>
      <c r="J386" s="31" t="s">
        <v>577</v>
      </c>
      <c r="K386" s="31" t="s">
        <v>578</v>
      </c>
      <c r="L386" s="5" t="s">
        <v>585</v>
      </c>
      <c r="N386" s="5" t="s">
        <v>639</v>
      </c>
      <c r="O386" s="5" t="s">
        <v>505</v>
      </c>
      <c r="P386" s="5" t="s">
        <v>587</v>
      </c>
      <c r="R386" s="5" t="s">
        <v>581</v>
      </c>
      <c r="S386" s="5" t="s">
        <v>589</v>
      </c>
      <c r="U386" s="5" t="s">
        <v>13</v>
      </c>
      <c r="V386" s="5">
        <v>8.8914900000000002E-3</v>
      </c>
      <c r="W386" s="5" t="s">
        <v>13</v>
      </c>
      <c r="X386" s="5" t="s">
        <v>501</v>
      </c>
      <c r="Z386" s="5" t="s">
        <v>588</v>
      </c>
    </row>
    <row r="387" spans="1:26" ht="13" customHeight="1">
      <c r="A387" s="5">
        <v>929</v>
      </c>
      <c r="B387" s="5" t="s">
        <v>179</v>
      </c>
      <c r="C387" s="5" t="s">
        <v>13</v>
      </c>
      <c r="D387" s="6" t="s">
        <v>13</v>
      </c>
      <c r="E387" s="5">
        <v>3.7067800000000002</v>
      </c>
      <c r="F387" s="5" t="s">
        <v>583</v>
      </c>
      <c r="H387" s="5" t="s">
        <v>13</v>
      </c>
      <c r="I387" s="5" t="s">
        <v>576</v>
      </c>
      <c r="J387" s="31" t="s">
        <v>577</v>
      </c>
      <c r="K387" s="31" t="s">
        <v>578</v>
      </c>
      <c r="L387" s="5" t="s">
        <v>585</v>
      </c>
      <c r="N387" s="5" t="s">
        <v>639</v>
      </c>
      <c r="O387" s="5" t="s">
        <v>505</v>
      </c>
      <c r="P387" s="5" t="s">
        <v>587</v>
      </c>
      <c r="R387" s="5" t="s">
        <v>581</v>
      </c>
      <c r="S387" s="5" t="s">
        <v>589</v>
      </c>
      <c r="U387" s="5" t="s">
        <v>13</v>
      </c>
      <c r="V387" s="5">
        <v>-0.126362</v>
      </c>
      <c r="W387" s="5" t="s">
        <v>13</v>
      </c>
      <c r="X387" s="5" t="s">
        <v>501</v>
      </c>
      <c r="Z387" s="5" t="s">
        <v>588</v>
      </c>
    </row>
    <row r="388" spans="1:26" ht="13" customHeight="1">
      <c r="A388" s="5">
        <v>930</v>
      </c>
      <c r="B388" s="5" t="s">
        <v>179</v>
      </c>
      <c r="C388" s="5" t="s">
        <v>13</v>
      </c>
      <c r="D388" s="6" t="s">
        <v>13</v>
      </c>
      <c r="E388" s="5">
        <v>5.6916000000000002</v>
      </c>
      <c r="F388" s="5" t="s">
        <v>583</v>
      </c>
      <c r="H388" s="5" t="s">
        <v>13</v>
      </c>
      <c r="I388" s="5" t="s">
        <v>576</v>
      </c>
      <c r="J388" s="31" t="s">
        <v>577</v>
      </c>
      <c r="K388" s="31" t="s">
        <v>578</v>
      </c>
      <c r="L388" s="5" t="s">
        <v>585</v>
      </c>
      <c r="N388" s="5" t="s">
        <v>639</v>
      </c>
      <c r="O388" s="5" t="s">
        <v>505</v>
      </c>
      <c r="P388" s="5" t="s">
        <v>587</v>
      </c>
      <c r="R388" s="5" t="s">
        <v>581</v>
      </c>
      <c r="S388" s="5" t="s">
        <v>589</v>
      </c>
      <c r="U388" s="5" t="s">
        <v>13</v>
      </c>
      <c r="V388" s="5">
        <v>3.6865799999999997E-2</v>
      </c>
      <c r="W388" s="5" t="s">
        <v>13</v>
      </c>
      <c r="X388" s="5" t="s">
        <v>501</v>
      </c>
      <c r="Z388" s="5" t="s">
        <v>588</v>
      </c>
    </row>
    <row r="389" spans="1:26" ht="13" customHeight="1">
      <c r="A389" s="5">
        <v>931</v>
      </c>
      <c r="B389" s="5" t="s">
        <v>179</v>
      </c>
      <c r="C389" s="5" t="s">
        <v>13</v>
      </c>
      <c r="D389" s="6" t="s">
        <v>13</v>
      </c>
      <c r="E389" s="5">
        <v>5.4908700000000001</v>
      </c>
      <c r="F389" s="5" t="s">
        <v>583</v>
      </c>
      <c r="H389" s="5" t="s">
        <v>13</v>
      </c>
      <c r="I389" s="5" t="s">
        <v>576</v>
      </c>
      <c r="J389" s="31" t="s">
        <v>577</v>
      </c>
      <c r="K389" s="31" t="s">
        <v>578</v>
      </c>
      <c r="L389" s="5" t="s">
        <v>585</v>
      </c>
      <c r="N389" s="5" t="s">
        <v>639</v>
      </c>
      <c r="O389" s="5" t="s">
        <v>505</v>
      </c>
      <c r="P389" s="5" t="s">
        <v>587</v>
      </c>
      <c r="R389" s="5" t="s">
        <v>581</v>
      </c>
      <c r="S389" s="5" t="s">
        <v>589</v>
      </c>
      <c r="U389" s="5" t="s">
        <v>13</v>
      </c>
      <c r="V389" s="5">
        <v>-9.8327600000000001E-2</v>
      </c>
      <c r="W389" s="5" t="s">
        <v>13</v>
      </c>
      <c r="X389" s="5" t="s">
        <v>501</v>
      </c>
      <c r="Z389" s="5" t="s">
        <v>588</v>
      </c>
    </row>
    <row r="390" spans="1:26" ht="13" customHeight="1">
      <c r="A390" s="5">
        <v>932</v>
      </c>
      <c r="B390" s="5" t="s">
        <v>179</v>
      </c>
      <c r="C390" s="5" t="s">
        <v>13</v>
      </c>
      <c r="D390" s="6" t="s">
        <v>13</v>
      </c>
      <c r="E390" s="5">
        <v>7.3731</v>
      </c>
      <c r="F390" s="5" t="s">
        <v>583</v>
      </c>
      <c r="H390" s="5" t="s">
        <v>13</v>
      </c>
      <c r="I390" s="5" t="s">
        <v>576</v>
      </c>
      <c r="J390" s="31" t="s">
        <v>577</v>
      </c>
      <c r="K390" s="31" t="s">
        <v>578</v>
      </c>
      <c r="L390" s="5" t="s">
        <v>585</v>
      </c>
      <c r="N390" s="5" t="s">
        <v>639</v>
      </c>
      <c r="O390" s="5" t="s">
        <v>505</v>
      </c>
      <c r="P390" s="5" t="s">
        <v>587</v>
      </c>
      <c r="R390" s="5" t="s">
        <v>581</v>
      </c>
      <c r="S390" s="5" t="s">
        <v>589</v>
      </c>
      <c r="U390" s="5" t="s">
        <v>13</v>
      </c>
      <c r="V390" s="5">
        <v>-1.5841600000000001E-2</v>
      </c>
      <c r="W390" s="5" t="s">
        <v>13</v>
      </c>
      <c r="X390" s="5" t="s">
        <v>501</v>
      </c>
      <c r="Z390" s="5" t="s">
        <v>588</v>
      </c>
    </row>
    <row r="391" spans="1:26" ht="13" customHeight="1">
      <c r="A391" s="5">
        <v>43</v>
      </c>
      <c r="B391" s="5" t="s">
        <v>192</v>
      </c>
      <c r="C391" s="5" t="s">
        <v>358</v>
      </c>
      <c r="D391" s="6">
        <v>1999</v>
      </c>
      <c r="E391" s="5">
        <v>4</v>
      </c>
      <c r="F391" s="30" t="s">
        <v>518</v>
      </c>
      <c r="G391" s="30" t="s">
        <v>913</v>
      </c>
      <c r="H391" s="5" t="s">
        <v>13</v>
      </c>
      <c r="I391" s="5" t="s">
        <v>624</v>
      </c>
      <c r="J391" s="30" t="s">
        <v>359</v>
      </c>
      <c r="K391" s="30" t="s">
        <v>360</v>
      </c>
      <c r="L391" s="30" t="s">
        <v>625</v>
      </c>
      <c r="M391" s="30"/>
      <c r="N391" s="31" t="s">
        <v>619</v>
      </c>
      <c r="O391" s="31" t="s">
        <v>505</v>
      </c>
      <c r="P391" s="30" t="s">
        <v>626</v>
      </c>
      <c r="Q391" s="30"/>
      <c r="R391" s="5" t="s">
        <v>622</v>
      </c>
      <c r="S391" s="5" t="s">
        <v>623</v>
      </c>
      <c r="U391" s="5" t="s">
        <v>348</v>
      </c>
      <c r="V391" s="5">
        <v>0.34</v>
      </c>
      <c r="X391" s="5" t="s">
        <v>361</v>
      </c>
      <c r="Z391" s="5" t="s">
        <v>1001</v>
      </c>
    </row>
    <row r="392" spans="1:26" ht="13" customHeight="1">
      <c r="A392" s="5">
        <v>44</v>
      </c>
      <c r="B392" s="5" t="s">
        <v>192</v>
      </c>
      <c r="C392" s="5" t="s">
        <v>358</v>
      </c>
      <c r="D392" s="6">
        <v>2000</v>
      </c>
      <c r="E392" s="5">
        <v>1</v>
      </c>
      <c r="F392" s="30" t="s">
        <v>518</v>
      </c>
      <c r="G392" s="30" t="s">
        <v>913</v>
      </c>
      <c r="H392" s="5" t="s">
        <v>13</v>
      </c>
      <c r="I392" s="5" t="s">
        <v>624</v>
      </c>
      <c r="J392" s="30" t="s">
        <v>359</v>
      </c>
      <c r="K392" s="30" t="s">
        <v>360</v>
      </c>
      <c r="L392" s="30" t="s">
        <v>625</v>
      </c>
      <c r="M392" s="30"/>
      <c r="N392" s="31" t="s">
        <v>619</v>
      </c>
      <c r="O392" s="31" t="s">
        <v>505</v>
      </c>
      <c r="P392" s="30" t="s">
        <v>626</v>
      </c>
      <c r="Q392" s="30"/>
      <c r="R392" s="5" t="s">
        <v>622</v>
      </c>
      <c r="S392" s="5" t="s">
        <v>623</v>
      </c>
      <c r="U392" s="5" t="s">
        <v>348</v>
      </c>
      <c r="V392" s="5">
        <v>0.41</v>
      </c>
      <c r="X392" s="5" t="s">
        <v>361</v>
      </c>
      <c r="Z392" s="5" t="s">
        <v>1001</v>
      </c>
    </row>
    <row r="393" spans="1:26" ht="13" customHeight="1">
      <c r="A393" s="5">
        <v>45</v>
      </c>
      <c r="B393" s="5" t="s">
        <v>192</v>
      </c>
      <c r="C393" s="5" t="s">
        <v>358</v>
      </c>
      <c r="D393" s="6">
        <v>2001</v>
      </c>
      <c r="E393" s="5">
        <v>1</v>
      </c>
      <c r="F393" s="30" t="s">
        <v>518</v>
      </c>
      <c r="G393" s="30" t="s">
        <v>913</v>
      </c>
      <c r="H393" s="5" t="s">
        <v>13</v>
      </c>
      <c r="I393" s="5" t="s">
        <v>624</v>
      </c>
      <c r="J393" s="30" t="s">
        <v>359</v>
      </c>
      <c r="K393" s="30" t="s">
        <v>360</v>
      </c>
      <c r="L393" s="30" t="s">
        <v>625</v>
      </c>
      <c r="M393" s="30"/>
      <c r="N393" s="31" t="s">
        <v>619</v>
      </c>
      <c r="O393" s="31" t="s">
        <v>505</v>
      </c>
      <c r="P393" s="30" t="s">
        <v>626</v>
      </c>
      <c r="Q393" s="30"/>
      <c r="R393" s="5" t="s">
        <v>622</v>
      </c>
      <c r="S393" s="5" t="s">
        <v>623</v>
      </c>
      <c r="U393" s="5" t="s">
        <v>348</v>
      </c>
      <c r="V393" s="5">
        <v>0.54</v>
      </c>
      <c r="X393" s="5" t="s">
        <v>361</v>
      </c>
      <c r="Z393" s="5" t="s">
        <v>1001</v>
      </c>
    </row>
    <row r="394" spans="1:26" ht="13" customHeight="1">
      <c r="A394" s="5">
        <v>46</v>
      </c>
      <c r="B394" s="5" t="s">
        <v>192</v>
      </c>
      <c r="C394" s="5" t="s">
        <v>358</v>
      </c>
      <c r="D394" s="6">
        <v>2002</v>
      </c>
      <c r="E394" s="5">
        <v>7</v>
      </c>
      <c r="F394" s="30" t="s">
        <v>518</v>
      </c>
      <c r="G394" s="30" t="s">
        <v>913</v>
      </c>
      <c r="H394" s="5" t="s">
        <v>13</v>
      </c>
      <c r="I394" s="5" t="s">
        <v>624</v>
      </c>
      <c r="J394" s="30" t="s">
        <v>359</v>
      </c>
      <c r="K394" s="30" t="s">
        <v>360</v>
      </c>
      <c r="L394" s="30" t="s">
        <v>625</v>
      </c>
      <c r="M394" s="30"/>
      <c r="N394" s="31" t="s">
        <v>619</v>
      </c>
      <c r="O394" s="31" t="s">
        <v>505</v>
      </c>
      <c r="P394" s="30" t="s">
        <v>626</v>
      </c>
      <c r="Q394" s="30"/>
      <c r="R394" s="5" t="s">
        <v>622</v>
      </c>
      <c r="S394" s="5" t="s">
        <v>623</v>
      </c>
      <c r="U394" s="5" t="s">
        <v>348</v>
      </c>
      <c r="V394" s="5">
        <v>0.14000000000000001</v>
      </c>
      <c r="X394" s="5" t="s">
        <v>361</v>
      </c>
      <c r="Z394" s="5" t="s">
        <v>1001</v>
      </c>
    </row>
    <row r="395" spans="1:26" ht="13" customHeight="1">
      <c r="A395" s="5">
        <v>47</v>
      </c>
      <c r="B395" s="5" t="s">
        <v>192</v>
      </c>
      <c r="C395" s="5" t="s">
        <v>358</v>
      </c>
      <c r="D395" s="6">
        <v>2003</v>
      </c>
      <c r="E395" s="5">
        <v>7</v>
      </c>
      <c r="F395" s="30" t="s">
        <v>518</v>
      </c>
      <c r="G395" s="30" t="s">
        <v>913</v>
      </c>
      <c r="H395" s="5" t="s">
        <v>13</v>
      </c>
      <c r="I395" s="5" t="s">
        <v>624</v>
      </c>
      <c r="J395" s="30" t="s">
        <v>359</v>
      </c>
      <c r="K395" s="30" t="s">
        <v>360</v>
      </c>
      <c r="L395" s="30" t="s">
        <v>625</v>
      </c>
      <c r="M395" s="30"/>
      <c r="N395" s="31" t="s">
        <v>619</v>
      </c>
      <c r="O395" s="31" t="s">
        <v>505</v>
      </c>
      <c r="P395" s="30" t="s">
        <v>626</v>
      </c>
      <c r="Q395" s="30"/>
      <c r="R395" s="5" t="s">
        <v>622</v>
      </c>
      <c r="S395" s="5" t="s">
        <v>623</v>
      </c>
      <c r="U395" s="5" t="s">
        <v>348</v>
      </c>
      <c r="V395" s="5">
        <v>0.25</v>
      </c>
      <c r="X395" s="5" t="s">
        <v>361</v>
      </c>
      <c r="Z395" s="5" t="s">
        <v>1001</v>
      </c>
    </row>
    <row r="396" spans="1:26" ht="13" customHeight="1">
      <c r="A396" s="5">
        <v>48</v>
      </c>
      <c r="B396" s="5" t="s">
        <v>192</v>
      </c>
      <c r="C396" s="5" t="s">
        <v>358</v>
      </c>
      <c r="D396" s="6">
        <v>2004</v>
      </c>
      <c r="E396" s="5">
        <v>5</v>
      </c>
      <c r="F396" s="30" t="s">
        <v>518</v>
      </c>
      <c r="G396" s="30" t="s">
        <v>913</v>
      </c>
      <c r="H396" s="5" t="s">
        <v>13</v>
      </c>
      <c r="I396" s="5" t="s">
        <v>624</v>
      </c>
      <c r="J396" s="30" t="s">
        <v>359</v>
      </c>
      <c r="K396" s="30" t="s">
        <v>360</v>
      </c>
      <c r="L396" s="30" t="s">
        <v>625</v>
      </c>
      <c r="M396" s="30"/>
      <c r="N396" s="31" t="s">
        <v>619</v>
      </c>
      <c r="O396" s="31" t="s">
        <v>505</v>
      </c>
      <c r="P396" s="30" t="s">
        <v>626</v>
      </c>
      <c r="Q396" s="30"/>
      <c r="R396" s="5" t="s">
        <v>622</v>
      </c>
      <c r="S396" s="5" t="s">
        <v>623</v>
      </c>
      <c r="U396" s="5" t="s">
        <v>348</v>
      </c>
      <c r="V396" s="5" t="s">
        <v>348</v>
      </c>
      <c r="X396" s="5" t="s">
        <v>361</v>
      </c>
      <c r="Z396" s="5" t="s">
        <v>1001</v>
      </c>
    </row>
    <row r="397" spans="1:26" ht="13" customHeight="1">
      <c r="A397" s="5">
        <v>49</v>
      </c>
      <c r="B397" s="5" t="s">
        <v>192</v>
      </c>
      <c r="C397" s="5" t="s">
        <v>1147</v>
      </c>
      <c r="D397" s="6">
        <v>2005</v>
      </c>
      <c r="E397" s="5">
        <v>3</v>
      </c>
      <c r="F397" s="30" t="s">
        <v>518</v>
      </c>
      <c r="G397" s="30" t="s">
        <v>913</v>
      </c>
      <c r="H397" s="5" t="s">
        <v>13</v>
      </c>
      <c r="I397" s="5" t="s">
        <v>624</v>
      </c>
      <c r="J397" s="30" t="s">
        <v>359</v>
      </c>
      <c r="K397" s="30" t="s">
        <v>360</v>
      </c>
      <c r="L397" s="30" t="s">
        <v>625</v>
      </c>
      <c r="M397" s="30"/>
      <c r="N397" s="31" t="s">
        <v>619</v>
      </c>
      <c r="O397" s="31" t="s">
        <v>505</v>
      </c>
      <c r="P397" s="30" t="s">
        <v>626</v>
      </c>
      <c r="Q397" s="30"/>
      <c r="R397" s="5" t="s">
        <v>622</v>
      </c>
      <c r="S397" s="5" t="s">
        <v>623</v>
      </c>
      <c r="U397" s="5" t="s">
        <v>348</v>
      </c>
      <c r="V397" s="5">
        <v>0.35</v>
      </c>
      <c r="X397" s="5" t="s">
        <v>361</v>
      </c>
      <c r="Z397" s="5" t="s">
        <v>1001</v>
      </c>
    </row>
    <row r="398" spans="1:26" ht="13" customHeight="1">
      <c r="A398" s="5">
        <v>50</v>
      </c>
      <c r="B398" s="5" t="s">
        <v>192</v>
      </c>
      <c r="C398" s="5" t="s">
        <v>358</v>
      </c>
      <c r="D398" s="6">
        <v>2006</v>
      </c>
      <c r="E398" s="5">
        <v>1</v>
      </c>
      <c r="F398" s="30" t="s">
        <v>518</v>
      </c>
      <c r="G398" s="30" t="s">
        <v>913</v>
      </c>
      <c r="H398" s="5" t="s">
        <v>13</v>
      </c>
      <c r="I398" s="5" t="s">
        <v>624</v>
      </c>
      <c r="J398" s="30" t="s">
        <v>359</v>
      </c>
      <c r="K398" s="30" t="s">
        <v>360</v>
      </c>
      <c r="L398" s="30" t="s">
        <v>625</v>
      </c>
      <c r="M398" s="30"/>
      <c r="N398" s="31" t="s">
        <v>619</v>
      </c>
      <c r="O398" s="31" t="s">
        <v>505</v>
      </c>
      <c r="P398" s="30" t="s">
        <v>626</v>
      </c>
      <c r="Q398" s="30"/>
      <c r="R398" s="5" t="s">
        <v>622</v>
      </c>
      <c r="S398" s="5" t="s">
        <v>623</v>
      </c>
      <c r="U398" s="5" t="s">
        <v>348</v>
      </c>
      <c r="V398" s="5">
        <v>0.15</v>
      </c>
      <c r="X398" s="5" t="s">
        <v>361</v>
      </c>
      <c r="Z398" s="5" t="s">
        <v>1001</v>
      </c>
    </row>
    <row r="399" spans="1:26" ht="13" customHeight="1">
      <c r="A399" s="5">
        <v>51</v>
      </c>
      <c r="B399" s="5" t="s">
        <v>192</v>
      </c>
      <c r="C399" s="5" t="s">
        <v>358</v>
      </c>
      <c r="D399" s="6">
        <v>2007</v>
      </c>
      <c r="E399" s="5">
        <v>2</v>
      </c>
      <c r="F399" s="30" t="s">
        <v>518</v>
      </c>
      <c r="G399" s="30" t="s">
        <v>913</v>
      </c>
      <c r="H399" s="5" t="s">
        <v>13</v>
      </c>
      <c r="I399" s="5" t="s">
        <v>624</v>
      </c>
      <c r="J399" s="30" t="s">
        <v>359</v>
      </c>
      <c r="K399" s="30" t="s">
        <v>360</v>
      </c>
      <c r="L399" s="30" t="s">
        <v>625</v>
      </c>
      <c r="M399" s="30"/>
      <c r="N399" s="31" t="s">
        <v>619</v>
      </c>
      <c r="O399" s="31" t="s">
        <v>505</v>
      </c>
      <c r="P399" s="30" t="s">
        <v>626</v>
      </c>
      <c r="Q399" s="30"/>
      <c r="R399" s="5" t="s">
        <v>622</v>
      </c>
      <c r="S399" s="5" t="s">
        <v>623</v>
      </c>
      <c r="U399" s="5" t="s">
        <v>348</v>
      </c>
      <c r="V399" s="5">
        <v>0.5</v>
      </c>
      <c r="X399" s="5" t="s">
        <v>361</v>
      </c>
      <c r="Z399" s="5" t="s">
        <v>1001</v>
      </c>
    </row>
    <row r="400" spans="1:26" ht="13" customHeight="1">
      <c r="A400" s="5">
        <v>52</v>
      </c>
      <c r="B400" s="5" t="s">
        <v>192</v>
      </c>
      <c r="C400" s="5" t="s">
        <v>358</v>
      </c>
      <c r="D400" s="6">
        <v>2008</v>
      </c>
      <c r="E400" s="5">
        <v>7</v>
      </c>
      <c r="F400" s="30" t="s">
        <v>518</v>
      </c>
      <c r="G400" s="30" t="s">
        <v>913</v>
      </c>
      <c r="H400" s="5" t="s">
        <v>13</v>
      </c>
      <c r="I400" s="5" t="s">
        <v>624</v>
      </c>
      <c r="J400" s="30" t="s">
        <v>359</v>
      </c>
      <c r="K400" s="30" t="s">
        <v>360</v>
      </c>
      <c r="L400" s="30" t="s">
        <v>625</v>
      </c>
      <c r="M400" s="30"/>
      <c r="N400" s="31" t="s">
        <v>619</v>
      </c>
      <c r="O400" s="31" t="s">
        <v>505</v>
      </c>
      <c r="P400" s="30" t="s">
        <v>626</v>
      </c>
      <c r="Q400" s="30"/>
      <c r="R400" s="5" t="s">
        <v>622</v>
      </c>
      <c r="S400" s="5" t="s">
        <v>623</v>
      </c>
      <c r="U400" s="5" t="s">
        <v>348</v>
      </c>
      <c r="V400" s="5">
        <v>0.28999999999999998</v>
      </c>
      <c r="X400" s="5" t="s">
        <v>361</v>
      </c>
      <c r="Z400" s="5" t="s">
        <v>1001</v>
      </c>
    </row>
    <row r="401" spans="1:26" ht="13" customHeight="1">
      <c r="A401" s="5">
        <v>53</v>
      </c>
      <c r="B401" s="5" t="s">
        <v>192</v>
      </c>
      <c r="C401" s="5" t="s">
        <v>358</v>
      </c>
      <c r="D401" s="6">
        <v>2009</v>
      </c>
      <c r="E401" s="5">
        <v>7</v>
      </c>
      <c r="F401" s="30" t="s">
        <v>518</v>
      </c>
      <c r="G401" s="30" t="s">
        <v>913</v>
      </c>
      <c r="H401" s="5" t="s">
        <v>13</v>
      </c>
      <c r="I401" s="5" t="s">
        <v>624</v>
      </c>
      <c r="J401" s="30" t="s">
        <v>359</v>
      </c>
      <c r="K401" s="30" t="s">
        <v>360</v>
      </c>
      <c r="L401" s="30" t="s">
        <v>625</v>
      </c>
      <c r="M401" s="30"/>
      <c r="N401" s="31" t="s">
        <v>619</v>
      </c>
      <c r="O401" s="31" t="s">
        <v>505</v>
      </c>
      <c r="P401" s="30" t="s">
        <v>626</v>
      </c>
      <c r="Q401" s="30"/>
      <c r="R401" s="5" t="s">
        <v>622</v>
      </c>
      <c r="S401" s="5" t="s">
        <v>623</v>
      </c>
      <c r="U401" s="5" t="s">
        <v>348</v>
      </c>
      <c r="V401" s="5">
        <v>0.32</v>
      </c>
      <c r="X401" s="5" t="s">
        <v>361</v>
      </c>
      <c r="Z401" s="5" t="s">
        <v>1001</v>
      </c>
    </row>
    <row r="402" spans="1:26" ht="13" customHeight="1">
      <c r="A402" s="5">
        <v>54</v>
      </c>
      <c r="B402" s="5" t="s">
        <v>192</v>
      </c>
      <c r="C402" s="5" t="s">
        <v>358</v>
      </c>
      <c r="D402" s="6">
        <v>2010</v>
      </c>
      <c r="E402" s="5">
        <v>-1</v>
      </c>
      <c r="F402" s="30" t="s">
        <v>518</v>
      </c>
      <c r="G402" s="30" t="s">
        <v>913</v>
      </c>
      <c r="H402" s="5" t="s">
        <v>13</v>
      </c>
      <c r="I402" s="5" t="s">
        <v>624</v>
      </c>
      <c r="J402" s="30" t="s">
        <v>359</v>
      </c>
      <c r="K402" s="30" t="s">
        <v>360</v>
      </c>
      <c r="L402" s="30" t="s">
        <v>625</v>
      </c>
      <c r="M402" s="30"/>
      <c r="N402" s="31" t="s">
        <v>619</v>
      </c>
      <c r="O402" s="31" t="s">
        <v>505</v>
      </c>
      <c r="P402" s="30" t="s">
        <v>626</v>
      </c>
      <c r="Q402" s="30"/>
      <c r="R402" s="5" t="s">
        <v>622</v>
      </c>
      <c r="S402" s="5" t="s">
        <v>623</v>
      </c>
      <c r="U402" s="5" t="s">
        <v>348</v>
      </c>
      <c r="V402" s="5">
        <v>0.56999999999999995</v>
      </c>
      <c r="X402" s="5" t="s">
        <v>361</v>
      </c>
      <c r="Z402" s="5" t="s">
        <v>1001</v>
      </c>
    </row>
    <row r="403" spans="1:26" ht="13" customHeight="1">
      <c r="A403" s="5">
        <v>55</v>
      </c>
      <c r="B403" s="5" t="s">
        <v>192</v>
      </c>
      <c r="C403" s="5" t="s">
        <v>358</v>
      </c>
      <c r="D403" s="6">
        <v>2011</v>
      </c>
      <c r="E403" s="5">
        <v>1</v>
      </c>
      <c r="F403" s="30" t="s">
        <v>518</v>
      </c>
      <c r="G403" s="30" t="s">
        <v>913</v>
      </c>
      <c r="H403" s="5" t="s">
        <v>13</v>
      </c>
      <c r="I403" s="5" t="s">
        <v>624</v>
      </c>
      <c r="J403" s="30" t="s">
        <v>359</v>
      </c>
      <c r="K403" s="30" t="s">
        <v>360</v>
      </c>
      <c r="L403" s="30" t="s">
        <v>625</v>
      </c>
      <c r="M403" s="30"/>
      <c r="N403" s="31" t="s">
        <v>619</v>
      </c>
      <c r="O403" s="31" t="s">
        <v>505</v>
      </c>
      <c r="P403" s="30" t="s">
        <v>626</v>
      </c>
      <c r="Q403" s="30"/>
      <c r="R403" s="5" t="s">
        <v>622</v>
      </c>
      <c r="S403" s="5" t="s">
        <v>623</v>
      </c>
      <c r="U403" s="5" t="s">
        <v>348</v>
      </c>
      <c r="V403" s="5">
        <v>0.66</v>
      </c>
      <c r="X403" s="5" t="s">
        <v>361</v>
      </c>
      <c r="Z403" s="5" t="s">
        <v>1001</v>
      </c>
    </row>
    <row r="404" spans="1:26" ht="13" customHeight="1">
      <c r="A404" s="5">
        <v>56</v>
      </c>
      <c r="B404" s="5" t="s">
        <v>192</v>
      </c>
      <c r="C404" s="5" t="s">
        <v>358</v>
      </c>
      <c r="D404" s="6">
        <v>2012</v>
      </c>
      <c r="E404" s="5">
        <v>0</v>
      </c>
      <c r="F404" s="30" t="s">
        <v>518</v>
      </c>
      <c r="G404" s="30" t="s">
        <v>913</v>
      </c>
      <c r="H404" s="5" t="s">
        <v>13</v>
      </c>
      <c r="I404" s="5" t="s">
        <v>624</v>
      </c>
      <c r="J404" s="30" t="s">
        <v>359</v>
      </c>
      <c r="K404" s="30" t="s">
        <v>360</v>
      </c>
      <c r="L404" s="30" t="s">
        <v>625</v>
      </c>
      <c r="M404" s="30"/>
      <c r="N404" s="31" t="s">
        <v>619</v>
      </c>
      <c r="O404" s="31" t="s">
        <v>505</v>
      </c>
      <c r="P404" s="30" t="s">
        <v>626</v>
      </c>
      <c r="Q404" s="30"/>
      <c r="R404" s="5" t="s">
        <v>622</v>
      </c>
      <c r="S404" s="5" t="s">
        <v>623</v>
      </c>
      <c r="U404" s="5" t="s">
        <v>348</v>
      </c>
      <c r="V404" s="5">
        <v>0.56999999999999995</v>
      </c>
      <c r="X404" s="5" t="s">
        <v>361</v>
      </c>
      <c r="Z404" s="5" t="s">
        <v>1001</v>
      </c>
    </row>
    <row r="405" spans="1:26" ht="13" customHeight="1">
      <c r="A405" s="5">
        <v>57</v>
      </c>
      <c r="B405" s="5" t="s">
        <v>192</v>
      </c>
      <c r="C405" s="5" t="s">
        <v>362</v>
      </c>
      <c r="D405" s="6">
        <v>1999</v>
      </c>
      <c r="E405" s="5">
        <v>3</v>
      </c>
      <c r="F405" s="30" t="s">
        <v>518</v>
      </c>
      <c r="G405" s="30" t="s">
        <v>913</v>
      </c>
      <c r="H405" s="5" t="s">
        <v>13</v>
      </c>
      <c r="I405" s="5" t="s">
        <v>624</v>
      </c>
      <c r="J405" s="30" t="s">
        <v>359</v>
      </c>
      <c r="K405" s="30" t="s">
        <v>360</v>
      </c>
      <c r="L405" s="30" t="s">
        <v>625</v>
      </c>
      <c r="M405" s="30"/>
      <c r="N405" s="31" t="s">
        <v>619</v>
      </c>
      <c r="O405" s="31" t="s">
        <v>505</v>
      </c>
      <c r="P405" s="30" t="s">
        <v>626</v>
      </c>
      <c r="Q405" s="30"/>
      <c r="R405" s="5" t="s">
        <v>622</v>
      </c>
      <c r="S405" s="5" t="s">
        <v>623</v>
      </c>
      <c r="U405" s="5" t="s">
        <v>348</v>
      </c>
      <c r="V405" s="5">
        <v>0.57999999999999996</v>
      </c>
      <c r="X405" s="5" t="s">
        <v>361</v>
      </c>
      <c r="Z405" s="5" t="s">
        <v>1001</v>
      </c>
    </row>
    <row r="406" spans="1:26" ht="13" customHeight="1">
      <c r="A406" s="5">
        <v>58</v>
      </c>
      <c r="B406" s="5" t="s">
        <v>192</v>
      </c>
      <c r="C406" s="5" t="s">
        <v>362</v>
      </c>
      <c r="D406" s="6">
        <v>2000</v>
      </c>
      <c r="E406" s="5">
        <v>5</v>
      </c>
      <c r="F406" s="30" t="s">
        <v>518</v>
      </c>
      <c r="G406" s="30" t="s">
        <v>913</v>
      </c>
      <c r="H406" s="5" t="s">
        <v>13</v>
      </c>
      <c r="I406" s="5" t="s">
        <v>624</v>
      </c>
      <c r="J406" s="30" t="s">
        <v>359</v>
      </c>
      <c r="K406" s="30" t="s">
        <v>360</v>
      </c>
      <c r="L406" s="30" t="s">
        <v>625</v>
      </c>
      <c r="M406" s="30"/>
      <c r="N406" s="31" t="s">
        <v>619</v>
      </c>
      <c r="O406" s="31" t="s">
        <v>505</v>
      </c>
      <c r="P406" s="30" t="s">
        <v>626</v>
      </c>
      <c r="Q406" s="30"/>
      <c r="R406" s="5" t="s">
        <v>622</v>
      </c>
      <c r="S406" s="5" t="s">
        <v>623</v>
      </c>
      <c r="U406" s="5" t="s">
        <v>348</v>
      </c>
      <c r="V406" s="5">
        <v>0.38</v>
      </c>
      <c r="X406" s="5" t="s">
        <v>361</v>
      </c>
      <c r="Z406" s="5" t="s">
        <v>1001</v>
      </c>
    </row>
    <row r="407" spans="1:26" ht="13" customHeight="1">
      <c r="A407" s="5">
        <v>59</v>
      </c>
      <c r="B407" s="5" t="s">
        <v>192</v>
      </c>
      <c r="C407" s="5" t="s">
        <v>362</v>
      </c>
      <c r="D407" s="6">
        <v>2001</v>
      </c>
      <c r="E407" s="5">
        <v>1</v>
      </c>
      <c r="F407" s="30" t="s">
        <v>518</v>
      </c>
      <c r="G407" s="30" t="s">
        <v>913</v>
      </c>
      <c r="H407" s="5" t="s">
        <v>13</v>
      </c>
      <c r="I407" s="5" t="s">
        <v>624</v>
      </c>
      <c r="J407" s="30" t="s">
        <v>359</v>
      </c>
      <c r="K407" s="30" t="s">
        <v>360</v>
      </c>
      <c r="L407" s="30" t="s">
        <v>625</v>
      </c>
      <c r="M407" s="30"/>
      <c r="N407" s="31" t="s">
        <v>619</v>
      </c>
      <c r="O407" s="31" t="s">
        <v>505</v>
      </c>
      <c r="P407" s="30" t="s">
        <v>626</v>
      </c>
      <c r="Q407" s="30"/>
      <c r="R407" s="5" t="s">
        <v>622</v>
      </c>
      <c r="S407" s="5" t="s">
        <v>623</v>
      </c>
      <c r="U407" s="5" t="s">
        <v>348</v>
      </c>
      <c r="V407" s="5">
        <v>0.48</v>
      </c>
      <c r="X407" s="5" t="s">
        <v>361</v>
      </c>
      <c r="Z407" s="5" t="s">
        <v>1001</v>
      </c>
    </row>
    <row r="408" spans="1:26" ht="13" customHeight="1">
      <c r="A408" s="5">
        <v>60</v>
      </c>
      <c r="B408" s="5" t="s">
        <v>192</v>
      </c>
      <c r="C408" s="5" t="s">
        <v>362</v>
      </c>
      <c r="D408" s="6">
        <v>2002</v>
      </c>
      <c r="E408" s="5">
        <v>7</v>
      </c>
      <c r="F408" s="30" t="s">
        <v>518</v>
      </c>
      <c r="G408" s="30" t="s">
        <v>913</v>
      </c>
      <c r="H408" s="5" t="s">
        <v>13</v>
      </c>
      <c r="I408" s="5" t="s">
        <v>624</v>
      </c>
      <c r="J408" s="30" t="s">
        <v>359</v>
      </c>
      <c r="K408" s="30" t="s">
        <v>360</v>
      </c>
      <c r="L408" s="30" t="s">
        <v>625</v>
      </c>
      <c r="M408" s="30"/>
      <c r="N408" s="31" t="s">
        <v>619</v>
      </c>
      <c r="O408" s="31" t="s">
        <v>505</v>
      </c>
      <c r="P408" s="30" t="s">
        <v>626</v>
      </c>
      <c r="Q408" s="30"/>
      <c r="R408" s="5" t="s">
        <v>622</v>
      </c>
      <c r="S408" s="5" t="s">
        <v>623</v>
      </c>
      <c r="U408" s="5" t="s">
        <v>348</v>
      </c>
      <c r="V408" s="5">
        <v>0.04</v>
      </c>
      <c r="X408" s="5" t="s">
        <v>361</v>
      </c>
      <c r="Z408" s="5" t="s">
        <v>1001</v>
      </c>
    </row>
    <row r="409" spans="1:26" ht="13" customHeight="1">
      <c r="A409" s="5">
        <v>61</v>
      </c>
      <c r="B409" s="5" t="s">
        <v>192</v>
      </c>
      <c r="C409" s="5" t="s">
        <v>362</v>
      </c>
      <c r="D409" s="6">
        <v>2003</v>
      </c>
      <c r="E409" s="5">
        <v>4</v>
      </c>
      <c r="F409" s="30" t="s">
        <v>518</v>
      </c>
      <c r="G409" s="30" t="s">
        <v>913</v>
      </c>
      <c r="H409" s="5" t="s">
        <v>13</v>
      </c>
      <c r="I409" s="5" t="s">
        <v>624</v>
      </c>
      <c r="J409" s="30" t="s">
        <v>359</v>
      </c>
      <c r="K409" s="30" t="s">
        <v>360</v>
      </c>
      <c r="L409" s="30" t="s">
        <v>625</v>
      </c>
      <c r="M409" s="30"/>
      <c r="N409" s="31" t="s">
        <v>619</v>
      </c>
      <c r="O409" s="31" t="s">
        <v>505</v>
      </c>
      <c r="P409" s="30" t="s">
        <v>626</v>
      </c>
      <c r="Q409" s="30"/>
      <c r="R409" s="5" t="s">
        <v>622</v>
      </c>
      <c r="S409" s="5" t="s">
        <v>623</v>
      </c>
      <c r="U409" s="5" t="s">
        <v>348</v>
      </c>
      <c r="V409" s="5">
        <v>0.44</v>
      </c>
      <c r="X409" s="5" t="s">
        <v>361</v>
      </c>
      <c r="Z409" s="5" t="s">
        <v>1001</v>
      </c>
    </row>
    <row r="410" spans="1:26">
      <c r="A410" s="5">
        <v>62</v>
      </c>
      <c r="B410" s="5" t="s">
        <v>192</v>
      </c>
      <c r="C410" s="5" t="s">
        <v>362</v>
      </c>
      <c r="D410" s="6">
        <v>2004</v>
      </c>
      <c r="E410" s="5" t="s">
        <v>348</v>
      </c>
      <c r="F410" s="30" t="s">
        <v>518</v>
      </c>
      <c r="G410" s="30" t="s">
        <v>913</v>
      </c>
      <c r="H410" s="5" t="s">
        <v>13</v>
      </c>
      <c r="I410" s="5" t="s">
        <v>624</v>
      </c>
      <c r="J410" s="30" t="s">
        <v>359</v>
      </c>
      <c r="K410" s="30" t="s">
        <v>360</v>
      </c>
      <c r="L410" s="30" t="s">
        <v>625</v>
      </c>
      <c r="M410" s="30"/>
      <c r="N410" s="31" t="s">
        <v>619</v>
      </c>
      <c r="O410" s="31" t="s">
        <v>505</v>
      </c>
      <c r="P410" s="30" t="s">
        <v>626</v>
      </c>
      <c r="Q410" s="30"/>
      <c r="R410" s="5" t="s">
        <v>622</v>
      </c>
      <c r="S410" s="5" t="s">
        <v>623</v>
      </c>
      <c r="U410" s="5" t="s">
        <v>348</v>
      </c>
      <c r="V410" s="5">
        <v>0.16</v>
      </c>
      <c r="X410" s="5" t="s">
        <v>361</v>
      </c>
      <c r="Z410" s="5" t="s">
        <v>1001</v>
      </c>
    </row>
    <row r="411" spans="1:26">
      <c r="A411" s="5">
        <v>63</v>
      </c>
      <c r="B411" s="5" t="s">
        <v>192</v>
      </c>
      <c r="C411" s="5" t="s">
        <v>362</v>
      </c>
      <c r="D411" s="6">
        <v>2005</v>
      </c>
      <c r="E411" s="5">
        <v>5</v>
      </c>
      <c r="F411" s="30" t="s">
        <v>518</v>
      </c>
      <c r="G411" s="30" t="s">
        <v>913</v>
      </c>
      <c r="H411" s="5" t="s">
        <v>13</v>
      </c>
      <c r="I411" s="5" t="s">
        <v>624</v>
      </c>
      <c r="J411" s="30" t="s">
        <v>359</v>
      </c>
      <c r="K411" s="30" t="s">
        <v>360</v>
      </c>
      <c r="L411" s="30" t="s">
        <v>625</v>
      </c>
      <c r="M411" s="30"/>
      <c r="N411" s="31" t="s">
        <v>619</v>
      </c>
      <c r="O411" s="31" t="s">
        <v>505</v>
      </c>
      <c r="P411" s="30" t="s">
        <v>626</v>
      </c>
      <c r="Q411" s="30"/>
      <c r="R411" s="5" t="s">
        <v>622</v>
      </c>
      <c r="S411" s="5" t="s">
        <v>623</v>
      </c>
      <c r="U411" s="5" t="s">
        <v>348</v>
      </c>
      <c r="V411" s="5">
        <v>0.35</v>
      </c>
      <c r="X411" s="5" t="s">
        <v>361</v>
      </c>
      <c r="Z411" s="5" t="s">
        <v>1001</v>
      </c>
    </row>
    <row r="412" spans="1:26">
      <c r="A412" s="5">
        <v>64</v>
      </c>
      <c r="B412" s="5" t="s">
        <v>192</v>
      </c>
      <c r="C412" s="5" t="s">
        <v>362</v>
      </c>
      <c r="D412" s="6">
        <v>2006</v>
      </c>
      <c r="E412" s="5">
        <v>7</v>
      </c>
      <c r="F412" s="30" t="s">
        <v>518</v>
      </c>
      <c r="G412" s="30" t="s">
        <v>913</v>
      </c>
      <c r="H412" s="5" t="s">
        <v>13</v>
      </c>
      <c r="I412" s="5" t="s">
        <v>624</v>
      </c>
      <c r="J412" s="30" t="s">
        <v>359</v>
      </c>
      <c r="K412" s="30" t="s">
        <v>360</v>
      </c>
      <c r="L412" s="30" t="s">
        <v>625</v>
      </c>
      <c r="M412" s="30"/>
      <c r="N412" s="31" t="s">
        <v>619</v>
      </c>
      <c r="O412" s="31" t="s">
        <v>505</v>
      </c>
      <c r="P412" s="30" t="s">
        <v>626</v>
      </c>
      <c r="Q412" s="30"/>
      <c r="R412" s="5" t="s">
        <v>622</v>
      </c>
      <c r="S412" s="5" t="s">
        <v>623</v>
      </c>
      <c r="U412" s="5" t="s">
        <v>348</v>
      </c>
      <c r="V412" s="5">
        <v>0.2</v>
      </c>
      <c r="X412" s="5" t="s">
        <v>361</v>
      </c>
      <c r="Z412" s="5" t="s">
        <v>1001</v>
      </c>
    </row>
    <row r="413" spans="1:26">
      <c r="A413" s="5">
        <v>65</v>
      </c>
      <c r="B413" s="5" t="s">
        <v>192</v>
      </c>
      <c r="C413" s="5" t="s">
        <v>362</v>
      </c>
      <c r="D413" s="6">
        <v>2007</v>
      </c>
      <c r="E413" s="5">
        <v>-1</v>
      </c>
      <c r="F413" s="30" t="s">
        <v>518</v>
      </c>
      <c r="G413" s="30" t="s">
        <v>913</v>
      </c>
      <c r="H413" s="5" t="s">
        <v>13</v>
      </c>
      <c r="I413" s="5" t="s">
        <v>624</v>
      </c>
      <c r="J413" s="30" t="s">
        <v>359</v>
      </c>
      <c r="K413" s="30" t="s">
        <v>360</v>
      </c>
      <c r="L413" s="30" t="s">
        <v>625</v>
      </c>
      <c r="M413" s="30"/>
      <c r="N413" s="31" t="s">
        <v>619</v>
      </c>
      <c r="O413" s="31" t="s">
        <v>505</v>
      </c>
      <c r="P413" s="30" t="s">
        <v>626</v>
      </c>
      <c r="Q413" s="30"/>
      <c r="R413" s="5" t="s">
        <v>622</v>
      </c>
      <c r="S413" s="5" t="s">
        <v>623</v>
      </c>
      <c r="U413" s="5" t="s">
        <v>348</v>
      </c>
      <c r="V413" s="5">
        <v>0.78</v>
      </c>
      <c r="X413" s="5" t="s">
        <v>361</v>
      </c>
      <c r="Z413" s="5" t="s">
        <v>1001</v>
      </c>
    </row>
    <row r="414" spans="1:26">
      <c r="A414" s="5">
        <v>66</v>
      </c>
      <c r="B414" s="5" t="s">
        <v>192</v>
      </c>
      <c r="C414" s="5" t="s">
        <v>362</v>
      </c>
      <c r="D414" s="6">
        <v>2008</v>
      </c>
      <c r="E414" s="5">
        <v>2</v>
      </c>
      <c r="F414" s="30" t="s">
        <v>518</v>
      </c>
      <c r="G414" s="30" t="s">
        <v>913</v>
      </c>
      <c r="H414" s="5" t="s">
        <v>13</v>
      </c>
      <c r="I414" s="5" t="s">
        <v>624</v>
      </c>
      <c r="J414" s="30" t="s">
        <v>359</v>
      </c>
      <c r="K414" s="30" t="s">
        <v>360</v>
      </c>
      <c r="L414" s="30" t="s">
        <v>625</v>
      </c>
      <c r="M414" s="30"/>
      <c r="N414" s="31" t="s">
        <v>619</v>
      </c>
      <c r="O414" s="31" t="s">
        <v>505</v>
      </c>
      <c r="P414" s="30" t="s">
        <v>626</v>
      </c>
      <c r="Q414" s="30"/>
      <c r="R414" s="5" t="s">
        <v>622</v>
      </c>
      <c r="S414" s="5" t="s">
        <v>623</v>
      </c>
      <c r="U414" s="5" t="s">
        <v>348</v>
      </c>
      <c r="V414" s="5">
        <v>0.44</v>
      </c>
      <c r="X414" s="5" t="s">
        <v>361</v>
      </c>
      <c r="Z414" s="5" t="s">
        <v>1001</v>
      </c>
    </row>
    <row r="415" spans="1:26">
      <c r="A415" s="5">
        <v>67</v>
      </c>
      <c r="B415" s="5" t="s">
        <v>192</v>
      </c>
      <c r="C415" s="5" t="s">
        <v>363</v>
      </c>
      <c r="D415" s="6">
        <v>1999</v>
      </c>
      <c r="E415" s="5" t="s">
        <v>348</v>
      </c>
      <c r="F415" s="30" t="s">
        <v>518</v>
      </c>
      <c r="G415" s="30" t="s">
        <v>913</v>
      </c>
      <c r="H415" s="5" t="s">
        <v>13</v>
      </c>
      <c r="I415" s="5" t="s">
        <v>624</v>
      </c>
      <c r="J415" s="30" t="s">
        <v>359</v>
      </c>
      <c r="K415" s="30" t="s">
        <v>360</v>
      </c>
      <c r="L415" s="30" t="s">
        <v>625</v>
      </c>
      <c r="M415" s="30"/>
      <c r="N415" s="31" t="s">
        <v>619</v>
      </c>
      <c r="O415" s="31" t="s">
        <v>505</v>
      </c>
      <c r="P415" s="30" t="s">
        <v>626</v>
      </c>
      <c r="Q415" s="30"/>
      <c r="R415" s="5" t="s">
        <v>622</v>
      </c>
      <c r="S415" s="5" t="s">
        <v>623</v>
      </c>
      <c r="U415" s="5" t="s">
        <v>348</v>
      </c>
      <c r="V415" s="5">
        <v>0.74</v>
      </c>
      <c r="X415" s="5" t="s">
        <v>361</v>
      </c>
      <c r="Z415" s="5" t="s">
        <v>1001</v>
      </c>
    </row>
    <row r="416" spans="1:26">
      <c r="A416" s="5">
        <v>68</v>
      </c>
      <c r="B416" s="5" t="s">
        <v>192</v>
      </c>
      <c r="C416" s="5" t="s">
        <v>363</v>
      </c>
      <c r="D416" s="6">
        <v>2000</v>
      </c>
      <c r="E416" s="5" t="s">
        <v>348</v>
      </c>
      <c r="F416" s="30" t="s">
        <v>518</v>
      </c>
      <c r="G416" s="30" t="s">
        <v>913</v>
      </c>
      <c r="H416" s="5" t="s">
        <v>13</v>
      </c>
      <c r="I416" s="5" t="s">
        <v>624</v>
      </c>
      <c r="J416" s="30" t="s">
        <v>359</v>
      </c>
      <c r="K416" s="30" t="s">
        <v>360</v>
      </c>
      <c r="L416" s="30" t="s">
        <v>625</v>
      </c>
      <c r="M416" s="30"/>
      <c r="N416" s="31" t="s">
        <v>619</v>
      </c>
      <c r="O416" s="31" t="s">
        <v>505</v>
      </c>
      <c r="P416" s="30" t="s">
        <v>626</v>
      </c>
      <c r="Q416" s="30"/>
      <c r="R416" s="5" t="s">
        <v>622</v>
      </c>
      <c r="S416" s="5" t="s">
        <v>623</v>
      </c>
      <c r="U416" s="5" t="s">
        <v>348</v>
      </c>
      <c r="V416" s="5">
        <v>0.64</v>
      </c>
      <c r="X416" s="5" t="s">
        <v>361</v>
      </c>
      <c r="Z416" s="5" t="s">
        <v>1001</v>
      </c>
    </row>
    <row r="417" spans="1:26" ht="13" customHeight="1">
      <c r="A417" s="5">
        <v>69</v>
      </c>
      <c r="B417" s="5" t="s">
        <v>192</v>
      </c>
      <c r="C417" s="5" t="s">
        <v>363</v>
      </c>
      <c r="D417" s="6">
        <v>2001</v>
      </c>
      <c r="E417" s="5" t="s">
        <v>348</v>
      </c>
      <c r="F417" s="30" t="s">
        <v>518</v>
      </c>
      <c r="G417" s="30" t="s">
        <v>913</v>
      </c>
      <c r="H417" s="5" t="s">
        <v>13</v>
      </c>
      <c r="I417" s="5" t="s">
        <v>624</v>
      </c>
      <c r="J417" s="30" t="s">
        <v>359</v>
      </c>
      <c r="K417" s="30" t="s">
        <v>360</v>
      </c>
      <c r="L417" s="30" t="s">
        <v>625</v>
      </c>
      <c r="M417" s="30"/>
      <c r="N417" s="31" t="s">
        <v>619</v>
      </c>
      <c r="O417" s="31" t="s">
        <v>505</v>
      </c>
      <c r="P417" s="30" t="s">
        <v>626</v>
      </c>
      <c r="Q417" s="30"/>
      <c r="R417" s="5" t="s">
        <v>622</v>
      </c>
      <c r="S417" s="5" t="s">
        <v>623</v>
      </c>
      <c r="U417" s="5" t="s">
        <v>348</v>
      </c>
      <c r="V417" s="5">
        <v>0.73</v>
      </c>
      <c r="X417" s="5" t="s">
        <v>361</v>
      </c>
      <c r="Z417" s="5" t="s">
        <v>1001</v>
      </c>
    </row>
    <row r="418" spans="1:26">
      <c r="A418" s="5">
        <v>70</v>
      </c>
      <c r="B418" s="5" t="s">
        <v>192</v>
      </c>
      <c r="C418" s="5" t="s">
        <v>363</v>
      </c>
      <c r="D418" s="6">
        <v>2002</v>
      </c>
      <c r="E418" s="5">
        <v>5</v>
      </c>
      <c r="F418" s="30" t="s">
        <v>518</v>
      </c>
      <c r="G418" s="30" t="s">
        <v>913</v>
      </c>
      <c r="H418" s="5" t="s">
        <v>13</v>
      </c>
      <c r="I418" s="5" t="s">
        <v>624</v>
      </c>
      <c r="J418" s="30" t="s">
        <v>359</v>
      </c>
      <c r="K418" s="30" t="s">
        <v>360</v>
      </c>
      <c r="L418" s="30" t="s">
        <v>625</v>
      </c>
      <c r="M418" s="30"/>
      <c r="N418" s="31" t="s">
        <v>619</v>
      </c>
      <c r="O418" s="31" t="s">
        <v>505</v>
      </c>
      <c r="P418" s="30" t="s">
        <v>626</v>
      </c>
      <c r="Q418" s="30"/>
      <c r="R418" s="5" t="s">
        <v>622</v>
      </c>
      <c r="S418" s="5" t="s">
        <v>623</v>
      </c>
      <c r="U418" s="5" t="s">
        <v>348</v>
      </c>
      <c r="V418" s="5">
        <v>0.32</v>
      </c>
      <c r="X418" s="5" t="s">
        <v>361</v>
      </c>
      <c r="Z418" s="5" t="s">
        <v>1001</v>
      </c>
    </row>
    <row r="419" spans="1:26">
      <c r="A419" s="5">
        <v>71</v>
      </c>
      <c r="B419" s="5" t="s">
        <v>192</v>
      </c>
      <c r="C419" s="5" t="s">
        <v>363</v>
      </c>
      <c r="D419" s="6">
        <v>2003</v>
      </c>
      <c r="E419" s="5">
        <v>2</v>
      </c>
      <c r="F419" s="30" t="s">
        <v>518</v>
      </c>
      <c r="G419" s="30" t="s">
        <v>913</v>
      </c>
      <c r="H419" s="5" t="s">
        <v>13</v>
      </c>
      <c r="I419" s="5" t="s">
        <v>624</v>
      </c>
      <c r="J419" s="30" t="s">
        <v>359</v>
      </c>
      <c r="K419" s="30" t="s">
        <v>360</v>
      </c>
      <c r="L419" s="30" t="s">
        <v>625</v>
      </c>
      <c r="M419" s="30"/>
      <c r="N419" s="31" t="s">
        <v>619</v>
      </c>
      <c r="O419" s="31" t="s">
        <v>505</v>
      </c>
      <c r="P419" s="30" t="s">
        <v>626</v>
      </c>
      <c r="Q419" s="30"/>
      <c r="R419" s="5" t="s">
        <v>622</v>
      </c>
      <c r="S419" s="5" t="s">
        <v>623</v>
      </c>
      <c r="U419" s="5" t="s">
        <v>348</v>
      </c>
      <c r="V419" s="5">
        <v>0.6</v>
      </c>
      <c r="X419" s="5" t="s">
        <v>361</v>
      </c>
      <c r="Z419" s="5" t="s">
        <v>1001</v>
      </c>
    </row>
    <row r="420" spans="1:26">
      <c r="A420" s="5">
        <v>72</v>
      </c>
      <c r="B420" s="5" t="s">
        <v>192</v>
      </c>
      <c r="C420" s="5" t="s">
        <v>363</v>
      </c>
      <c r="D420" s="6">
        <v>2004</v>
      </c>
      <c r="E420" s="5" t="s">
        <v>348</v>
      </c>
      <c r="F420" s="30" t="s">
        <v>518</v>
      </c>
      <c r="G420" s="30" t="s">
        <v>913</v>
      </c>
      <c r="H420" s="5" t="s">
        <v>13</v>
      </c>
      <c r="I420" s="5" t="s">
        <v>624</v>
      </c>
      <c r="J420" s="30" t="s">
        <v>359</v>
      </c>
      <c r="K420" s="30" t="s">
        <v>360</v>
      </c>
      <c r="L420" s="30" t="s">
        <v>625</v>
      </c>
      <c r="M420" s="30"/>
      <c r="N420" s="31" t="s">
        <v>619</v>
      </c>
      <c r="O420" s="31" t="s">
        <v>505</v>
      </c>
      <c r="P420" s="30" t="s">
        <v>626</v>
      </c>
      <c r="Q420" s="30"/>
      <c r="R420" s="5" t="s">
        <v>622</v>
      </c>
      <c r="S420" s="5" t="s">
        <v>623</v>
      </c>
      <c r="U420" s="5" t="s">
        <v>348</v>
      </c>
      <c r="V420" s="5">
        <v>0.3</v>
      </c>
      <c r="X420" s="5" t="s">
        <v>361</v>
      </c>
      <c r="Z420" s="5" t="s">
        <v>1001</v>
      </c>
    </row>
    <row r="421" spans="1:26">
      <c r="A421" s="5">
        <v>73</v>
      </c>
      <c r="B421" s="5" t="s">
        <v>192</v>
      </c>
      <c r="C421" s="5" t="s">
        <v>363</v>
      </c>
      <c r="D421" s="6">
        <v>2005</v>
      </c>
      <c r="E421" s="5" t="s">
        <v>348</v>
      </c>
      <c r="F421" s="30" t="s">
        <v>518</v>
      </c>
      <c r="G421" s="30" t="s">
        <v>913</v>
      </c>
      <c r="H421" s="5" t="s">
        <v>13</v>
      </c>
      <c r="I421" s="5" t="s">
        <v>624</v>
      </c>
      <c r="J421" s="30" t="s">
        <v>359</v>
      </c>
      <c r="K421" s="30" t="s">
        <v>360</v>
      </c>
      <c r="L421" s="30" t="s">
        <v>625</v>
      </c>
      <c r="M421" s="30"/>
      <c r="N421" s="31" t="s">
        <v>619</v>
      </c>
      <c r="O421" s="31" t="s">
        <v>505</v>
      </c>
      <c r="P421" s="30" t="s">
        <v>626</v>
      </c>
      <c r="Q421" s="30"/>
      <c r="R421" s="5" t="s">
        <v>622</v>
      </c>
      <c r="S421" s="5" t="s">
        <v>623</v>
      </c>
      <c r="U421" s="5" t="s">
        <v>348</v>
      </c>
      <c r="V421" s="5">
        <v>0.75</v>
      </c>
      <c r="X421" s="5" t="s">
        <v>361</v>
      </c>
      <c r="Z421" s="5" t="s">
        <v>1001</v>
      </c>
    </row>
    <row r="422" spans="1:26">
      <c r="A422" s="5">
        <v>74</v>
      </c>
      <c r="B422" s="5" t="s">
        <v>192</v>
      </c>
      <c r="C422" s="5" t="s">
        <v>363</v>
      </c>
      <c r="D422" s="6">
        <v>2006</v>
      </c>
      <c r="E422" s="5" t="s">
        <v>348</v>
      </c>
      <c r="F422" s="30" t="s">
        <v>518</v>
      </c>
      <c r="G422" s="30" t="s">
        <v>913</v>
      </c>
      <c r="H422" s="5" t="s">
        <v>13</v>
      </c>
      <c r="I422" s="5" t="s">
        <v>624</v>
      </c>
      <c r="J422" s="30" t="s">
        <v>359</v>
      </c>
      <c r="K422" s="30" t="s">
        <v>360</v>
      </c>
      <c r="L422" s="30" t="s">
        <v>625</v>
      </c>
      <c r="M422" s="30"/>
      <c r="N422" s="31" t="s">
        <v>619</v>
      </c>
      <c r="O422" s="31" t="s">
        <v>505</v>
      </c>
      <c r="P422" s="30" t="s">
        <v>626</v>
      </c>
      <c r="Q422" s="30"/>
      <c r="R422" s="5" t="s">
        <v>622</v>
      </c>
      <c r="S422" s="5" t="s">
        <v>623</v>
      </c>
      <c r="U422" s="5" t="s">
        <v>348</v>
      </c>
      <c r="V422" s="5">
        <v>0.49</v>
      </c>
      <c r="X422" s="5" t="s">
        <v>361</v>
      </c>
      <c r="Z422" s="5" t="s">
        <v>1001</v>
      </c>
    </row>
    <row r="423" spans="1:26" ht="13" customHeight="1">
      <c r="A423" s="5">
        <v>75</v>
      </c>
      <c r="B423" s="5" t="s">
        <v>192</v>
      </c>
      <c r="C423" s="5" t="s">
        <v>363</v>
      </c>
      <c r="D423" s="6">
        <v>2007</v>
      </c>
      <c r="E423" s="5">
        <v>-7</v>
      </c>
      <c r="F423" s="30" t="s">
        <v>518</v>
      </c>
      <c r="G423" s="30" t="s">
        <v>913</v>
      </c>
      <c r="H423" s="5" t="s">
        <v>13</v>
      </c>
      <c r="I423" s="5" t="s">
        <v>624</v>
      </c>
      <c r="J423" s="30" t="s">
        <v>359</v>
      </c>
      <c r="K423" s="30" t="s">
        <v>360</v>
      </c>
      <c r="L423" s="30" t="s">
        <v>625</v>
      </c>
      <c r="M423" s="30"/>
      <c r="N423" s="31" t="s">
        <v>619</v>
      </c>
      <c r="O423" s="31" t="s">
        <v>505</v>
      </c>
      <c r="P423" s="30" t="s">
        <v>626</v>
      </c>
      <c r="Q423" s="30"/>
      <c r="R423" s="5" t="s">
        <v>622</v>
      </c>
      <c r="S423" s="5" t="s">
        <v>623</v>
      </c>
      <c r="U423" s="5" t="s">
        <v>348</v>
      </c>
      <c r="V423" s="5">
        <v>0.78</v>
      </c>
      <c r="X423" s="5" t="s">
        <v>361</v>
      </c>
      <c r="Z423" s="5" t="s">
        <v>1001</v>
      </c>
    </row>
    <row r="424" spans="1:26" ht="13" customHeight="1">
      <c r="A424" s="5">
        <v>76</v>
      </c>
      <c r="B424" s="5" t="s">
        <v>192</v>
      </c>
      <c r="C424" s="5" t="s">
        <v>363</v>
      </c>
      <c r="D424" s="6">
        <v>2008</v>
      </c>
      <c r="E424" s="5">
        <v>5</v>
      </c>
      <c r="F424" s="30" t="s">
        <v>518</v>
      </c>
      <c r="G424" s="30" t="s">
        <v>913</v>
      </c>
      <c r="H424" s="5" t="s">
        <v>13</v>
      </c>
      <c r="I424" s="5" t="s">
        <v>624</v>
      </c>
      <c r="J424" s="30" t="s">
        <v>359</v>
      </c>
      <c r="K424" s="30" t="s">
        <v>360</v>
      </c>
      <c r="L424" s="30" t="s">
        <v>625</v>
      </c>
      <c r="M424" s="30"/>
      <c r="N424" s="31" t="s">
        <v>619</v>
      </c>
      <c r="O424" s="31" t="s">
        <v>505</v>
      </c>
      <c r="P424" s="30" t="s">
        <v>626</v>
      </c>
      <c r="Q424" s="30"/>
      <c r="R424" s="5" t="s">
        <v>622</v>
      </c>
      <c r="S424" s="5" t="s">
        <v>623</v>
      </c>
      <c r="U424" s="5" t="s">
        <v>348</v>
      </c>
      <c r="V424" s="5">
        <v>0.2</v>
      </c>
      <c r="X424" s="5" t="s">
        <v>361</v>
      </c>
      <c r="Z424" s="5" t="s">
        <v>1001</v>
      </c>
    </row>
    <row r="425" spans="1:26" ht="13" customHeight="1">
      <c r="A425" s="5">
        <v>77</v>
      </c>
      <c r="B425" s="5" t="s">
        <v>192</v>
      </c>
      <c r="C425" s="5" t="s">
        <v>363</v>
      </c>
      <c r="D425" s="6">
        <v>2009</v>
      </c>
      <c r="E425" s="5">
        <v>-8</v>
      </c>
      <c r="F425" s="30" t="s">
        <v>518</v>
      </c>
      <c r="G425" s="30" t="s">
        <v>913</v>
      </c>
      <c r="H425" s="5" t="s">
        <v>13</v>
      </c>
      <c r="I425" s="5" t="s">
        <v>624</v>
      </c>
      <c r="J425" s="30" t="s">
        <v>359</v>
      </c>
      <c r="K425" s="30" t="s">
        <v>360</v>
      </c>
      <c r="L425" s="30" t="s">
        <v>625</v>
      </c>
      <c r="M425" s="30"/>
      <c r="N425" s="31" t="s">
        <v>619</v>
      </c>
      <c r="O425" s="31" t="s">
        <v>505</v>
      </c>
      <c r="P425" s="30" t="s">
        <v>626</v>
      </c>
      <c r="Q425" s="30"/>
      <c r="R425" s="5" t="s">
        <v>622</v>
      </c>
      <c r="S425" s="5" t="s">
        <v>623</v>
      </c>
      <c r="U425" s="5" t="s">
        <v>348</v>
      </c>
      <c r="V425" s="5">
        <v>0.64</v>
      </c>
      <c r="X425" s="5" t="s">
        <v>361</v>
      </c>
      <c r="Z425" s="5" t="s">
        <v>1001</v>
      </c>
    </row>
    <row r="426" spans="1:26" ht="13" customHeight="1">
      <c r="A426" s="5">
        <v>78</v>
      </c>
      <c r="B426" s="5" t="s">
        <v>192</v>
      </c>
      <c r="C426" s="5" t="s">
        <v>363</v>
      </c>
      <c r="D426" s="6">
        <v>2010</v>
      </c>
      <c r="E426" s="5" t="s">
        <v>348</v>
      </c>
      <c r="F426" s="30" t="s">
        <v>518</v>
      </c>
      <c r="G426" s="30" t="s">
        <v>913</v>
      </c>
      <c r="H426" s="5" t="s">
        <v>13</v>
      </c>
      <c r="I426" s="5" t="s">
        <v>624</v>
      </c>
      <c r="J426" s="30" t="s">
        <v>359</v>
      </c>
      <c r="K426" s="30" t="s">
        <v>360</v>
      </c>
      <c r="L426" s="30" t="s">
        <v>625</v>
      </c>
      <c r="M426" s="30"/>
      <c r="N426" s="31" t="s">
        <v>619</v>
      </c>
      <c r="O426" s="31" t="s">
        <v>505</v>
      </c>
      <c r="P426" s="30" t="s">
        <v>626</v>
      </c>
      <c r="Q426" s="30"/>
      <c r="R426" s="5" t="s">
        <v>622</v>
      </c>
      <c r="S426" s="5" t="s">
        <v>623</v>
      </c>
      <c r="U426" s="5" t="s">
        <v>348</v>
      </c>
      <c r="V426" s="5">
        <v>0.51</v>
      </c>
      <c r="X426" s="5" t="s">
        <v>361</v>
      </c>
      <c r="Z426" s="5" t="s">
        <v>1001</v>
      </c>
    </row>
    <row r="427" spans="1:26" ht="13" customHeight="1">
      <c r="A427" s="5">
        <v>79</v>
      </c>
      <c r="B427" s="5" t="s">
        <v>192</v>
      </c>
      <c r="C427" s="5" t="s">
        <v>363</v>
      </c>
      <c r="D427" s="6">
        <v>2011</v>
      </c>
      <c r="E427" s="5">
        <v>-1</v>
      </c>
      <c r="F427" s="30" t="s">
        <v>518</v>
      </c>
      <c r="G427" s="30" t="s">
        <v>913</v>
      </c>
      <c r="H427" s="5" t="s">
        <v>13</v>
      </c>
      <c r="I427" s="5" t="s">
        <v>624</v>
      </c>
      <c r="J427" s="30" t="s">
        <v>359</v>
      </c>
      <c r="K427" s="30" t="s">
        <v>360</v>
      </c>
      <c r="L427" s="30" t="s">
        <v>625</v>
      </c>
      <c r="M427" s="30"/>
      <c r="N427" s="31" t="s">
        <v>619</v>
      </c>
      <c r="O427" s="31" t="s">
        <v>505</v>
      </c>
      <c r="P427" s="30" t="s">
        <v>626</v>
      </c>
      <c r="Q427" s="30"/>
      <c r="R427" s="5" t="s">
        <v>622</v>
      </c>
      <c r="S427" s="5" t="s">
        <v>623</v>
      </c>
      <c r="U427" s="5" t="s">
        <v>348</v>
      </c>
      <c r="V427" s="5">
        <v>0.64</v>
      </c>
      <c r="X427" s="5" t="s">
        <v>361</v>
      </c>
      <c r="Z427" s="5" t="s">
        <v>1001</v>
      </c>
    </row>
    <row r="428" spans="1:26" ht="13" customHeight="1">
      <c r="A428" s="5">
        <v>80</v>
      </c>
      <c r="B428" s="5" t="s">
        <v>192</v>
      </c>
      <c r="C428" s="5" t="s">
        <v>363</v>
      </c>
      <c r="D428" s="6">
        <v>2012</v>
      </c>
      <c r="E428" s="5">
        <v>2</v>
      </c>
      <c r="F428" s="30" t="s">
        <v>518</v>
      </c>
      <c r="G428" s="30" t="s">
        <v>913</v>
      </c>
      <c r="H428" s="5" t="s">
        <v>13</v>
      </c>
      <c r="I428" s="5" t="s">
        <v>624</v>
      </c>
      <c r="J428" s="30" t="s">
        <v>359</v>
      </c>
      <c r="K428" s="30" t="s">
        <v>360</v>
      </c>
      <c r="L428" s="30" t="s">
        <v>625</v>
      </c>
      <c r="M428" s="30"/>
      <c r="N428" s="31" t="s">
        <v>619</v>
      </c>
      <c r="O428" s="31" t="s">
        <v>505</v>
      </c>
      <c r="P428" s="30" t="s">
        <v>626</v>
      </c>
      <c r="Q428" s="30"/>
      <c r="R428" s="5" t="s">
        <v>622</v>
      </c>
      <c r="S428" s="5" t="s">
        <v>623</v>
      </c>
      <c r="U428" s="5" t="s">
        <v>348</v>
      </c>
      <c r="V428" s="5">
        <v>0.53</v>
      </c>
      <c r="X428" s="5" t="s">
        <v>361</v>
      </c>
      <c r="Z428" s="5" t="s">
        <v>1001</v>
      </c>
    </row>
    <row r="429" spans="1:26" ht="13" customHeight="1">
      <c r="A429" s="5">
        <v>1036</v>
      </c>
      <c r="B429" s="5" t="s">
        <v>224</v>
      </c>
      <c r="C429" s="5" t="s">
        <v>13</v>
      </c>
      <c r="D429" s="6" t="s">
        <v>13</v>
      </c>
      <c r="E429" s="38">
        <v>-20.0578</v>
      </c>
      <c r="F429" s="5" t="s">
        <v>518</v>
      </c>
      <c r="H429" s="5" t="s">
        <v>13</v>
      </c>
      <c r="I429" s="5" t="s">
        <v>624</v>
      </c>
      <c r="J429" s="31" t="s">
        <v>627</v>
      </c>
      <c r="K429" s="31" t="s">
        <v>628</v>
      </c>
      <c r="L429" s="5" t="s">
        <v>632</v>
      </c>
      <c r="N429" s="5" t="s">
        <v>630</v>
      </c>
      <c r="O429" s="5" t="s">
        <v>505</v>
      </c>
      <c r="P429" s="5" t="s">
        <v>499</v>
      </c>
      <c r="R429" s="5" t="s">
        <v>633</v>
      </c>
      <c r="S429" s="5" t="s">
        <v>634</v>
      </c>
      <c r="U429" s="5" t="s">
        <v>13</v>
      </c>
      <c r="V429" s="5">
        <v>4.3271900000000002E-2</v>
      </c>
      <c r="W429" s="5" t="s">
        <v>635</v>
      </c>
      <c r="X429" s="5" t="s">
        <v>599</v>
      </c>
    </row>
    <row r="430" spans="1:26" ht="13" customHeight="1">
      <c r="A430" s="5">
        <v>1037</v>
      </c>
      <c r="B430" s="5" t="s">
        <v>224</v>
      </c>
      <c r="C430" s="5" t="s">
        <v>13</v>
      </c>
      <c r="D430" s="6" t="s">
        <v>13</v>
      </c>
      <c r="E430" s="38">
        <v>-15.0939</v>
      </c>
      <c r="F430" s="5" t="s">
        <v>518</v>
      </c>
      <c r="H430" s="5" t="s">
        <v>13</v>
      </c>
      <c r="I430" s="5" t="s">
        <v>624</v>
      </c>
      <c r="J430" s="31" t="s">
        <v>627</v>
      </c>
      <c r="K430" s="31" t="s">
        <v>628</v>
      </c>
      <c r="L430" s="5" t="s">
        <v>632</v>
      </c>
      <c r="N430" s="5" t="s">
        <v>630</v>
      </c>
      <c r="O430" s="5" t="s">
        <v>505</v>
      </c>
      <c r="P430" s="5" t="s">
        <v>499</v>
      </c>
      <c r="R430" s="5" t="s">
        <v>633</v>
      </c>
      <c r="S430" s="5" t="s">
        <v>634</v>
      </c>
      <c r="U430" s="5" t="s">
        <v>13</v>
      </c>
      <c r="V430" s="5">
        <v>5.3343399999999999E-2</v>
      </c>
      <c r="W430" s="5" t="s">
        <v>635</v>
      </c>
      <c r="X430" s="5" t="s">
        <v>599</v>
      </c>
    </row>
    <row r="431" spans="1:26" ht="13" customHeight="1">
      <c r="A431" s="5">
        <v>1038</v>
      </c>
      <c r="B431" s="5" t="s">
        <v>224</v>
      </c>
      <c r="C431" s="5" t="s">
        <v>13</v>
      </c>
      <c r="D431" s="6" t="s">
        <v>13</v>
      </c>
      <c r="E431" s="38">
        <v>-10.029999999999999</v>
      </c>
      <c r="F431" s="5" t="s">
        <v>518</v>
      </c>
      <c r="H431" s="5" t="s">
        <v>13</v>
      </c>
      <c r="I431" s="5" t="s">
        <v>624</v>
      </c>
      <c r="J431" s="31" t="s">
        <v>627</v>
      </c>
      <c r="K431" s="31" t="s">
        <v>628</v>
      </c>
      <c r="L431" s="5" t="s">
        <v>632</v>
      </c>
      <c r="N431" s="5" t="s">
        <v>630</v>
      </c>
      <c r="O431" s="5" t="s">
        <v>505</v>
      </c>
      <c r="P431" s="5" t="s">
        <v>499</v>
      </c>
      <c r="R431" s="5" t="s">
        <v>633</v>
      </c>
      <c r="S431" s="5" t="s">
        <v>634</v>
      </c>
      <c r="U431" s="5" t="s">
        <v>13</v>
      </c>
      <c r="V431" s="5">
        <v>6.0061299999999998E-2</v>
      </c>
      <c r="W431" s="5" t="s">
        <v>635</v>
      </c>
      <c r="X431" s="5" t="s">
        <v>599</v>
      </c>
    </row>
    <row r="432" spans="1:26" ht="13" customHeight="1">
      <c r="A432" s="5">
        <v>1039</v>
      </c>
      <c r="B432" s="5" t="s">
        <v>224</v>
      </c>
      <c r="C432" s="5" t="s">
        <v>13</v>
      </c>
      <c r="D432" s="6" t="s">
        <v>13</v>
      </c>
      <c r="E432" s="38">
        <v>-5.08908</v>
      </c>
      <c r="F432" s="5" t="s">
        <v>518</v>
      </c>
      <c r="H432" s="5" t="s">
        <v>13</v>
      </c>
      <c r="I432" s="5" t="s">
        <v>624</v>
      </c>
      <c r="J432" s="31" t="s">
        <v>627</v>
      </c>
      <c r="K432" s="31" t="s">
        <v>628</v>
      </c>
      <c r="L432" s="5" t="s">
        <v>632</v>
      </c>
      <c r="N432" s="5" t="s">
        <v>630</v>
      </c>
      <c r="O432" s="5" t="s">
        <v>505</v>
      </c>
      <c r="P432" s="5" t="s">
        <v>499</v>
      </c>
      <c r="R432" s="5" t="s">
        <v>633</v>
      </c>
      <c r="S432" s="5" t="s">
        <v>634</v>
      </c>
      <c r="U432" s="5" t="s">
        <v>13</v>
      </c>
      <c r="V432" s="5">
        <v>6.0889400000000003E-2</v>
      </c>
      <c r="W432" s="5" t="s">
        <v>635</v>
      </c>
      <c r="X432" s="5" t="s">
        <v>599</v>
      </c>
    </row>
    <row r="433" spans="1:30" ht="13" customHeight="1">
      <c r="A433" s="5">
        <v>1040</v>
      </c>
      <c r="B433" s="5" t="s">
        <v>224</v>
      </c>
      <c r="C433" s="5" t="s">
        <v>13</v>
      </c>
      <c r="D433" s="6" t="s">
        <v>13</v>
      </c>
      <c r="E433" s="38">
        <v>-7.27463E-2</v>
      </c>
      <c r="F433" s="5" t="s">
        <v>518</v>
      </c>
      <c r="H433" s="5" t="s">
        <v>13</v>
      </c>
      <c r="I433" s="5" t="s">
        <v>624</v>
      </c>
      <c r="J433" s="31" t="s">
        <v>627</v>
      </c>
      <c r="K433" s="31" t="s">
        <v>628</v>
      </c>
      <c r="L433" s="5" t="s">
        <v>632</v>
      </c>
      <c r="N433" s="5" t="s">
        <v>630</v>
      </c>
      <c r="O433" s="5" t="s">
        <v>505</v>
      </c>
      <c r="P433" s="5" t="s">
        <v>499</v>
      </c>
      <c r="R433" s="5" t="s">
        <v>633</v>
      </c>
      <c r="S433" s="5" t="s">
        <v>634</v>
      </c>
      <c r="U433" s="5" t="s">
        <v>13</v>
      </c>
      <c r="V433" s="5">
        <v>5.6564299999999998E-2</v>
      </c>
      <c r="W433" s="5" t="s">
        <v>635</v>
      </c>
      <c r="X433" s="5" t="s">
        <v>599</v>
      </c>
    </row>
    <row r="434" spans="1:30" ht="13" customHeight="1">
      <c r="A434" s="5">
        <v>1041</v>
      </c>
      <c r="B434" s="5" t="s">
        <v>224</v>
      </c>
      <c r="C434" s="5" t="s">
        <v>13</v>
      </c>
      <c r="D434" s="6" t="s">
        <v>13</v>
      </c>
      <c r="E434" s="38">
        <v>5.2921800000000001</v>
      </c>
      <c r="F434" s="5" t="s">
        <v>518</v>
      </c>
      <c r="H434" s="5" t="s">
        <v>13</v>
      </c>
      <c r="I434" s="5" t="s">
        <v>624</v>
      </c>
      <c r="J434" s="31" t="s">
        <v>627</v>
      </c>
      <c r="K434" s="31" t="s">
        <v>628</v>
      </c>
      <c r="L434" s="5" t="s">
        <v>632</v>
      </c>
      <c r="N434" s="5" t="s">
        <v>630</v>
      </c>
      <c r="O434" s="5" t="s">
        <v>505</v>
      </c>
      <c r="P434" s="5" t="s">
        <v>499</v>
      </c>
      <c r="R434" s="5" t="s">
        <v>633</v>
      </c>
      <c r="S434" s="5" t="s">
        <v>634</v>
      </c>
      <c r="U434" s="5" t="s">
        <v>13</v>
      </c>
      <c r="V434" s="5">
        <v>4.7004700000000003E-2</v>
      </c>
      <c r="W434" s="5" t="s">
        <v>635</v>
      </c>
      <c r="X434" s="5" t="s">
        <v>599</v>
      </c>
    </row>
    <row r="435" spans="1:30" ht="13" customHeight="1">
      <c r="A435" s="5">
        <v>1042</v>
      </c>
      <c r="B435" s="5" t="s">
        <v>224</v>
      </c>
      <c r="C435" s="5" t="s">
        <v>13</v>
      </c>
      <c r="D435" s="6" t="s">
        <v>13</v>
      </c>
      <c r="E435" s="38">
        <v>9.9373100000000001</v>
      </c>
      <c r="F435" s="5" t="s">
        <v>518</v>
      </c>
      <c r="H435" s="5" t="s">
        <v>13</v>
      </c>
      <c r="I435" s="5" t="s">
        <v>624</v>
      </c>
      <c r="J435" s="31" t="s">
        <v>627</v>
      </c>
      <c r="K435" s="31" t="s">
        <v>628</v>
      </c>
      <c r="L435" s="5" t="s">
        <v>632</v>
      </c>
      <c r="N435" s="5" t="s">
        <v>630</v>
      </c>
      <c r="O435" s="5" t="s">
        <v>505</v>
      </c>
      <c r="P435" s="5" t="s">
        <v>499</v>
      </c>
      <c r="R435" s="5" t="s">
        <v>633</v>
      </c>
      <c r="S435" s="5" t="s">
        <v>634</v>
      </c>
      <c r="U435" s="5" t="s">
        <v>13</v>
      </c>
      <c r="V435" s="5">
        <v>3.6134800000000002E-2</v>
      </c>
      <c r="W435" s="5" t="s">
        <v>635</v>
      </c>
      <c r="X435" s="5" t="s">
        <v>599</v>
      </c>
    </row>
    <row r="436" spans="1:30" ht="13" customHeight="1">
      <c r="A436" s="5">
        <v>1043</v>
      </c>
      <c r="B436" s="5" t="s">
        <v>224</v>
      </c>
      <c r="C436" s="5" t="s">
        <v>13</v>
      </c>
      <c r="D436" s="6" t="s">
        <v>13</v>
      </c>
      <c r="E436" s="38">
        <v>14.8804</v>
      </c>
      <c r="F436" s="5" t="s">
        <v>518</v>
      </c>
      <c r="H436" s="5" t="s">
        <v>13</v>
      </c>
      <c r="I436" s="5" t="s">
        <v>624</v>
      </c>
      <c r="J436" s="31" t="s">
        <v>627</v>
      </c>
      <c r="K436" s="31" t="s">
        <v>628</v>
      </c>
      <c r="L436" s="5" t="s">
        <v>632</v>
      </c>
      <c r="N436" s="5" t="s">
        <v>630</v>
      </c>
      <c r="O436" s="5" t="s">
        <v>505</v>
      </c>
      <c r="P436" s="5" t="s">
        <v>499</v>
      </c>
      <c r="R436" s="5" t="s">
        <v>633</v>
      </c>
      <c r="S436" s="5" t="s">
        <v>634</v>
      </c>
      <c r="U436" s="5" t="s">
        <v>13</v>
      </c>
      <c r="V436" s="5">
        <v>2.5020199999999999E-2</v>
      </c>
      <c r="W436" s="5" t="s">
        <v>635</v>
      </c>
      <c r="X436" s="5" t="s">
        <v>599</v>
      </c>
    </row>
    <row r="437" spans="1:30">
      <c r="A437" s="5">
        <v>1044</v>
      </c>
      <c r="B437" s="5" t="s">
        <v>224</v>
      </c>
      <c r="C437" s="5" t="s">
        <v>13</v>
      </c>
      <c r="D437" s="6" t="s">
        <v>13</v>
      </c>
      <c r="E437" s="38">
        <v>17.9604</v>
      </c>
      <c r="F437" s="5" t="s">
        <v>518</v>
      </c>
      <c r="H437" s="5" t="s">
        <v>13</v>
      </c>
      <c r="I437" s="5" t="s">
        <v>624</v>
      </c>
      <c r="J437" s="31" t="s">
        <v>627</v>
      </c>
      <c r="K437" s="31" t="s">
        <v>628</v>
      </c>
      <c r="L437" s="5" t="s">
        <v>632</v>
      </c>
      <c r="N437" s="5" t="s">
        <v>630</v>
      </c>
      <c r="O437" s="5" t="s">
        <v>505</v>
      </c>
      <c r="P437" s="5" t="s">
        <v>499</v>
      </c>
      <c r="R437" s="5" t="s">
        <v>633</v>
      </c>
      <c r="S437" s="5" t="s">
        <v>634</v>
      </c>
      <c r="U437" s="5" t="s">
        <v>13</v>
      </c>
      <c r="V437" s="5">
        <v>1.9136899999999998E-2</v>
      </c>
      <c r="W437" s="5" t="s">
        <v>635</v>
      </c>
      <c r="X437" s="5" t="s">
        <v>599</v>
      </c>
    </row>
    <row r="438" spans="1:30">
      <c r="A438" s="5">
        <v>1045</v>
      </c>
      <c r="B438" s="5" t="s">
        <v>224</v>
      </c>
      <c r="C438" s="5" t="s">
        <v>13</v>
      </c>
      <c r="D438" s="6" t="s">
        <v>13</v>
      </c>
      <c r="E438" s="5">
        <v>-20.024799999999999</v>
      </c>
      <c r="F438" s="5" t="s">
        <v>518</v>
      </c>
      <c r="H438" s="5" t="s">
        <v>13</v>
      </c>
      <c r="I438" s="5" t="s">
        <v>624</v>
      </c>
      <c r="J438" s="31" t="s">
        <v>923</v>
      </c>
      <c r="K438" s="31" t="s">
        <v>629</v>
      </c>
      <c r="L438" s="5" t="s">
        <v>632</v>
      </c>
      <c r="N438" s="5" t="s">
        <v>630</v>
      </c>
      <c r="O438" s="5" t="s">
        <v>505</v>
      </c>
      <c r="P438" s="5" t="s">
        <v>499</v>
      </c>
      <c r="R438" s="5" t="s">
        <v>633</v>
      </c>
      <c r="S438" s="5" t="s">
        <v>634</v>
      </c>
      <c r="U438" s="5" t="s">
        <v>13</v>
      </c>
      <c r="V438" s="5">
        <v>2.94074E-2</v>
      </c>
      <c r="W438" s="5" t="s">
        <v>635</v>
      </c>
      <c r="X438" s="5" t="s">
        <v>599</v>
      </c>
    </row>
    <row r="439" spans="1:30">
      <c r="A439" s="5">
        <v>1046</v>
      </c>
      <c r="B439" s="5" t="s">
        <v>224</v>
      </c>
      <c r="C439" s="5" t="s">
        <v>13</v>
      </c>
      <c r="D439" s="6" t="s">
        <v>13</v>
      </c>
      <c r="E439" s="5">
        <v>-14.860300000000001</v>
      </c>
      <c r="F439" s="5" t="s">
        <v>518</v>
      </c>
      <c r="H439" s="5" t="s">
        <v>13</v>
      </c>
      <c r="I439" s="5" t="s">
        <v>624</v>
      </c>
      <c r="J439" s="31" t="s">
        <v>923</v>
      </c>
      <c r="K439" s="31" t="s">
        <v>629</v>
      </c>
      <c r="L439" s="5" t="s">
        <v>632</v>
      </c>
      <c r="N439" s="5" t="s">
        <v>630</v>
      </c>
      <c r="O439" s="5" t="s">
        <v>505</v>
      </c>
      <c r="P439" s="5" t="s">
        <v>499</v>
      </c>
      <c r="R439" s="5" t="s">
        <v>633</v>
      </c>
      <c r="S439" s="5" t="s">
        <v>634</v>
      </c>
      <c r="U439" s="5" t="s">
        <v>13</v>
      </c>
      <c r="V439" s="5">
        <v>3.9910000000000001E-2</v>
      </c>
      <c r="W439" s="5" t="s">
        <v>635</v>
      </c>
      <c r="X439" s="5" t="s">
        <v>599</v>
      </c>
    </row>
    <row r="440" spans="1:30">
      <c r="A440" s="5">
        <v>1047</v>
      </c>
      <c r="B440" s="5" t="s">
        <v>224</v>
      </c>
      <c r="C440" s="5" t="s">
        <v>13</v>
      </c>
      <c r="D440" s="6" t="s">
        <v>13</v>
      </c>
      <c r="E440" s="5">
        <v>-9.9689599999999992</v>
      </c>
      <c r="F440" s="5" t="s">
        <v>518</v>
      </c>
      <c r="H440" s="5" t="s">
        <v>13</v>
      </c>
      <c r="I440" s="5" t="s">
        <v>624</v>
      </c>
      <c r="J440" s="31" t="s">
        <v>923</v>
      </c>
      <c r="K440" s="31" t="s">
        <v>629</v>
      </c>
      <c r="L440" s="5" t="s">
        <v>632</v>
      </c>
      <c r="N440" s="5" t="s">
        <v>630</v>
      </c>
      <c r="O440" s="5" t="s">
        <v>505</v>
      </c>
      <c r="P440" s="5" t="s">
        <v>499</v>
      </c>
      <c r="R440" s="5" t="s">
        <v>633</v>
      </c>
      <c r="S440" s="5" t="s">
        <v>634</v>
      </c>
      <c r="U440" s="5" t="s">
        <v>13</v>
      </c>
      <c r="V440" s="5">
        <v>4.8912200000000003E-2</v>
      </c>
      <c r="W440" s="5" t="s">
        <v>635</v>
      </c>
      <c r="X440" s="5" t="s">
        <v>599</v>
      </c>
    </row>
    <row r="441" spans="1:30" ht="13" customHeight="1">
      <c r="A441" s="5">
        <v>1048</v>
      </c>
      <c r="B441" s="5" t="s">
        <v>224</v>
      </c>
      <c r="C441" s="5" t="s">
        <v>13</v>
      </c>
      <c r="D441" s="6" t="s">
        <v>13</v>
      </c>
      <c r="E441" s="5">
        <v>-4.9534399999999996</v>
      </c>
      <c r="F441" s="5" t="s">
        <v>518</v>
      </c>
      <c r="H441" s="5" t="s">
        <v>13</v>
      </c>
      <c r="I441" s="5" t="s">
        <v>624</v>
      </c>
      <c r="J441" s="31" t="s">
        <v>923</v>
      </c>
      <c r="K441" s="31" t="s">
        <v>629</v>
      </c>
      <c r="L441" s="5" t="s">
        <v>632</v>
      </c>
      <c r="N441" s="5" t="s">
        <v>630</v>
      </c>
      <c r="O441" s="5" t="s">
        <v>505</v>
      </c>
      <c r="P441" s="5" t="s">
        <v>499</v>
      </c>
      <c r="R441" s="5" t="s">
        <v>633</v>
      </c>
      <c r="S441" s="5" t="s">
        <v>634</v>
      </c>
      <c r="U441" s="5" t="s">
        <v>13</v>
      </c>
      <c r="V441" s="5">
        <v>5.5363799999999998E-2</v>
      </c>
      <c r="W441" s="5" t="s">
        <v>635</v>
      </c>
      <c r="X441" s="5" t="s">
        <v>599</v>
      </c>
    </row>
    <row r="442" spans="1:30" ht="13" customHeight="1">
      <c r="A442" s="5">
        <v>1049</v>
      </c>
      <c r="B442" s="5" t="s">
        <v>224</v>
      </c>
      <c r="C442" s="5" t="s">
        <v>13</v>
      </c>
      <c r="D442" s="6" t="s">
        <v>13</v>
      </c>
      <c r="E442" s="5">
        <v>-8.6902499999999994E-2</v>
      </c>
      <c r="F442" s="5" t="s">
        <v>518</v>
      </c>
      <c r="H442" s="5" t="s">
        <v>13</v>
      </c>
      <c r="I442" s="5" t="s">
        <v>624</v>
      </c>
      <c r="J442" s="31" t="s">
        <v>923</v>
      </c>
      <c r="K442" s="31" t="s">
        <v>629</v>
      </c>
      <c r="L442" s="5" t="s">
        <v>632</v>
      </c>
      <c r="N442" s="5" t="s">
        <v>630</v>
      </c>
      <c r="O442" s="5" t="s">
        <v>505</v>
      </c>
      <c r="P442" s="5" t="s">
        <v>499</v>
      </c>
      <c r="R442" s="5" t="s">
        <v>633</v>
      </c>
      <c r="S442" s="5" t="s">
        <v>634</v>
      </c>
      <c r="U442" s="5" t="s">
        <v>13</v>
      </c>
      <c r="V442" s="5">
        <v>5.7164300000000001E-2</v>
      </c>
      <c r="W442" s="5" t="s">
        <v>635</v>
      </c>
      <c r="X442" s="5" t="s">
        <v>599</v>
      </c>
    </row>
    <row r="443" spans="1:30">
      <c r="A443" s="5">
        <v>1050</v>
      </c>
      <c r="B443" s="5" t="s">
        <v>224</v>
      </c>
      <c r="C443" s="5" t="s">
        <v>13</v>
      </c>
      <c r="D443" s="6" t="s">
        <v>13</v>
      </c>
      <c r="E443" s="5">
        <v>5.0527600000000001</v>
      </c>
      <c r="F443" s="5" t="s">
        <v>518</v>
      </c>
      <c r="H443" s="5" t="s">
        <v>13</v>
      </c>
      <c r="I443" s="5" t="s">
        <v>624</v>
      </c>
      <c r="J443" s="31" t="s">
        <v>923</v>
      </c>
      <c r="K443" s="31" t="s">
        <v>629</v>
      </c>
      <c r="L443" s="5" t="s">
        <v>632</v>
      </c>
      <c r="N443" s="5" t="s">
        <v>630</v>
      </c>
      <c r="O443" s="5" t="s">
        <v>505</v>
      </c>
      <c r="P443" s="5" t="s">
        <v>499</v>
      </c>
      <c r="R443" s="5" t="s">
        <v>633</v>
      </c>
      <c r="S443" s="5" t="s">
        <v>634</v>
      </c>
      <c r="U443" s="5" t="s">
        <v>13</v>
      </c>
      <c r="V443" s="5">
        <v>5.4013499999999999E-2</v>
      </c>
      <c r="W443" s="5" t="s">
        <v>635</v>
      </c>
      <c r="X443" s="5" t="s">
        <v>599</v>
      </c>
    </row>
    <row r="444" spans="1:30">
      <c r="A444" s="5">
        <v>1051</v>
      </c>
      <c r="B444" s="5" t="s">
        <v>224</v>
      </c>
      <c r="C444" s="5" t="s">
        <v>13</v>
      </c>
      <c r="D444" s="6" t="s">
        <v>13</v>
      </c>
      <c r="E444" s="5">
        <v>9.9192999999999998</v>
      </c>
      <c r="F444" s="5" t="s">
        <v>518</v>
      </c>
      <c r="H444" s="5" t="s">
        <v>13</v>
      </c>
      <c r="I444" s="5" t="s">
        <v>624</v>
      </c>
      <c r="J444" s="31" t="s">
        <v>923</v>
      </c>
      <c r="K444" s="31" t="s">
        <v>629</v>
      </c>
      <c r="L444" s="5" t="s">
        <v>632</v>
      </c>
      <c r="N444" s="5" t="s">
        <v>630</v>
      </c>
      <c r="O444" s="5" t="s">
        <v>505</v>
      </c>
      <c r="P444" s="5" t="s">
        <v>499</v>
      </c>
      <c r="R444" s="5" t="s">
        <v>633</v>
      </c>
      <c r="S444" s="5" t="s">
        <v>634</v>
      </c>
      <c r="U444" s="5" t="s">
        <v>13</v>
      </c>
      <c r="V444" s="5">
        <v>4.66617E-2</v>
      </c>
      <c r="W444" s="5" t="s">
        <v>635</v>
      </c>
      <c r="X444" s="5" t="s">
        <v>599</v>
      </c>
    </row>
    <row r="445" spans="1:30">
      <c r="A445" s="5">
        <v>1052</v>
      </c>
      <c r="B445" s="5" t="s">
        <v>224</v>
      </c>
      <c r="C445" s="5" t="s">
        <v>13</v>
      </c>
      <c r="D445" s="6" t="s">
        <v>13</v>
      </c>
      <c r="E445" s="5">
        <v>15.0341</v>
      </c>
      <c r="F445" s="5" t="s">
        <v>518</v>
      </c>
      <c r="H445" s="5" t="s">
        <v>13</v>
      </c>
      <c r="I445" s="5" t="s">
        <v>624</v>
      </c>
      <c r="J445" s="31" t="s">
        <v>923</v>
      </c>
      <c r="K445" s="31" t="s">
        <v>629</v>
      </c>
      <c r="L445" s="5" t="s">
        <v>632</v>
      </c>
      <c r="N445" s="5" t="s">
        <v>630</v>
      </c>
      <c r="O445" s="5" t="s">
        <v>505</v>
      </c>
      <c r="P445" s="5" t="s">
        <v>499</v>
      </c>
      <c r="R445" s="5" t="s">
        <v>633</v>
      </c>
      <c r="S445" s="5" t="s">
        <v>634</v>
      </c>
      <c r="U445" s="5" t="s">
        <v>13</v>
      </c>
      <c r="V445" s="5">
        <v>3.7509399999999998E-2</v>
      </c>
      <c r="W445" s="5" t="s">
        <v>635</v>
      </c>
      <c r="X445" s="5" t="s">
        <v>599</v>
      </c>
    </row>
    <row r="446" spans="1:30">
      <c r="A446" s="5">
        <v>3746</v>
      </c>
      <c r="B446" s="5" t="s">
        <v>229</v>
      </c>
      <c r="C446" s="5" t="s">
        <v>13</v>
      </c>
      <c r="D446" s="6">
        <v>1985</v>
      </c>
      <c r="E446" s="5">
        <v>0</v>
      </c>
      <c r="F446" s="5" t="s">
        <v>518</v>
      </c>
      <c r="G446" s="5" t="s">
        <v>914</v>
      </c>
      <c r="H446" s="5" t="s">
        <v>809</v>
      </c>
      <c r="I446" s="6"/>
      <c r="J446" s="31" t="s">
        <v>818</v>
      </c>
      <c r="K446" s="31" t="s">
        <v>819</v>
      </c>
      <c r="L446" s="5" t="s">
        <v>810</v>
      </c>
      <c r="N446" s="31" t="s">
        <v>924</v>
      </c>
      <c r="O446" s="31" t="s">
        <v>505</v>
      </c>
      <c r="P446" s="5" t="s">
        <v>808</v>
      </c>
      <c r="R446" s="5" t="s">
        <v>817</v>
      </c>
      <c r="S446" s="5" t="s">
        <v>500</v>
      </c>
      <c r="V446" s="5">
        <v>1.22793</v>
      </c>
      <c r="W446" s="5" t="s">
        <v>809</v>
      </c>
      <c r="X446" s="5" t="s">
        <v>714</v>
      </c>
      <c r="Z446" s="5" t="s">
        <v>1012</v>
      </c>
      <c r="AB446" s="5" t="s">
        <v>1007</v>
      </c>
      <c r="AC446" s="5">
        <v>0</v>
      </c>
      <c r="AD446" s="6">
        <v>1985</v>
      </c>
    </row>
    <row r="447" spans="1:30">
      <c r="A447" s="5">
        <v>3747</v>
      </c>
      <c r="B447" s="5" t="s">
        <v>229</v>
      </c>
      <c r="C447" s="5" t="s">
        <v>13</v>
      </c>
      <c r="D447" s="6">
        <v>1986.06</v>
      </c>
      <c r="E447" s="5">
        <v>19.107099999999999</v>
      </c>
      <c r="F447" s="5" t="s">
        <v>518</v>
      </c>
      <c r="G447" s="5" t="s">
        <v>914</v>
      </c>
      <c r="H447" s="5" t="s">
        <v>809</v>
      </c>
      <c r="I447" s="6"/>
      <c r="J447" s="31" t="s">
        <v>818</v>
      </c>
      <c r="K447" s="31" t="s">
        <v>819</v>
      </c>
      <c r="L447" s="5" t="s">
        <v>810</v>
      </c>
      <c r="N447" s="31" t="s">
        <v>924</v>
      </c>
      <c r="O447" s="31" t="s">
        <v>505</v>
      </c>
      <c r="P447" s="5" t="s">
        <v>808</v>
      </c>
      <c r="R447" s="5" t="s">
        <v>817</v>
      </c>
      <c r="S447" s="5" t="s">
        <v>500</v>
      </c>
      <c r="V447" s="5">
        <v>1.2207399999999999</v>
      </c>
      <c r="W447" s="5" t="s">
        <v>809</v>
      </c>
      <c r="X447" s="5" t="s">
        <v>714</v>
      </c>
      <c r="Z447" s="5" t="s">
        <v>1012</v>
      </c>
      <c r="AB447" s="5" t="s">
        <v>1007</v>
      </c>
      <c r="AC447" s="5">
        <v>19.107099999999999</v>
      </c>
      <c r="AD447" s="6">
        <v>1986.06</v>
      </c>
    </row>
    <row r="448" spans="1:30">
      <c r="A448" s="5">
        <v>3748</v>
      </c>
      <c r="B448" s="5" t="s">
        <v>229</v>
      </c>
      <c r="C448" s="5" t="s">
        <v>13</v>
      </c>
      <c r="D448" s="6">
        <v>1987.04</v>
      </c>
      <c r="E448" s="5">
        <v>3.2142900000000001</v>
      </c>
      <c r="F448" s="5" t="s">
        <v>518</v>
      </c>
      <c r="G448" s="5" t="s">
        <v>914</v>
      </c>
      <c r="H448" s="5" t="s">
        <v>809</v>
      </c>
      <c r="I448" s="6"/>
      <c r="J448" s="31" t="s">
        <v>818</v>
      </c>
      <c r="K448" s="31" t="s">
        <v>819</v>
      </c>
      <c r="L448" s="5" t="s">
        <v>810</v>
      </c>
      <c r="N448" s="31" t="s">
        <v>924</v>
      </c>
      <c r="O448" s="31" t="s">
        <v>505</v>
      </c>
      <c r="P448" s="5" t="s">
        <v>808</v>
      </c>
      <c r="R448" s="5" t="s">
        <v>817</v>
      </c>
      <c r="S448" s="5" t="s">
        <v>500</v>
      </c>
      <c r="V448" s="5">
        <v>1.2271300000000001</v>
      </c>
      <c r="W448" s="5" t="s">
        <v>809</v>
      </c>
      <c r="X448" s="5" t="s">
        <v>714</v>
      </c>
      <c r="Z448" s="5" t="s">
        <v>1012</v>
      </c>
      <c r="AB448" s="5" t="s">
        <v>1007</v>
      </c>
      <c r="AC448" s="5">
        <v>3.2142900000000001</v>
      </c>
      <c r="AD448" s="6">
        <v>1987.04</v>
      </c>
    </row>
    <row r="449" spans="1:30">
      <c r="A449" s="5">
        <v>3749</v>
      </c>
      <c r="B449" s="5" t="s">
        <v>229</v>
      </c>
      <c r="C449" s="5" t="s">
        <v>13</v>
      </c>
      <c r="D449" s="6">
        <v>1988.02</v>
      </c>
      <c r="E449" s="5">
        <v>16.964300000000001</v>
      </c>
      <c r="F449" s="5" t="s">
        <v>518</v>
      </c>
      <c r="G449" s="5" t="s">
        <v>914</v>
      </c>
      <c r="H449" s="5" t="s">
        <v>809</v>
      </c>
      <c r="I449" s="6"/>
      <c r="J449" s="31" t="s">
        <v>818</v>
      </c>
      <c r="K449" s="31" t="s">
        <v>819</v>
      </c>
      <c r="L449" s="5" t="s">
        <v>810</v>
      </c>
      <c r="N449" s="31" t="s">
        <v>924</v>
      </c>
      <c r="O449" s="31" t="s">
        <v>505</v>
      </c>
      <c r="P449" s="5" t="s">
        <v>808</v>
      </c>
      <c r="R449" s="5" t="s">
        <v>817</v>
      </c>
      <c r="S449" s="5" t="s">
        <v>500</v>
      </c>
      <c r="V449" s="5">
        <v>1.1968099999999999</v>
      </c>
      <c r="W449" s="5" t="s">
        <v>809</v>
      </c>
      <c r="X449" s="5" t="s">
        <v>714</v>
      </c>
      <c r="Z449" s="5" t="s">
        <v>1012</v>
      </c>
      <c r="AB449" s="5" t="s">
        <v>1007</v>
      </c>
      <c r="AC449" s="5">
        <v>16.964300000000001</v>
      </c>
      <c r="AD449" s="6">
        <v>1988.02</v>
      </c>
    </row>
    <row r="450" spans="1:30">
      <c r="A450" s="5">
        <v>3750</v>
      </c>
      <c r="B450" s="5" t="s">
        <v>229</v>
      </c>
      <c r="C450" s="5" t="s">
        <v>13</v>
      </c>
      <c r="D450" s="6">
        <v>1989</v>
      </c>
      <c r="E450" s="5">
        <v>21.071400000000001</v>
      </c>
      <c r="F450" s="5" t="s">
        <v>518</v>
      </c>
      <c r="G450" s="5" t="s">
        <v>914</v>
      </c>
      <c r="H450" s="5" t="s">
        <v>809</v>
      </c>
      <c r="I450" s="6"/>
      <c r="J450" s="31" t="s">
        <v>818</v>
      </c>
      <c r="K450" s="31" t="s">
        <v>819</v>
      </c>
      <c r="L450" s="5" t="s">
        <v>810</v>
      </c>
      <c r="N450" s="31" t="s">
        <v>924</v>
      </c>
      <c r="O450" s="31" t="s">
        <v>505</v>
      </c>
      <c r="P450" s="5" t="s">
        <v>808</v>
      </c>
      <c r="R450" s="5" t="s">
        <v>817</v>
      </c>
      <c r="S450" s="5" t="s">
        <v>500</v>
      </c>
      <c r="V450" s="5">
        <v>1.1728700000000001</v>
      </c>
      <c r="W450" s="5" t="s">
        <v>809</v>
      </c>
      <c r="X450" s="5" t="s">
        <v>714</v>
      </c>
      <c r="Z450" s="5" t="s">
        <v>1012</v>
      </c>
      <c r="AB450" s="5" t="s">
        <v>1007</v>
      </c>
      <c r="AC450" s="5">
        <v>21.071400000000001</v>
      </c>
      <c r="AD450" s="6">
        <v>1989</v>
      </c>
    </row>
    <row r="451" spans="1:30">
      <c r="A451" s="5">
        <v>3751</v>
      </c>
      <c r="B451" s="5" t="s">
        <v>229</v>
      </c>
      <c r="C451" s="5" t="s">
        <v>13</v>
      </c>
      <c r="D451" s="6">
        <v>1989.98</v>
      </c>
      <c r="E451" s="5">
        <v>20</v>
      </c>
      <c r="F451" s="5" t="s">
        <v>518</v>
      </c>
      <c r="G451" s="5" t="s">
        <v>914</v>
      </c>
      <c r="H451" s="5" t="s">
        <v>809</v>
      </c>
      <c r="I451" s="6"/>
      <c r="J451" s="31" t="s">
        <v>818</v>
      </c>
      <c r="K451" s="31" t="s">
        <v>819</v>
      </c>
      <c r="L451" s="5" t="s">
        <v>810</v>
      </c>
      <c r="N451" s="31" t="s">
        <v>924</v>
      </c>
      <c r="O451" s="31" t="s">
        <v>505</v>
      </c>
      <c r="P451" s="5" t="s">
        <v>808</v>
      </c>
      <c r="R451" s="5" t="s">
        <v>817</v>
      </c>
      <c r="S451" s="5" t="s">
        <v>500</v>
      </c>
      <c r="V451" s="5">
        <v>1.1720699999999999</v>
      </c>
      <c r="W451" s="5" t="s">
        <v>809</v>
      </c>
      <c r="X451" s="5" t="s">
        <v>714</v>
      </c>
      <c r="Z451" s="5" t="s">
        <v>1012</v>
      </c>
      <c r="AB451" s="5" t="s">
        <v>1007</v>
      </c>
      <c r="AC451" s="5">
        <v>20</v>
      </c>
      <c r="AD451" s="6">
        <v>1989.98</v>
      </c>
    </row>
    <row r="452" spans="1:30" ht="13" customHeight="1">
      <c r="A452" s="5">
        <v>3752</v>
      </c>
      <c r="B452" s="5" t="s">
        <v>229</v>
      </c>
      <c r="C452" s="5" t="s">
        <v>13</v>
      </c>
      <c r="D452" s="6">
        <v>1991.04</v>
      </c>
      <c r="E452" s="5">
        <v>3.3928600000000002</v>
      </c>
      <c r="F452" s="5" t="s">
        <v>518</v>
      </c>
      <c r="G452" s="5" t="s">
        <v>914</v>
      </c>
      <c r="H452" s="5" t="s">
        <v>809</v>
      </c>
      <c r="I452" s="6"/>
      <c r="J452" s="31" t="s">
        <v>818</v>
      </c>
      <c r="K452" s="31" t="s">
        <v>819</v>
      </c>
      <c r="L452" s="5" t="s">
        <v>810</v>
      </c>
      <c r="N452" s="31" t="s">
        <v>924</v>
      </c>
      <c r="O452" s="31" t="s">
        <v>505</v>
      </c>
      <c r="P452" s="5" t="s">
        <v>808</v>
      </c>
      <c r="R452" s="5" t="s">
        <v>817</v>
      </c>
      <c r="S452" s="5" t="s">
        <v>500</v>
      </c>
      <c r="V452" s="5">
        <v>1.22793</v>
      </c>
      <c r="W452" s="5" t="s">
        <v>809</v>
      </c>
      <c r="X452" s="5" t="s">
        <v>714</v>
      </c>
      <c r="Z452" s="5" t="s">
        <v>1012</v>
      </c>
      <c r="AB452" s="5" t="s">
        <v>1007</v>
      </c>
      <c r="AC452" s="5">
        <v>3.3928600000000002</v>
      </c>
      <c r="AD452" s="6">
        <v>1991.04</v>
      </c>
    </row>
    <row r="453" spans="1:30" ht="13" customHeight="1">
      <c r="A453" s="5">
        <v>3753</v>
      </c>
      <c r="B453" s="5" t="s">
        <v>229</v>
      </c>
      <c r="C453" s="5" t="s">
        <v>13</v>
      </c>
      <c r="D453" s="6">
        <v>1992.02</v>
      </c>
      <c r="E453" s="5">
        <v>25</v>
      </c>
      <c r="F453" s="5" t="s">
        <v>518</v>
      </c>
      <c r="G453" s="5" t="s">
        <v>914</v>
      </c>
      <c r="H453" s="5" t="s">
        <v>809</v>
      </c>
      <c r="I453" s="6"/>
      <c r="J453" s="31" t="s">
        <v>818</v>
      </c>
      <c r="K453" s="31" t="s">
        <v>819</v>
      </c>
      <c r="L453" s="5" t="s">
        <v>810</v>
      </c>
      <c r="N453" s="31" t="s">
        <v>924</v>
      </c>
      <c r="O453" s="31" t="s">
        <v>505</v>
      </c>
      <c r="P453" s="5" t="s">
        <v>808</v>
      </c>
      <c r="R453" s="5" t="s">
        <v>817</v>
      </c>
      <c r="S453" s="5" t="s">
        <v>500</v>
      </c>
      <c r="V453" s="5">
        <v>1.1784600000000001</v>
      </c>
      <c r="W453" s="5" t="s">
        <v>809</v>
      </c>
      <c r="X453" s="5" t="s">
        <v>714</v>
      </c>
      <c r="Z453" s="5" t="s">
        <v>1012</v>
      </c>
      <c r="AB453" s="5" t="s">
        <v>1007</v>
      </c>
      <c r="AC453" s="5">
        <v>25</v>
      </c>
      <c r="AD453" s="6">
        <v>1992.02</v>
      </c>
    </row>
    <row r="454" spans="1:30">
      <c r="A454" s="5">
        <v>3754</v>
      </c>
      <c r="B454" s="5" t="s">
        <v>229</v>
      </c>
      <c r="C454" s="5" t="s">
        <v>13</v>
      </c>
      <c r="D454" s="6">
        <v>1993.08</v>
      </c>
      <c r="E454" s="5">
        <v>28.75</v>
      </c>
      <c r="F454" s="5" t="s">
        <v>518</v>
      </c>
      <c r="G454" s="5" t="s">
        <v>914</v>
      </c>
      <c r="H454" s="5" t="s">
        <v>809</v>
      </c>
      <c r="I454" s="6"/>
      <c r="J454" s="31" t="s">
        <v>818</v>
      </c>
      <c r="K454" s="31" t="s">
        <v>819</v>
      </c>
      <c r="L454" s="5" t="s">
        <v>810</v>
      </c>
      <c r="N454" s="31" t="s">
        <v>924</v>
      </c>
      <c r="O454" s="31" t="s">
        <v>505</v>
      </c>
      <c r="P454" s="5" t="s">
        <v>808</v>
      </c>
      <c r="R454" s="5" t="s">
        <v>817</v>
      </c>
      <c r="S454" s="5" t="s">
        <v>500</v>
      </c>
      <c r="V454" s="5">
        <v>1.1489400000000001</v>
      </c>
      <c r="W454" s="5" t="s">
        <v>809</v>
      </c>
      <c r="X454" s="5" t="s">
        <v>714</v>
      </c>
      <c r="Z454" s="5" t="s">
        <v>1012</v>
      </c>
      <c r="AB454" s="5" t="s">
        <v>1007</v>
      </c>
      <c r="AC454" s="5">
        <v>28.75</v>
      </c>
      <c r="AD454" s="6">
        <v>1993.08</v>
      </c>
    </row>
    <row r="455" spans="1:30">
      <c r="A455" s="5">
        <v>3755</v>
      </c>
      <c r="B455" s="5" t="s">
        <v>229</v>
      </c>
      <c r="C455" s="5" t="s">
        <v>13</v>
      </c>
      <c r="D455" s="6">
        <v>1993.98</v>
      </c>
      <c r="E455" s="5">
        <v>16.25</v>
      </c>
      <c r="F455" s="5" t="s">
        <v>518</v>
      </c>
      <c r="G455" s="5" t="s">
        <v>914</v>
      </c>
      <c r="H455" s="5" t="s">
        <v>809</v>
      </c>
      <c r="I455" s="6"/>
      <c r="J455" s="31" t="s">
        <v>818</v>
      </c>
      <c r="K455" s="31" t="s">
        <v>819</v>
      </c>
      <c r="L455" s="5" t="s">
        <v>810</v>
      </c>
      <c r="N455" s="31" t="s">
        <v>924</v>
      </c>
      <c r="O455" s="31" t="s">
        <v>505</v>
      </c>
      <c r="P455" s="5" t="s">
        <v>808</v>
      </c>
      <c r="R455" s="5" t="s">
        <v>817</v>
      </c>
      <c r="S455" s="5" t="s">
        <v>500</v>
      </c>
      <c r="V455" s="5">
        <v>1.20878</v>
      </c>
      <c r="W455" s="5" t="s">
        <v>809</v>
      </c>
      <c r="X455" s="5" t="s">
        <v>714</v>
      </c>
      <c r="Z455" s="5" t="s">
        <v>1012</v>
      </c>
      <c r="AB455" s="5" t="s">
        <v>1007</v>
      </c>
      <c r="AC455" s="5">
        <v>16.25</v>
      </c>
      <c r="AD455" s="6">
        <v>1993.98</v>
      </c>
    </row>
    <row r="456" spans="1:30">
      <c r="A456" s="5">
        <v>3756</v>
      </c>
      <c r="B456" s="5" t="s">
        <v>229</v>
      </c>
      <c r="C456" s="5" t="s">
        <v>13</v>
      </c>
      <c r="D456" s="6">
        <v>1995.04</v>
      </c>
      <c r="E456" s="5">
        <v>10.7143</v>
      </c>
      <c r="F456" s="5" t="s">
        <v>518</v>
      </c>
      <c r="G456" s="5" t="s">
        <v>914</v>
      </c>
      <c r="H456" s="5" t="s">
        <v>809</v>
      </c>
      <c r="I456" s="6"/>
      <c r="J456" s="31" t="s">
        <v>818</v>
      </c>
      <c r="K456" s="31" t="s">
        <v>819</v>
      </c>
      <c r="L456" s="5" t="s">
        <v>810</v>
      </c>
      <c r="N456" s="31" t="s">
        <v>924</v>
      </c>
      <c r="O456" s="31" t="s">
        <v>505</v>
      </c>
      <c r="P456" s="5" t="s">
        <v>808</v>
      </c>
      <c r="R456" s="5" t="s">
        <v>817</v>
      </c>
      <c r="S456" s="5" t="s">
        <v>500</v>
      </c>
      <c r="V456" s="5">
        <v>1.22234</v>
      </c>
      <c r="W456" s="5" t="s">
        <v>809</v>
      </c>
      <c r="X456" s="5" t="s">
        <v>714</v>
      </c>
      <c r="Z456" s="5" t="s">
        <v>1012</v>
      </c>
      <c r="AB456" s="5" t="s">
        <v>1007</v>
      </c>
      <c r="AC456" s="5">
        <v>10.7143</v>
      </c>
      <c r="AD456" s="6">
        <v>1995.04</v>
      </c>
    </row>
    <row r="457" spans="1:30">
      <c r="A457" s="5">
        <v>3757</v>
      </c>
      <c r="B457" s="5" t="s">
        <v>229</v>
      </c>
      <c r="C457" s="5" t="s">
        <v>13</v>
      </c>
      <c r="D457" s="6">
        <v>1996.02</v>
      </c>
      <c r="E457" s="5">
        <v>17.857099999999999</v>
      </c>
      <c r="F457" s="5" t="s">
        <v>518</v>
      </c>
      <c r="G457" s="5" t="s">
        <v>914</v>
      </c>
      <c r="H457" s="5" t="s">
        <v>809</v>
      </c>
      <c r="I457" s="6"/>
      <c r="J457" s="31" t="s">
        <v>818</v>
      </c>
      <c r="K457" s="31" t="s">
        <v>819</v>
      </c>
      <c r="L457" s="5" t="s">
        <v>810</v>
      </c>
      <c r="N457" s="31" t="s">
        <v>924</v>
      </c>
      <c r="O457" s="31" t="s">
        <v>505</v>
      </c>
      <c r="P457" s="5" t="s">
        <v>808</v>
      </c>
      <c r="R457" s="5" t="s">
        <v>817</v>
      </c>
      <c r="S457" s="5" t="s">
        <v>500</v>
      </c>
      <c r="V457" s="5">
        <v>1.2023900000000001</v>
      </c>
      <c r="W457" s="5" t="s">
        <v>809</v>
      </c>
      <c r="X457" s="5" t="s">
        <v>714</v>
      </c>
      <c r="Z457" s="5" t="s">
        <v>1012</v>
      </c>
      <c r="AB457" s="5" t="s">
        <v>1007</v>
      </c>
      <c r="AC457" s="5">
        <v>17.857099999999999</v>
      </c>
      <c r="AD457" s="6">
        <v>1996.02</v>
      </c>
    </row>
    <row r="458" spans="1:30" ht="13" customHeight="1">
      <c r="A458" s="5">
        <v>3758</v>
      </c>
      <c r="B458" s="5" t="s">
        <v>229</v>
      </c>
      <c r="C458" s="5" t="s">
        <v>13</v>
      </c>
      <c r="D458" s="6">
        <v>1997</v>
      </c>
      <c r="E458" s="5">
        <v>24.107099999999999</v>
      </c>
      <c r="F458" s="5" t="s">
        <v>518</v>
      </c>
      <c r="G458" s="5" t="s">
        <v>914</v>
      </c>
      <c r="H458" s="5" t="s">
        <v>809</v>
      </c>
      <c r="I458" s="6"/>
      <c r="J458" s="31" t="s">
        <v>818</v>
      </c>
      <c r="K458" s="31" t="s">
        <v>819</v>
      </c>
      <c r="L458" s="5" t="s">
        <v>810</v>
      </c>
      <c r="N458" s="31" t="s">
        <v>924</v>
      </c>
      <c r="O458" s="31" t="s">
        <v>505</v>
      </c>
      <c r="P458" s="5" t="s">
        <v>808</v>
      </c>
      <c r="R458" s="5" t="s">
        <v>817</v>
      </c>
      <c r="S458" s="5" t="s">
        <v>500</v>
      </c>
      <c r="V458" s="5">
        <v>1.1728700000000001</v>
      </c>
      <c r="W458" s="5" t="s">
        <v>809</v>
      </c>
      <c r="X458" s="5" t="s">
        <v>714</v>
      </c>
      <c r="Z458" s="5" t="s">
        <v>1012</v>
      </c>
      <c r="AB458" s="5" t="s">
        <v>1007</v>
      </c>
      <c r="AC458" s="5">
        <v>24.107099999999999</v>
      </c>
      <c r="AD458" s="6">
        <v>1997</v>
      </c>
    </row>
    <row r="459" spans="1:30" ht="13" customHeight="1">
      <c r="A459" s="5">
        <v>3759</v>
      </c>
      <c r="B459" s="5" t="s">
        <v>229</v>
      </c>
      <c r="C459" s="5" t="s">
        <v>13</v>
      </c>
      <c r="D459" s="6">
        <v>1997.98</v>
      </c>
      <c r="E459" s="5">
        <v>22.857099999999999</v>
      </c>
      <c r="F459" s="5" t="s">
        <v>518</v>
      </c>
      <c r="G459" s="5" t="s">
        <v>914</v>
      </c>
      <c r="H459" s="5" t="s">
        <v>809</v>
      </c>
      <c r="I459" s="6"/>
      <c r="J459" s="31" t="s">
        <v>818</v>
      </c>
      <c r="K459" s="31" t="s">
        <v>819</v>
      </c>
      <c r="L459" s="5" t="s">
        <v>810</v>
      </c>
      <c r="N459" s="31" t="s">
        <v>924</v>
      </c>
      <c r="O459" s="31" t="s">
        <v>505</v>
      </c>
      <c r="P459" s="5" t="s">
        <v>808</v>
      </c>
      <c r="R459" s="5" t="s">
        <v>817</v>
      </c>
      <c r="S459" s="5" t="s">
        <v>500</v>
      </c>
      <c r="V459" s="5">
        <v>1.17926</v>
      </c>
      <c r="W459" s="5" t="s">
        <v>809</v>
      </c>
      <c r="X459" s="5" t="s">
        <v>714</v>
      </c>
      <c r="Z459" s="5" t="s">
        <v>1012</v>
      </c>
      <c r="AB459" s="5" t="s">
        <v>1007</v>
      </c>
      <c r="AC459" s="5">
        <v>22.857099999999999</v>
      </c>
      <c r="AD459" s="6">
        <v>1997.98</v>
      </c>
    </row>
    <row r="460" spans="1:30" ht="13" customHeight="1">
      <c r="A460" s="5">
        <v>3760</v>
      </c>
      <c r="B460" s="5" t="s">
        <v>229</v>
      </c>
      <c r="C460" s="5" t="s">
        <v>13</v>
      </c>
      <c r="D460" s="6">
        <v>1998.96</v>
      </c>
      <c r="E460" s="5">
        <v>27.142900000000001</v>
      </c>
      <c r="F460" s="5" t="s">
        <v>518</v>
      </c>
      <c r="G460" s="5" t="s">
        <v>914</v>
      </c>
      <c r="H460" s="5" t="s">
        <v>809</v>
      </c>
      <c r="I460" s="6"/>
      <c r="J460" s="31" t="s">
        <v>818</v>
      </c>
      <c r="K460" s="31" t="s">
        <v>819</v>
      </c>
      <c r="L460" s="5" t="s">
        <v>810</v>
      </c>
      <c r="N460" s="31" t="s">
        <v>924</v>
      </c>
      <c r="O460" s="31" t="s">
        <v>505</v>
      </c>
      <c r="P460" s="5" t="s">
        <v>808</v>
      </c>
      <c r="R460" s="5" t="s">
        <v>817</v>
      </c>
      <c r="S460" s="5" t="s">
        <v>500</v>
      </c>
      <c r="V460" s="5">
        <v>1.1728700000000001</v>
      </c>
      <c r="W460" s="5" t="s">
        <v>809</v>
      </c>
      <c r="X460" s="5" t="s">
        <v>714</v>
      </c>
      <c r="Z460" s="5" t="s">
        <v>1012</v>
      </c>
      <c r="AB460" s="5" t="s">
        <v>1007</v>
      </c>
      <c r="AC460" s="5">
        <v>27.142900000000001</v>
      </c>
      <c r="AD460" s="6">
        <v>1998.96</v>
      </c>
    </row>
    <row r="461" spans="1:30" ht="13" customHeight="1">
      <c r="A461" s="5">
        <v>3761</v>
      </c>
      <c r="B461" s="5" t="s">
        <v>229</v>
      </c>
      <c r="C461" s="5" t="s">
        <v>13</v>
      </c>
      <c r="D461" s="6">
        <v>2000.02</v>
      </c>
      <c r="E461" s="5">
        <v>26.428599999999999</v>
      </c>
      <c r="F461" s="5" t="s">
        <v>518</v>
      </c>
      <c r="G461" s="5" t="s">
        <v>914</v>
      </c>
      <c r="H461" s="5" t="s">
        <v>809</v>
      </c>
      <c r="I461" s="6"/>
      <c r="J461" s="31" t="s">
        <v>818</v>
      </c>
      <c r="K461" s="31" t="s">
        <v>819</v>
      </c>
      <c r="L461" s="5" t="s">
        <v>810</v>
      </c>
      <c r="N461" s="31" t="s">
        <v>924</v>
      </c>
      <c r="O461" s="31" t="s">
        <v>505</v>
      </c>
      <c r="P461" s="5" t="s">
        <v>808</v>
      </c>
      <c r="R461" s="5" t="s">
        <v>817</v>
      </c>
      <c r="S461" s="5" t="s">
        <v>500</v>
      </c>
      <c r="V461" s="5">
        <v>1.1720699999999999</v>
      </c>
      <c r="W461" s="5" t="s">
        <v>809</v>
      </c>
      <c r="X461" s="5" t="s">
        <v>714</v>
      </c>
      <c r="Z461" s="5" t="s">
        <v>1012</v>
      </c>
      <c r="AB461" s="5" t="s">
        <v>1007</v>
      </c>
      <c r="AC461" s="5">
        <v>26.428599999999999</v>
      </c>
      <c r="AD461" s="6">
        <v>2000.02</v>
      </c>
    </row>
    <row r="462" spans="1:30" ht="13" customHeight="1">
      <c r="A462" s="5">
        <v>3762</v>
      </c>
      <c r="B462" s="5" t="s">
        <v>229</v>
      </c>
      <c r="C462" s="5" t="s">
        <v>13</v>
      </c>
      <c r="D462" s="6">
        <v>2001</v>
      </c>
      <c r="E462" s="5">
        <v>16.071400000000001</v>
      </c>
      <c r="F462" s="5" t="s">
        <v>518</v>
      </c>
      <c r="G462" s="5" t="s">
        <v>914</v>
      </c>
      <c r="H462" s="5" t="s">
        <v>809</v>
      </c>
      <c r="I462" s="6"/>
      <c r="J462" s="31" t="s">
        <v>818</v>
      </c>
      <c r="K462" s="31" t="s">
        <v>819</v>
      </c>
      <c r="L462" s="5" t="s">
        <v>810</v>
      </c>
      <c r="N462" s="31" t="s">
        <v>924</v>
      </c>
      <c r="O462" s="31" t="s">
        <v>505</v>
      </c>
      <c r="P462" s="5" t="s">
        <v>808</v>
      </c>
      <c r="R462" s="5" t="s">
        <v>817</v>
      </c>
      <c r="S462" s="5" t="s">
        <v>500</v>
      </c>
      <c r="V462" s="5">
        <v>1.20878</v>
      </c>
      <c r="W462" s="5" t="s">
        <v>809</v>
      </c>
      <c r="X462" s="5" t="s">
        <v>714</v>
      </c>
      <c r="Z462" s="5" t="s">
        <v>1012</v>
      </c>
      <c r="AB462" s="5" t="s">
        <v>1007</v>
      </c>
      <c r="AC462" s="5">
        <v>16.071400000000001</v>
      </c>
      <c r="AD462" s="6">
        <v>2001</v>
      </c>
    </row>
    <row r="463" spans="1:30" ht="13" customHeight="1">
      <c r="A463" s="5">
        <v>3763</v>
      </c>
      <c r="B463" s="5" t="s">
        <v>229</v>
      </c>
      <c r="C463" s="5" t="s">
        <v>13</v>
      </c>
      <c r="D463" s="6">
        <v>2002.06</v>
      </c>
      <c r="E463" s="5">
        <v>21.25</v>
      </c>
      <c r="F463" s="5" t="s">
        <v>518</v>
      </c>
      <c r="G463" s="5" t="s">
        <v>914</v>
      </c>
      <c r="H463" s="5" t="s">
        <v>809</v>
      </c>
      <c r="I463" s="6"/>
      <c r="J463" s="31" t="s">
        <v>818</v>
      </c>
      <c r="K463" s="31" t="s">
        <v>819</v>
      </c>
      <c r="L463" s="5" t="s">
        <v>810</v>
      </c>
      <c r="N463" s="31" t="s">
        <v>924</v>
      </c>
      <c r="O463" s="31" t="s">
        <v>505</v>
      </c>
      <c r="P463" s="5" t="s">
        <v>808</v>
      </c>
      <c r="R463" s="5" t="s">
        <v>817</v>
      </c>
      <c r="S463" s="5" t="s">
        <v>500</v>
      </c>
      <c r="V463" s="5">
        <v>1.18963</v>
      </c>
      <c r="W463" s="5" t="s">
        <v>809</v>
      </c>
      <c r="X463" s="5" t="s">
        <v>714</v>
      </c>
      <c r="Z463" s="5" t="s">
        <v>1012</v>
      </c>
      <c r="AB463" s="5" t="s">
        <v>1007</v>
      </c>
      <c r="AC463" s="5">
        <v>21.25</v>
      </c>
      <c r="AD463" s="6">
        <v>2002.06</v>
      </c>
    </row>
    <row r="464" spans="1:30" ht="13" customHeight="1">
      <c r="A464" s="5">
        <v>3764</v>
      </c>
      <c r="B464" s="5" t="s">
        <v>229</v>
      </c>
      <c r="C464" s="5" t="s">
        <v>13</v>
      </c>
      <c r="D464" s="6">
        <v>2003.04</v>
      </c>
      <c r="E464" s="5">
        <v>29.821400000000001</v>
      </c>
      <c r="F464" s="5" t="s">
        <v>518</v>
      </c>
      <c r="G464" s="5" t="s">
        <v>914</v>
      </c>
      <c r="H464" s="5" t="s">
        <v>809</v>
      </c>
      <c r="I464" s="6"/>
      <c r="J464" s="31" t="s">
        <v>818</v>
      </c>
      <c r="K464" s="31" t="s">
        <v>819</v>
      </c>
      <c r="L464" s="5" t="s">
        <v>810</v>
      </c>
      <c r="N464" s="31" t="s">
        <v>924</v>
      </c>
      <c r="O464" s="31" t="s">
        <v>505</v>
      </c>
      <c r="P464" s="5" t="s">
        <v>808</v>
      </c>
      <c r="R464" s="5" t="s">
        <v>817</v>
      </c>
      <c r="S464" s="5" t="s">
        <v>500</v>
      </c>
      <c r="V464" s="5">
        <v>1.1361699999999999</v>
      </c>
      <c r="W464" s="5" t="s">
        <v>809</v>
      </c>
      <c r="X464" s="5" t="s">
        <v>714</v>
      </c>
      <c r="Z464" s="5" t="s">
        <v>1012</v>
      </c>
      <c r="AB464" s="5" t="s">
        <v>1007</v>
      </c>
      <c r="AC464" s="5">
        <v>29.821400000000001</v>
      </c>
      <c r="AD464" s="6">
        <v>2003.04</v>
      </c>
    </row>
    <row r="465" spans="1:30" ht="13" customHeight="1">
      <c r="A465" s="5">
        <v>3765</v>
      </c>
      <c r="B465" s="5" t="s">
        <v>229</v>
      </c>
      <c r="C465" s="5" t="s">
        <v>13</v>
      </c>
      <c r="D465" s="6">
        <v>2004.09</v>
      </c>
      <c r="E465" s="5">
        <v>18.928599999999999</v>
      </c>
      <c r="F465" s="5" t="s">
        <v>518</v>
      </c>
      <c r="G465" s="5" t="s">
        <v>914</v>
      </c>
      <c r="H465" s="5" t="s">
        <v>809</v>
      </c>
      <c r="I465" s="6"/>
      <c r="J465" s="31" t="s">
        <v>818</v>
      </c>
      <c r="K465" s="31" t="s">
        <v>819</v>
      </c>
      <c r="L465" s="5" t="s">
        <v>810</v>
      </c>
      <c r="N465" s="31" t="s">
        <v>924</v>
      </c>
      <c r="O465" s="31" t="s">
        <v>505</v>
      </c>
      <c r="P465" s="5" t="s">
        <v>808</v>
      </c>
      <c r="R465" s="5" t="s">
        <v>817</v>
      </c>
      <c r="S465" s="5" t="s">
        <v>500</v>
      </c>
      <c r="V465" s="5">
        <v>1.19282</v>
      </c>
      <c r="W465" s="5" t="s">
        <v>809</v>
      </c>
      <c r="X465" s="5" t="s">
        <v>714</v>
      </c>
      <c r="Z465" s="5" t="s">
        <v>1012</v>
      </c>
      <c r="AB465" s="5" t="s">
        <v>1007</v>
      </c>
      <c r="AC465" s="5">
        <v>18.928599999999999</v>
      </c>
      <c r="AD465" s="6">
        <v>2004.09</v>
      </c>
    </row>
    <row r="466" spans="1:30" ht="13" customHeight="1">
      <c r="A466" s="5">
        <v>3766</v>
      </c>
      <c r="B466" s="5" t="s">
        <v>229</v>
      </c>
      <c r="C466" s="5" t="s">
        <v>13</v>
      </c>
      <c r="D466" s="6">
        <v>2004.92</v>
      </c>
      <c r="E466" s="5">
        <v>16.785699999999999</v>
      </c>
      <c r="F466" s="5" t="s">
        <v>518</v>
      </c>
      <c r="G466" s="5" t="s">
        <v>914</v>
      </c>
      <c r="H466" s="5" t="s">
        <v>809</v>
      </c>
      <c r="I466" s="6"/>
      <c r="J466" s="31" t="s">
        <v>818</v>
      </c>
      <c r="K466" s="31" t="s">
        <v>819</v>
      </c>
      <c r="L466" s="5" t="s">
        <v>810</v>
      </c>
      <c r="N466" s="31" t="s">
        <v>924</v>
      </c>
      <c r="O466" s="31" t="s">
        <v>505</v>
      </c>
      <c r="P466" s="5" t="s">
        <v>808</v>
      </c>
      <c r="R466" s="5" t="s">
        <v>817</v>
      </c>
      <c r="S466" s="5" t="s">
        <v>500</v>
      </c>
      <c r="V466" s="5">
        <v>1.1936199999999999</v>
      </c>
      <c r="W466" s="5" t="s">
        <v>809</v>
      </c>
      <c r="X466" s="5" t="s">
        <v>714</v>
      </c>
      <c r="Z466" s="5" t="s">
        <v>1012</v>
      </c>
      <c r="AB466" s="5" t="s">
        <v>1007</v>
      </c>
      <c r="AC466" s="5">
        <v>16.785699999999999</v>
      </c>
      <c r="AD466" s="6">
        <v>2004.92</v>
      </c>
    </row>
    <row r="467" spans="1:30" ht="13" customHeight="1">
      <c r="A467" s="5">
        <v>3767</v>
      </c>
      <c r="B467" s="5" t="s">
        <v>229</v>
      </c>
      <c r="C467" s="5" t="s">
        <v>13</v>
      </c>
      <c r="D467" s="6">
        <v>2005.98</v>
      </c>
      <c r="E467" s="5">
        <v>20.178599999999999</v>
      </c>
      <c r="F467" s="5" t="s">
        <v>518</v>
      </c>
      <c r="G467" s="5" t="s">
        <v>914</v>
      </c>
      <c r="H467" s="5" t="s">
        <v>809</v>
      </c>
      <c r="I467" s="6"/>
      <c r="J467" s="31" t="s">
        <v>818</v>
      </c>
      <c r="K467" s="31" t="s">
        <v>819</v>
      </c>
      <c r="L467" s="5" t="s">
        <v>810</v>
      </c>
      <c r="N467" s="31" t="s">
        <v>924</v>
      </c>
      <c r="O467" s="31" t="s">
        <v>505</v>
      </c>
      <c r="P467" s="5" t="s">
        <v>808</v>
      </c>
      <c r="R467" s="5" t="s">
        <v>817</v>
      </c>
      <c r="S467" s="5" t="s">
        <v>500</v>
      </c>
      <c r="V467" s="5">
        <v>1.1936199999999999</v>
      </c>
      <c r="W467" s="5" t="s">
        <v>809</v>
      </c>
      <c r="X467" s="5" t="s">
        <v>714</v>
      </c>
      <c r="Z467" s="5" t="s">
        <v>1012</v>
      </c>
      <c r="AB467" s="5" t="s">
        <v>1007</v>
      </c>
      <c r="AC467" s="5">
        <v>20.178599999999999</v>
      </c>
      <c r="AD467" s="6">
        <v>2005.98</v>
      </c>
    </row>
    <row r="468" spans="1:30" ht="13" customHeight="1">
      <c r="A468" s="5">
        <v>3768</v>
      </c>
      <c r="B468" s="5" t="s">
        <v>229</v>
      </c>
      <c r="C468" s="5" t="s">
        <v>13</v>
      </c>
      <c r="D468" s="6">
        <v>2007.11</v>
      </c>
      <c r="E468" s="5">
        <v>38.214300000000001</v>
      </c>
      <c r="F468" s="5" t="s">
        <v>518</v>
      </c>
      <c r="G468" s="5" t="s">
        <v>914</v>
      </c>
      <c r="H468" s="5" t="s">
        <v>809</v>
      </c>
      <c r="I468" s="6"/>
      <c r="J468" s="31" t="s">
        <v>818</v>
      </c>
      <c r="K468" s="31" t="s">
        <v>819</v>
      </c>
      <c r="L468" s="5" t="s">
        <v>810</v>
      </c>
      <c r="N468" s="31" t="s">
        <v>924</v>
      </c>
      <c r="O468" s="31" t="s">
        <v>505</v>
      </c>
      <c r="P468" s="5" t="s">
        <v>808</v>
      </c>
      <c r="R468" s="5" t="s">
        <v>817</v>
      </c>
      <c r="S468" s="5" t="s">
        <v>500</v>
      </c>
      <c r="V468" s="5">
        <v>1.07074</v>
      </c>
      <c r="W468" s="5" t="s">
        <v>809</v>
      </c>
      <c r="X468" s="5" t="s">
        <v>714</v>
      </c>
      <c r="Z468" s="5" t="s">
        <v>1012</v>
      </c>
      <c r="AB468" s="5" t="s">
        <v>1007</v>
      </c>
      <c r="AC468" s="5">
        <v>38.214300000000001</v>
      </c>
      <c r="AD468" s="6">
        <v>2007.11</v>
      </c>
    </row>
    <row r="469" spans="1:30" ht="13" customHeight="1">
      <c r="A469" s="5">
        <v>3769</v>
      </c>
      <c r="B469" s="5" t="s">
        <v>229</v>
      </c>
      <c r="C469" s="5" t="s">
        <v>13</v>
      </c>
      <c r="D469" s="6">
        <v>2007.94</v>
      </c>
      <c r="E469" s="5">
        <v>20</v>
      </c>
      <c r="F469" s="5" t="s">
        <v>518</v>
      </c>
      <c r="G469" s="5" t="s">
        <v>914</v>
      </c>
      <c r="H469" s="5" t="s">
        <v>809</v>
      </c>
      <c r="I469" s="6"/>
      <c r="J469" s="31" t="s">
        <v>818</v>
      </c>
      <c r="K469" s="31" t="s">
        <v>819</v>
      </c>
      <c r="L469" s="5" t="s">
        <v>810</v>
      </c>
      <c r="N469" s="31" t="s">
        <v>924</v>
      </c>
      <c r="O469" s="31" t="s">
        <v>505</v>
      </c>
      <c r="P469" s="5" t="s">
        <v>808</v>
      </c>
      <c r="R469" s="5" t="s">
        <v>817</v>
      </c>
      <c r="S469" s="5" t="s">
        <v>500</v>
      </c>
      <c r="V469" s="5">
        <v>1.1880299999999999</v>
      </c>
      <c r="W469" s="5" t="s">
        <v>809</v>
      </c>
      <c r="X469" s="5" t="s">
        <v>714</v>
      </c>
      <c r="Z469" s="5" t="s">
        <v>1012</v>
      </c>
      <c r="AB469" s="5" t="s">
        <v>1007</v>
      </c>
      <c r="AC469" s="5">
        <v>20</v>
      </c>
      <c r="AD469" s="6">
        <v>2007.94</v>
      </c>
    </row>
    <row r="470" spans="1:30" ht="13" customHeight="1">
      <c r="A470" s="5">
        <v>3770</v>
      </c>
      <c r="B470" s="5" t="s">
        <v>229</v>
      </c>
      <c r="C470" s="5" t="s">
        <v>13</v>
      </c>
      <c r="D470" s="6">
        <v>2009</v>
      </c>
      <c r="E470" s="5">
        <v>18.392900000000001</v>
      </c>
      <c r="F470" s="5" t="s">
        <v>518</v>
      </c>
      <c r="G470" s="5" t="s">
        <v>914</v>
      </c>
      <c r="H470" s="5" t="s">
        <v>809</v>
      </c>
      <c r="I470" s="6"/>
      <c r="J470" s="31" t="s">
        <v>818</v>
      </c>
      <c r="K470" s="31" t="s">
        <v>819</v>
      </c>
      <c r="L470" s="5" t="s">
        <v>810</v>
      </c>
      <c r="N470" s="31" t="s">
        <v>924</v>
      </c>
      <c r="O470" s="31" t="s">
        <v>505</v>
      </c>
      <c r="P470" s="5" t="s">
        <v>808</v>
      </c>
      <c r="R470" s="5" t="s">
        <v>817</v>
      </c>
      <c r="S470" s="5" t="s">
        <v>500</v>
      </c>
      <c r="V470" s="5">
        <v>1.1784600000000001</v>
      </c>
      <c r="W470" s="5" t="s">
        <v>809</v>
      </c>
      <c r="X470" s="5" t="s">
        <v>714</v>
      </c>
      <c r="Z470" s="5" t="s">
        <v>1012</v>
      </c>
      <c r="AB470" s="5" t="s">
        <v>1007</v>
      </c>
      <c r="AC470" s="5">
        <v>18.392900000000001</v>
      </c>
      <c r="AD470" s="6">
        <v>2009</v>
      </c>
    </row>
    <row r="471" spans="1:30" ht="13" customHeight="1">
      <c r="A471" s="5">
        <v>3771</v>
      </c>
      <c r="B471" s="5" t="s">
        <v>229</v>
      </c>
      <c r="C471" s="5" t="s">
        <v>13</v>
      </c>
      <c r="D471" s="6">
        <v>2009.91</v>
      </c>
      <c r="E471" s="5">
        <v>13.928599999999999</v>
      </c>
      <c r="F471" s="5" t="s">
        <v>518</v>
      </c>
      <c r="G471" s="5" t="s">
        <v>914</v>
      </c>
      <c r="H471" s="5" t="s">
        <v>809</v>
      </c>
      <c r="I471" s="6"/>
      <c r="J471" s="31" t="s">
        <v>818</v>
      </c>
      <c r="K471" s="31" t="s">
        <v>819</v>
      </c>
      <c r="L471" s="5" t="s">
        <v>810</v>
      </c>
      <c r="N471" s="31" t="s">
        <v>924</v>
      </c>
      <c r="O471" s="31" t="s">
        <v>505</v>
      </c>
      <c r="P471" s="5" t="s">
        <v>808</v>
      </c>
      <c r="R471" s="5" t="s">
        <v>817</v>
      </c>
      <c r="S471" s="5" t="s">
        <v>500</v>
      </c>
      <c r="V471" s="5">
        <v>1.2016</v>
      </c>
      <c r="W471" s="5" t="s">
        <v>809</v>
      </c>
      <c r="X471" s="5" t="s">
        <v>714</v>
      </c>
      <c r="Z471" s="5" t="s">
        <v>1012</v>
      </c>
      <c r="AB471" s="5" t="s">
        <v>1007</v>
      </c>
      <c r="AC471" s="5">
        <v>13.928599999999999</v>
      </c>
      <c r="AD471" s="6">
        <v>2009.91</v>
      </c>
    </row>
    <row r="472" spans="1:30" ht="13" customHeight="1">
      <c r="A472" s="5">
        <v>3772</v>
      </c>
      <c r="B472" s="5" t="s">
        <v>229</v>
      </c>
      <c r="C472" s="5" t="s">
        <v>13</v>
      </c>
      <c r="D472" s="6">
        <v>2010.96</v>
      </c>
      <c r="E472" s="5">
        <v>35.892899999999997</v>
      </c>
      <c r="F472" s="5" t="s">
        <v>518</v>
      </c>
      <c r="G472" s="5" t="s">
        <v>914</v>
      </c>
      <c r="H472" s="5" t="s">
        <v>809</v>
      </c>
      <c r="I472" s="6"/>
      <c r="J472" s="31" t="s">
        <v>818</v>
      </c>
      <c r="K472" s="31" t="s">
        <v>819</v>
      </c>
      <c r="L472" s="5" t="s">
        <v>810</v>
      </c>
      <c r="N472" s="31" t="s">
        <v>924</v>
      </c>
      <c r="O472" s="31" t="s">
        <v>505</v>
      </c>
      <c r="P472" s="5" t="s">
        <v>808</v>
      </c>
      <c r="R472" s="5" t="s">
        <v>817</v>
      </c>
      <c r="S472" s="5" t="s">
        <v>500</v>
      </c>
      <c r="V472" s="5">
        <v>1.05718</v>
      </c>
      <c r="W472" s="5" t="s">
        <v>809</v>
      </c>
      <c r="X472" s="5" t="s">
        <v>714</v>
      </c>
      <c r="Z472" s="5" t="s">
        <v>1012</v>
      </c>
      <c r="AB472" s="5" t="s">
        <v>1007</v>
      </c>
      <c r="AC472" s="5">
        <v>35.892899999999997</v>
      </c>
      <c r="AD472" s="6">
        <v>2010.96</v>
      </c>
    </row>
    <row r="473" spans="1:30" ht="13" customHeight="1">
      <c r="A473" s="5">
        <v>3773</v>
      </c>
      <c r="B473" s="5" t="s">
        <v>229</v>
      </c>
      <c r="C473" s="5" t="s">
        <v>13</v>
      </c>
      <c r="D473" s="5" t="s">
        <v>13</v>
      </c>
      <c r="E473" s="5">
        <v>0.15739</v>
      </c>
      <c r="F473" s="5" t="s">
        <v>518</v>
      </c>
      <c r="G473" s="5" t="s">
        <v>914</v>
      </c>
      <c r="H473" s="5" t="s">
        <v>809</v>
      </c>
      <c r="J473" s="31" t="s">
        <v>818</v>
      </c>
      <c r="K473" s="31" t="s">
        <v>819</v>
      </c>
      <c r="L473" s="5" t="s">
        <v>810</v>
      </c>
      <c r="N473" s="31" t="s">
        <v>924</v>
      </c>
      <c r="O473" s="31" t="s">
        <v>505</v>
      </c>
      <c r="P473" s="5" t="s">
        <v>808</v>
      </c>
      <c r="R473" s="5" t="s">
        <v>815</v>
      </c>
      <c r="S473" s="5" t="s">
        <v>644</v>
      </c>
      <c r="V473" s="5">
        <v>0.64235399999999998</v>
      </c>
      <c r="W473" s="5" t="s">
        <v>809</v>
      </c>
      <c r="X473" s="5" t="s">
        <v>813</v>
      </c>
      <c r="Z473" s="5" t="s">
        <v>1004</v>
      </c>
    </row>
    <row r="474" spans="1:30" ht="13" customHeight="1">
      <c r="A474" s="5">
        <v>3774</v>
      </c>
      <c r="B474" s="5" t="s">
        <v>229</v>
      </c>
      <c r="C474" s="5" t="s">
        <v>13</v>
      </c>
      <c r="D474" s="5" t="s">
        <v>13</v>
      </c>
      <c r="E474" s="5">
        <v>3.1336300000000001</v>
      </c>
      <c r="F474" s="5" t="s">
        <v>518</v>
      </c>
      <c r="G474" s="5" t="s">
        <v>914</v>
      </c>
      <c r="H474" s="5" t="s">
        <v>809</v>
      </c>
      <c r="J474" s="31" t="s">
        <v>818</v>
      </c>
      <c r="K474" s="31" t="s">
        <v>819</v>
      </c>
      <c r="L474" s="5" t="s">
        <v>810</v>
      </c>
      <c r="N474" s="31" t="s">
        <v>924</v>
      </c>
      <c r="O474" s="31" t="s">
        <v>505</v>
      </c>
      <c r="P474" s="5" t="s">
        <v>808</v>
      </c>
      <c r="R474" s="5" t="s">
        <v>815</v>
      </c>
      <c r="S474" s="5" t="s">
        <v>644</v>
      </c>
      <c r="V474" s="5">
        <v>0.86743199999999998</v>
      </c>
      <c r="W474" s="5" t="s">
        <v>809</v>
      </c>
      <c r="X474" s="5" t="s">
        <v>813</v>
      </c>
      <c r="Z474" s="5" t="s">
        <v>1004</v>
      </c>
    </row>
    <row r="475" spans="1:30" ht="13" customHeight="1">
      <c r="A475" s="5">
        <v>3775</v>
      </c>
      <c r="B475" s="5" t="s">
        <v>229</v>
      </c>
      <c r="C475" s="5" t="s">
        <v>13</v>
      </c>
      <c r="D475" s="5" t="s">
        <v>13</v>
      </c>
      <c r="E475" s="5">
        <v>3.5784099999999999</v>
      </c>
      <c r="F475" s="5" t="s">
        <v>518</v>
      </c>
      <c r="G475" s="5" t="s">
        <v>914</v>
      </c>
      <c r="H475" s="5" t="s">
        <v>809</v>
      </c>
      <c r="J475" s="31" t="s">
        <v>818</v>
      </c>
      <c r="K475" s="31" t="s">
        <v>819</v>
      </c>
      <c r="L475" s="5" t="s">
        <v>810</v>
      </c>
      <c r="N475" s="31" t="s">
        <v>924</v>
      </c>
      <c r="O475" s="31" t="s">
        <v>505</v>
      </c>
      <c r="P475" s="5" t="s">
        <v>808</v>
      </c>
      <c r="R475" s="5" t="s">
        <v>815</v>
      </c>
      <c r="S475" s="5" t="s">
        <v>644</v>
      </c>
      <c r="V475" s="5">
        <v>0.57589800000000002</v>
      </c>
      <c r="W475" s="5" t="s">
        <v>809</v>
      </c>
      <c r="X475" s="5" t="s">
        <v>813</v>
      </c>
      <c r="Z475" s="5" t="s">
        <v>1004</v>
      </c>
    </row>
    <row r="476" spans="1:30" ht="13" customHeight="1">
      <c r="A476" s="5">
        <v>3776</v>
      </c>
      <c r="B476" s="5" t="s">
        <v>229</v>
      </c>
      <c r="C476" s="5" t="s">
        <v>13</v>
      </c>
      <c r="D476" s="5" t="s">
        <v>13</v>
      </c>
      <c r="E476" s="5">
        <v>10.5608</v>
      </c>
      <c r="F476" s="5" t="s">
        <v>518</v>
      </c>
      <c r="G476" s="5" t="s">
        <v>914</v>
      </c>
      <c r="H476" s="5" t="s">
        <v>809</v>
      </c>
      <c r="J476" s="31" t="s">
        <v>818</v>
      </c>
      <c r="K476" s="31" t="s">
        <v>819</v>
      </c>
      <c r="L476" s="5" t="s">
        <v>810</v>
      </c>
      <c r="N476" s="31" t="s">
        <v>924</v>
      </c>
      <c r="O476" s="31" t="s">
        <v>505</v>
      </c>
      <c r="P476" s="5" t="s">
        <v>808</v>
      </c>
      <c r="R476" s="5" t="s">
        <v>815</v>
      </c>
      <c r="S476" s="5" t="s">
        <v>644</v>
      </c>
      <c r="V476" s="5">
        <v>0.71444600000000003</v>
      </c>
      <c r="W476" s="5" t="s">
        <v>809</v>
      </c>
      <c r="X476" s="5" t="s">
        <v>813</v>
      </c>
      <c r="Z476" s="5" t="s">
        <v>1004</v>
      </c>
    </row>
    <row r="477" spans="1:30" ht="13" customHeight="1">
      <c r="A477" s="5">
        <v>3777</v>
      </c>
      <c r="B477" s="5" t="s">
        <v>229</v>
      </c>
      <c r="C477" s="5" t="s">
        <v>13</v>
      </c>
      <c r="D477" s="5" t="s">
        <v>13</v>
      </c>
      <c r="E477" s="5">
        <v>17.086400000000001</v>
      </c>
      <c r="F477" s="5" t="s">
        <v>518</v>
      </c>
      <c r="G477" s="5" t="s">
        <v>914</v>
      </c>
      <c r="H477" s="5" t="s">
        <v>809</v>
      </c>
      <c r="J477" s="31" t="s">
        <v>818</v>
      </c>
      <c r="K477" s="31" t="s">
        <v>819</v>
      </c>
      <c r="L477" s="5" t="s">
        <v>810</v>
      </c>
      <c r="N477" s="31" t="s">
        <v>924</v>
      </c>
      <c r="O477" s="31" t="s">
        <v>505</v>
      </c>
      <c r="P477" s="5" t="s">
        <v>808</v>
      </c>
      <c r="R477" s="5" t="s">
        <v>815</v>
      </c>
      <c r="S477" s="5" t="s">
        <v>644</v>
      </c>
      <c r="V477" s="5">
        <v>0.43810199999999999</v>
      </c>
      <c r="W477" s="5" t="s">
        <v>809</v>
      </c>
      <c r="X477" s="5" t="s">
        <v>813</v>
      </c>
      <c r="Z477" s="5" t="s">
        <v>1004</v>
      </c>
    </row>
    <row r="478" spans="1:30" ht="13" customHeight="1">
      <c r="A478" s="5">
        <v>3778</v>
      </c>
      <c r="B478" s="5" t="s">
        <v>229</v>
      </c>
      <c r="C478" s="5" t="s">
        <v>13</v>
      </c>
      <c r="D478" s="5" t="s">
        <v>13</v>
      </c>
      <c r="E478" s="5">
        <v>16.130700000000001</v>
      </c>
      <c r="F478" s="5" t="s">
        <v>518</v>
      </c>
      <c r="G478" s="5" t="s">
        <v>914</v>
      </c>
      <c r="H478" s="5" t="s">
        <v>809</v>
      </c>
      <c r="J478" s="31" t="s">
        <v>818</v>
      </c>
      <c r="K478" s="31" t="s">
        <v>819</v>
      </c>
      <c r="L478" s="5" t="s">
        <v>810</v>
      </c>
      <c r="N478" s="31" t="s">
        <v>924</v>
      </c>
      <c r="O478" s="31" t="s">
        <v>505</v>
      </c>
      <c r="P478" s="5" t="s">
        <v>808</v>
      </c>
      <c r="R478" s="5" t="s">
        <v>815</v>
      </c>
      <c r="S478" s="5" t="s">
        <v>644</v>
      </c>
      <c r="V478" s="5">
        <v>0.59700799999999998</v>
      </c>
      <c r="W478" s="5" t="s">
        <v>809</v>
      </c>
      <c r="X478" s="5" t="s">
        <v>813</v>
      </c>
      <c r="Z478" s="5" t="s">
        <v>1004</v>
      </c>
    </row>
    <row r="479" spans="1:30" ht="13" customHeight="1">
      <c r="A479" s="5">
        <v>3779</v>
      </c>
      <c r="B479" s="5" t="s">
        <v>229</v>
      </c>
      <c r="C479" s="5" t="s">
        <v>13</v>
      </c>
      <c r="D479" s="5" t="s">
        <v>13</v>
      </c>
      <c r="E479" s="5">
        <v>16.141300000000001</v>
      </c>
      <c r="F479" s="5" t="s">
        <v>518</v>
      </c>
      <c r="G479" s="5" t="s">
        <v>914</v>
      </c>
      <c r="H479" s="5" t="s">
        <v>809</v>
      </c>
      <c r="J479" s="31" t="s">
        <v>818</v>
      </c>
      <c r="K479" s="31" t="s">
        <v>819</v>
      </c>
      <c r="L479" s="5" t="s">
        <v>810</v>
      </c>
      <c r="N479" s="31" t="s">
        <v>924</v>
      </c>
      <c r="O479" s="31" t="s">
        <v>505</v>
      </c>
      <c r="P479" s="5" t="s">
        <v>808</v>
      </c>
      <c r="R479" s="5" t="s">
        <v>815</v>
      </c>
      <c r="S479" s="5" t="s">
        <v>644</v>
      </c>
      <c r="V479" s="5">
        <v>0.66487399999999997</v>
      </c>
      <c r="W479" s="5" t="s">
        <v>809</v>
      </c>
      <c r="X479" s="5" t="s">
        <v>813</v>
      </c>
      <c r="Z479" s="5" t="s">
        <v>1004</v>
      </c>
    </row>
    <row r="480" spans="1:30" ht="13" customHeight="1">
      <c r="A480" s="5">
        <v>3780</v>
      </c>
      <c r="B480" s="5" t="s">
        <v>229</v>
      </c>
      <c r="C480" s="5" t="s">
        <v>13</v>
      </c>
      <c r="D480" s="5" t="s">
        <v>13</v>
      </c>
      <c r="E480" s="5">
        <v>17.1568</v>
      </c>
      <c r="F480" s="5" t="s">
        <v>518</v>
      </c>
      <c r="G480" s="5" t="s">
        <v>914</v>
      </c>
      <c r="H480" s="5" t="s">
        <v>809</v>
      </c>
      <c r="J480" s="31" t="s">
        <v>818</v>
      </c>
      <c r="K480" s="31" t="s">
        <v>819</v>
      </c>
      <c r="L480" s="5" t="s">
        <v>810</v>
      </c>
      <c r="N480" s="31" t="s">
        <v>924</v>
      </c>
      <c r="O480" s="31" t="s">
        <v>505</v>
      </c>
      <c r="P480" s="5" t="s">
        <v>808</v>
      </c>
      <c r="R480" s="5" t="s">
        <v>815</v>
      </c>
      <c r="S480" s="5" t="s">
        <v>644</v>
      </c>
      <c r="V480" s="5">
        <v>0.89002700000000001</v>
      </c>
      <c r="W480" s="5" t="s">
        <v>809</v>
      </c>
      <c r="X480" s="5" t="s">
        <v>813</v>
      </c>
      <c r="Z480" s="5" t="s">
        <v>1004</v>
      </c>
    </row>
    <row r="481" spans="1:26" ht="13" customHeight="1">
      <c r="A481" s="5">
        <v>3781</v>
      </c>
      <c r="B481" s="5" t="s">
        <v>229</v>
      </c>
      <c r="C481" s="5" t="s">
        <v>13</v>
      </c>
      <c r="D481" s="5" t="s">
        <v>13</v>
      </c>
      <c r="E481" s="5">
        <v>17.7712</v>
      </c>
      <c r="F481" s="5" t="s">
        <v>518</v>
      </c>
      <c r="G481" s="5" t="s">
        <v>914</v>
      </c>
      <c r="H481" s="5" t="s">
        <v>809</v>
      </c>
      <c r="J481" s="31" t="s">
        <v>818</v>
      </c>
      <c r="K481" s="31" t="s">
        <v>819</v>
      </c>
      <c r="L481" s="5" t="s">
        <v>810</v>
      </c>
      <c r="N481" s="31" t="s">
        <v>924</v>
      </c>
      <c r="O481" s="31" t="s">
        <v>505</v>
      </c>
      <c r="P481" s="5" t="s">
        <v>808</v>
      </c>
      <c r="R481" s="5" t="s">
        <v>815</v>
      </c>
      <c r="S481" s="5" t="s">
        <v>644</v>
      </c>
      <c r="V481" s="5">
        <v>0.42882100000000001</v>
      </c>
      <c r="W481" s="5" t="s">
        <v>809</v>
      </c>
      <c r="X481" s="5" t="s">
        <v>813</v>
      </c>
      <c r="Z481" s="5" t="s">
        <v>1004</v>
      </c>
    </row>
    <row r="482" spans="1:26" ht="13" customHeight="1">
      <c r="A482" s="5">
        <v>3782</v>
      </c>
      <c r="B482" s="5" t="s">
        <v>229</v>
      </c>
      <c r="C482" s="5" t="s">
        <v>13</v>
      </c>
      <c r="D482" s="5" t="s">
        <v>13</v>
      </c>
      <c r="E482" s="5">
        <v>19.143699999999999</v>
      </c>
      <c r="F482" s="5" t="s">
        <v>518</v>
      </c>
      <c r="G482" s="5" t="s">
        <v>914</v>
      </c>
      <c r="H482" s="5" t="s">
        <v>809</v>
      </c>
      <c r="J482" s="31" t="s">
        <v>818</v>
      </c>
      <c r="K482" s="31" t="s">
        <v>819</v>
      </c>
      <c r="L482" s="5" t="s">
        <v>810</v>
      </c>
      <c r="N482" s="31" t="s">
        <v>924</v>
      </c>
      <c r="O482" s="31" t="s">
        <v>505</v>
      </c>
      <c r="P482" s="5" t="s">
        <v>808</v>
      </c>
      <c r="R482" s="5" t="s">
        <v>815</v>
      </c>
      <c r="S482" s="5" t="s">
        <v>644</v>
      </c>
      <c r="V482" s="5">
        <v>0.42876799999999998</v>
      </c>
      <c r="W482" s="5" t="s">
        <v>809</v>
      </c>
      <c r="X482" s="5" t="s">
        <v>813</v>
      </c>
      <c r="Z482" s="5" t="s">
        <v>1004</v>
      </c>
    </row>
    <row r="483" spans="1:26" ht="13" customHeight="1">
      <c r="A483" s="5">
        <v>3783</v>
      </c>
      <c r="B483" s="5" t="s">
        <v>229</v>
      </c>
      <c r="C483" s="5" t="s">
        <v>13</v>
      </c>
      <c r="D483" s="5" t="s">
        <v>13</v>
      </c>
      <c r="E483" s="5">
        <v>19.230899999999998</v>
      </c>
      <c r="F483" s="5" t="s">
        <v>518</v>
      </c>
      <c r="G483" s="5" t="s">
        <v>914</v>
      </c>
      <c r="H483" s="5" t="s">
        <v>809</v>
      </c>
      <c r="J483" s="31" t="s">
        <v>818</v>
      </c>
      <c r="K483" s="31" t="s">
        <v>819</v>
      </c>
      <c r="L483" s="5" t="s">
        <v>810</v>
      </c>
      <c r="N483" s="31" t="s">
        <v>924</v>
      </c>
      <c r="O483" s="31" t="s">
        <v>505</v>
      </c>
      <c r="P483" s="5" t="s">
        <v>808</v>
      </c>
      <c r="R483" s="5" t="s">
        <v>815</v>
      </c>
      <c r="S483" s="5" t="s">
        <v>644</v>
      </c>
      <c r="V483" s="5">
        <v>0.35935600000000001</v>
      </c>
      <c r="W483" s="5" t="s">
        <v>809</v>
      </c>
      <c r="X483" s="5" t="s">
        <v>813</v>
      </c>
      <c r="Z483" s="5" t="s">
        <v>1004</v>
      </c>
    </row>
    <row r="484" spans="1:26" ht="13" customHeight="1">
      <c r="A484" s="5">
        <v>3784</v>
      </c>
      <c r="B484" s="5" t="s">
        <v>229</v>
      </c>
      <c r="C484" s="5" t="s">
        <v>13</v>
      </c>
      <c r="D484" s="5" t="s">
        <v>13</v>
      </c>
      <c r="E484" s="5">
        <v>20.004200000000001</v>
      </c>
      <c r="F484" s="5" t="s">
        <v>518</v>
      </c>
      <c r="G484" s="5" t="s">
        <v>914</v>
      </c>
      <c r="H484" s="5" t="s">
        <v>809</v>
      </c>
      <c r="J484" s="31" t="s">
        <v>818</v>
      </c>
      <c r="K484" s="31" t="s">
        <v>819</v>
      </c>
      <c r="L484" s="5" t="s">
        <v>810</v>
      </c>
      <c r="N484" s="31" t="s">
        <v>924</v>
      </c>
      <c r="O484" s="31" t="s">
        <v>505</v>
      </c>
      <c r="P484" s="5" t="s">
        <v>808</v>
      </c>
      <c r="R484" s="5" t="s">
        <v>815</v>
      </c>
      <c r="S484" s="5" t="s">
        <v>644</v>
      </c>
      <c r="V484" s="5">
        <v>0.28837499999999999</v>
      </c>
      <c r="W484" s="5" t="s">
        <v>809</v>
      </c>
      <c r="X484" s="5" t="s">
        <v>813</v>
      </c>
      <c r="Z484" s="5" t="s">
        <v>1004</v>
      </c>
    </row>
    <row r="485" spans="1:26" ht="13" customHeight="1">
      <c r="A485" s="5">
        <v>3785</v>
      </c>
      <c r="B485" s="5" t="s">
        <v>229</v>
      </c>
      <c r="C485" s="5" t="s">
        <v>13</v>
      </c>
      <c r="D485" s="5" t="s">
        <v>13</v>
      </c>
      <c r="E485" s="5">
        <v>20.145299999999999</v>
      </c>
      <c r="F485" s="5" t="s">
        <v>518</v>
      </c>
      <c r="G485" s="5" t="s">
        <v>914</v>
      </c>
      <c r="H485" s="5" t="s">
        <v>809</v>
      </c>
      <c r="J485" s="31" t="s">
        <v>818</v>
      </c>
      <c r="K485" s="31" t="s">
        <v>819</v>
      </c>
      <c r="L485" s="5" t="s">
        <v>810</v>
      </c>
      <c r="N485" s="31" t="s">
        <v>924</v>
      </c>
      <c r="O485" s="31" t="s">
        <v>505</v>
      </c>
      <c r="P485" s="5" t="s">
        <v>808</v>
      </c>
      <c r="R485" s="5" t="s">
        <v>815</v>
      </c>
      <c r="S485" s="5" t="s">
        <v>644</v>
      </c>
      <c r="V485" s="5">
        <v>0.56446200000000002</v>
      </c>
      <c r="W485" s="5" t="s">
        <v>809</v>
      </c>
      <c r="X485" s="5" t="s">
        <v>813</v>
      </c>
      <c r="Z485" s="5" t="s">
        <v>1004</v>
      </c>
    </row>
    <row r="486" spans="1:26" ht="13" customHeight="1">
      <c r="A486" s="5">
        <v>3786</v>
      </c>
      <c r="B486" s="5" t="s">
        <v>229</v>
      </c>
      <c r="C486" s="5" t="s">
        <v>13</v>
      </c>
      <c r="D486" s="5" t="s">
        <v>13</v>
      </c>
      <c r="E486" s="5">
        <v>20.177900000000001</v>
      </c>
      <c r="F486" s="5" t="s">
        <v>518</v>
      </c>
      <c r="G486" s="5" t="s">
        <v>914</v>
      </c>
      <c r="H486" s="5" t="s">
        <v>809</v>
      </c>
      <c r="J486" s="31" t="s">
        <v>818</v>
      </c>
      <c r="K486" s="31" t="s">
        <v>819</v>
      </c>
      <c r="L486" s="5" t="s">
        <v>810</v>
      </c>
      <c r="N486" s="31" t="s">
        <v>924</v>
      </c>
      <c r="O486" s="31" t="s">
        <v>505</v>
      </c>
      <c r="P486" s="5" t="s">
        <v>808</v>
      </c>
      <c r="R486" s="5" t="s">
        <v>815</v>
      </c>
      <c r="S486" s="5" t="s">
        <v>644</v>
      </c>
      <c r="V486" s="5">
        <v>0.77422999999999997</v>
      </c>
      <c r="W486" s="5" t="s">
        <v>809</v>
      </c>
      <c r="X486" s="5" t="s">
        <v>813</v>
      </c>
      <c r="Z486" s="5" t="s">
        <v>1004</v>
      </c>
    </row>
    <row r="487" spans="1:26" ht="13" customHeight="1">
      <c r="A487" s="5">
        <v>3787</v>
      </c>
      <c r="B487" s="5" t="s">
        <v>229</v>
      </c>
      <c r="C487" s="5" t="s">
        <v>13</v>
      </c>
      <c r="D487" s="5" t="s">
        <v>13</v>
      </c>
      <c r="E487" s="5">
        <v>21.019200000000001</v>
      </c>
      <c r="F487" s="5" t="s">
        <v>518</v>
      </c>
      <c r="G487" s="5" t="s">
        <v>914</v>
      </c>
      <c r="H487" s="5" t="s">
        <v>809</v>
      </c>
      <c r="J487" s="31" t="s">
        <v>818</v>
      </c>
      <c r="K487" s="31" t="s">
        <v>819</v>
      </c>
      <c r="L487" s="5" t="s">
        <v>810</v>
      </c>
      <c r="N487" s="31" t="s">
        <v>924</v>
      </c>
      <c r="O487" s="31" t="s">
        <v>505</v>
      </c>
      <c r="P487" s="5" t="s">
        <v>808</v>
      </c>
      <c r="R487" s="5" t="s">
        <v>815</v>
      </c>
      <c r="S487" s="5" t="s">
        <v>644</v>
      </c>
      <c r="V487" s="5">
        <v>0.51044400000000001</v>
      </c>
      <c r="W487" s="5" t="s">
        <v>809</v>
      </c>
      <c r="X487" s="5" t="s">
        <v>813</v>
      </c>
      <c r="Z487" s="5" t="s">
        <v>1004</v>
      </c>
    </row>
    <row r="488" spans="1:26" ht="13" customHeight="1">
      <c r="A488" s="5">
        <v>3788</v>
      </c>
      <c r="B488" s="5" t="s">
        <v>229</v>
      </c>
      <c r="C488" s="5" t="s">
        <v>13</v>
      </c>
      <c r="D488" s="5" t="s">
        <v>13</v>
      </c>
      <c r="E488" s="5">
        <v>21.042000000000002</v>
      </c>
      <c r="F488" s="5" t="s">
        <v>518</v>
      </c>
      <c r="G488" s="5" t="s">
        <v>914</v>
      </c>
      <c r="H488" s="5" t="s">
        <v>809</v>
      </c>
      <c r="J488" s="31" t="s">
        <v>818</v>
      </c>
      <c r="K488" s="31" t="s">
        <v>819</v>
      </c>
      <c r="L488" s="5" t="s">
        <v>810</v>
      </c>
      <c r="N488" s="31" t="s">
        <v>924</v>
      </c>
      <c r="O488" s="31" t="s">
        <v>505</v>
      </c>
      <c r="P488" s="5" t="s">
        <v>808</v>
      </c>
      <c r="R488" s="5" t="s">
        <v>815</v>
      </c>
      <c r="S488" s="5" t="s">
        <v>644</v>
      </c>
      <c r="V488" s="5">
        <v>0.65697300000000003</v>
      </c>
      <c r="W488" s="5" t="s">
        <v>809</v>
      </c>
      <c r="X488" s="5" t="s">
        <v>813</v>
      </c>
      <c r="Z488" s="5" t="s">
        <v>1004</v>
      </c>
    </row>
    <row r="489" spans="1:26" ht="13" customHeight="1">
      <c r="A489" s="5">
        <v>3789</v>
      </c>
      <c r="B489" s="5" t="s">
        <v>229</v>
      </c>
      <c r="C489" s="5" t="s">
        <v>13</v>
      </c>
      <c r="D489" s="5" t="s">
        <v>13</v>
      </c>
      <c r="E489" s="5">
        <v>23.0991</v>
      </c>
      <c r="F489" s="5" t="s">
        <v>518</v>
      </c>
      <c r="G489" s="5" t="s">
        <v>914</v>
      </c>
      <c r="H489" s="5" t="s">
        <v>809</v>
      </c>
      <c r="J489" s="31" t="s">
        <v>818</v>
      </c>
      <c r="K489" s="31" t="s">
        <v>819</v>
      </c>
      <c r="L489" s="5" t="s">
        <v>810</v>
      </c>
      <c r="N489" s="31" t="s">
        <v>924</v>
      </c>
      <c r="O489" s="31" t="s">
        <v>505</v>
      </c>
      <c r="P489" s="5" t="s">
        <v>808</v>
      </c>
      <c r="R489" s="5" t="s">
        <v>815</v>
      </c>
      <c r="S489" s="5" t="s">
        <v>644</v>
      </c>
      <c r="V489" s="5">
        <v>0.646096</v>
      </c>
      <c r="W489" s="5" t="s">
        <v>809</v>
      </c>
      <c r="X489" s="5" t="s">
        <v>813</v>
      </c>
      <c r="Z489" s="5" t="s">
        <v>1004</v>
      </c>
    </row>
    <row r="490" spans="1:26" ht="13" customHeight="1">
      <c r="A490" s="5">
        <v>3790</v>
      </c>
      <c r="B490" s="5" t="s">
        <v>229</v>
      </c>
      <c r="C490" s="5" t="s">
        <v>13</v>
      </c>
      <c r="D490" s="5" t="s">
        <v>13</v>
      </c>
      <c r="E490" s="5">
        <v>23.964400000000001</v>
      </c>
      <c r="F490" s="5" t="s">
        <v>518</v>
      </c>
      <c r="G490" s="5" t="s">
        <v>914</v>
      </c>
      <c r="H490" s="5" t="s">
        <v>809</v>
      </c>
      <c r="J490" s="31" t="s">
        <v>818</v>
      </c>
      <c r="K490" s="31" t="s">
        <v>819</v>
      </c>
      <c r="L490" s="5" t="s">
        <v>810</v>
      </c>
      <c r="N490" s="31" t="s">
        <v>924</v>
      </c>
      <c r="O490" s="31" t="s">
        <v>505</v>
      </c>
      <c r="P490" s="5" t="s">
        <v>808</v>
      </c>
      <c r="R490" s="5" t="s">
        <v>815</v>
      </c>
      <c r="S490" s="5" t="s">
        <v>644</v>
      </c>
      <c r="V490" s="5">
        <v>0.53655200000000003</v>
      </c>
      <c r="W490" s="5" t="s">
        <v>809</v>
      </c>
      <c r="X490" s="5" t="s">
        <v>813</v>
      </c>
      <c r="Z490" s="5" t="s">
        <v>1004</v>
      </c>
    </row>
    <row r="491" spans="1:26" ht="13" customHeight="1">
      <c r="A491" s="5">
        <v>3791</v>
      </c>
      <c r="B491" s="5" t="s">
        <v>229</v>
      </c>
      <c r="C491" s="5" t="s">
        <v>13</v>
      </c>
      <c r="D491" s="5" t="s">
        <v>13</v>
      </c>
      <c r="E491" s="5">
        <v>25.145700000000001</v>
      </c>
      <c r="F491" s="5" t="s">
        <v>518</v>
      </c>
      <c r="G491" s="5" t="s">
        <v>914</v>
      </c>
      <c r="H491" s="5" t="s">
        <v>809</v>
      </c>
      <c r="J491" s="31" t="s">
        <v>818</v>
      </c>
      <c r="K491" s="31" t="s">
        <v>819</v>
      </c>
      <c r="L491" s="5" t="s">
        <v>810</v>
      </c>
      <c r="N491" s="31" t="s">
        <v>924</v>
      </c>
      <c r="O491" s="31" t="s">
        <v>505</v>
      </c>
      <c r="P491" s="5" t="s">
        <v>808</v>
      </c>
      <c r="R491" s="5" t="s">
        <v>815</v>
      </c>
      <c r="S491" s="5" t="s">
        <v>644</v>
      </c>
      <c r="V491" s="5">
        <v>0.56735400000000002</v>
      </c>
      <c r="W491" s="5" t="s">
        <v>809</v>
      </c>
      <c r="X491" s="5" t="s">
        <v>813</v>
      </c>
      <c r="Z491" s="5" t="s">
        <v>1004</v>
      </c>
    </row>
    <row r="492" spans="1:26" ht="13" customHeight="1">
      <c r="A492" s="5">
        <v>3792</v>
      </c>
      <c r="B492" s="5" t="s">
        <v>229</v>
      </c>
      <c r="C492" s="5" t="s">
        <v>13</v>
      </c>
      <c r="D492" s="5" t="s">
        <v>13</v>
      </c>
      <c r="E492" s="5">
        <v>26.627099999999999</v>
      </c>
      <c r="F492" s="5" t="s">
        <v>518</v>
      </c>
      <c r="G492" s="5" t="s">
        <v>914</v>
      </c>
      <c r="H492" s="5" t="s">
        <v>809</v>
      </c>
      <c r="J492" s="31" t="s">
        <v>818</v>
      </c>
      <c r="K492" s="31" t="s">
        <v>819</v>
      </c>
      <c r="L492" s="5" t="s">
        <v>810</v>
      </c>
      <c r="N492" s="31" t="s">
        <v>924</v>
      </c>
      <c r="O492" s="31" t="s">
        <v>505</v>
      </c>
      <c r="P492" s="5" t="s">
        <v>808</v>
      </c>
      <c r="R492" s="5" t="s">
        <v>815</v>
      </c>
      <c r="S492" s="5" t="s">
        <v>644</v>
      </c>
      <c r="V492" s="5">
        <v>0.63670599999999999</v>
      </c>
      <c r="W492" s="5" t="s">
        <v>809</v>
      </c>
      <c r="X492" s="5" t="s">
        <v>813</v>
      </c>
      <c r="Z492" s="5" t="s">
        <v>1004</v>
      </c>
    </row>
    <row r="493" spans="1:26" ht="13" customHeight="1">
      <c r="A493" s="5">
        <v>3793</v>
      </c>
      <c r="B493" s="5" t="s">
        <v>229</v>
      </c>
      <c r="C493" s="5" t="s">
        <v>13</v>
      </c>
      <c r="D493" s="5" t="s">
        <v>13</v>
      </c>
      <c r="E493" s="5">
        <v>27.279</v>
      </c>
      <c r="F493" s="5" t="s">
        <v>518</v>
      </c>
      <c r="G493" s="5" t="s">
        <v>914</v>
      </c>
      <c r="H493" s="5" t="s">
        <v>809</v>
      </c>
      <c r="J493" s="31" t="s">
        <v>818</v>
      </c>
      <c r="K493" s="31" t="s">
        <v>819</v>
      </c>
      <c r="L493" s="5" t="s">
        <v>810</v>
      </c>
      <c r="N493" s="31" t="s">
        <v>924</v>
      </c>
      <c r="O493" s="31" t="s">
        <v>505</v>
      </c>
      <c r="P493" s="5" t="s">
        <v>808</v>
      </c>
      <c r="R493" s="5" t="s">
        <v>815</v>
      </c>
      <c r="S493" s="5" t="s">
        <v>644</v>
      </c>
      <c r="V493" s="5">
        <v>0.41611500000000001</v>
      </c>
      <c r="W493" s="5" t="s">
        <v>809</v>
      </c>
      <c r="X493" s="5" t="s">
        <v>813</v>
      </c>
      <c r="Z493" s="5" t="s">
        <v>1004</v>
      </c>
    </row>
    <row r="494" spans="1:26" ht="13" customHeight="1">
      <c r="A494" s="5">
        <v>3794</v>
      </c>
      <c r="B494" s="5" t="s">
        <v>229</v>
      </c>
      <c r="C494" s="5" t="s">
        <v>13</v>
      </c>
      <c r="D494" s="5" t="s">
        <v>13</v>
      </c>
      <c r="E494" s="5">
        <v>28.674399999999999</v>
      </c>
      <c r="F494" s="5" t="s">
        <v>518</v>
      </c>
      <c r="G494" s="5" t="s">
        <v>914</v>
      </c>
      <c r="H494" s="5" t="s">
        <v>809</v>
      </c>
      <c r="J494" s="31" t="s">
        <v>818</v>
      </c>
      <c r="K494" s="31" t="s">
        <v>819</v>
      </c>
      <c r="L494" s="5" t="s">
        <v>810</v>
      </c>
      <c r="N494" s="31" t="s">
        <v>924</v>
      </c>
      <c r="O494" s="31" t="s">
        <v>505</v>
      </c>
      <c r="P494" s="5" t="s">
        <v>808</v>
      </c>
      <c r="R494" s="5" t="s">
        <v>815</v>
      </c>
      <c r="S494" s="5" t="s">
        <v>644</v>
      </c>
      <c r="V494" s="5">
        <v>0.56259099999999995</v>
      </c>
      <c r="W494" s="5" t="s">
        <v>809</v>
      </c>
      <c r="X494" s="5" t="s">
        <v>813</v>
      </c>
      <c r="Z494" s="5" t="s">
        <v>1004</v>
      </c>
    </row>
    <row r="495" spans="1:26" ht="13" customHeight="1">
      <c r="A495" s="5">
        <v>3795</v>
      </c>
      <c r="B495" s="5" t="s">
        <v>229</v>
      </c>
      <c r="C495" s="5" t="s">
        <v>13</v>
      </c>
      <c r="D495" s="5" t="s">
        <v>13</v>
      </c>
      <c r="E495" s="5">
        <v>30.0181</v>
      </c>
      <c r="F495" s="5" t="s">
        <v>518</v>
      </c>
      <c r="G495" s="5" t="s">
        <v>914</v>
      </c>
      <c r="H495" s="5" t="s">
        <v>809</v>
      </c>
      <c r="J495" s="31" t="s">
        <v>818</v>
      </c>
      <c r="K495" s="31" t="s">
        <v>819</v>
      </c>
      <c r="L495" s="5" t="s">
        <v>810</v>
      </c>
      <c r="N495" s="31" t="s">
        <v>924</v>
      </c>
      <c r="O495" s="31" t="s">
        <v>505</v>
      </c>
      <c r="P495" s="5" t="s">
        <v>808</v>
      </c>
      <c r="R495" s="5" t="s">
        <v>815</v>
      </c>
      <c r="S495" s="5" t="s">
        <v>644</v>
      </c>
      <c r="V495" s="5">
        <v>0.37744899999999998</v>
      </c>
      <c r="W495" s="5" t="s">
        <v>809</v>
      </c>
      <c r="X495" s="5" t="s">
        <v>813</v>
      </c>
      <c r="Z495" s="5" t="s">
        <v>1004</v>
      </c>
    </row>
    <row r="496" spans="1:26" ht="13" customHeight="1">
      <c r="A496" s="5">
        <v>3796</v>
      </c>
      <c r="B496" s="5" t="s">
        <v>229</v>
      </c>
      <c r="C496" s="5" t="s">
        <v>13</v>
      </c>
      <c r="D496" s="5" t="s">
        <v>13</v>
      </c>
      <c r="E496" s="5">
        <v>38.537100000000002</v>
      </c>
      <c r="F496" s="5" t="s">
        <v>518</v>
      </c>
      <c r="G496" s="5" t="s">
        <v>914</v>
      </c>
      <c r="H496" s="5" t="s">
        <v>809</v>
      </c>
      <c r="J496" s="31" t="s">
        <v>818</v>
      </c>
      <c r="K496" s="31" t="s">
        <v>819</v>
      </c>
      <c r="L496" s="5" t="s">
        <v>810</v>
      </c>
      <c r="N496" s="31" t="s">
        <v>924</v>
      </c>
      <c r="O496" s="31" t="s">
        <v>505</v>
      </c>
      <c r="P496" s="5" t="s">
        <v>808</v>
      </c>
      <c r="R496" s="5" t="s">
        <v>815</v>
      </c>
      <c r="S496" s="5" t="s">
        <v>644</v>
      </c>
      <c r="V496" s="5">
        <v>0.31079699999999999</v>
      </c>
      <c r="W496" s="5" t="s">
        <v>809</v>
      </c>
      <c r="X496" s="5" t="s">
        <v>813</v>
      </c>
      <c r="Z496" s="5" t="s">
        <v>1004</v>
      </c>
    </row>
    <row r="497" spans="1:26" ht="13" customHeight="1">
      <c r="A497" s="5">
        <v>3797</v>
      </c>
      <c r="B497" s="5" t="s">
        <v>229</v>
      </c>
      <c r="C497" s="5" t="s">
        <v>13</v>
      </c>
      <c r="D497" s="5" t="s">
        <v>13</v>
      </c>
      <c r="E497" s="5">
        <v>-10.4169</v>
      </c>
      <c r="F497" s="5" t="s">
        <v>518</v>
      </c>
      <c r="G497" s="5" t="s">
        <v>914</v>
      </c>
      <c r="H497" s="5" t="s">
        <v>809</v>
      </c>
      <c r="J497" s="31" t="s">
        <v>818</v>
      </c>
      <c r="K497" s="31" t="s">
        <v>819</v>
      </c>
      <c r="L497" s="5" t="s">
        <v>811</v>
      </c>
      <c r="N497" s="31" t="s">
        <v>924</v>
      </c>
      <c r="O497" s="31" t="s">
        <v>505</v>
      </c>
      <c r="P497" s="5" t="s">
        <v>808</v>
      </c>
      <c r="R497" s="5" t="s">
        <v>812</v>
      </c>
      <c r="S497" s="5" t="s">
        <v>816</v>
      </c>
      <c r="V497" s="5">
        <v>0.63939900000000005</v>
      </c>
      <c r="W497" s="5" t="s">
        <v>809</v>
      </c>
      <c r="X497" s="5" t="s">
        <v>814</v>
      </c>
      <c r="Z497" s="5" t="s">
        <v>1005</v>
      </c>
    </row>
    <row r="498" spans="1:26" ht="13" customHeight="1">
      <c r="A498" s="5">
        <v>3798</v>
      </c>
      <c r="B498" s="5" t="s">
        <v>229</v>
      </c>
      <c r="C498" s="5" t="s">
        <v>13</v>
      </c>
      <c r="D498" s="5" t="s">
        <v>13</v>
      </c>
      <c r="E498" s="5">
        <v>-8.6123100000000008</v>
      </c>
      <c r="F498" s="5" t="s">
        <v>518</v>
      </c>
      <c r="G498" s="5" t="s">
        <v>914</v>
      </c>
      <c r="H498" s="5" t="s">
        <v>809</v>
      </c>
      <c r="J498" s="31" t="s">
        <v>818</v>
      </c>
      <c r="K498" s="31" t="s">
        <v>819</v>
      </c>
      <c r="L498" s="5" t="s">
        <v>811</v>
      </c>
      <c r="N498" s="31" t="s">
        <v>924</v>
      </c>
      <c r="O498" s="31" t="s">
        <v>505</v>
      </c>
      <c r="P498" s="5" t="s">
        <v>808</v>
      </c>
      <c r="R498" s="5" t="s">
        <v>812</v>
      </c>
      <c r="S498" s="5" t="s">
        <v>816</v>
      </c>
      <c r="V498" s="5">
        <v>0.50267200000000001</v>
      </c>
      <c r="W498" s="5" t="s">
        <v>809</v>
      </c>
      <c r="X498" s="5" t="s">
        <v>814</v>
      </c>
      <c r="Z498" s="5" t="s">
        <v>1005</v>
      </c>
    </row>
    <row r="499" spans="1:26" ht="13" customHeight="1">
      <c r="A499" s="5">
        <v>3799</v>
      </c>
      <c r="B499" s="5" t="s">
        <v>229</v>
      </c>
      <c r="C499" s="5" t="s">
        <v>13</v>
      </c>
      <c r="D499" s="5" t="s">
        <v>13</v>
      </c>
      <c r="E499" s="5">
        <v>-5.74932</v>
      </c>
      <c r="F499" s="5" t="s">
        <v>518</v>
      </c>
      <c r="G499" s="5" t="s">
        <v>914</v>
      </c>
      <c r="H499" s="5" t="s">
        <v>809</v>
      </c>
      <c r="J499" s="31" t="s">
        <v>818</v>
      </c>
      <c r="K499" s="31" t="s">
        <v>819</v>
      </c>
      <c r="L499" s="5" t="s">
        <v>811</v>
      </c>
      <c r="N499" s="31" t="s">
        <v>924</v>
      </c>
      <c r="O499" s="31" t="s">
        <v>505</v>
      </c>
      <c r="P499" s="5" t="s">
        <v>808</v>
      </c>
      <c r="R499" s="5" t="s">
        <v>812</v>
      </c>
      <c r="S499" s="5" t="s">
        <v>816</v>
      </c>
      <c r="V499" s="5">
        <v>0.254056</v>
      </c>
      <c r="W499" s="5" t="s">
        <v>809</v>
      </c>
      <c r="X499" s="5" t="s">
        <v>814</v>
      </c>
      <c r="Z499" s="5" t="s">
        <v>1005</v>
      </c>
    </row>
    <row r="500" spans="1:26" ht="13" customHeight="1">
      <c r="A500" s="5">
        <v>3800</v>
      </c>
      <c r="B500" s="5" t="s">
        <v>229</v>
      </c>
      <c r="C500" s="5" t="s">
        <v>13</v>
      </c>
      <c r="D500" s="5" t="s">
        <v>13</v>
      </c>
      <c r="E500" s="5">
        <v>-0.27428000000000002</v>
      </c>
      <c r="F500" s="5" t="s">
        <v>518</v>
      </c>
      <c r="G500" s="5" t="s">
        <v>914</v>
      </c>
      <c r="H500" s="5" t="s">
        <v>809</v>
      </c>
      <c r="J500" s="31" t="s">
        <v>818</v>
      </c>
      <c r="K500" s="31" t="s">
        <v>819</v>
      </c>
      <c r="L500" s="5" t="s">
        <v>811</v>
      </c>
      <c r="N500" s="31" t="s">
        <v>924</v>
      </c>
      <c r="O500" s="31" t="s">
        <v>505</v>
      </c>
      <c r="P500" s="5" t="s">
        <v>808</v>
      </c>
      <c r="R500" s="5" t="s">
        <v>812</v>
      </c>
      <c r="S500" s="5" t="s">
        <v>816</v>
      </c>
      <c r="V500" s="5">
        <v>0.33641900000000002</v>
      </c>
      <c r="W500" s="5" t="s">
        <v>809</v>
      </c>
      <c r="X500" s="5" t="s">
        <v>814</v>
      </c>
      <c r="Z500" s="5" t="s">
        <v>1005</v>
      </c>
    </row>
    <row r="501" spans="1:26" ht="13" customHeight="1">
      <c r="A501" s="5">
        <v>3801</v>
      </c>
      <c r="B501" s="5" t="s">
        <v>229</v>
      </c>
      <c r="C501" s="5" t="s">
        <v>13</v>
      </c>
      <c r="D501" s="5" t="s">
        <v>13</v>
      </c>
      <c r="E501" s="5">
        <v>1.60826</v>
      </c>
      <c r="F501" s="5" t="s">
        <v>518</v>
      </c>
      <c r="G501" s="5" t="s">
        <v>914</v>
      </c>
      <c r="H501" s="5" t="s">
        <v>809</v>
      </c>
      <c r="J501" s="31" t="s">
        <v>818</v>
      </c>
      <c r="K501" s="31" t="s">
        <v>819</v>
      </c>
      <c r="L501" s="5" t="s">
        <v>811</v>
      </c>
      <c r="N501" s="31" t="s">
        <v>924</v>
      </c>
      <c r="O501" s="31" t="s">
        <v>505</v>
      </c>
      <c r="P501" s="5" t="s">
        <v>808</v>
      </c>
      <c r="R501" s="5" t="s">
        <v>812</v>
      </c>
      <c r="S501" s="5" t="s">
        <v>816</v>
      </c>
      <c r="V501" s="5">
        <v>0.59770900000000005</v>
      </c>
      <c r="W501" s="5" t="s">
        <v>809</v>
      </c>
      <c r="X501" s="5" t="s">
        <v>814</v>
      </c>
      <c r="Z501" s="5" t="s">
        <v>1005</v>
      </c>
    </row>
    <row r="502" spans="1:26" ht="13" customHeight="1">
      <c r="A502" s="5">
        <v>3802</v>
      </c>
      <c r="B502" s="5" t="s">
        <v>229</v>
      </c>
      <c r="C502" s="5" t="s">
        <v>13</v>
      </c>
      <c r="D502" s="5" t="s">
        <v>13</v>
      </c>
      <c r="E502" s="5">
        <v>4.1516200000000003</v>
      </c>
      <c r="F502" s="5" t="s">
        <v>518</v>
      </c>
      <c r="G502" s="5" t="s">
        <v>914</v>
      </c>
      <c r="H502" s="5" t="s">
        <v>809</v>
      </c>
      <c r="J502" s="31" t="s">
        <v>818</v>
      </c>
      <c r="K502" s="31" t="s">
        <v>819</v>
      </c>
      <c r="L502" s="5" t="s">
        <v>811</v>
      </c>
      <c r="N502" s="31" t="s">
        <v>924</v>
      </c>
      <c r="O502" s="31" t="s">
        <v>505</v>
      </c>
      <c r="P502" s="5" t="s">
        <v>808</v>
      </c>
      <c r="R502" s="5" t="s">
        <v>812</v>
      </c>
      <c r="S502" s="5" t="s">
        <v>816</v>
      </c>
      <c r="V502" s="5">
        <v>0.478431</v>
      </c>
      <c r="W502" s="5" t="s">
        <v>809</v>
      </c>
      <c r="X502" s="5" t="s">
        <v>814</v>
      </c>
      <c r="Z502" s="5" t="s">
        <v>1005</v>
      </c>
    </row>
    <row r="503" spans="1:26" ht="13" customHeight="1">
      <c r="A503" s="5">
        <v>3803</v>
      </c>
      <c r="B503" s="5" t="s">
        <v>229</v>
      </c>
      <c r="C503" s="5" t="s">
        <v>13</v>
      </c>
      <c r="D503" s="5" t="s">
        <v>13</v>
      </c>
      <c r="E503" s="5">
        <v>6.9688299999999996</v>
      </c>
      <c r="F503" s="5" t="s">
        <v>518</v>
      </c>
      <c r="G503" s="5" t="s">
        <v>914</v>
      </c>
      <c r="H503" s="5" t="s">
        <v>809</v>
      </c>
      <c r="J503" s="31" t="s">
        <v>818</v>
      </c>
      <c r="K503" s="31" t="s">
        <v>819</v>
      </c>
      <c r="L503" s="5" t="s">
        <v>811</v>
      </c>
      <c r="N503" s="31" t="s">
        <v>924</v>
      </c>
      <c r="O503" s="31" t="s">
        <v>505</v>
      </c>
      <c r="P503" s="5" t="s">
        <v>808</v>
      </c>
      <c r="R503" s="5" t="s">
        <v>812</v>
      </c>
      <c r="S503" s="5" t="s">
        <v>816</v>
      </c>
      <c r="V503" s="5">
        <v>0.48852200000000001</v>
      </c>
      <c r="W503" s="5" t="s">
        <v>809</v>
      </c>
      <c r="X503" s="5" t="s">
        <v>814</v>
      </c>
      <c r="Z503" s="5" t="s">
        <v>1005</v>
      </c>
    </row>
    <row r="504" spans="1:26" ht="13" customHeight="1">
      <c r="A504" s="5">
        <v>3804</v>
      </c>
      <c r="B504" s="5" t="s">
        <v>229</v>
      </c>
      <c r="C504" s="5" t="s">
        <v>13</v>
      </c>
      <c r="D504" s="5" t="s">
        <v>13</v>
      </c>
      <c r="E504" s="5">
        <v>9.5047099999999993</v>
      </c>
      <c r="F504" s="5" t="s">
        <v>518</v>
      </c>
      <c r="G504" s="5" t="s">
        <v>914</v>
      </c>
      <c r="H504" s="5" t="s">
        <v>809</v>
      </c>
      <c r="J504" s="31" t="s">
        <v>818</v>
      </c>
      <c r="K504" s="31" t="s">
        <v>819</v>
      </c>
      <c r="L504" s="5" t="s">
        <v>811</v>
      </c>
      <c r="N504" s="31" t="s">
        <v>924</v>
      </c>
      <c r="O504" s="31" t="s">
        <v>505</v>
      </c>
      <c r="P504" s="5" t="s">
        <v>808</v>
      </c>
      <c r="R504" s="5" t="s">
        <v>812</v>
      </c>
      <c r="S504" s="5" t="s">
        <v>816</v>
      </c>
      <c r="V504" s="5">
        <v>0.41153299999999998</v>
      </c>
      <c r="W504" s="5" t="s">
        <v>809</v>
      </c>
      <c r="X504" s="5" t="s">
        <v>814</v>
      </c>
      <c r="Z504" s="5" t="s">
        <v>1005</v>
      </c>
    </row>
    <row r="505" spans="1:26" ht="13" customHeight="1">
      <c r="A505" s="5">
        <v>3805</v>
      </c>
      <c r="B505" s="5" t="s">
        <v>229</v>
      </c>
      <c r="C505" s="5" t="s">
        <v>13</v>
      </c>
      <c r="D505" s="5" t="s">
        <v>13</v>
      </c>
      <c r="E505" s="5">
        <v>11.846399999999999</v>
      </c>
      <c r="F505" s="5" t="s">
        <v>518</v>
      </c>
      <c r="G505" s="5" t="s">
        <v>914</v>
      </c>
      <c r="H505" s="5" t="s">
        <v>809</v>
      </c>
      <c r="J505" s="31" t="s">
        <v>818</v>
      </c>
      <c r="K505" s="31" t="s">
        <v>819</v>
      </c>
      <c r="L505" s="5" t="s">
        <v>811</v>
      </c>
      <c r="N505" s="31" t="s">
        <v>924</v>
      </c>
      <c r="O505" s="31" t="s">
        <v>505</v>
      </c>
      <c r="P505" s="5" t="s">
        <v>808</v>
      </c>
      <c r="R505" s="5" t="s">
        <v>812</v>
      </c>
      <c r="S505" s="5" t="s">
        <v>816</v>
      </c>
      <c r="V505" s="5">
        <v>0.59324299999999996</v>
      </c>
      <c r="W505" s="5" t="s">
        <v>809</v>
      </c>
      <c r="X505" s="5" t="s">
        <v>814</v>
      </c>
      <c r="Z505" s="5" t="s">
        <v>1005</v>
      </c>
    </row>
    <row r="506" spans="1:26" ht="13" customHeight="1">
      <c r="A506" s="5">
        <v>3806</v>
      </c>
      <c r="B506" s="5" t="s">
        <v>229</v>
      </c>
      <c r="C506" s="5" t="s">
        <v>13</v>
      </c>
      <c r="D506" s="5" t="s">
        <v>13</v>
      </c>
      <c r="E506" s="5">
        <v>14.980600000000001</v>
      </c>
      <c r="F506" s="5" t="s">
        <v>518</v>
      </c>
      <c r="G506" s="5" t="s">
        <v>914</v>
      </c>
      <c r="H506" s="5" t="s">
        <v>809</v>
      </c>
      <c r="J506" s="31" t="s">
        <v>818</v>
      </c>
      <c r="K506" s="31" t="s">
        <v>819</v>
      </c>
      <c r="L506" s="5" t="s">
        <v>811</v>
      </c>
      <c r="N506" s="31" t="s">
        <v>924</v>
      </c>
      <c r="O506" s="31" t="s">
        <v>505</v>
      </c>
      <c r="P506" s="5" t="s">
        <v>808</v>
      </c>
      <c r="R506" s="5" t="s">
        <v>812</v>
      </c>
      <c r="S506" s="5" t="s">
        <v>816</v>
      </c>
      <c r="V506" s="5">
        <v>0.48892000000000002</v>
      </c>
      <c r="W506" s="5" t="s">
        <v>809</v>
      </c>
      <c r="X506" s="5" t="s">
        <v>814</v>
      </c>
      <c r="Z506" s="5" t="s">
        <v>1005</v>
      </c>
    </row>
    <row r="507" spans="1:26" ht="13" customHeight="1">
      <c r="A507" s="5">
        <v>3807</v>
      </c>
      <c r="B507" s="5" t="s">
        <v>229</v>
      </c>
      <c r="C507" s="5" t="s">
        <v>13</v>
      </c>
      <c r="D507" s="5" t="s">
        <v>13</v>
      </c>
      <c r="E507" s="5">
        <v>17.6495</v>
      </c>
      <c r="F507" s="5" t="s">
        <v>518</v>
      </c>
      <c r="G507" s="5" t="s">
        <v>914</v>
      </c>
      <c r="H507" s="5" t="s">
        <v>809</v>
      </c>
      <c r="J507" s="31" t="s">
        <v>818</v>
      </c>
      <c r="K507" s="31" t="s">
        <v>819</v>
      </c>
      <c r="L507" s="5" t="s">
        <v>811</v>
      </c>
      <c r="N507" s="31" t="s">
        <v>924</v>
      </c>
      <c r="O507" s="31" t="s">
        <v>505</v>
      </c>
      <c r="P507" s="5" t="s">
        <v>808</v>
      </c>
      <c r="R507" s="5" t="s">
        <v>812</v>
      </c>
      <c r="S507" s="5" t="s">
        <v>816</v>
      </c>
      <c r="V507" s="5">
        <v>0.49900299999999997</v>
      </c>
      <c r="W507" s="5" t="s">
        <v>809</v>
      </c>
      <c r="X507" s="5" t="s">
        <v>814</v>
      </c>
      <c r="Z507" s="5" t="s">
        <v>1005</v>
      </c>
    </row>
    <row r="508" spans="1:26" ht="13" customHeight="1">
      <c r="A508" s="5">
        <v>3808</v>
      </c>
      <c r="B508" s="5" t="s">
        <v>229</v>
      </c>
      <c r="C508" s="5" t="s">
        <v>13</v>
      </c>
      <c r="D508" s="5" t="s">
        <v>13</v>
      </c>
      <c r="E508" s="5">
        <v>20.037400000000002</v>
      </c>
      <c r="F508" s="5" t="s">
        <v>518</v>
      </c>
      <c r="G508" s="5" t="s">
        <v>914</v>
      </c>
      <c r="H508" s="5" t="s">
        <v>809</v>
      </c>
      <c r="J508" s="31" t="s">
        <v>818</v>
      </c>
      <c r="K508" s="31" t="s">
        <v>819</v>
      </c>
      <c r="L508" s="5" t="s">
        <v>811</v>
      </c>
      <c r="N508" s="31" t="s">
        <v>924</v>
      </c>
      <c r="O508" s="31" t="s">
        <v>505</v>
      </c>
      <c r="P508" s="5" t="s">
        <v>808</v>
      </c>
      <c r="R508" s="5" t="s">
        <v>812</v>
      </c>
      <c r="S508" s="5" t="s">
        <v>816</v>
      </c>
      <c r="V508" s="5">
        <v>0.41952</v>
      </c>
      <c r="W508" s="5" t="s">
        <v>809</v>
      </c>
      <c r="X508" s="5" t="s">
        <v>814</v>
      </c>
      <c r="Z508" s="5" t="s">
        <v>1005</v>
      </c>
    </row>
    <row r="509" spans="1:26" ht="13" customHeight="1">
      <c r="A509" s="5">
        <v>3809</v>
      </c>
      <c r="B509" s="5" t="s">
        <v>229</v>
      </c>
      <c r="C509" s="5" t="s">
        <v>13</v>
      </c>
      <c r="D509" s="5" t="s">
        <v>13</v>
      </c>
      <c r="E509" s="5">
        <v>22.401599999999998</v>
      </c>
      <c r="F509" s="5" t="s">
        <v>518</v>
      </c>
      <c r="G509" s="5" t="s">
        <v>914</v>
      </c>
      <c r="H509" s="5" t="s">
        <v>809</v>
      </c>
      <c r="J509" s="31" t="s">
        <v>818</v>
      </c>
      <c r="K509" s="31" t="s">
        <v>819</v>
      </c>
      <c r="L509" s="5" t="s">
        <v>811</v>
      </c>
      <c r="N509" s="31" t="s">
        <v>924</v>
      </c>
      <c r="O509" s="31" t="s">
        <v>505</v>
      </c>
      <c r="P509" s="5" t="s">
        <v>808</v>
      </c>
      <c r="R509" s="5" t="s">
        <v>812</v>
      </c>
      <c r="S509" s="5" t="s">
        <v>816</v>
      </c>
      <c r="V509" s="5">
        <v>0.47436400000000001</v>
      </c>
      <c r="W509" s="5" t="s">
        <v>809</v>
      </c>
      <c r="X509" s="5" t="s">
        <v>814</v>
      </c>
      <c r="Z509" s="5" t="s">
        <v>1005</v>
      </c>
    </row>
    <row r="510" spans="1:26" ht="13" customHeight="1">
      <c r="A510" s="5">
        <v>3810</v>
      </c>
      <c r="B510" s="5" t="s">
        <v>229</v>
      </c>
      <c r="C510" s="5" t="s">
        <v>13</v>
      </c>
      <c r="D510" s="5" t="s">
        <v>13</v>
      </c>
      <c r="E510" s="5">
        <v>24.793500000000002</v>
      </c>
      <c r="F510" s="5" t="s">
        <v>518</v>
      </c>
      <c r="G510" s="5" t="s">
        <v>914</v>
      </c>
      <c r="H510" s="5" t="s">
        <v>809</v>
      </c>
      <c r="J510" s="31" t="s">
        <v>818</v>
      </c>
      <c r="K510" s="31" t="s">
        <v>819</v>
      </c>
      <c r="L510" s="5" t="s">
        <v>811</v>
      </c>
      <c r="N510" s="31" t="s">
        <v>924</v>
      </c>
      <c r="O510" s="31" t="s">
        <v>505</v>
      </c>
      <c r="P510" s="5" t="s">
        <v>808</v>
      </c>
      <c r="R510" s="5" t="s">
        <v>812</v>
      </c>
      <c r="S510" s="5" t="s">
        <v>816</v>
      </c>
      <c r="V510" s="5">
        <v>0.37249199999999999</v>
      </c>
      <c r="W510" s="5" t="s">
        <v>809</v>
      </c>
      <c r="X510" s="5" t="s">
        <v>814</v>
      </c>
      <c r="Z510" s="5" t="s">
        <v>1005</v>
      </c>
    </row>
    <row r="511" spans="1:26" ht="13" customHeight="1">
      <c r="A511" s="5">
        <v>3811</v>
      </c>
      <c r="B511" s="5" t="s">
        <v>229</v>
      </c>
      <c r="C511" s="5" t="s">
        <v>13</v>
      </c>
      <c r="D511" s="5" t="s">
        <v>13</v>
      </c>
      <c r="E511" s="5">
        <v>27.3003</v>
      </c>
      <c r="F511" s="5" t="s">
        <v>518</v>
      </c>
      <c r="G511" s="5" t="s">
        <v>914</v>
      </c>
      <c r="H511" s="5" t="s">
        <v>809</v>
      </c>
      <c r="J511" s="31" t="s">
        <v>818</v>
      </c>
      <c r="K511" s="31" t="s">
        <v>819</v>
      </c>
      <c r="L511" s="5" t="s">
        <v>811</v>
      </c>
      <c r="N511" s="31" t="s">
        <v>924</v>
      </c>
      <c r="O511" s="31" t="s">
        <v>505</v>
      </c>
      <c r="P511" s="5" t="s">
        <v>808</v>
      </c>
      <c r="R511" s="5" t="s">
        <v>812</v>
      </c>
      <c r="S511" s="5" t="s">
        <v>816</v>
      </c>
      <c r="V511" s="5">
        <v>0.45968199999999998</v>
      </c>
      <c r="W511" s="5" t="s">
        <v>809</v>
      </c>
      <c r="X511" s="5" t="s">
        <v>814</v>
      </c>
      <c r="Z511" s="5" t="s">
        <v>1005</v>
      </c>
    </row>
    <row r="512" spans="1:26" ht="13" customHeight="1">
      <c r="A512" s="5">
        <v>3812</v>
      </c>
      <c r="B512" s="5" t="s">
        <v>229</v>
      </c>
      <c r="C512" s="5" t="s">
        <v>13</v>
      </c>
      <c r="D512" s="5" t="s">
        <v>13</v>
      </c>
      <c r="E512" s="5">
        <v>29.851600000000001</v>
      </c>
      <c r="F512" s="5" t="s">
        <v>518</v>
      </c>
      <c r="G512" s="5" t="s">
        <v>914</v>
      </c>
      <c r="H512" s="5" t="s">
        <v>809</v>
      </c>
      <c r="J512" s="31" t="s">
        <v>818</v>
      </c>
      <c r="K512" s="31" t="s">
        <v>819</v>
      </c>
      <c r="L512" s="5" t="s">
        <v>811</v>
      </c>
      <c r="N512" s="31" t="s">
        <v>924</v>
      </c>
      <c r="O512" s="31" t="s">
        <v>505</v>
      </c>
      <c r="P512" s="5" t="s">
        <v>808</v>
      </c>
      <c r="R512" s="5" t="s">
        <v>812</v>
      </c>
      <c r="S512" s="5" t="s">
        <v>816</v>
      </c>
      <c r="V512" s="5">
        <v>0.29562899999999998</v>
      </c>
      <c r="W512" s="5" t="s">
        <v>809</v>
      </c>
      <c r="X512" s="5" t="s">
        <v>814</v>
      </c>
      <c r="Z512" s="5" t="s">
        <v>1005</v>
      </c>
    </row>
    <row r="513" spans="1:26" ht="13" customHeight="1">
      <c r="A513" s="5">
        <v>3813</v>
      </c>
      <c r="B513" s="5" t="s">
        <v>229</v>
      </c>
      <c r="C513" s="5" t="s">
        <v>13</v>
      </c>
      <c r="D513" s="5" t="s">
        <v>13</v>
      </c>
      <c r="E513" s="5">
        <v>32.377400000000002</v>
      </c>
      <c r="F513" s="5" t="s">
        <v>518</v>
      </c>
      <c r="G513" s="5" t="s">
        <v>914</v>
      </c>
      <c r="H513" s="5" t="s">
        <v>809</v>
      </c>
      <c r="J513" s="31" t="s">
        <v>818</v>
      </c>
      <c r="K513" s="31" t="s">
        <v>819</v>
      </c>
      <c r="L513" s="5" t="s">
        <v>811</v>
      </c>
      <c r="N513" s="31" t="s">
        <v>924</v>
      </c>
      <c r="O513" s="31" t="s">
        <v>505</v>
      </c>
      <c r="P513" s="5" t="s">
        <v>808</v>
      </c>
      <c r="R513" s="5" t="s">
        <v>812</v>
      </c>
      <c r="S513" s="5" t="s">
        <v>816</v>
      </c>
      <c r="V513" s="5">
        <v>0.27585399999999999</v>
      </c>
      <c r="W513" s="5" t="s">
        <v>809</v>
      </c>
      <c r="X513" s="5" t="s">
        <v>814</v>
      </c>
      <c r="Z513" s="5" t="s">
        <v>1005</v>
      </c>
    </row>
    <row r="514" spans="1:26" ht="13" customHeight="1">
      <c r="A514" s="5">
        <v>3814</v>
      </c>
      <c r="B514" s="5" t="s">
        <v>229</v>
      </c>
      <c r="C514" s="5" t="s">
        <v>13</v>
      </c>
      <c r="D514" s="5" t="s">
        <v>13</v>
      </c>
      <c r="E514" s="5">
        <v>34.756999999999998</v>
      </c>
      <c r="F514" s="5" t="s">
        <v>518</v>
      </c>
      <c r="G514" s="5" t="s">
        <v>914</v>
      </c>
      <c r="H514" s="5" t="s">
        <v>809</v>
      </c>
      <c r="J514" s="31" t="s">
        <v>818</v>
      </c>
      <c r="K514" s="31" t="s">
        <v>819</v>
      </c>
      <c r="L514" s="5" t="s">
        <v>811</v>
      </c>
      <c r="N514" s="31" t="s">
        <v>924</v>
      </c>
      <c r="O514" s="31" t="s">
        <v>505</v>
      </c>
      <c r="P514" s="5" t="s">
        <v>808</v>
      </c>
      <c r="R514" s="5" t="s">
        <v>812</v>
      </c>
      <c r="S514" s="5" t="s">
        <v>816</v>
      </c>
      <c r="V514" s="5">
        <v>0.24363299999999999</v>
      </c>
      <c r="W514" s="5" t="s">
        <v>809</v>
      </c>
      <c r="X514" s="5" t="s">
        <v>814</v>
      </c>
      <c r="Z514" s="5" t="s">
        <v>1005</v>
      </c>
    </row>
    <row r="515" spans="1:26" ht="13" customHeight="1">
      <c r="A515" s="5">
        <v>3815</v>
      </c>
      <c r="B515" s="5" t="s">
        <v>229</v>
      </c>
      <c r="C515" s="5" t="s">
        <v>13</v>
      </c>
      <c r="D515" s="5" t="s">
        <v>13</v>
      </c>
      <c r="E515" s="5">
        <v>37.429299999999998</v>
      </c>
      <c r="F515" s="5" t="s">
        <v>518</v>
      </c>
      <c r="G515" s="5" t="s">
        <v>914</v>
      </c>
      <c r="H515" s="5" t="s">
        <v>809</v>
      </c>
      <c r="J515" s="31" t="s">
        <v>818</v>
      </c>
      <c r="K515" s="31" t="s">
        <v>819</v>
      </c>
      <c r="L515" s="5" t="s">
        <v>811</v>
      </c>
      <c r="N515" s="31" t="s">
        <v>924</v>
      </c>
      <c r="O515" s="31" t="s">
        <v>505</v>
      </c>
      <c r="P515" s="5" t="s">
        <v>808</v>
      </c>
      <c r="R515" s="5" t="s">
        <v>812</v>
      </c>
      <c r="S515" s="5" t="s">
        <v>816</v>
      </c>
      <c r="V515" s="5">
        <v>0.233816</v>
      </c>
      <c r="W515" s="5" t="s">
        <v>809</v>
      </c>
      <c r="X515" s="5" t="s">
        <v>814</v>
      </c>
      <c r="Z515" s="5" t="s">
        <v>1005</v>
      </c>
    </row>
    <row r="516" spans="1:26" ht="13" customHeight="1">
      <c r="A516" s="5">
        <v>3816</v>
      </c>
      <c r="B516" s="5" t="s">
        <v>229</v>
      </c>
      <c r="C516" s="5" t="s">
        <v>13</v>
      </c>
      <c r="D516" s="5" t="s">
        <v>13</v>
      </c>
      <c r="E516" s="5">
        <v>39.484900000000003</v>
      </c>
      <c r="F516" s="5" t="s">
        <v>518</v>
      </c>
      <c r="G516" s="5" t="s">
        <v>914</v>
      </c>
      <c r="H516" s="5" t="s">
        <v>809</v>
      </c>
      <c r="J516" s="31" t="s">
        <v>818</v>
      </c>
      <c r="K516" s="31" t="s">
        <v>819</v>
      </c>
      <c r="L516" s="5" t="s">
        <v>811</v>
      </c>
      <c r="N516" s="31" t="s">
        <v>924</v>
      </c>
      <c r="O516" s="31" t="s">
        <v>505</v>
      </c>
      <c r="P516" s="5" t="s">
        <v>808</v>
      </c>
      <c r="R516" s="5" t="s">
        <v>812</v>
      </c>
      <c r="S516" s="5" t="s">
        <v>816</v>
      </c>
      <c r="V516" s="5">
        <v>0.35581000000000002</v>
      </c>
      <c r="W516" s="5" t="s">
        <v>809</v>
      </c>
      <c r="X516" s="5" t="s">
        <v>814</v>
      </c>
      <c r="Z516" s="5" t="s">
        <v>1005</v>
      </c>
    </row>
    <row r="517" spans="1:26" ht="13" customHeight="1">
      <c r="A517" s="5">
        <v>3817</v>
      </c>
      <c r="B517" s="5" t="s">
        <v>229</v>
      </c>
      <c r="C517" s="5" t="s">
        <v>13</v>
      </c>
      <c r="D517" s="5" t="s">
        <v>13</v>
      </c>
      <c r="E517" s="5">
        <v>42.176200000000001</v>
      </c>
      <c r="F517" s="5" t="s">
        <v>518</v>
      </c>
      <c r="G517" s="5" t="s">
        <v>914</v>
      </c>
      <c r="H517" s="5" t="s">
        <v>809</v>
      </c>
      <c r="J517" s="31" t="s">
        <v>818</v>
      </c>
      <c r="K517" s="31" t="s">
        <v>819</v>
      </c>
      <c r="L517" s="5" t="s">
        <v>811</v>
      </c>
      <c r="N517" s="31" t="s">
        <v>924</v>
      </c>
      <c r="O517" s="31" t="s">
        <v>505</v>
      </c>
      <c r="P517" s="5" t="s">
        <v>808</v>
      </c>
      <c r="R517" s="5" t="s">
        <v>812</v>
      </c>
      <c r="S517" s="5" t="s">
        <v>816</v>
      </c>
      <c r="V517" s="5">
        <v>0.23902699999999999</v>
      </c>
      <c r="W517" s="5" t="s">
        <v>809</v>
      </c>
      <c r="X517" s="5" t="s">
        <v>814</v>
      </c>
      <c r="Z517" s="5" t="s">
        <v>1005</v>
      </c>
    </row>
    <row r="518" spans="1:26" ht="13" customHeight="1">
      <c r="A518" s="5">
        <v>81</v>
      </c>
      <c r="B518" s="5" t="s">
        <v>364</v>
      </c>
      <c r="C518" s="5" t="s">
        <v>348</v>
      </c>
      <c r="D518" s="6" t="s">
        <v>348</v>
      </c>
      <c r="E518" s="5">
        <v>0.38489200000000001</v>
      </c>
      <c r="F518" s="5" t="s">
        <v>607</v>
      </c>
      <c r="G518" s="30" t="s">
        <v>913</v>
      </c>
      <c r="H518" s="5" t="s">
        <v>13</v>
      </c>
      <c r="I518" s="5" t="s">
        <v>576</v>
      </c>
      <c r="J518" s="5" t="s">
        <v>365</v>
      </c>
      <c r="K518" s="5" t="s">
        <v>366</v>
      </c>
      <c r="L518" s="5" t="s">
        <v>638</v>
      </c>
      <c r="N518" s="30" t="s">
        <v>641</v>
      </c>
      <c r="O518" s="30" t="s">
        <v>505</v>
      </c>
      <c r="P518" s="30" t="s">
        <v>642</v>
      </c>
      <c r="Q518" s="30"/>
      <c r="R518" s="5" t="s">
        <v>643</v>
      </c>
      <c r="S518" s="5" t="s">
        <v>644</v>
      </c>
      <c r="U518" s="5" t="s">
        <v>348</v>
      </c>
      <c r="V518" s="5">
        <v>4.1489400000000003E-2</v>
      </c>
      <c r="X518" s="5" t="s">
        <v>353</v>
      </c>
      <c r="Z518" s="5" t="s">
        <v>908</v>
      </c>
    </row>
    <row r="519" spans="1:26" ht="13" customHeight="1">
      <c r="A519" s="5">
        <v>82</v>
      </c>
      <c r="B519" s="5" t="s">
        <v>364</v>
      </c>
      <c r="C519" s="5" t="s">
        <v>348</v>
      </c>
      <c r="D519" s="6" t="s">
        <v>348</v>
      </c>
      <c r="E519" s="5">
        <v>0.45683499999999999</v>
      </c>
      <c r="F519" s="5" t="s">
        <v>607</v>
      </c>
      <c r="G519" s="30" t="s">
        <v>913</v>
      </c>
      <c r="H519" s="5" t="s">
        <v>13</v>
      </c>
      <c r="I519" s="5" t="s">
        <v>576</v>
      </c>
      <c r="J519" s="5" t="s">
        <v>365</v>
      </c>
      <c r="K519" s="5" t="s">
        <v>366</v>
      </c>
      <c r="L519" s="5" t="s">
        <v>638</v>
      </c>
      <c r="N519" s="30" t="s">
        <v>641</v>
      </c>
      <c r="O519" s="30" t="s">
        <v>505</v>
      </c>
      <c r="P519" s="30" t="s">
        <v>642</v>
      </c>
      <c r="Q519" s="30"/>
      <c r="R519" s="5" t="s">
        <v>643</v>
      </c>
      <c r="S519" s="5" t="s">
        <v>644</v>
      </c>
      <c r="U519" s="5" t="s">
        <v>348</v>
      </c>
      <c r="V519" s="5">
        <v>5.1063799999999999E-2</v>
      </c>
      <c r="X519" s="5" t="s">
        <v>353</v>
      </c>
      <c r="Z519" s="5" t="s">
        <v>908</v>
      </c>
    </row>
    <row r="520" spans="1:26" ht="13" customHeight="1">
      <c r="A520" s="5">
        <v>83</v>
      </c>
      <c r="B520" s="5" t="s">
        <v>364</v>
      </c>
      <c r="C520" s="5" t="s">
        <v>348</v>
      </c>
      <c r="D520" s="6" t="s">
        <v>348</v>
      </c>
      <c r="E520" s="5">
        <v>0.658273</v>
      </c>
      <c r="F520" s="5" t="s">
        <v>607</v>
      </c>
      <c r="G520" s="30" t="s">
        <v>913</v>
      </c>
      <c r="H520" s="5" t="s">
        <v>13</v>
      </c>
      <c r="I520" s="5" t="s">
        <v>576</v>
      </c>
      <c r="J520" s="5" t="s">
        <v>365</v>
      </c>
      <c r="K520" s="5" t="s">
        <v>366</v>
      </c>
      <c r="L520" s="5" t="s">
        <v>638</v>
      </c>
      <c r="N520" s="30" t="s">
        <v>641</v>
      </c>
      <c r="O520" s="30" t="s">
        <v>505</v>
      </c>
      <c r="P520" s="30" t="s">
        <v>642</v>
      </c>
      <c r="Q520" s="30"/>
      <c r="R520" s="5" t="s">
        <v>643</v>
      </c>
      <c r="S520" s="5" t="s">
        <v>644</v>
      </c>
      <c r="U520" s="5" t="s">
        <v>348</v>
      </c>
      <c r="V520" s="5">
        <v>5.1063799999999999E-2</v>
      </c>
      <c r="X520" s="5" t="s">
        <v>353</v>
      </c>
      <c r="Z520" s="5" t="s">
        <v>908</v>
      </c>
    </row>
    <row r="521" spans="1:26" ht="13" customHeight="1">
      <c r="A521" s="5">
        <v>84</v>
      </c>
      <c r="B521" s="5" t="s">
        <v>364</v>
      </c>
      <c r="C521" s="5" t="s">
        <v>348</v>
      </c>
      <c r="D521" s="6" t="s">
        <v>348</v>
      </c>
      <c r="E521" s="5">
        <v>0.66186999999999996</v>
      </c>
      <c r="F521" s="5" t="s">
        <v>607</v>
      </c>
      <c r="G521" s="30" t="s">
        <v>913</v>
      </c>
      <c r="H521" s="5" t="s">
        <v>13</v>
      </c>
      <c r="I521" s="5" t="s">
        <v>576</v>
      </c>
      <c r="J521" s="5" t="s">
        <v>365</v>
      </c>
      <c r="K521" s="5" t="s">
        <v>366</v>
      </c>
      <c r="L521" s="5" t="s">
        <v>638</v>
      </c>
      <c r="N521" s="30" t="s">
        <v>641</v>
      </c>
      <c r="O521" s="30" t="s">
        <v>505</v>
      </c>
      <c r="P521" s="30" t="s">
        <v>642</v>
      </c>
      <c r="Q521" s="30"/>
      <c r="R521" s="5" t="s">
        <v>643</v>
      </c>
      <c r="S521" s="5" t="s">
        <v>644</v>
      </c>
      <c r="U521" s="5" t="s">
        <v>348</v>
      </c>
      <c r="V521" s="5">
        <v>0.22978699999999999</v>
      </c>
      <c r="X521" s="5" t="s">
        <v>353</v>
      </c>
      <c r="Z521" s="5" t="s">
        <v>908</v>
      </c>
    </row>
    <row r="522" spans="1:26" ht="13" customHeight="1">
      <c r="A522" s="5">
        <v>85</v>
      </c>
      <c r="B522" s="5" t="s">
        <v>364</v>
      </c>
      <c r="C522" s="5" t="s">
        <v>348</v>
      </c>
      <c r="D522" s="6" t="s">
        <v>348</v>
      </c>
      <c r="E522" s="5">
        <v>0.72302200000000005</v>
      </c>
      <c r="F522" s="5" t="s">
        <v>607</v>
      </c>
      <c r="G522" s="30" t="s">
        <v>913</v>
      </c>
      <c r="H522" s="5" t="s">
        <v>13</v>
      </c>
      <c r="I522" s="5" t="s">
        <v>576</v>
      </c>
      <c r="J522" s="5" t="s">
        <v>365</v>
      </c>
      <c r="K522" s="5" t="s">
        <v>366</v>
      </c>
      <c r="L522" s="5" t="s">
        <v>638</v>
      </c>
      <c r="N522" s="30" t="s">
        <v>641</v>
      </c>
      <c r="O522" s="30" t="s">
        <v>505</v>
      </c>
      <c r="P522" s="30" t="s">
        <v>642</v>
      </c>
      <c r="Q522" s="30"/>
      <c r="R522" s="5" t="s">
        <v>643</v>
      </c>
      <c r="S522" s="5" t="s">
        <v>644</v>
      </c>
      <c r="U522" s="5" t="s">
        <v>348</v>
      </c>
      <c r="V522" s="5">
        <v>0.45319100000000001</v>
      </c>
      <c r="X522" s="5" t="s">
        <v>353</v>
      </c>
      <c r="Z522" s="5" t="s">
        <v>908</v>
      </c>
    </row>
    <row r="523" spans="1:26" ht="13" customHeight="1">
      <c r="A523" s="5">
        <v>86</v>
      </c>
      <c r="B523" s="5" t="s">
        <v>364</v>
      </c>
      <c r="C523" s="5" t="s">
        <v>348</v>
      </c>
      <c r="D523" s="6" t="s">
        <v>348</v>
      </c>
      <c r="E523" s="5">
        <v>0.90647500000000003</v>
      </c>
      <c r="F523" s="5" t="s">
        <v>607</v>
      </c>
      <c r="G523" s="30" t="s">
        <v>913</v>
      </c>
      <c r="H523" s="5" t="s">
        <v>13</v>
      </c>
      <c r="I523" s="5" t="s">
        <v>576</v>
      </c>
      <c r="J523" s="5" t="s">
        <v>365</v>
      </c>
      <c r="K523" s="5" t="s">
        <v>366</v>
      </c>
      <c r="L523" s="5" t="s">
        <v>638</v>
      </c>
      <c r="N523" s="30" t="s">
        <v>641</v>
      </c>
      <c r="O523" s="30" t="s">
        <v>505</v>
      </c>
      <c r="P523" s="30" t="s">
        <v>642</v>
      </c>
      <c r="Q523" s="30"/>
      <c r="R523" s="5" t="s">
        <v>643</v>
      </c>
      <c r="S523" s="5" t="s">
        <v>644</v>
      </c>
      <c r="U523" s="5" t="s">
        <v>348</v>
      </c>
      <c r="V523" s="5">
        <v>0.29361700000000002</v>
      </c>
      <c r="X523" s="5" t="s">
        <v>353</v>
      </c>
      <c r="Z523" s="5" t="s">
        <v>908</v>
      </c>
    </row>
    <row r="524" spans="1:26" ht="13" customHeight="1">
      <c r="A524" s="5">
        <v>87</v>
      </c>
      <c r="B524" s="5" t="s">
        <v>364</v>
      </c>
      <c r="C524" s="5" t="s">
        <v>348</v>
      </c>
      <c r="D524" s="6" t="s">
        <v>348</v>
      </c>
      <c r="E524" s="5">
        <v>0.38298500000000002</v>
      </c>
      <c r="F524" s="5" t="s">
        <v>607</v>
      </c>
      <c r="G524" s="30" t="s">
        <v>913</v>
      </c>
      <c r="H524" s="5" t="s">
        <v>13</v>
      </c>
      <c r="I524" s="5" t="s">
        <v>576</v>
      </c>
      <c r="J524" s="5" t="s">
        <v>365</v>
      </c>
      <c r="K524" s="5" t="s">
        <v>366</v>
      </c>
      <c r="L524" s="5" t="s">
        <v>638</v>
      </c>
      <c r="N524" s="30" t="s">
        <v>641</v>
      </c>
      <c r="O524" s="30" t="s">
        <v>505</v>
      </c>
      <c r="P524" s="30" t="s">
        <v>642</v>
      </c>
      <c r="Q524" s="30"/>
      <c r="R524" s="5" t="s">
        <v>367</v>
      </c>
      <c r="S524" s="5" t="s">
        <v>644</v>
      </c>
      <c r="U524" s="5" t="s">
        <v>348</v>
      </c>
      <c r="V524" s="5">
        <v>0.420068</v>
      </c>
      <c r="X524" s="5" t="s">
        <v>361</v>
      </c>
      <c r="Z524" s="5" t="s">
        <v>908</v>
      </c>
    </row>
    <row r="525" spans="1:26" ht="13" customHeight="1">
      <c r="A525" s="5">
        <v>88</v>
      </c>
      <c r="B525" s="5" t="s">
        <v>364</v>
      </c>
      <c r="C525" s="5" t="s">
        <v>348</v>
      </c>
      <c r="D525" s="6" t="s">
        <v>348</v>
      </c>
      <c r="E525" s="5">
        <v>0.45855000000000001</v>
      </c>
      <c r="F525" s="5" t="s">
        <v>607</v>
      </c>
      <c r="G525" s="30" t="s">
        <v>913</v>
      </c>
      <c r="H525" s="5" t="s">
        <v>13</v>
      </c>
      <c r="I525" s="5" t="s">
        <v>576</v>
      </c>
      <c r="J525" s="5" t="s">
        <v>365</v>
      </c>
      <c r="K525" s="5" t="s">
        <v>366</v>
      </c>
      <c r="L525" s="5" t="s">
        <v>638</v>
      </c>
      <c r="N525" s="30" t="s">
        <v>641</v>
      </c>
      <c r="O525" s="30" t="s">
        <v>505</v>
      </c>
      <c r="P525" s="30" t="s">
        <v>642</v>
      </c>
      <c r="Q525" s="30"/>
      <c r="R525" s="5" t="s">
        <v>367</v>
      </c>
      <c r="S525" s="5" t="s">
        <v>644</v>
      </c>
      <c r="U525" s="5" t="s">
        <v>348</v>
      </c>
      <c r="V525" s="5">
        <v>0.42620999999999998</v>
      </c>
      <c r="X525" s="5" t="s">
        <v>361</v>
      </c>
      <c r="Z525" s="5" t="s">
        <v>908</v>
      </c>
    </row>
    <row r="526" spans="1:26" ht="13" customHeight="1">
      <c r="A526" s="5">
        <v>89</v>
      </c>
      <c r="B526" s="5" t="s">
        <v>364</v>
      </c>
      <c r="C526" s="5" t="s">
        <v>348</v>
      </c>
      <c r="D526" s="6" t="s">
        <v>348</v>
      </c>
      <c r="E526" s="5">
        <v>0.65984299999999996</v>
      </c>
      <c r="F526" s="5" t="s">
        <v>607</v>
      </c>
      <c r="G526" s="30" t="s">
        <v>913</v>
      </c>
      <c r="H526" s="5" t="s">
        <v>13</v>
      </c>
      <c r="I526" s="5" t="s">
        <v>576</v>
      </c>
      <c r="J526" s="5" t="s">
        <v>365</v>
      </c>
      <c r="K526" s="5" t="s">
        <v>366</v>
      </c>
      <c r="L526" s="5" t="s">
        <v>638</v>
      </c>
      <c r="N526" s="30" t="s">
        <v>641</v>
      </c>
      <c r="O526" s="30" t="s">
        <v>505</v>
      </c>
      <c r="P526" s="30" t="s">
        <v>642</v>
      </c>
      <c r="Q526" s="30"/>
      <c r="R526" s="5" t="s">
        <v>367</v>
      </c>
      <c r="S526" s="5" t="s">
        <v>644</v>
      </c>
      <c r="U526" s="5" t="s">
        <v>348</v>
      </c>
      <c r="V526" s="5">
        <v>0.39045999999999997</v>
      </c>
      <c r="X526" s="5" t="s">
        <v>361</v>
      </c>
      <c r="Z526" s="5" t="s">
        <v>908</v>
      </c>
    </row>
    <row r="527" spans="1:26" ht="13" customHeight="1">
      <c r="A527" s="5">
        <v>90</v>
      </c>
      <c r="B527" s="5" t="s">
        <v>364</v>
      </c>
      <c r="C527" s="5" t="s">
        <v>348</v>
      </c>
      <c r="D527" s="6" t="s">
        <v>348</v>
      </c>
      <c r="E527" s="5">
        <v>0.66280700000000004</v>
      </c>
      <c r="F527" s="5" t="s">
        <v>607</v>
      </c>
      <c r="G527" s="30" t="s">
        <v>913</v>
      </c>
      <c r="H527" s="5" t="s">
        <v>13</v>
      </c>
      <c r="I527" s="5" t="s">
        <v>576</v>
      </c>
      <c r="J527" s="5" t="s">
        <v>365</v>
      </c>
      <c r="K527" s="5" t="s">
        <v>366</v>
      </c>
      <c r="L527" s="5" t="s">
        <v>638</v>
      </c>
      <c r="N527" s="30" t="s">
        <v>641</v>
      </c>
      <c r="O527" s="30" t="s">
        <v>505</v>
      </c>
      <c r="P527" s="30" t="s">
        <v>642</v>
      </c>
      <c r="Q527" s="30"/>
      <c r="R527" s="5" t="s">
        <v>367</v>
      </c>
      <c r="S527" s="5" t="s">
        <v>644</v>
      </c>
      <c r="U527" s="5" t="s">
        <v>348</v>
      </c>
      <c r="V527" s="5">
        <v>0.23406199999999999</v>
      </c>
      <c r="X527" s="5" t="s">
        <v>361</v>
      </c>
      <c r="Z527" s="5" t="s">
        <v>908</v>
      </c>
    </row>
    <row r="528" spans="1:26" ht="13" customHeight="1">
      <c r="A528" s="5">
        <v>91</v>
      </c>
      <c r="B528" s="5" t="s">
        <v>364</v>
      </c>
      <c r="C528" s="5" t="s">
        <v>348</v>
      </c>
      <c r="D528" s="6" t="s">
        <v>348</v>
      </c>
      <c r="E528" s="5">
        <v>0.72008799999999995</v>
      </c>
      <c r="F528" s="5" t="s">
        <v>607</v>
      </c>
      <c r="G528" s="30" t="s">
        <v>913</v>
      </c>
      <c r="H528" s="5" t="s">
        <v>13</v>
      </c>
      <c r="I528" s="5" t="s">
        <v>576</v>
      </c>
      <c r="J528" s="5" t="s">
        <v>365</v>
      </c>
      <c r="K528" s="5" t="s">
        <v>366</v>
      </c>
      <c r="L528" s="5" t="s">
        <v>638</v>
      </c>
      <c r="N528" s="30" t="s">
        <v>641</v>
      </c>
      <c r="O528" s="30" t="s">
        <v>505</v>
      </c>
      <c r="P528" s="30" t="s">
        <v>642</v>
      </c>
      <c r="Q528" s="30"/>
      <c r="R528" s="5" t="s">
        <v>367</v>
      </c>
      <c r="S528" s="5" t="s">
        <v>644</v>
      </c>
      <c r="U528" s="5" t="s">
        <v>348</v>
      </c>
      <c r="V528" s="5">
        <v>0.166856</v>
      </c>
      <c r="X528" s="5" t="s">
        <v>361</v>
      </c>
      <c r="Z528" s="5" t="s">
        <v>908</v>
      </c>
    </row>
    <row r="529" spans="1:31" ht="13" customHeight="1">
      <c r="A529" s="5">
        <v>92</v>
      </c>
      <c r="B529" s="5" t="s">
        <v>364</v>
      </c>
      <c r="C529" s="5" t="s">
        <v>348</v>
      </c>
      <c r="D529" s="6" t="s">
        <v>348</v>
      </c>
      <c r="E529" s="5">
        <v>0.91403199999999996</v>
      </c>
      <c r="F529" s="5" t="s">
        <v>607</v>
      </c>
      <c r="G529" s="30" t="s">
        <v>913</v>
      </c>
      <c r="H529" s="5" t="s">
        <v>13</v>
      </c>
      <c r="I529" s="5" t="s">
        <v>576</v>
      </c>
      <c r="J529" s="5" t="s">
        <v>365</v>
      </c>
      <c r="K529" s="5" t="s">
        <v>366</v>
      </c>
      <c r="L529" s="5" t="s">
        <v>638</v>
      </c>
      <c r="N529" s="30" t="s">
        <v>641</v>
      </c>
      <c r="O529" s="30" t="s">
        <v>505</v>
      </c>
      <c r="P529" s="30" t="s">
        <v>642</v>
      </c>
      <c r="Q529" s="30"/>
      <c r="R529" s="5" t="s">
        <v>367</v>
      </c>
      <c r="S529" s="5" t="s">
        <v>644</v>
      </c>
      <c r="U529" s="5" t="s">
        <v>348</v>
      </c>
      <c r="V529" s="5">
        <v>9.2830499999999996E-2</v>
      </c>
      <c r="X529" s="5" t="s">
        <v>361</v>
      </c>
      <c r="Z529" s="5" t="s">
        <v>908</v>
      </c>
    </row>
    <row r="530" spans="1:31" ht="13" customHeight="1">
      <c r="A530" s="5">
        <v>93</v>
      </c>
      <c r="B530" s="5" t="s">
        <v>368</v>
      </c>
      <c r="C530" s="5" t="s">
        <v>348</v>
      </c>
      <c r="D530" s="6">
        <v>1961.94</v>
      </c>
      <c r="E530" s="5">
        <v>25.274999999999999</v>
      </c>
      <c r="F530" s="30" t="s">
        <v>518</v>
      </c>
      <c r="G530" s="30" t="s">
        <v>915</v>
      </c>
      <c r="H530" s="5" t="s">
        <v>13</v>
      </c>
      <c r="I530" s="30" t="s">
        <v>661</v>
      </c>
      <c r="J530" s="5" t="s">
        <v>369</v>
      </c>
      <c r="K530" s="5" t="s">
        <v>370</v>
      </c>
      <c r="L530" s="36" t="s">
        <v>663</v>
      </c>
      <c r="M530" s="36"/>
      <c r="N530" s="36" t="s">
        <v>653</v>
      </c>
      <c r="O530" s="36" t="s">
        <v>654</v>
      </c>
      <c r="P530" s="36" t="s">
        <v>662</v>
      </c>
      <c r="Q530" s="36"/>
      <c r="R530" s="5" t="s">
        <v>371</v>
      </c>
      <c r="S530" s="5" t="s">
        <v>372</v>
      </c>
      <c r="U530" s="5" t="s">
        <v>348</v>
      </c>
      <c r="V530" s="5">
        <v>18.819900000000001</v>
      </c>
      <c r="X530" s="5" t="s">
        <v>373</v>
      </c>
      <c r="Z530" s="5" t="s">
        <v>1009</v>
      </c>
      <c r="AB530" s="5" t="s">
        <v>1010</v>
      </c>
      <c r="AD530" s="6">
        <v>1961.94</v>
      </c>
      <c r="AE530" s="30">
        <v>-25.274999999999999</v>
      </c>
    </row>
    <row r="531" spans="1:31" ht="13" customHeight="1">
      <c r="A531" s="5">
        <v>94</v>
      </c>
      <c r="B531" s="5" t="s">
        <v>368</v>
      </c>
      <c r="C531" s="5" t="s">
        <v>348</v>
      </c>
      <c r="D531" s="6">
        <v>1963.24</v>
      </c>
      <c r="E531" s="5">
        <v>13.868</v>
      </c>
      <c r="F531" s="30" t="s">
        <v>518</v>
      </c>
      <c r="G531" s="30" t="s">
        <v>915</v>
      </c>
      <c r="H531" s="5" t="s">
        <v>13</v>
      </c>
      <c r="I531" s="30" t="s">
        <v>661</v>
      </c>
      <c r="J531" s="5" t="s">
        <v>369</v>
      </c>
      <c r="K531" s="5" t="s">
        <v>370</v>
      </c>
      <c r="L531" s="36" t="s">
        <v>663</v>
      </c>
      <c r="M531" s="36"/>
      <c r="N531" s="36" t="s">
        <v>660</v>
      </c>
      <c r="O531" s="36" t="s">
        <v>505</v>
      </c>
      <c r="P531" s="36" t="s">
        <v>662</v>
      </c>
      <c r="Q531" s="36"/>
      <c r="R531" s="5" t="s">
        <v>371</v>
      </c>
      <c r="S531" s="5" t="s">
        <v>372</v>
      </c>
      <c r="U531" s="5" t="s">
        <v>348</v>
      </c>
      <c r="V531" s="5">
        <v>28.241599999999998</v>
      </c>
      <c r="X531" s="5" t="s">
        <v>373</v>
      </c>
      <c r="Z531" s="5" t="s">
        <v>1009</v>
      </c>
      <c r="AD531" s="6">
        <v>1963.24</v>
      </c>
      <c r="AE531" s="30">
        <v>-13.868</v>
      </c>
    </row>
    <row r="532" spans="1:31" ht="13" customHeight="1">
      <c r="A532" s="5">
        <v>95</v>
      </c>
      <c r="B532" s="5" t="s">
        <v>368</v>
      </c>
      <c r="C532" s="5" t="s">
        <v>348</v>
      </c>
      <c r="D532" s="6">
        <v>1964.06</v>
      </c>
      <c r="E532" s="5">
        <v>29.318999999999999</v>
      </c>
      <c r="F532" s="30" t="s">
        <v>518</v>
      </c>
      <c r="G532" s="30" t="s">
        <v>915</v>
      </c>
      <c r="H532" s="5" t="s">
        <v>13</v>
      </c>
      <c r="I532" s="30" t="s">
        <v>661</v>
      </c>
      <c r="J532" s="5" t="s">
        <v>369</v>
      </c>
      <c r="K532" s="5" t="s">
        <v>370</v>
      </c>
      <c r="L532" s="36" t="s">
        <v>663</v>
      </c>
      <c r="M532" s="36"/>
      <c r="N532" s="36" t="s">
        <v>660</v>
      </c>
      <c r="O532" s="36" t="s">
        <v>505</v>
      </c>
      <c r="P532" s="36" t="s">
        <v>662</v>
      </c>
      <c r="Q532" s="36"/>
      <c r="R532" s="5" t="s">
        <v>371</v>
      </c>
      <c r="S532" s="5" t="s">
        <v>372</v>
      </c>
      <c r="U532" s="5" t="s">
        <v>348</v>
      </c>
      <c r="V532" s="5">
        <v>91.011099999999999</v>
      </c>
      <c r="X532" s="5" t="s">
        <v>373</v>
      </c>
      <c r="Z532" s="5" t="s">
        <v>1009</v>
      </c>
      <c r="AD532" s="6">
        <v>1964.06</v>
      </c>
      <c r="AE532" s="30">
        <v>-29.318999999999999</v>
      </c>
    </row>
    <row r="533" spans="1:31" ht="13" customHeight="1">
      <c r="A533" s="5">
        <v>96</v>
      </c>
      <c r="B533" s="5" t="s">
        <v>368</v>
      </c>
      <c r="C533" s="5" t="s">
        <v>348</v>
      </c>
      <c r="D533" s="6">
        <v>1966.05</v>
      </c>
      <c r="E533" s="5">
        <v>27.997</v>
      </c>
      <c r="F533" s="30" t="s">
        <v>518</v>
      </c>
      <c r="G533" s="30" t="s">
        <v>915</v>
      </c>
      <c r="H533" s="5" t="s">
        <v>13</v>
      </c>
      <c r="I533" s="30" t="s">
        <v>661</v>
      </c>
      <c r="J533" s="5" t="s">
        <v>369</v>
      </c>
      <c r="K533" s="5" t="s">
        <v>370</v>
      </c>
      <c r="L533" s="36" t="s">
        <v>663</v>
      </c>
      <c r="M533" s="36"/>
      <c r="N533" s="36" t="s">
        <v>660</v>
      </c>
      <c r="O533" s="36" t="s">
        <v>505</v>
      </c>
      <c r="P533" s="36" t="s">
        <v>662</v>
      </c>
      <c r="Q533" s="36"/>
      <c r="R533" s="5" t="s">
        <v>371</v>
      </c>
      <c r="S533" s="5" t="s">
        <v>372</v>
      </c>
      <c r="U533" s="5" t="s">
        <v>348</v>
      </c>
      <c r="V533" s="5">
        <v>49.977400000000003</v>
      </c>
      <c r="X533" s="5" t="s">
        <v>373</v>
      </c>
      <c r="Z533" s="5" t="s">
        <v>1009</v>
      </c>
      <c r="AD533" s="6">
        <v>1966.05</v>
      </c>
      <c r="AE533" s="30">
        <v>-27.997</v>
      </c>
    </row>
    <row r="534" spans="1:31" ht="13" customHeight="1">
      <c r="A534" s="5">
        <v>97</v>
      </c>
      <c r="B534" s="5" t="s">
        <v>368</v>
      </c>
      <c r="C534" s="5" t="s">
        <v>348</v>
      </c>
      <c r="D534" s="6">
        <v>1966.9</v>
      </c>
      <c r="E534" s="5">
        <v>7.1749999999999803</v>
      </c>
      <c r="F534" s="30" t="s">
        <v>518</v>
      </c>
      <c r="G534" s="30" t="s">
        <v>915</v>
      </c>
      <c r="H534" s="5" t="s">
        <v>13</v>
      </c>
      <c r="I534" s="30" t="s">
        <v>661</v>
      </c>
      <c r="J534" s="5" t="s">
        <v>369</v>
      </c>
      <c r="K534" s="5" t="s">
        <v>370</v>
      </c>
      <c r="L534" s="36" t="s">
        <v>663</v>
      </c>
      <c r="M534" s="36"/>
      <c r="N534" s="36" t="s">
        <v>660</v>
      </c>
      <c r="O534" s="36" t="s">
        <v>505</v>
      </c>
      <c r="P534" s="36" t="s">
        <v>662</v>
      </c>
      <c r="Q534" s="36"/>
      <c r="R534" s="5" t="s">
        <v>371</v>
      </c>
      <c r="S534" s="5" t="s">
        <v>372</v>
      </c>
      <c r="U534" s="5" t="s">
        <v>348</v>
      </c>
      <c r="V534" s="5">
        <v>73.084800000000001</v>
      </c>
      <c r="X534" s="5" t="s">
        <v>373</v>
      </c>
      <c r="Z534" s="5" t="s">
        <v>1009</v>
      </c>
      <c r="AD534" s="6">
        <v>1966.9</v>
      </c>
      <c r="AE534" s="30">
        <v>-7.1749999999999803</v>
      </c>
    </row>
    <row r="535" spans="1:31" ht="13" customHeight="1">
      <c r="A535" s="5">
        <v>98</v>
      </c>
      <c r="B535" s="5" t="s">
        <v>368</v>
      </c>
      <c r="C535" s="5" t="s">
        <v>348</v>
      </c>
      <c r="D535" s="6">
        <v>1968.02</v>
      </c>
      <c r="E535" s="5">
        <v>-13.35</v>
      </c>
      <c r="F535" s="30" t="s">
        <v>518</v>
      </c>
      <c r="G535" s="30" t="s">
        <v>915</v>
      </c>
      <c r="H535" s="5" t="s">
        <v>13</v>
      </c>
      <c r="I535" s="30" t="s">
        <v>661</v>
      </c>
      <c r="J535" s="5" t="s">
        <v>369</v>
      </c>
      <c r="K535" s="5" t="s">
        <v>370</v>
      </c>
      <c r="L535" s="36" t="s">
        <v>663</v>
      </c>
      <c r="M535" s="36"/>
      <c r="N535" s="36" t="s">
        <v>660</v>
      </c>
      <c r="O535" s="36" t="s">
        <v>505</v>
      </c>
      <c r="P535" s="36" t="s">
        <v>662</v>
      </c>
      <c r="Q535" s="36"/>
      <c r="R535" s="5" t="s">
        <v>371</v>
      </c>
      <c r="S535" s="5" t="s">
        <v>372</v>
      </c>
      <c r="U535" s="5" t="s">
        <v>348</v>
      </c>
      <c r="V535" s="5">
        <v>166.875</v>
      </c>
      <c r="X535" s="5" t="s">
        <v>373</v>
      </c>
      <c r="Z535" s="5" t="s">
        <v>1009</v>
      </c>
      <c r="AD535" s="6">
        <v>1968.02</v>
      </c>
      <c r="AE535" s="30">
        <v>13.35</v>
      </c>
    </row>
    <row r="536" spans="1:31" ht="13" customHeight="1">
      <c r="A536" s="5">
        <v>99</v>
      </c>
      <c r="B536" s="5" t="s">
        <v>368</v>
      </c>
      <c r="C536" s="5" t="s">
        <v>348</v>
      </c>
      <c r="D536" s="6">
        <v>1969.91</v>
      </c>
      <c r="E536" s="5">
        <v>32.476999999999997</v>
      </c>
      <c r="F536" s="30" t="s">
        <v>518</v>
      </c>
      <c r="G536" s="30" t="s">
        <v>915</v>
      </c>
      <c r="H536" s="5" t="s">
        <v>13</v>
      </c>
      <c r="I536" s="30" t="s">
        <v>661</v>
      </c>
      <c r="J536" s="5" t="s">
        <v>369</v>
      </c>
      <c r="K536" s="5" t="s">
        <v>370</v>
      </c>
      <c r="L536" s="36" t="s">
        <v>663</v>
      </c>
      <c r="M536" s="36"/>
      <c r="N536" s="36" t="s">
        <v>660</v>
      </c>
      <c r="O536" s="36" t="s">
        <v>505</v>
      </c>
      <c r="P536" s="36" t="s">
        <v>662</v>
      </c>
      <c r="Q536" s="36"/>
      <c r="R536" s="5" t="s">
        <v>371</v>
      </c>
      <c r="S536" s="5" t="s">
        <v>372</v>
      </c>
      <c r="U536" s="5" t="s">
        <v>348</v>
      </c>
      <c r="V536" s="5">
        <v>108.53</v>
      </c>
      <c r="X536" s="5" t="s">
        <v>373</v>
      </c>
      <c r="Z536" s="5" t="s">
        <v>1009</v>
      </c>
      <c r="AD536" s="6">
        <v>1969.91</v>
      </c>
      <c r="AE536" s="30">
        <v>-32.476999999999997</v>
      </c>
    </row>
    <row r="537" spans="1:31" ht="13" customHeight="1">
      <c r="A537" s="5">
        <v>100</v>
      </c>
      <c r="B537" s="5" t="s">
        <v>368</v>
      </c>
      <c r="C537" s="5" t="s">
        <v>348</v>
      </c>
      <c r="D537" s="6">
        <v>1971.25</v>
      </c>
      <c r="E537" s="5">
        <v>-2.3159999999999998</v>
      </c>
      <c r="F537" s="30" t="s">
        <v>518</v>
      </c>
      <c r="G537" s="30" t="s">
        <v>915</v>
      </c>
      <c r="H537" s="5" t="s">
        <v>13</v>
      </c>
      <c r="I537" s="30" t="s">
        <v>661</v>
      </c>
      <c r="J537" s="5" t="s">
        <v>369</v>
      </c>
      <c r="K537" s="5" t="s">
        <v>370</v>
      </c>
      <c r="L537" s="36" t="s">
        <v>663</v>
      </c>
      <c r="M537" s="36"/>
      <c r="N537" s="36" t="s">
        <v>660</v>
      </c>
      <c r="O537" s="36" t="s">
        <v>505</v>
      </c>
      <c r="P537" s="36" t="s">
        <v>662</v>
      </c>
      <c r="Q537" s="36"/>
      <c r="R537" s="5" t="s">
        <v>371</v>
      </c>
      <c r="S537" s="5" t="s">
        <v>372</v>
      </c>
      <c r="U537" s="5" t="s">
        <v>348</v>
      </c>
      <c r="V537" s="5">
        <v>73.241600000000005</v>
      </c>
      <c r="X537" s="5" t="s">
        <v>373</v>
      </c>
      <c r="Z537" s="5" t="s">
        <v>1009</v>
      </c>
      <c r="AD537" s="6">
        <v>1971.25</v>
      </c>
      <c r="AE537" s="30">
        <v>2.3159999999999998</v>
      </c>
    </row>
    <row r="538" spans="1:31" ht="13" customHeight="1">
      <c r="A538" s="5">
        <v>101</v>
      </c>
      <c r="B538" s="5" t="s">
        <v>368</v>
      </c>
      <c r="C538" s="5" t="s">
        <v>348</v>
      </c>
      <c r="D538" s="6">
        <v>1972.04</v>
      </c>
      <c r="E538" s="5">
        <v>7.9439999999999902</v>
      </c>
      <c r="F538" s="30" t="s">
        <v>518</v>
      </c>
      <c r="G538" s="30" t="s">
        <v>915</v>
      </c>
      <c r="H538" s="5" t="s">
        <v>13</v>
      </c>
      <c r="I538" s="30" t="s">
        <v>661</v>
      </c>
      <c r="J538" s="5" t="s">
        <v>369</v>
      </c>
      <c r="K538" s="5" t="s">
        <v>370</v>
      </c>
      <c r="L538" s="36" t="s">
        <v>663</v>
      </c>
      <c r="M538" s="36"/>
      <c r="N538" s="36" t="s">
        <v>660</v>
      </c>
      <c r="O538" s="36" t="s">
        <v>505</v>
      </c>
      <c r="P538" s="36" t="s">
        <v>662</v>
      </c>
      <c r="Q538" s="36"/>
      <c r="R538" s="5" t="s">
        <v>371</v>
      </c>
      <c r="S538" s="5" t="s">
        <v>372</v>
      </c>
      <c r="U538" s="5" t="s">
        <v>348</v>
      </c>
      <c r="V538" s="5">
        <v>31.4436</v>
      </c>
      <c r="X538" s="5" t="s">
        <v>373</v>
      </c>
      <c r="Z538" s="5" t="s">
        <v>1009</v>
      </c>
      <c r="AD538" s="6">
        <v>1972.04</v>
      </c>
      <c r="AE538" s="30">
        <v>-7.9439999999999902</v>
      </c>
    </row>
    <row r="539" spans="1:31" ht="13" customHeight="1">
      <c r="A539" s="5">
        <v>102</v>
      </c>
      <c r="B539" s="5" t="s">
        <v>368</v>
      </c>
      <c r="C539" s="5" t="s">
        <v>348</v>
      </c>
      <c r="D539" s="6">
        <v>1973.18</v>
      </c>
      <c r="E539" s="5">
        <v>1.59100000000001</v>
      </c>
      <c r="F539" s="30" t="s">
        <v>518</v>
      </c>
      <c r="G539" s="30" t="s">
        <v>915</v>
      </c>
      <c r="H539" s="5" t="s">
        <v>13</v>
      </c>
      <c r="I539" s="30" t="s">
        <v>661</v>
      </c>
      <c r="J539" s="5" t="s">
        <v>369</v>
      </c>
      <c r="K539" s="5" t="s">
        <v>370</v>
      </c>
      <c r="L539" s="36" t="s">
        <v>663</v>
      </c>
      <c r="M539" s="36"/>
      <c r="N539" s="36" t="s">
        <v>660</v>
      </c>
      <c r="O539" s="36" t="s">
        <v>505</v>
      </c>
      <c r="P539" s="36" t="s">
        <v>662</v>
      </c>
      <c r="Q539" s="36"/>
      <c r="R539" s="5" t="s">
        <v>371</v>
      </c>
      <c r="S539" s="5" t="s">
        <v>372</v>
      </c>
      <c r="U539" s="5" t="s">
        <v>348</v>
      </c>
      <c r="V539" s="5">
        <v>97.830500000000001</v>
      </c>
      <c r="X539" s="5" t="s">
        <v>373</v>
      </c>
      <c r="Z539" s="5" t="s">
        <v>1009</v>
      </c>
      <c r="AD539" s="6">
        <v>1973.18</v>
      </c>
      <c r="AE539" s="30">
        <v>-1.59100000000001</v>
      </c>
    </row>
    <row r="540" spans="1:31" ht="13" customHeight="1">
      <c r="A540" s="5">
        <v>103</v>
      </c>
      <c r="B540" s="5" t="s">
        <v>368</v>
      </c>
      <c r="C540" s="5" t="s">
        <v>348</v>
      </c>
      <c r="D540" s="6">
        <v>1974.01</v>
      </c>
      <c r="E540" s="5">
        <v>13.853</v>
      </c>
      <c r="F540" s="30" t="s">
        <v>518</v>
      </c>
      <c r="G540" s="30" t="s">
        <v>915</v>
      </c>
      <c r="H540" s="5" t="s">
        <v>13</v>
      </c>
      <c r="I540" s="30" t="s">
        <v>661</v>
      </c>
      <c r="J540" s="5" t="s">
        <v>369</v>
      </c>
      <c r="K540" s="5" t="s">
        <v>370</v>
      </c>
      <c r="L540" s="36" t="s">
        <v>663</v>
      </c>
      <c r="M540" s="36"/>
      <c r="N540" s="36" t="s">
        <v>660</v>
      </c>
      <c r="O540" s="36" t="s">
        <v>505</v>
      </c>
      <c r="P540" s="36" t="s">
        <v>662</v>
      </c>
      <c r="Q540" s="36"/>
      <c r="R540" s="5" t="s">
        <v>371</v>
      </c>
      <c r="S540" s="5" t="s">
        <v>372</v>
      </c>
      <c r="U540" s="5" t="s">
        <v>348</v>
      </c>
      <c r="V540" s="5">
        <v>13.485900000000001</v>
      </c>
      <c r="X540" s="5" t="s">
        <v>373</v>
      </c>
      <c r="Z540" s="5" t="s">
        <v>1009</v>
      </c>
      <c r="AD540" s="6">
        <v>1974.01</v>
      </c>
      <c r="AE540" s="30">
        <v>-13.853</v>
      </c>
    </row>
    <row r="541" spans="1:31" ht="13" customHeight="1">
      <c r="A541" s="5">
        <v>104</v>
      </c>
      <c r="B541" s="5" t="s">
        <v>368</v>
      </c>
      <c r="C541" s="5" t="s">
        <v>348</v>
      </c>
      <c r="D541" s="6">
        <v>1975.08</v>
      </c>
      <c r="E541" s="5">
        <v>20.834</v>
      </c>
      <c r="F541" s="30" t="s">
        <v>518</v>
      </c>
      <c r="G541" s="30" t="s">
        <v>915</v>
      </c>
      <c r="H541" s="5" t="s">
        <v>13</v>
      </c>
      <c r="I541" s="30" t="s">
        <v>661</v>
      </c>
      <c r="J541" s="5" t="s">
        <v>369</v>
      </c>
      <c r="K541" s="5" t="s">
        <v>370</v>
      </c>
      <c r="L541" s="36" t="s">
        <v>663</v>
      </c>
      <c r="M541" s="36"/>
      <c r="N541" s="36" t="s">
        <v>660</v>
      </c>
      <c r="O541" s="36" t="s">
        <v>505</v>
      </c>
      <c r="P541" s="36" t="s">
        <v>662</v>
      </c>
      <c r="Q541" s="36"/>
      <c r="R541" s="5" t="s">
        <v>371</v>
      </c>
      <c r="S541" s="5" t="s">
        <v>372</v>
      </c>
      <c r="U541" s="5" t="s">
        <v>348</v>
      </c>
      <c r="V541" s="5">
        <v>31.5533</v>
      </c>
      <c r="X541" s="5" t="s">
        <v>373</v>
      </c>
      <c r="Z541" s="5" t="s">
        <v>1009</v>
      </c>
      <c r="AD541" s="6">
        <v>1975.08</v>
      </c>
      <c r="AE541" s="30">
        <v>-20.834</v>
      </c>
    </row>
    <row r="542" spans="1:31" ht="13" customHeight="1">
      <c r="A542" s="5">
        <v>105</v>
      </c>
      <c r="B542" s="5" t="s">
        <v>368</v>
      </c>
      <c r="C542" s="5" t="s">
        <v>348</v>
      </c>
      <c r="D542" s="6">
        <v>1975.9</v>
      </c>
      <c r="E542" s="5">
        <v>42.177199999999999</v>
      </c>
      <c r="F542" s="30" t="s">
        <v>518</v>
      </c>
      <c r="G542" s="30" t="s">
        <v>915</v>
      </c>
      <c r="H542" s="5" t="s">
        <v>13</v>
      </c>
      <c r="I542" s="30" t="s">
        <v>661</v>
      </c>
      <c r="J542" s="5" t="s">
        <v>369</v>
      </c>
      <c r="K542" s="5" t="s">
        <v>370</v>
      </c>
      <c r="L542" s="36" t="s">
        <v>663</v>
      </c>
      <c r="M542" s="36"/>
      <c r="N542" s="36" t="s">
        <v>660</v>
      </c>
      <c r="O542" s="36" t="s">
        <v>505</v>
      </c>
      <c r="P542" s="36" t="s">
        <v>662</v>
      </c>
      <c r="Q542" s="36"/>
      <c r="R542" s="5" t="s">
        <v>371</v>
      </c>
      <c r="S542" s="5" t="s">
        <v>372</v>
      </c>
      <c r="U542" s="5" t="s">
        <v>348</v>
      </c>
      <c r="V542" s="5">
        <v>227.01400000000001</v>
      </c>
      <c r="X542" s="5" t="s">
        <v>373</v>
      </c>
      <c r="Z542" s="5" t="s">
        <v>1009</v>
      </c>
      <c r="AD542" s="6">
        <v>1975.9</v>
      </c>
      <c r="AE542" s="30">
        <v>-42.177199999999999</v>
      </c>
    </row>
    <row r="543" spans="1:31" ht="13" customHeight="1">
      <c r="A543" s="5">
        <v>106</v>
      </c>
      <c r="B543" s="5" t="s">
        <v>368</v>
      </c>
      <c r="C543" s="5" t="s">
        <v>348</v>
      </c>
      <c r="D543" s="6">
        <v>1977.38</v>
      </c>
      <c r="E543" s="5">
        <v>-1.81099999999999</v>
      </c>
      <c r="F543" s="30" t="s">
        <v>518</v>
      </c>
      <c r="G543" s="30" t="s">
        <v>915</v>
      </c>
      <c r="H543" s="5" t="s">
        <v>13</v>
      </c>
      <c r="I543" s="30" t="s">
        <v>661</v>
      </c>
      <c r="J543" s="5" t="s">
        <v>369</v>
      </c>
      <c r="K543" s="5" t="s">
        <v>370</v>
      </c>
      <c r="L543" s="36" t="s">
        <v>663</v>
      </c>
      <c r="M543" s="36"/>
      <c r="N543" s="36" t="s">
        <v>660</v>
      </c>
      <c r="O543" s="36" t="s">
        <v>505</v>
      </c>
      <c r="P543" s="36" t="s">
        <v>662</v>
      </c>
      <c r="Q543" s="36"/>
      <c r="R543" s="5" t="s">
        <v>371</v>
      </c>
      <c r="S543" s="5" t="s">
        <v>372</v>
      </c>
      <c r="U543" s="5" t="s">
        <v>348</v>
      </c>
      <c r="V543" s="5">
        <v>20.8187</v>
      </c>
      <c r="X543" s="5" t="s">
        <v>373</v>
      </c>
      <c r="Z543" s="5" t="s">
        <v>1009</v>
      </c>
      <c r="AD543" s="6">
        <v>1977.38</v>
      </c>
      <c r="AE543" s="30">
        <v>1.81099999999999</v>
      </c>
    </row>
    <row r="544" spans="1:31" ht="13" customHeight="1">
      <c r="A544" s="5">
        <v>107</v>
      </c>
      <c r="B544" s="5" t="s">
        <v>368</v>
      </c>
      <c r="C544" s="5" t="s">
        <v>348</v>
      </c>
      <c r="D544" s="6">
        <v>1978.04</v>
      </c>
      <c r="E544" s="5">
        <v>-1.65900000000001</v>
      </c>
      <c r="F544" s="30" t="s">
        <v>518</v>
      </c>
      <c r="G544" s="30" t="s">
        <v>915</v>
      </c>
      <c r="H544" s="5" t="s">
        <v>13</v>
      </c>
      <c r="I544" s="30" t="s">
        <v>661</v>
      </c>
      <c r="J544" s="5" t="s">
        <v>369</v>
      </c>
      <c r="K544" s="5" t="s">
        <v>370</v>
      </c>
      <c r="L544" s="36" t="s">
        <v>663</v>
      </c>
      <c r="M544" s="36"/>
      <c r="N544" s="36" t="s">
        <v>660</v>
      </c>
      <c r="O544" s="36" t="s">
        <v>505</v>
      </c>
      <c r="P544" s="36" t="s">
        <v>662</v>
      </c>
      <c r="Q544" s="36"/>
      <c r="R544" s="5" t="s">
        <v>371</v>
      </c>
      <c r="S544" s="5" t="s">
        <v>372</v>
      </c>
      <c r="U544" s="5" t="s">
        <v>348</v>
      </c>
      <c r="V544" s="5">
        <v>6.4196099999999996</v>
      </c>
      <c r="X544" s="5" t="s">
        <v>373</v>
      </c>
      <c r="Z544" s="5" t="s">
        <v>1009</v>
      </c>
      <c r="AD544" s="6">
        <v>1978.04</v>
      </c>
      <c r="AE544" s="30">
        <v>1.65900000000001</v>
      </c>
    </row>
    <row r="545" spans="1:31" ht="13" customHeight="1">
      <c r="A545" s="5">
        <v>108</v>
      </c>
      <c r="B545" s="5" t="s">
        <v>368</v>
      </c>
      <c r="C545" s="5" t="s">
        <v>348</v>
      </c>
      <c r="D545" s="6">
        <v>1979.12</v>
      </c>
      <c r="E545" s="5">
        <v>-6.8220000000000001</v>
      </c>
      <c r="F545" s="30" t="s">
        <v>518</v>
      </c>
      <c r="G545" s="30" t="s">
        <v>915</v>
      </c>
      <c r="H545" s="5" t="s">
        <v>13</v>
      </c>
      <c r="I545" s="30" t="s">
        <v>661</v>
      </c>
      <c r="J545" s="5" t="s">
        <v>369</v>
      </c>
      <c r="K545" s="5" t="s">
        <v>370</v>
      </c>
      <c r="L545" s="36" t="s">
        <v>663</v>
      </c>
      <c r="M545" s="36"/>
      <c r="N545" s="36" t="s">
        <v>660</v>
      </c>
      <c r="O545" s="36" t="s">
        <v>505</v>
      </c>
      <c r="P545" s="36" t="s">
        <v>662</v>
      </c>
      <c r="Q545" s="36"/>
      <c r="R545" s="5" t="s">
        <v>371</v>
      </c>
      <c r="S545" s="5" t="s">
        <v>372</v>
      </c>
      <c r="U545" s="5" t="s">
        <v>348</v>
      </c>
      <c r="V545" s="5">
        <v>9.3433200000000003</v>
      </c>
      <c r="X545" s="5" t="s">
        <v>373</v>
      </c>
      <c r="Z545" s="5" t="s">
        <v>1009</v>
      </c>
      <c r="AD545" s="6">
        <v>1979.12</v>
      </c>
      <c r="AE545" s="30">
        <v>6.8220000000000001</v>
      </c>
    </row>
    <row r="546" spans="1:31" ht="13" customHeight="1">
      <c r="A546" s="5">
        <v>109</v>
      </c>
      <c r="B546" s="5" t="s">
        <v>368</v>
      </c>
      <c r="C546" s="5" t="s">
        <v>348</v>
      </c>
      <c r="D546" s="6">
        <v>1980</v>
      </c>
      <c r="E546" s="5" t="s">
        <v>13</v>
      </c>
      <c r="F546" s="30" t="s">
        <v>518</v>
      </c>
      <c r="G546" s="30" t="s">
        <v>915</v>
      </c>
      <c r="H546" s="5" t="s">
        <v>13</v>
      </c>
      <c r="I546" s="30" t="s">
        <v>661</v>
      </c>
      <c r="J546" s="5" t="s">
        <v>369</v>
      </c>
      <c r="K546" s="5" t="s">
        <v>370</v>
      </c>
      <c r="L546" s="36" t="s">
        <v>663</v>
      </c>
      <c r="M546" s="36"/>
      <c r="N546" s="36" t="s">
        <v>660</v>
      </c>
      <c r="O546" s="36" t="s">
        <v>505</v>
      </c>
      <c r="P546" s="36" t="s">
        <v>662</v>
      </c>
      <c r="Q546" s="36"/>
      <c r="R546" s="5" t="s">
        <v>371</v>
      </c>
      <c r="S546" s="5" t="s">
        <v>372</v>
      </c>
      <c r="U546" s="5" t="s">
        <v>348</v>
      </c>
      <c r="V546" s="5">
        <v>5.0479000000000003</v>
      </c>
      <c r="X546" s="5" t="s">
        <v>373</v>
      </c>
      <c r="Z546" s="5" t="s">
        <v>1009</v>
      </c>
      <c r="AD546" s="6">
        <v>1980</v>
      </c>
      <c r="AE546" s="30" t="s">
        <v>13</v>
      </c>
    </row>
    <row r="547" spans="1:31" ht="13" customHeight="1">
      <c r="A547" s="5">
        <v>110</v>
      </c>
      <c r="B547" s="5" t="s">
        <v>368</v>
      </c>
      <c r="C547" s="5" t="s">
        <v>348</v>
      </c>
      <c r="D547" s="6">
        <v>1980.77</v>
      </c>
      <c r="E547" s="5">
        <v>-2.1340000000000101</v>
      </c>
      <c r="F547" s="30" t="s">
        <v>518</v>
      </c>
      <c r="G547" s="30" t="s">
        <v>915</v>
      </c>
      <c r="H547" s="5" t="s">
        <v>13</v>
      </c>
      <c r="I547" s="30" t="s">
        <v>661</v>
      </c>
      <c r="J547" s="5" t="s">
        <v>369</v>
      </c>
      <c r="K547" s="5" t="s">
        <v>370</v>
      </c>
      <c r="L547" s="36" t="s">
        <v>663</v>
      </c>
      <c r="M547" s="36"/>
      <c r="N547" s="36" t="s">
        <v>660</v>
      </c>
      <c r="O547" s="36" t="s">
        <v>505</v>
      </c>
      <c r="P547" s="36" t="s">
        <v>662</v>
      </c>
      <c r="Q547" s="36"/>
      <c r="R547" s="5" t="s">
        <v>371</v>
      </c>
      <c r="S547" s="5" t="s">
        <v>372</v>
      </c>
      <c r="U547" s="5" t="s">
        <v>348</v>
      </c>
      <c r="V547" s="5">
        <v>119.018</v>
      </c>
      <c r="X547" s="5" t="s">
        <v>373</v>
      </c>
      <c r="Z547" s="5" t="s">
        <v>1009</v>
      </c>
      <c r="AD547" s="6">
        <v>1980.77</v>
      </c>
      <c r="AE547" s="30">
        <v>2.1340000000000101</v>
      </c>
    </row>
    <row r="548" spans="1:31" ht="13" customHeight="1">
      <c r="A548" s="5">
        <v>111</v>
      </c>
      <c r="B548" s="5" t="s">
        <v>368</v>
      </c>
      <c r="C548" s="5" t="s">
        <v>348</v>
      </c>
      <c r="D548" s="6">
        <v>1981.76</v>
      </c>
      <c r="E548" s="5">
        <v>13.968999999999999</v>
      </c>
      <c r="F548" s="30" t="s">
        <v>518</v>
      </c>
      <c r="G548" s="30" t="s">
        <v>915</v>
      </c>
      <c r="H548" s="5" t="s">
        <v>13</v>
      </c>
      <c r="I548" s="30" t="s">
        <v>661</v>
      </c>
      <c r="J548" s="5" t="s">
        <v>369</v>
      </c>
      <c r="K548" s="5" t="s">
        <v>370</v>
      </c>
      <c r="L548" s="36" t="s">
        <v>663</v>
      </c>
      <c r="M548" s="36"/>
      <c r="N548" s="36" t="s">
        <v>660</v>
      </c>
      <c r="O548" s="36" t="s">
        <v>505</v>
      </c>
      <c r="P548" s="36" t="s">
        <v>662</v>
      </c>
      <c r="Q548" s="36"/>
      <c r="R548" s="5" t="s">
        <v>371</v>
      </c>
      <c r="S548" s="5" t="s">
        <v>372</v>
      </c>
      <c r="U548" s="5" t="s">
        <v>348</v>
      </c>
      <c r="V548" s="5">
        <v>103.188</v>
      </c>
      <c r="X548" s="5" t="s">
        <v>373</v>
      </c>
      <c r="Z548" s="5" t="s">
        <v>1009</v>
      </c>
      <c r="AD548" s="6">
        <v>1981.76</v>
      </c>
      <c r="AE548" s="30">
        <v>-13.968999999999999</v>
      </c>
    </row>
    <row r="549" spans="1:31" ht="13" customHeight="1">
      <c r="A549" s="5">
        <v>112</v>
      </c>
      <c r="B549" s="5" t="s">
        <v>368</v>
      </c>
      <c r="C549" s="5" t="s">
        <v>348</v>
      </c>
      <c r="D549" s="6">
        <v>1983.13</v>
      </c>
      <c r="E549" s="5">
        <v>12.551</v>
      </c>
      <c r="F549" s="30" t="s">
        <v>518</v>
      </c>
      <c r="G549" s="30" t="s">
        <v>915</v>
      </c>
      <c r="H549" s="5" t="s">
        <v>13</v>
      </c>
      <c r="I549" s="30" t="s">
        <v>661</v>
      </c>
      <c r="J549" s="5" t="s">
        <v>369</v>
      </c>
      <c r="K549" s="5" t="s">
        <v>370</v>
      </c>
      <c r="L549" s="36" t="s">
        <v>663</v>
      </c>
      <c r="M549" s="36"/>
      <c r="N549" s="36" t="s">
        <v>660</v>
      </c>
      <c r="O549" s="36" t="s">
        <v>505</v>
      </c>
      <c r="P549" s="36" t="s">
        <v>662</v>
      </c>
      <c r="Q549" s="36"/>
      <c r="R549" s="5" t="s">
        <v>371</v>
      </c>
      <c r="S549" s="5" t="s">
        <v>372</v>
      </c>
      <c r="U549" s="5" t="s">
        <v>348</v>
      </c>
      <c r="V549" s="5">
        <v>29.6799</v>
      </c>
      <c r="X549" s="5" t="s">
        <v>373</v>
      </c>
      <c r="Z549" s="5" t="s">
        <v>1009</v>
      </c>
      <c r="AD549" s="6">
        <v>1983.13</v>
      </c>
      <c r="AE549" s="30">
        <v>-12.551</v>
      </c>
    </row>
    <row r="550" spans="1:31" ht="13" customHeight="1">
      <c r="A550" s="5">
        <v>113</v>
      </c>
      <c r="B550" s="5" t="s">
        <v>368</v>
      </c>
      <c r="C550" s="5" t="s">
        <v>348</v>
      </c>
      <c r="D550" s="6">
        <v>1984.68</v>
      </c>
      <c r="E550" s="5">
        <v>25.946000000000002</v>
      </c>
      <c r="F550" s="30" t="s">
        <v>518</v>
      </c>
      <c r="G550" s="30" t="s">
        <v>915</v>
      </c>
      <c r="H550" s="5" t="s">
        <v>13</v>
      </c>
      <c r="I550" s="30" t="s">
        <v>661</v>
      </c>
      <c r="J550" s="5" t="s">
        <v>369</v>
      </c>
      <c r="K550" s="5" t="s">
        <v>370</v>
      </c>
      <c r="L550" s="36" t="s">
        <v>663</v>
      </c>
      <c r="M550" s="36"/>
      <c r="N550" s="36" t="s">
        <v>660</v>
      </c>
      <c r="O550" s="36" t="s">
        <v>505</v>
      </c>
      <c r="P550" s="36" t="s">
        <v>662</v>
      </c>
      <c r="Q550" s="36"/>
      <c r="R550" s="5" t="s">
        <v>371</v>
      </c>
      <c r="S550" s="5" t="s">
        <v>372</v>
      </c>
      <c r="U550" s="5" t="s">
        <v>348</v>
      </c>
      <c r="V550" s="5">
        <v>127.812</v>
      </c>
      <c r="X550" s="5" t="s">
        <v>373</v>
      </c>
      <c r="Z550" s="5" t="s">
        <v>1009</v>
      </c>
      <c r="AD550" s="6">
        <v>1984.68</v>
      </c>
      <c r="AE550" s="30">
        <v>-25.946000000000002</v>
      </c>
    </row>
    <row r="551" spans="1:31" ht="13" customHeight="1">
      <c r="A551" s="5">
        <v>114</v>
      </c>
      <c r="B551" s="5" t="s">
        <v>368</v>
      </c>
      <c r="C551" s="5" t="s">
        <v>348</v>
      </c>
      <c r="D551" s="6">
        <v>1983.9</v>
      </c>
      <c r="E551" s="5">
        <v>19.396999999999998</v>
      </c>
      <c r="F551" s="30" t="s">
        <v>518</v>
      </c>
      <c r="G551" s="30" t="s">
        <v>915</v>
      </c>
      <c r="H551" s="5" t="s">
        <v>13</v>
      </c>
      <c r="I551" s="30" t="s">
        <v>661</v>
      </c>
      <c r="J551" s="5" t="s">
        <v>369</v>
      </c>
      <c r="K551" s="5" t="s">
        <v>370</v>
      </c>
      <c r="L551" s="36" t="s">
        <v>663</v>
      </c>
      <c r="M551" s="36"/>
      <c r="N551" s="36" t="s">
        <v>660</v>
      </c>
      <c r="O551" s="36" t="s">
        <v>505</v>
      </c>
      <c r="P551" s="36" t="s">
        <v>662</v>
      </c>
      <c r="Q551" s="36"/>
      <c r="R551" s="5" t="s">
        <v>371</v>
      </c>
      <c r="S551" s="5" t="s">
        <v>372</v>
      </c>
      <c r="U551" s="5" t="s">
        <v>348</v>
      </c>
      <c r="V551" s="5">
        <v>23.217199999999998</v>
      </c>
      <c r="X551" s="5" t="s">
        <v>373</v>
      </c>
      <c r="Z551" s="5" t="s">
        <v>1009</v>
      </c>
      <c r="AD551" s="6">
        <v>1983.9</v>
      </c>
      <c r="AE551" s="30">
        <v>-19.396999999999998</v>
      </c>
    </row>
    <row r="552" spans="1:31" ht="13" customHeight="1">
      <c r="A552" s="5">
        <v>115</v>
      </c>
      <c r="B552" s="5" t="s">
        <v>368</v>
      </c>
      <c r="C552" s="5" t="s">
        <v>348</v>
      </c>
      <c r="D552" s="6">
        <v>1986.86</v>
      </c>
      <c r="E552" s="5">
        <v>-1.44199999999999</v>
      </c>
      <c r="F552" s="30" t="s">
        <v>518</v>
      </c>
      <c r="G552" s="30" t="s">
        <v>915</v>
      </c>
      <c r="H552" s="5" t="s">
        <v>13</v>
      </c>
      <c r="I552" s="30" t="s">
        <v>661</v>
      </c>
      <c r="J552" s="5" t="s">
        <v>369</v>
      </c>
      <c r="K552" s="5" t="s">
        <v>370</v>
      </c>
      <c r="L552" s="36" t="s">
        <v>663</v>
      </c>
      <c r="M552" s="36"/>
      <c r="N552" s="36" t="s">
        <v>660</v>
      </c>
      <c r="O552" s="36" t="s">
        <v>505</v>
      </c>
      <c r="P552" s="36" t="s">
        <v>662</v>
      </c>
      <c r="Q552" s="36"/>
      <c r="R552" s="5" t="s">
        <v>371</v>
      </c>
      <c r="S552" s="5" t="s">
        <v>372</v>
      </c>
      <c r="U552" s="5" t="s">
        <v>348</v>
      </c>
      <c r="V552" s="5">
        <v>120.679</v>
      </c>
      <c r="X552" s="5" t="s">
        <v>373</v>
      </c>
      <c r="Z552" s="5" t="s">
        <v>1009</v>
      </c>
      <c r="AD552" s="6">
        <v>1986.86</v>
      </c>
      <c r="AE552" s="30">
        <v>1.44199999999999</v>
      </c>
    </row>
    <row r="553" spans="1:31" ht="13" customHeight="1">
      <c r="A553" s="5">
        <v>116</v>
      </c>
      <c r="B553" s="5" t="s">
        <v>368</v>
      </c>
      <c r="C553" s="5" t="s">
        <v>348</v>
      </c>
      <c r="D553" s="6">
        <v>1986.07</v>
      </c>
      <c r="E553" s="5">
        <v>34.022199999999998</v>
      </c>
      <c r="F553" s="30" t="s">
        <v>518</v>
      </c>
      <c r="G553" s="30" t="s">
        <v>915</v>
      </c>
      <c r="H553" s="5" t="s">
        <v>13</v>
      </c>
      <c r="I553" s="30" t="s">
        <v>661</v>
      </c>
      <c r="J553" s="5" t="s">
        <v>369</v>
      </c>
      <c r="K553" s="5" t="s">
        <v>370</v>
      </c>
      <c r="L553" s="36" t="s">
        <v>663</v>
      </c>
      <c r="M553" s="36"/>
      <c r="N553" s="36" t="s">
        <v>660</v>
      </c>
      <c r="O553" s="36" t="s">
        <v>505</v>
      </c>
      <c r="P553" s="36" t="s">
        <v>662</v>
      </c>
      <c r="Q553" s="36"/>
      <c r="R553" s="5" t="s">
        <v>371</v>
      </c>
      <c r="S553" s="5" t="s">
        <v>372</v>
      </c>
      <c r="U553" s="5" t="s">
        <v>348</v>
      </c>
      <c r="V553" s="5">
        <v>21.853300000000001</v>
      </c>
      <c r="X553" s="5" t="s">
        <v>373</v>
      </c>
      <c r="Z553" s="5" t="s">
        <v>1009</v>
      </c>
      <c r="AD553" s="6">
        <v>1986.07</v>
      </c>
      <c r="AE553" s="30">
        <v>-34.022199999999998</v>
      </c>
    </row>
    <row r="554" spans="1:31" ht="13" customHeight="1">
      <c r="A554" s="5">
        <v>117</v>
      </c>
      <c r="B554" s="5" t="s">
        <v>368</v>
      </c>
      <c r="C554" s="5" t="s">
        <v>348</v>
      </c>
      <c r="D554" s="6">
        <v>1988.03</v>
      </c>
      <c r="E554" s="5">
        <v>-1.768</v>
      </c>
      <c r="F554" s="30" t="s">
        <v>518</v>
      </c>
      <c r="G554" s="30" t="s">
        <v>915</v>
      </c>
      <c r="H554" s="5" t="s">
        <v>13</v>
      </c>
      <c r="I554" s="30" t="s">
        <v>661</v>
      </c>
      <c r="J554" s="5" t="s">
        <v>369</v>
      </c>
      <c r="K554" s="5" t="s">
        <v>370</v>
      </c>
      <c r="L554" s="36" t="s">
        <v>663</v>
      </c>
      <c r="M554" s="36"/>
      <c r="N554" s="36" t="s">
        <v>660</v>
      </c>
      <c r="O554" s="36" t="s">
        <v>505</v>
      </c>
      <c r="P554" s="36" t="s">
        <v>662</v>
      </c>
      <c r="Q554" s="36"/>
      <c r="R554" s="5" t="s">
        <v>371</v>
      </c>
      <c r="S554" s="5" t="s">
        <v>372</v>
      </c>
      <c r="U554" s="5" t="s">
        <v>348</v>
      </c>
      <c r="V554" s="5">
        <v>11.828099999999999</v>
      </c>
      <c r="X554" s="5" t="s">
        <v>373</v>
      </c>
      <c r="Z554" s="5" t="s">
        <v>1009</v>
      </c>
      <c r="AD554" s="6">
        <v>1988.03</v>
      </c>
      <c r="AE554" s="30">
        <v>1.768</v>
      </c>
    </row>
    <row r="555" spans="1:31" ht="13" customHeight="1">
      <c r="A555" s="5">
        <v>118</v>
      </c>
      <c r="B555" s="5" t="s">
        <v>368</v>
      </c>
      <c r="C555" s="5" t="s">
        <v>348</v>
      </c>
      <c r="D555" s="6">
        <v>1988.94</v>
      </c>
      <c r="E555" s="5">
        <v>21.289000000000001</v>
      </c>
      <c r="F555" s="30" t="s">
        <v>518</v>
      </c>
      <c r="G555" s="30" t="s">
        <v>915</v>
      </c>
      <c r="H555" s="5" t="s">
        <v>13</v>
      </c>
      <c r="I555" s="30" t="s">
        <v>661</v>
      </c>
      <c r="J555" s="5" t="s">
        <v>369</v>
      </c>
      <c r="K555" s="5" t="s">
        <v>370</v>
      </c>
      <c r="L555" s="36" t="s">
        <v>663</v>
      </c>
      <c r="M555" s="36"/>
      <c r="N555" s="36" t="s">
        <v>660</v>
      </c>
      <c r="O555" s="36" t="s">
        <v>505</v>
      </c>
      <c r="P555" s="36" t="s">
        <v>662</v>
      </c>
      <c r="Q555" s="36"/>
      <c r="R555" s="5" t="s">
        <v>371</v>
      </c>
      <c r="S555" s="5" t="s">
        <v>372</v>
      </c>
      <c r="U555" s="5" t="s">
        <v>348</v>
      </c>
      <c r="V555" s="5">
        <v>102.004</v>
      </c>
      <c r="X555" s="5" t="s">
        <v>373</v>
      </c>
      <c r="Z555" s="5" t="s">
        <v>1009</v>
      </c>
      <c r="AD555" s="6">
        <v>1988.94</v>
      </c>
      <c r="AE555" s="30">
        <v>-21.289000000000001</v>
      </c>
    </row>
    <row r="556" spans="1:31" ht="13" customHeight="1">
      <c r="A556" s="5">
        <v>119</v>
      </c>
      <c r="B556" s="5" t="s">
        <v>368</v>
      </c>
      <c r="C556" s="5" t="s">
        <v>348</v>
      </c>
      <c r="D556" s="6">
        <v>1990.09</v>
      </c>
      <c r="E556" s="5">
        <v>26.564</v>
      </c>
      <c r="F556" s="30" t="s">
        <v>518</v>
      </c>
      <c r="G556" s="30" t="s">
        <v>915</v>
      </c>
      <c r="H556" s="5" t="s">
        <v>13</v>
      </c>
      <c r="I556" s="30" t="s">
        <v>661</v>
      </c>
      <c r="J556" s="5" t="s">
        <v>369</v>
      </c>
      <c r="K556" s="5" t="s">
        <v>370</v>
      </c>
      <c r="L556" s="36" t="s">
        <v>663</v>
      </c>
      <c r="M556" s="36"/>
      <c r="N556" s="36" t="s">
        <v>660</v>
      </c>
      <c r="O556" s="36" t="s">
        <v>505</v>
      </c>
      <c r="P556" s="36" t="s">
        <v>662</v>
      </c>
      <c r="Q556" s="36"/>
      <c r="R556" s="5" t="s">
        <v>371</v>
      </c>
      <c r="S556" s="5" t="s">
        <v>372</v>
      </c>
      <c r="U556" s="5" t="s">
        <v>348</v>
      </c>
      <c r="V556" s="5">
        <v>28.488499999999998</v>
      </c>
      <c r="X556" s="5" t="s">
        <v>373</v>
      </c>
      <c r="Z556" s="5" t="s">
        <v>1009</v>
      </c>
      <c r="AD556" s="6">
        <v>1990.09</v>
      </c>
      <c r="AE556" s="30">
        <v>-26.564</v>
      </c>
    </row>
    <row r="557" spans="1:31" ht="13" customHeight="1">
      <c r="A557" s="5">
        <v>120</v>
      </c>
      <c r="B557" s="5" t="s">
        <v>368</v>
      </c>
      <c r="C557" s="5" t="s">
        <v>348</v>
      </c>
      <c r="D557" s="6">
        <v>1992.63</v>
      </c>
      <c r="E557" s="5">
        <v>26.735900000000001</v>
      </c>
      <c r="F557" s="30" t="s">
        <v>518</v>
      </c>
      <c r="G557" s="30" t="s">
        <v>915</v>
      </c>
      <c r="H557" s="5" t="s">
        <v>13</v>
      </c>
      <c r="I557" s="30" t="s">
        <v>661</v>
      </c>
      <c r="J557" s="5" t="s">
        <v>369</v>
      </c>
      <c r="K557" s="5" t="s">
        <v>370</v>
      </c>
      <c r="L557" s="36" t="s">
        <v>663</v>
      </c>
      <c r="M557" s="36"/>
      <c r="N557" s="36" t="s">
        <v>660</v>
      </c>
      <c r="O557" s="36" t="s">
        <v>505</v>
      </c>
      <c r="P557" s="36" t="s">
        <v>662</v>
      </c>
      <c r="Q557" s="36"/>
      <c r="R557" s="5" t="s">
        <v>371</v>
      </c>
      <c r="S557" s="5" t="s">
        <v>372</v>
      </c>
      <c r="U557" s="5" t="s">
        <v>348</v>
      </c>
      <c r="V557" s="5">
        <v>106.464</v>
      </c>
      <c r="X557" s="5" t="s">
        <v>373</v>
      </c>
      <c r="Z557" s="5" t="s">
        <v>1009</v>
      </c>
      <c r="AD557" s="6">
        <v>1992.63</v>
      </c>
      <c r="AE557" s="30">
        <v>-26.735900000000001</v>
      </c>
    </row>
    <row r="558" spans="1:31" ht="13" customHeight="1">
      <c r="A558" s="5">
        <v>121</v>
      </c>
      <c r="B558" s="5" t="s">
        <v>368</v>
      </c>
      <c r="C558" s="5" t="s">
        <v>348</v>
      </c>
      <c r="D558" s="6">
        <v>1993.81</v>
      </c>
      <c r="E558" s="5">
        <v>16.940000000000001</v>
      </c>
      <c r="F558" s="30" t="s">
        <v>518</v>
      </c>
      <c r="G558" s="30" t="s">
        <v>915</v>
      </c>
      <c r="H558" s="5" t="s">
        <v>13</v>
      </c>
      <c r="I558" s="30" t="s">
        <v>661</v>
      </c>
      <c r="J558" s="5" t="s">
        <v>369</v>
      </c>
      <c r="K558" s="5" t="s">
        <v>370</v>
      </c>
      <c r="L558" s="36" t="s">
        <v>663</v>
      </c>
      <c r="M558" s="36"/>
      <c r="N558" s="36" t="s">
        <v>660</v>
      </c>
      <c r="O558" s="36" t="s">
        <v>505</v>
      </c>
      <c r="P558" s="36" t="s">
        <v>662</v>
      </c>
      <c r="Q558" s="36"/>
      <c r="R558" s="5" t="s">
        <v>371</v>
      </c>
      <c r="S558" s="5" t="s">
        <v>372</v>
      </c>
      <c r="U558" s="5" t="s">
        <v>348</v>
      </c>
      <c r="V558" s="5">
        <v>123.09399999999999</v>
      </c>
      <c r="X558" s="5" t="s">
        <v>373</v>
      </c>
      <c r="Z558" s="5" t="s">
        <v>1009</v>
      </c>
      <c r="AD558" s="6">
        <v>1993.81</v>
      </c>
      <c r="AE558" s="30">
        <v>-16.940000000000001</v>
      </c>
    </row>
    <row r="559" spans="1:31" ht="13" customHeight="1">
      <c r="A559" s="5">
        <v>122</v>
      </c>
      <c r="B559" s="5" t="s">
        <v>368</v>
      </c>
      <c r="C559" s="5" t="s">
        <v>348</v>
      </c>
      <c r="D559" s="6">
        <v>1961.95</v>
      </c>
      <c r="E559" s="5">
        <v>25.274999999999999</v>
      </c>
      <c r="F559" s="30" t="s">
        <v>518</v>
      </c>
      <c r="G559" s="30" t="s">
        <v>915</v>
      </c>
      <c r="H559" s="5" t="s">
        <v>13</v>
      </c>
      <c r="I559" s="30" t="s">
        <v>661</v>
      </c>
      <c r="J559" s="5" t="s">
        <v>369</v>
      </c>
      <c r="K559" s="5" t="s">
        <v>370</v>
      </c>
      <c r="L559" s="36" t="s">
        <v>663</v>
      </c>
      <c r="M559" s="36"/>
      <c r="N559" s="36" t="s">
        <v>660</v>
      </c>
      <c r="O559" s="36" t="s">
        <v>505</v>
      </c>
      <c r="P559" s="36" t="s">
        <v>662</v>
      </c>
      <c r="Q559" s="36"/>
      <c r="R559" s="5" t="s">
        <v>929</v>
      </c>
      <c r="S559" s="5" t="s">
        <v>374</v>
      </c>
      <c r="U559" s="5" t="s">
        <v>348</v>
      </c>
      <c r="V559" s="5">
        <v>1.84236</v>
      </c>
      <c r="X559" s="5" t="s">
        <v>361</v>
      </c>
      <c r="Z559" s="5" t="s">
        <v>1009</v>
      </c>
      <c r="AD559" s="6">
        <v>1961.95</v>
      </c>
      <c r="AE559" s="30">
        <v>-25.274999999999999</v>
      </c>
    </row>
    <row r="560" spans="1:31" ht="13" customHeight="1">
      <c r="A560" s="5">
        <v>123</v>
      </c>
      <c r="B560" s="5" t="s">
        <v>368</v>
      </c>
      <c r="C560" s="5" t="s">
        <v>348</v>
      </c>
      <c r="D560" s="6">
        <v>1963.12</v>
      </c>
      <c r="E560" s="5">
        <v>13.868</v>
      </c>
      <c r="F560" s="30" t="s">
        <v>518</v>
      </c>
      <c r="G560" s="30" t="s">
        <v>915</v>
      </c>
      <c r="H560" s="5" t="s">
        <v>13</v>
      </c>
      <c r="I560" s="30" t="s">
        <v>661</v>
      </c>
      <c r="J560" s="5" t="s">
        <v>369</v>
      </c>
      <c r="K560" s="5" t="s">
        <v>370</v>
      </c>
      <c r="L560" s="36" t="s">
        <v>663</v>
      </c>
      <c r="M560" s="36"/>
      <c r="N560" s="36" t="s">
        <v>660</v>
      </c>
      <c r="O560" s="36" t="s">
        <v>505</v>
      </c>
      <c r="P560" s="36" t="s">
        <v>662</v>
      </c>
      <c r="Q560" s="36"/>
      <c r="R560" s="5" t="s">
        <v>929</v>
      </c>
      <c r="S560" s="5" t="s">
        <v>374</v>
      </c>
      <c r="U560" s="5" t="s">
        <v>348</v>
      </c>
      <c r="V560" s="5">
        <v>14.2479</v>
      </c>
      <c r="X560" s="5" t="s">
        <v>361</v>
      </c>
      <c r="Z560" s="5" t="s">
        <v>1009</v>
      </c>
      <c r="AD560" s="6">
        <v>1963.12</v>
      </c>
      <c r="AE560" s="30">
        <v>-13.868</v>
      </c>
    </row>
    <row r="561" spans="1:31" ht="13" customHeight="1">
      <c r="A561" s="5">
        <v>124</v>
      </c>
      <c r="B561" s="5" t="s">
        <v>368</v>
      </c>
      <c r="C561" s="5" t="s">
        <v>348</v>
      </c>
      <c r="D561" s="6">
        <v>1964.11</v>
      </c>
      <c r="E561" s="5">
        <v>29.318999999999999</v>
      </c>
      <c r="F561" s="30" t="s">
        <v>518</v>
      </c>
      <c r="G561" s="30" t="s">
        <v>915</v>
      </c>
      <c r="H561" s="5" t="s">
        <v>13</v>
      </c>
      <c r="I561" s="30" t="s">
        <v>661</v>
      </c>
      <c r="J561" s="5" t="s">
        <v>369</v>
      </c>
      <c r="K561" s="5" t="s">
        <v>370</v>
      </c>
      <c r="L561" s="36" t="s">
        <v>663</v>
      </c>
      <c r="M561" s="36"/>
      <c r="N561" s="36" t="s">
        <v>660</v>
      </c>
      <c r="O561" s="36" t="s">
        <v>505</v>
      </c>
      <c r="P561" s="36" t="s">
        <v>662</v>
      </c>
      <c r="Q561" s="36"/>
      <c r="R561" s="5" t="s">
        <v>929</v>
      </c>
      <c r="S561" s="5" t="s">
        <v>374</v>
      </c>
      <c r="U561" s="5" t="s">
        <v>348</v>
      </c>
      <c r="V561" s="5">
        <v>9.1264400000000006</v>
      </c>
      <c r="X561" s="5" t="s">
        <v>361</v>
      </c>
      <c r="Z561" s="5" t="s">
        <v>1009</v>
      </c>
      <c r="AD561" s="6">
        <v>1964.11</v>
      </c>
      <c r="AE561" s="30">
        <v>-29.318999999999999</v>
      </c>
    </row>
    <row r="562" spans="1:31" ht="13" customHeight="1">
      <c r="A562" s="5">
        <v>125</v>
      </c>
      <c r="B562" s="5" t="s">
        <v>368</v>
      </c>
      <c r="C562" s="5" t="s">
        <v>348</v>
      </c>
      <c r="D562" s="6">
        <v>1964.89</v>
      </c>
      <c r="E562" s="5">
        <v>1.4990000000000001</v>
      </c>
      <c r="F562" s="30" t="s">
        <v>518</v>
      </c>
      <c r="G562" s="30" t="s">
        <v>915</v>
      </c>
      <c r="H562" s="5" t="s">
        <v>13</v>
      </c>
      <c r="I562" s="30" t="s">
        <v>661</v>
      </c>
      <c r="J562" s="5" t="s">
        <v>369</v>
      </c>
      <c r="K562" s="5" t="s">
        <v>370</v>
      </c>
      <c r="L562" s="36" t="s">
        <v>663</v>
      </c>
      <c r="M562" s="36"/>
      <c r="N562" s="36" t="s">
        <v>660</v>
      </c>
      <c r="O562" s="36" t="s">
        <v>505</v>
      </c>
      <c r="P562" s="36" t="s">
        <v>662</v>
      </c>
      <c r="Q562" s="36"/>
      <c r="R562" s="5" t="s">
        <v>929</v>
      </c>
      <c r="S562" s="5" t="s">
        <v>374</v>
      </c>
      <c r="U562" s="5" t="s">
        <v>348</v>
      </c>
      <c r="V562" s="5">
        <v>55.064</v>
      </c>
      <c r="X562" s="5" t="s">
        <v>361</v>
      </c>
      <c r="Z562" s="5" t="s">
        <v>1009</v>
      </c>
      <c r="AD562" s="6">
        <v>1964.89</v>
      </c>
      <c r="AE562" s="30">
        <v>-1.4990000000000001</v>
      </c>
    </row>
    <row r="563" spans="1:31" ht="13" customHeight="1">
      <c r="A563" s="5">
        <v>126</v>
      </c>
      <c r="B563" s="5" t="s">
        <v>368</v>
      </c>
      <c r="C563" s="5" t="s">
        <v>348</v>
      </c>
      <c r="D563" s="6">
        <v>1966.07</v>
      </c>
      <c r="E563" s="5">
        <v>27.997</v>
      </c>
      <c r="F563" s="30" t="s">
        <v>518</v>
      </c>
      <c r="G563" s="30" t="s">
        <v>915</v>
      </c>
      <c r="H563" s="5" t="s">
        <v>13</v>
      </c>
      <c r="I563" s="30" t="s">
        <v>661</v>
      </c>
      <c r="J563" s="5" t="s">
        <v>369</v>
      </c>
      <c r="K563" s="5" t="s">
        <v>370</v>
      </c>
      <c r="L563" s="36" t="s">
        <v>663</v>
      </c>
      <c r="M563" s="36"/>
      <c r="N563" s="36" t="s">
        <v>660</v>
      </c>
      <c r="O563" s="36" t="s">
        <v>505</v>
      </c>
      <c r="P563" s="36" t="s">
        <v>662</v>
      </c>
      <c r="Q563" s="36"/>
      <c r="R563" s="5" t="s">
        <v>929</v>
      </c>
      <c r="S563" s="5" t="s">
        <v>374</v>
      </c>
      <c r="U563" s="5" t="s">
        <v>348</v>
      </c>
      <c r="V563" s="5">
        <v>6.4367799999999997</v>
      </c>
      <c r="X563" s="5" t="s">
        <v>361</v>
      </c>
      <c r="Z563" s="5" t="s">
        <v>1009</v>
      </c>
      <c r="AD563" s="6">
        <v>1966.07</v>
      </c>
      <c r="AE563" s="30">
        <v>-27.997</v>
      </c>
    </row>
    <row r="564" spans="1:31" ht="13" customHeight="1">
      <c r="A564" s="5">
        <v>127</v>
      </c>
      <c r="B564" s="5" t="s">
        <v>368</v>
      </c>
      <c r="C564" s="5" t="s">
        <v>348</v>
      </c>
      <c r="D564" s="6">
        <v>1968.1</v>
      </c>
      <c r="E564" s="5">
        <v>-13.35</v>
      </c>
      <c r="F564" s="30" t="s">
        <v>518</v>
      </c>
      <c r="G564" s="30" t="s">
        <v>915</v>
      </c>
      <c r="H564" s="5" t="s">
        <v>13</v>
      </c>
      <c r="I564" s="30" t="s">
        <v>661</v>
      </c>
      <c r="J564" s="5" t="s">
        <v>369</v>
      </c>
      <c r="K564" s="5" t="s">
        <v>370</v>
      </c>
      <c r="L564" s="36" t="s">
        <v>663</v>
      </c>
      <c r="M564" s="36"/>
      <c r="N564" s="36" t="s">
        <v>660</v>
      </c>
      <c r="O564" s="36" t="s">
        <v>505</v>
      </c>
      <c r="P564" s="36" t="s">
        <v>662</v>
      </c>
      <c r="Q564" s="36"/>
      <c r="R564" s="5" t="s">
        <v>929</v>
      </c>
      <c r="S564" s="5" t="s">
        <v>374</v>
      </c>
      <c r="U564" s="5" t="s">
        <v>348</v>
      </c>
      <c r="V564" s="5">
        <v>27.315300000000001</v>
      </c>
      <c r="X564" s="5" t="s">
        <v>361</v>
      </c>
      <c r="Z564" s="5" t="s">
        <v>1009</v>
      </c>
      <c r="AD564" s="6">
        <v>1968.1</v>
      </c>
      <c r="AE564" s="30">
        <v>13.35</v>
      </c>
    </row>
    <row r="565" spans="1:31" ht="13" customHeight="1">
      <c r="A565" s="5">
        <v>128</v>
      </c>
      <c r="B565" s="5" t="s">
        <v>368</v>
      </c>
      <c r="C565" s="5" t="s">
        <v>348</v>
      </c>
      <c r="D565" s="6">
        <v>1969.09</v>
      </c>
      <c r="E565" s="5">
        <v>14.736000000000001</v>
      </c>
      <c r="F565" s="30" t="s">
        <v>518</v>
      </c>
      <c r="G565" s="30" t="s">
        <v>915</v>
      </c>
      <c r="H565" s="5" t="s">
        <v>13</v>
      </c>
      <c r="I565" s="30" t="s">
        <v>661</v>
      </c>
      <c r="J565" s="5" t="s">
        <v>369</v>
      </c>
      <c r="K565" s="5" t="s">
        <v>370</v>
      </c>
      <c r="L565" s="36" t="s">
        <v>663</v>
      </c>
      <c r="M565" s="36"/>
      <c r="N565" s="36" t="s">
        <v>660</v>
      </c>
      <c r="O565" s="36" t="s">
        <v>505</v>
      </c>
      <c r="P565" s="36" t="s">
        <v>662</v>
      </c>
      <c r="Q565" s="36"/>
      <c r="R565" s="5" t="s">
        <v>929</v>
      </c>
      <c r="S565" s="5" t="s">
        <v>374</v>
      </c>
      <c r="U565" s="5" t="s">
        <v>348</v>
      </c>
      <c r="V565" s="5">
        <v>77.183899999999994</v>
      </c>
      <c r="X565" s="5" t="s">
        <v>361</v>
      </c>
      <c r="Z565" s="5" t="s">
        <v>1009</v>
      </c>
      <c r="AD565" s="6">
        <v>1969.09</v>
      </c>
      <c r="AE565" s="30">
        <v>-14.736000000000001</v>
      </c>
    </row>
    <row r="566" spans="1:31" ht="13" customHeight="1">
      <c r="A566" s="5">
        <v>129</v>
      </c>
      <c r="B566" s="5" t="s">
        <v>368</v>
      </c>
      <c r="C566" s="5" t="s">
        <v>348</v>
      </c>
      <c r="D566" s="6">
        <v>1967.05</v>
      </c>
      <c r="E566" s="5">
        <v>7.1749999999999803</v>
      </c>
      <c r="F566" s="30" t="s">
        <v>518</v>
      </c>
      <c r="G566" s="30" t="s">
        <v>915</v>
      </c>
      <c r="H566" s="5" t="s">
        <v>13</v>
      </c>
      <c r="I566" s="30" t="s">
        <v>661</v>
      </c>
      <c r="J566" s="5" t="s">
        <v>369</v>
      </c>
      <c r="K566" s="5" t="s">
        <v>370</v>
      </c>
      <c r="L566" s="36" t="s">
        <v>663</v>
      </c>
      <c r="M566" s="36"/>
      <c r="N566" s="36" t="s">
        <v>660</v>
      </c>
      <c r="O566" s="36" t="s">
        <v>505</v>
      </c>
      <c r="P566" s="36" t="s">
        <v>662</v>
      </c>
      <c r="Q566" s="36"/>
      <c r="R566" s="5" t="s">
        <v>929</v>
      </c>
      <c r="S566" s="5" t="s">
        <v>374</v>
      </c>
      <c r="U566" s="5" t="s">
        <v>348</v>
      </c>
      <c r="V566" s="5">
        <v>7.3579600000000003</v>
      </c>
      <c r="X566" s="5" t="s">
        <v>361</v>
      </c>
      <c r="Z566" s="5" t="s">
        <v>1009</v>
      </c>
      <c r="AD566" s="6">
        <v>1967.05</v>
      </c>
      <c r="AE566" s="30">
        <v>-7.1749999999999803</v>
      </c>
    </row>
    <row r="567" spans="1:31" ht="13" customHeight="1">
      <c r="A567" s="5">
        <v>130</v>
      </c>
      <c r="B567" s="5" t="s">
        <v>368</v>
      </c>
      <c r="C567" s="5" t="s">
        <v>348</v>
      </c>
      <c r="D567" s="6">
        <v>1970.3</v>
      </c>
      <c r="E567" s="5">
        <v>32.476999999999997</v>
      </c>
      <c r="F567" s="30" t="s">
        <v>518</v>
      </c>
      <c r="G567" s="30" t="s">
        <v>915</v>
      </c>
      <c r="H567" s="5" t="s">
        <v>13</v>
      </c>
      <c r="I567" s="30" t="s">
        <v>661</v>
      </c>
      <c r="J567" s="5" t="s">
        <v>369</v>
      </c>
      <c r="K567" s="5" t="s">
        <v>370</v>
      </c>
      <c r="L567" s="36" t="s">
        <v>663</v>
      </c>
      <c r="M567" s="36"/>
      <c r="N567" s="36" t="s">
        <v>660</v>
      </c>
      <c r="O567" s="36" t="s">
        <v>505</v>
      </c>
      <c r="P567" s="36" t="s">
        <v>662</v>
      </c>
      <c r="Q567" s="36"/>
      <c r="R567" s="5" t="s">
        <v>929</v>
      </c>
      <c r="S567" s="5" t="s">
        <v>374</v>
      </c>
      <c r="U567" s="5" t="s">
        <v>348</v>
      </c>
      <c r="V567" s="5">
        <v>14.356299999999999</v>
      </c>
      <c r="X567" s="5" t="s">
        <v>361</v>
      </c>
      <c r="Z567" s="5" t="s">
        <v>1009</v>
      </c>
      <c r="AD567" s="6">
        <v>1970.3</v>
      </c>
      <c r="AE567" s="30">
        <v>-32.476999999999997</v>
      </c>
    </row>
    <row r="568" spans="1:31" ht="13" customHeight="1">
      <c r="A568" s="5">
        <v>131</v>
      </c>
      <c r="B568" s="5" t="s">
        <v>368</v>
      </c>
      <c r="C568" s="5" t="s">
        <v>348</v>
      </c>
      <c r="D568" s="6">
        <v>1970.95</v>
      </c>
      <c r="E568" s="5">
        <v>-2.3159999999999998</v>
      </c>
      <c r="F568" s="30" t="s">
        <v>518</v>
      </c>
      <c r="G568" s="30" t="s">
        <v>915</v>
      </c>
      <c r="H568" s="5" t="s">
        <v>13</v>
      </c>
      <c r="I568" s="30" t="s">
        <v>661</v>
      </c>
      <c r="J568" s="5" t="s">
        <v>369</v>
      </c>
      <c r="K568" s="5" t="s">
        <v>370</v>
      </c>
      <c r="L568" s="36" t="s">
        <v>663</v>
      </c>
      <c r="M568" s="36"/>
      <c r="N568" s="36" t="s">
        <v>660</v>
      </c>
      <c r="O568" s="36" t="s">
        <v>505</v>
      </c>
      <c r="P568" s="36" t="s">
        <v>662</v>
      </c>
      <c r="Q568" s="36"/>
      <c r="R568" s="5" t="s">
        <v>929</v>
      </c>
      <c r="S568" s="5" t="s">
        <v>374</v>
      </c>
      <c r="U568" s="5" t="s">
        <v>348</v>
      </c>
      <c r="V568" s="5">
        <v>12.251200000000001</v>
      </c>
      <c r="X568" s="5" t="s">
        <v>361</v>
      </c>
      <c r="Z568" s="5" t="s">
        <v>1009</v>
      </c>
      <c r="AD568" s="6">
        <v>1970.95</v>
      </c>
      <c r="AE568" s="30">
        <v>2.3159999999999998</v>
      </c>
    </row>
    <row r="569" spans="1:31" ht="13" customHeight="1">
      <c r="A569" s="5">
        <v>132</v>
      </c>
      <c r="B569" s="5" t="s">
        <v>368</v>
      </c>
      <c r="C569" s="5" t="s">
        <v>348</v>
      </c>
      <c r="D569" s="6">
        <v>1971.94</v>
      </c>
      <c r="E569" s="5">
        <v>7.9439999999999902</v>
      </c>
      <c r="F569" s="30" t="s">
        <v>518</v>
      </c>
      <c r="G569" s="30" t="s">
        <v>915</v>
      </c>
      <c r="H569" s="5" t="s">
        <v>13</v>
      </c>
      <c r="I569" s="30" t="s">
        <v>661</v>
      </c>
      <c r="J569" s="5" t="s">
        <v>369</v>
      </c>
      <c r="K569" s="5" t="s">
        <v>370</v>
      </c>
      <c r="L569" s="36" t="s">
        <v>663</v>
      </c>
      <c r="M569" s="36"/>
      <c r="N569" s="36" t="s">
        <v>660</v>
      </c>
      <c r="O569" s="36" t="s">
        <v>505</v>
      </c>
      <c r="P569" s="36" t="s">
        <v>662</v>
      </c>
      <c r="Q569" s="36"/>
      <c r="R569" s="5" t="s">
        <v>929</v>
      </c>
      <c r="S569" s="5" t="s">
        <v>374</v>
      </c>
      <c r="U569" s="5" t="s">
        <v>348</v>
      </c>
      <c r="V569" s="5">
        <v>6.2233200000000002</v>
      </c>
      <c r="X569" s="5" t="s">
        <v>361</v>
      </c>
      <c r="Z569" s="5" t="s">
        <v>1009</v>
      </c>
      <c r="AD569" s="6">
        <v>1971.94</v>
      </c>
      <c r="AE569" s="30">
        <v>-7.9439999999999902</v>
      </c>
    </row>
    <row r="570" spans="1:31" ht="13" customHeight="1">
      <c r="A570" s="5">
        <v>133</v>
      </c>
      <c r="B570" s="5" t="s">
        <v>368</v>
      </c>
      <c r="C570" s="5" t="s">
        <v>348</v>
      </c>
      <c r="D570" s="6">
        <v>1973.01</v>
      </c>
      <c r="E570" s="5">
        <v>1.59100000000001</v>
      </c>
      <c r="F570" s="30" t="s">
        <v>518</v>
      </c>
      <c r="G570" s="30" t="s">
        <v>915</v>
      </c>
      <c r="H570" s="5" t="s">
        <v>13</v>
      </c>
      <c r="I570" s="30" t="s">
        <v>661</v>
      </c>
      <c r="J570" s="5" t="s">
        <v>369</v>
      </c>
      <c r="K570" s="5" t="s">
        <v>370</v>
      </c>
      <c r="L570" s="36" t="s">
        <v>663</v>
      </c>
      <c r="M570" s="36"/>
      <c r="N570" s="36" t="s">
        <v>660</v>
      </c>
      <c r="O570" s="36" t="s">
        <v>505</v>
      </c>
      <c r="P570" s="36" t="s">
        <v>662</v>
      </c>
      <c r="Q570" s="36"/>
      <c r="R570" s="5" t="s">
        <v>929</v>
      </c>
      <c r="S570" s="5" t="s">
        <v>374</v>
      </c>
      <c r="U570" s="5" t="s">
        <v>348</v>
      </c>
      <c r="V570" s="5">
        <v>18.627300000000002</v>
      </c>
      <c r="X570" s="5" t="s">
        <v>361</v>
      </c>
      <c r="Z570" s="5" t="s">
        <v>1009</v>
      </c>
      <c r="AD570" s="6">
        <v>1973.01</v>
      </c>
      <c r="AE570" s="30">
        <v>-1.59100000000001</v>
      </c>
    </row>
    <row r="571" spans="1:31" ht="13" customHeight="1">
      <c r="A571" s="5">
        <v>134</v>
      </c>
      <c r="B571" s="5" t="s">
        <v>368</v>
      </c>
      <c r="C571" s="5" t="s">
        <v>348</v>
      </c>
      <c r="D571" s="6">
        <v>1973.91</v>
      </c>
      <c r="E571" s="5">
        <v>13.853</v>
      </c>
      <c r="F571" s="30" t="s">
        <v>518</v>
      </c>
      <c r="G571" s="30" t="s">
        <v>915</v>
      </c>
      <c r="H571" s="5" t="s">
        <v>13</v>
      </c>
      <c r="I571" s="30" t="s">
        <v>661</v>
      </c>
      <c r="J571" s="5" t="s">
        <v>369</v>
      </c>
      <c r="K571" s="5" t="s">
        <v>370</v>
      </c>
      <c r="L571" s="36" t="s">
        <v>663</v>
      </c>
      <c r="M571" s="36"/>
      <c r="N571" s="36" t="s">
        <v>660</v>
      </c>
      <c r="O571" s="36" t="s">
        <v>505</v>
      </c>
      <c r="P571" s="36" t="s">
        <v>662</v>
      </c>
      <c r="Q571" s="36"/>
      <c r="R571" s="5" t="s">
        <v>929</v>
      </c>
      <c r="S571" s="5" t="s">
        <v>374</v>
      </c>
      <c r="U571" s="5" t="s">
        <v>348</v>
      </c>
      <c r="V571" s="5">
        <v>0.81445000000000001</v>
      </c>
      <c r="X571" s="5" t="s">
        <v>361</v>
      </c>
      <c r="Z571" s="5" t="s">
        <v>1009</v>
      </c>
      <c r="AD571" s="6">
        <v>1973.91</v>
      </c>
      <c r="AE571" s="30">
        <v>-13.853</v>
      </c>
    </row>
    <row r="572" spans="1:31" ht="13" customHeight="1">
      <c r="A572" s="5">
        <v>135</v>
      </c>
      <c r="B572" s="5" t="s">
        <v>368</v>
      </c>
      <c r="C572" s="5" t="s">
        <v>348</v>
      </c>
      <c r="D572" s="6">
        <v>1975.1</v>
      </c>
      <c r="E572" s="5">
        <v>20.834</v>
      </c>
      <c r="F572" s="30" t="s">
        <v>518</v>
      </c>
      <c r="G572" s="30" t="s">
        <v>915</v>
      </c>
      <c r="H572" s="5" t="s">
        <v>13</v>
      </c>
      <c r="I572" s="30" t="s">
        <v>661</v>
      </c>
      <c r="J572" s="5" t="s">
        <v>369</v>
      </c>
      <c r="K572" s="5" t="s">
        <v>370</v>
      </c>
      <c r="L572" s="36" t="s">
        <v>663</v>
      </c>
      <c r="M572" s="36"/>
      <c r="N572" s="36" t="s">
        <v>660</v>
      </c>
      <c r="O572" s="36" t="s">
        <v>505</v>
      </c>
      <c r="P572" s="36" t="s">
        <v>662</v>
      </c>
      <c r="Q572" s="36"/>
      <c r="R572" s="5" t="s">
        <v>929</v>
      </c>
      <c r="S572" s="5" t="s">
        <v>374</v>
      </c>
      <c r="U572" s="5" t="s">
        <v>348</v>
      </c>
      <c r="V572" s="5">
        <v>3.55172</v>
      </c>
      <c r="X572" s="5" t="s">
        <v>361</v>
      </c>
      <c r="Z572" s="5" t="s">
        <v>1009</v>
      </c>
      <c r="AD572" s="6">
        <v>1975.1</v>
      </c>
      <c r="AE572" s="30">
        <v>-20.834</v>
      </c>
    </row>
    <row r="573" spans="1:31" ht="13" customHeight="1">
      <c r="A573" s="5">
        <v>136</v>
      </c>
      <c r="B573" s="5" t="s">
        <v>368</v>
      </c>
      <c r="C573" s="5" t="s">
        <v>348</v>
      </c>
      <c r="D573" s="6">
        <v>1975.92</v>
      </c>
      <c r="E573" s="5">
        <v>42.177199999999999</v>
      </c>
      <c r="F573" s="30" t="s">
        <v>518</v>
      </c>
      <c r="G573" s="30" t="s">
        <v>915</v>
      </c>
      <c r="H573" s="5" t="s">
        <v>13</v>
      </c>
      <c r="I573" s="30" t="s">
        <v>661</v>
      </c>
      <c r="J573" s="5" t="s">
        <v>369</v>
      </c>
      <c r="K573" s="5" t="s">
        <v>370</v>
      </c>
      <c r="L573" s="36" t="s">
        <v>663</v>
      </c>
      <c r="M573" s="36"/>
      <c r="N573" s="36" t="s">
        <v>660</v>
      </c>
      <c r="O573" s="36" t="s">
        <v>505</v>
      </c>
      <c r="P573" s="36" t="s">
        <v>662</v>
      </c>
      <c r="Q573" s="36"/>
      <c r="R573" s="5" t="s">
        <v>929</v>
      </c>
      <c r="S573" s="5" t="s">
        <v>374</v>
      </c>
      <c r="U573" s="5" t="s">
        <v>348</v>
      </c>
      <c r="V573" s="5">
        <v>31.059100000000001</v>
      </c>
      <c r="X573" s="5" t="s">
        <v>361</v>
      </c>
      <c r="Z573" s="5" t="s">
        <v>1009</v>
      </c>
      <c r="AD573" s="6">
        <v>1975.92</v>
      </c>
      <c r="AE573" s="30">
        <v>-42.177199999999999</v>
      </c>
    </row>
    <row r="574" spans="1:31" ht="13" customHeight="1">
      <c r="A574" s="5">
        <v>137</v>
      </c>
      <c r="B574" s="5" t="s">
        <v>368</v>
      </c>
      <c r="C574" s="5" t="s">
        <v>348</v>
      </c>
      <c r="D574" s="6">
        <v>1976.95</v>
      </c>
      <c r="E574" s="5">
        <v>-1.81099999999999</v>
      </c>
      <c r="F574" s="30" t="s">
        <v>518</v>
      </c>
      <c r="G574" s="30" t="s">
        <v>915</v>
      </c>
      <c r="H574" s="5" t="s">
        <v>13</v>
      </c>
      <c r="I574" s="30" t="s">
        <v>661</v>
      </c>
      <c r="J574" s="5" t="s">
        <v>369</v>
      </c>
      <c r="K574" s="5" t="s">
        <v>370</v>
      </c>
      <c r="L574" s="36" t="s">
        <v>663</v>
      </c>
      <c r="M574" s="36"/>
      <c r="N574" s="36" t="s">
        <v>660</v>
      </c>
      <c r="O574" s="36" t="s">
        <v>505</v>
      </c>
      <c r="P574" s="36" t="s">
        <v>662</v>
      </c>
      <c r="Q574" s="36"/>
      <c r="R574" s="5" t="s">
        <v>929</v>
      </c>
      <c r="S574" s="5" t="s">
        <v>374</v>
      </c>
      <c r="U574" s="5" t="s">
        <v>348</v>
      </c>
      <c r="V574" s="5">
        <v>3.8817699999999999</v>
      </c>
      <c r="X574" s="5" t="s">
        <v>361</v>
      </c>
      <c r="Z574" s="5" t="s">
        <v>1009</v>
      </c>
      <c r="AD574" s="6">
        <v>1976.95</v>
      </c>
      <c r="AE574" s="30">
        <v>1.81099999999999</v>
      </c>
    </row>
    <row r="575" spans="1:31" ht="13" customHeight="1">
      <c r="A575" s="5">
        <v>138</v>
      </c>
      <c r="B575" s="5" t="s">
        <v>368</v>
      </c>
      <c r="C575" s="5" t="s">
        <v>348</v>
      </c>
      <c r="D575" s="6">
        <v>1978.04</v>
      </c>
      <c r="E575" s="5">
        <v>-1.65900000000001</v>
      </c>
      <c r="F575" s="30" t="s">
        <v>518</v>
      </c>
      <c r="G575" s="30" t="s">
        <v>915</v>
      </c>
      <c r="H575" s="5" t="s">
        <v>13</v>
      </c>
      <c r="I575" s="30" t="s">
        <v>661</v>
      </c>
      <c r="J575" s="5" t="s">
        <v>369</v>
      </c>
      <c r="K575" s="5" t="s">
        <v>370</v>
      </c>
      <c r="L575" s="36" t="s">
        <v>663</v>
      </c>
      <c r="M575" s="36"/>
      <c r="N575" s="36" t="s">
        <v>660</v>
      </c>
      <c r="O575" s="36" t="s">
        <v>505</v>
      </c>
      <c r="P575" s="36" t="s">
        <v>662</v>
      </c>
      <c r="Q575" s="36"/>
      <c r="R575" s="5" t="s">
        <v>929</v>
      </c>
      <c r="S575" s="5" t="s">
        <v>374</v>
      </c>
      <c r="U575" s="5" t="s">
        <v>348</v>
      </c>
      <c r="V575" s="5">
        <v>0.57471300000000003</v>
      </c>
      <c r="X575" s="5" t="s">
        <v>361</v>
      </c>
      <c r="Z575" s="5" t="s">
        <v>1009</v>
      </c>
      <c r="AD575" s="6">
        <v>1978.04</v>
      </c>
      <c r="AE575" s="30">
        <v>1.65900000000001</v>
      </c>
    </row>
    <row r="576" spans="1:31" ht="13" customHeight="1">
      <c r="A576" s="5">
        <v>139</v>
      </c>
      <c r="B576" s="5" t="s">
        <v>368</v>
      </c>
      <c r="C576" s="5" t="s">
        <v>348</v>
      </c>
      <c r="D576" s="6">
        <v>1979.02</v>
      </c>
      <c r="E576" s="5">
        <v>-6.8220000000000001</v>
      </c>
      <c r="F576" s="30" t="s">
        <v>518</v>
      </c>
      <c r="G576" s="30" t="s">
        <v>915</v>
      </c>
      <c r="H576" s="5" t="s">
        <v>13</v>
      </c>
      <c r="I576" s="30" t="s">
        <v>661</v>
      </c>
      <c r="J576" s="5" t="s">
        <v>369</v>
      </c>
      <c r="K576" s="5" t="s">
        <v>370</v>
      </c>
      <c r="L576" s="36" t="s">
        <v>663</v>
      </c>
      <c r="M576" s="36"/>
      <c r="N576" s="36" t="s">
        <v>660</v>
      </c>
      <c r="O576" s="36" t="s">
        <v>505</v>
      </c>
      <c r="P576" s="36" t="s">
        <v>662</v>
      </c>
      <c r="Q576" s="36"/>
      <c r="R576" s="5" t="s">
        <v>929</v>
      </c>
      <c r="S576" s="5" t="s">
        <v>374</v>
      </c>
      <c r="U576" s="5" t="s">
        <v>348</v>
      </c>
      <c r="V576" s="5">
        <v>2.4022999999999999</v>
      </c>
      <c r="X576" s="5" t="s">
        <v>361</v>
      </c>
      <c r="Z576" s="5" t="s">
        <v>1009</v>
      </c>
      <c r="AD576" s="6">
        <v>1979.02</v>
      </c>
      <c r="AE576" s="30">
        <v>6.8220000000000001</v>
      </c>
    </row>
    <row r="577" spans="1:31" ht="13" customHeight="1">
      <c r="A577" s="5">
        <v>140</v>
      </c>
      <c r="B577" s="5" t="s">
        <v>368</v>
      </c>
      <c r="C577" s="5" t="s">
        <v>348</v>
      </c>
      <c r="D577" s="6">
        <v>1979.78</v>
      </c>
      <c r="E577" s="5" t="s">
        <v>13</v>
      </c>
      <c r="F577" s="30" t="s">
        <v>518</v>
      </c>
      <c r="G577" s="30" t="s">
        <v>915</v>
      </c>
      <c r="H577" s="5" t="s">
        <v>13</v>
      </c>
      <c r="I577" s="30" t="s">
        <v>661</v>
      </c>
      <c r="J577" s="5" t="s">
        <v>369</v>
      </c>
      <c r="K577" s="5" t="s">
        <v>370</v>
      </c>
      <c r="L577" s="36" t="s">
        <v>663</v>
      </c>
      <c r="M577" s="36"/>
      <c r="N577" s="36" t="s">
        <v>660</v>
      </c>
      <c r="O577" s="36" t="s">
        <v>505</v>
      </c>
      <c r="P577" s="36" t="s">
        <v>662</v>
      </c>
      <c r="Q577" s="36"/>
      <c r="R577" s="5" t="s">
        <v>929</v>
      </c>
      <c r="S577" s="5" t="s">
        <v>374</v>
      </c>
      <c r="U577" s="5" t="s">
        <v>348</v>
      </c>
      <c r="V577" s="5">
        <v>0</v>
      </c>
      <c r="X577" s="5" t="s">
        <v>361</v>
      </c>
      <c r="Z577" s="5" t="s">
        <v>1009</v>
      </c>
      <c r="AD577" s="6">
        <v>1979.78</v>
      </c>
      <c r="AE577" s="30" t="s">
        <v>13</v>
      </c>
    </row>
    <row r="578" spans="1:31" ht="13" customHeight="1">
      <c r="A578" s="5">
        <v>141</v>
      </c>
      <c r="B578" s="5" t="s">
        <v>368</v>
      </c>
      <c r="C578" s="5" t="s">
        <v>348</v>
      </c>
      <c r="D578" s="6">
        <v>1981.07</v>
      </c>
      <c r="E578" s="5">
        <v>-2.1340000000000101</v>
      </c>
      <c r="F578" s="30" t="s">
        <v>518</v>
      </c>
      <c r="G578" s="30" t="s">
        <v>915</v>
      </c>
      <c r="H578" s="5" t="s">
        <v>13</v>
      </c>
      <c r="I578" s="30" t="s">
        <v>661</v>
      </c>
      <c r="J578" s="5" t="s">
        <v>369</v>
      </c>
      <c r="K578" s="5" t="s">
        <v>370</v>
      </c>
      <c r="L578" s="36" t="s">
        <v>663</v>
      </c>
      <c r="M578" s="36"/>
      <c r="N578" s="36" t="s">
        <v>660</v>
      </c>
      <c r="O578" s="36" t="s">
        <v>505</v>
      </c>
      <c r="P578" s="36" t="s">
        <v>662</v>
      </c>
      <c r="Q578" s="36"/>
      <c r="R578" s="5" t="s">
        <v>929</v>
      </c>
      <c r="S578" s="5" t="s">
        <v>374</v>
      </c>
      <c r="U578" s="5" t="s">
        <v>348</v>
      </c>
      <c r="V578" s="5">
        <v>7.2676499999999997</v>
      </c>
      <c r="X578" s="5" t="s">
        <v>361</v>
      </c>
      <c r="Z578" s="5" t="s">
        <v>1009</v>
      </c>
      <c r="AD578" s="6">
        <v>1981.07</v>
      </c>
      <c r="AE578" s="30">
        <v>2.1340000000000101</v>
      </c>
    </row>
    <row r="579" spans="1:31" ht="13" customHeight="1">
      <c r="A579" s="5">
        <v>142</v>
      </c>
      <c r="B579" s="5" t="s">
        <v>368</v>
      </c>
      <c r="C579" s="5" t="s">
        <v>348</v>
      </c>
      <c r="D579" s="6">
        <v>1981.8</v>
      </c>
      <c r="E579" s="5">
        <v>13.968999999999999</v>
      </c>
      <c r="F579" s="30" t="s">
        <v>518</v>
      </c>
      <c r="G579" s="30" t="s">
        <v>915</v>
      </c>
      <c r="H579" s="5" t="s">
        <v>13</v>
      </c>
      <c r="I579" s="30" t="s">
        <v>661</v>
      </c>
      <c r="J579" s="5" t="s">
        <v>369</v>
      </c>
      <c r="K579" s="5" t="s">
        <v>370</v>
      </c>
      <c r="L579" s="36" t="s">
        <v>663</v>
      </c>
      <c r="M579" s="36"/>
      <c r="N579" s="36" t="s">
        <v>660</v>
      </c>
      <c r="O579" s="36" t="s">
        <v>505</v>
      </c>
      <c r="P579" s="36" t="s">
        <v>662</v>
      </c>
      <c r="Q579" s="36"/>
      <c r="R579" s="5" t="s">
        <v>929</v>
      </c>
      <c r="S579" s="5" t="s">
        <v>374</v>
      </c>
      <c r="U579" s="5" t="s">
        <v>348</v>
      </c>
      <c r="V579" s="5">
        <v>26.313600000000001</v>
      </c>
      <c r="X579" s="5" t="s">
        <v>361</v>
      </c>
      <c r="Z579" s="5" t="s">
        <v>1009</v>
      </c>
      <c r="AD579" s="6">
        <v>1981.8</v>
      </c>
      <c r="AE579" s="30">
        <v>-13.968999999999999</v>
      </c>
    </row>
    <row r="580" spans="1:31" ht="13" customHeight="1">
      <c r="A580" s="5">
        <v>143</v>
      </c>
      <c r="B580" s="5" t="s">
        <v>368</v>
      </c>
      <c r="C580" s="5" t="s">
        <v>348</v>
      </c>
      <c r="D580" s="6">
        <v>1982.81</v>
      </c>
      <c r="E580" s="5">
        <v>12.551</v>
      </c>
      <c r="F580" s="30" t="s">
        <v>518</v>
      </c>
      <c r="G580" s="30" t="s">
        <v>915</v>
      </c>
      <c r="H580" s="5" t="s">
        <v>13</v>
      </c>
      <c r="I580" s="30" t="s">
        <v>661</v>
      </c>
      <c r="J580" s="5" t="s">
        <v>369</v>
      </c>
      <c r="K580" s="5" t="s">
        <v>370</v>
      </c>
      <c r="L580" s="36" t="s">
        <v>663</v>
      </c>
      <c r="M580" s="36"/>
      <c r="N580" s="36" t="s">
        <v>660</v>
      </c>
      <c r="O580" s="36" t="s">
        <v>505</v>
      </c>
      <c r="P580" s="36" t="s">
        <v>662</v>
      </c>
      <c r="Q580" s="36"/>
      <c r="R580" s="5" t="s">
        <v>929</v>
      </c>
      <c r="S580" s="5" t="s">
        <v>374</v>
      </c>
      <c r="U580" s="5" t="s">
        <v>348</v>
      </c>
      <c r="V580" s="5">
        <v>9.1067300000000007</v>
      </c>
      <c r="X580" s="5" t="s">
        <v>361</v>
      </c>
      <c r="Z580" s="5" t="s">
        <v>1009</v>
      </c>
      <c r="AD580" s="6">
        <v>1982.81</v>
      </c>
      <c r="AE580" s="30">
        <v>-12.551</v>
      </c>
    </row>
    <row r="581" spans="1:31" ht="13" customHeight="1">
      <c r="A581" s="5">
        <v>144</v>
      </c>
      <c r="B581" s="5" t="s">
        <v>368</v>
      </c>
      <c r="C581" s="5" t="s">
        <v>348</v>
      </c>
      <c r="D581" s="6">
        <v>1984.12</v>
      </c>
      <c r="E581" s="5">
        <v>19.396999999999998</v>
      </c>
      <c r="F581" s="30" t="s">
        <v>518</v>
      </c>
      <c r="G581" s="30" t="s">
        <v>915</v>
      </c>
      <c r="H581" s="5" t="s">
        <v>13</v>
      </c>
      <c r="I581" s="30" t="s">
        <v>661</v>
      </c>
      <c r="J581" s="5" t="s">
        <v>369</v>
      </c>
      <c r="K581" s="5" t="s">
        <v>370</v>
      </c>
      <c r="L581" s="36" t="s">
        <v>663</v>
      </c>
      <c r="M581" s="36"/>
      <c r="N581" s="36" t="s">
        <v>660</v>
      </c>
      <c r="O581" s="36" t="s">
        <v>505</v>
      </c>
      <c r="P581" s="36" t="s">
        <v>662</v>
      </c>
      <c r="Q581" s="36"/>
      <c r="R581" s="5" t="s">
        <v>929</v>
      </c>
      <c r="S581" s="5" t="s">
        <v>374</v>
      </c>
      <c r="U581" s="5" t="s">
        <v>348</v>
      </c>
      <c r="V581" s="5">
        <v>2.4794700000000001</v>
      </c>
      <c r="X581" s="5" t="s">
        <v>361</v>
      </c>
      <c r="Z581" s="5" t="s">
        <v>1009</v>
      </c>
      <c r="AD581" s="6">
        <v>1984.12</v>
      </c>
      <c r="AE581" s="30">
        <v>-19.396999999999998</v>
      </c>
    </row>
    <row r="582" spans="1:31" ht="13" customHeight="1">
      <c r="A582" s="5">
        <v>145</v>
      </c>
      <c r="B582" s="5" t="s">
        <v>368</v>
      </c>
      <c r="C582" s="5" t="s">
        <v>348</v>
      </c>
      <c r="D582" s="6">
        <v>1984.5</v>
      </c>
      <c r="E582" s="5">
        <v>25.946000000000002</v>
      </c>
      <c r="F582" s="30" t="s">
        <v>518</v>
      </c>
      <c r="G582" s="30" t="s">
        <v>915</v>
      </c>
      <c r="H582" s="5" t="s">
        <v>13</v>
      </c>
      <c r="I582" s="30" t="s">
        <v>661</v>
      </c>
      <c r="J582" s="5" t="s">
        <v>369</v>
      </c>
      <c r="K582" s="5" t="s">
        <v>370</v>
      </c>
      <c r="L582" s="36" t="s">
        <v>663</v>
      </c>
      <c r="M582" s="36"/>
      <c r="N582" s="36" t="s">
        <v>660</v>
      </c>
      <c r="O582" s="36" t="s">
        <v>505</v>
      </c>
      <c r="P582" s="36" t="s">
        <v>662</v>
      </c>
      <c r="Q582" s="36"/>
      <c r="R582" s="5" t="s">
        <v>929</v>
      </c>
      <c r="S582" s="5" t="s">
        <v>374</v>
      </c>
      <c r="U582" s="5" t="s">
        <v>348</v>
      </c>
      <c r="V582" s="5">
        <v>33.303800000000003</v>
      </c>
      <c r="X582" s="5" t="s">
        <v>361</v>
      </c>
      <c r="Z582" s="5" t="s">
        <v>1009</v>
      </c>
      <c r="AD582" s="6">
        <v>1984.5</v>
      </c>
      <c r="AE582" s="30">
        <v>-25.946000000000002</v>
      </c>
    </row>
    <row r="583" spans="1:31" ht="13" customHeight="1">
      <c r="A583" s="5">
        <v>146</v>
      </c>
      <c r="B583" s="5" t="s">
        <v>368</v>
      </c>
      <c r="C583" s="5" t="s">
        <v>348</v>
      </c>
      <c r="D583" s="6">
        <v>1986.08</v>
      </c>
      <c r="E583" s="5">
        <v>34.022199999999998</v>
      </c>
      <c r="F583" s="30" t="s">
        <v>518</v>
      </c>
      <c r="G583" s="30" t="s">
        <v>915</v>
      </c>
      <c r="H583" s="5" t="s">
        <v>13</v>
      </c>
      <c r="I583" s="30" t="s">
        <v>661</v>
      </c>
      <c r="J583" s="5" t="s">
        <v>369</v>
      </c>
      <c r="K583" s="5" t="s">
        <v>370</v>
      </c>
      <c r="L583" s="36" t="s">
        <v>663</v>
      </c>
      <c r="M583" s="36"/>
      <c r="N583" s="36" t="s">
        <v>660</v>
      </c>
      <c r="O583" s="36" t="s">
        <v>505</v>
      </c>
      <c r="P583" s="36" t="s">
        <v>662</v>
      </c>
      <c r="Q583" s="36"/>
      <c r="R583" s="5" t="s">
        <v>929</v>
      </c>
      <c r="S583" s="5" t="s">
        <v>374</v>
      </c>
      <c r="U583" s="5" t="s">
        <v>348</v>
      </c>
      <c r="V583" s="5">
        <v>1.3004899999999999</v>
      </c>
      <c r="X583" s="5" t="s">
        <v>361</v>
      </c>
      <c r="Z583" s="5" t="s">
        <v>1009</v>
      </c>
      <c r="AD583" s="6">
        <v>1986.08</v>
      </c>
      <c r="AE583" s="30">
        <v>-34.022199999999998</v>
      </c>
    </row>
    <row r="584" spans="1:31" ht="13" customHeight="1">
      <c r="A584" s="5">
        <v>147</v>
      </c>
      <c r="B584" s="5" t="s">
        <v>368</v>
      </c>
      <c r="C584" s="5" t="s">
        <v>348</v>
      </c>
      <c r="D584" s="6">
        <v>1987.02</v>
      </c>
      <c r="E584" s="5">
        <v>-1.44199999999999</v>
      </c>
      <c r="F584" s="30" t="s">
        <v>518</v>
      </c>
      <c r="G584" s="30" t="s">
        <v>915</v>
      </c>
      <c r="H584" s="5" t="s">
        <v>13</v>
      </c>
      <c r="I584" s="30" t="s">
        <v>661</v>
      </c>
      <c r="J584" s="5" t="s">
        <v>369</v>
      </c>
      <c r="K584" s="5" t="s">
        <v>370</v>
      </c>
      <c r="L584" s="36" t="s">
        <v>663</v>
      </c>
      <c r="M584" s="36"/>
      <c r="N584" s="36" t="s">
        <v>660</v>
      </c>
      <c r="O584" s="36" t="s">
        <v>505</v>
      </c>
      <c r="P584" s="36" t="s">
        <v>662</v>
      </c>
      <c r="Q584" s="36"/>
      <c r="R584" s="5" t="s">
        <v>929</v>
      </c>
      <c r="S584" s="5" t="s">
        <v>374</v>
      </c>
      <c r="U584" s="5" t="s">
        <v>348</v>
      </c>
      <c r="V584" s="5">
        <v>23.371099999999998</v>
      </c>
      <c r="X584" s="5" t="s">
        <v>361</v>
      </c>
      <c r="Z584" s="5" t="s">
        <v>1009</v>
      </c>
      <c r="AD584" s="6">
        <v>1987.02</v>
      </c>
      <c r="AE584" s="30">
        <v>1.44199999999999</v>
      </c>
    </row>
    <row r="585" spans="1:31" ht="13" customHeight="1">
      <c r="A585" s="5">
        <v>148</v>
      </c>
      <c r="B585" s="5" t="s">
        <v>368</v>
      </c>
      <c r="C585" s="5" t="s">
        <v>348</v>
      </c>
      <c r="D585" s="6">
        <v>1988.15</v>
      </c>
      <c r="E585" s="5">
        <v>-1.768</v>
      </c>
      <c r="F585" s="30" t="s">
        <v>518</v>
      </c>
      <c r="G585" s="30" t="s">
        <v>915</v>
      </c>
      <c r="H585" s="5" t="s">
        <v>13</v>
      </c>
      <c r="I585" s="30" t="s">
        <v>661</v>
      </c>
      <c r="J585" s="5" t="s">
        <v>369</v>
      </c>
      <c r="K585" s="5" t="s">
        <v>370</v>
      </c>
      <c r="L585" s="36" t="s">
        <v>663</v>
      </c>
      <c r="M585" s="36"/>
      <c r="N585" s="36" t="s">
        <v>660</v>
      </c>
      <c r="O585" s="36" t="s">
        <v>505</v>
      </c>
      <c r="P585" s="36" t="s">
        <v>662</v>
      </c>
      <c r="Q585" s="36"/>
      <c r="R585" s="5" t="s">
        <v>929</v>
      </c>
      <c r="S585" s="5" t="s">
        <v>374</v>
      </c>
      <c r="U585" s="5" t="s">
        <v>348</v>
      </c>
      <c r="V585" s="5">
        <v>0</v>
      </c>
      <c r="X585" s="5" t="s">
        <v>361</v>
      </c>
      <c r="Z585" s="5" t="s">
        <v>1009</v>
      </c>
      <c r="AD585" s="6">
        <v>1988.15</v>
      </c>
      <c r="AE585" s="30">
        <v>1.768</v>
      </c>
    </row>
    <row r="586" spans="1:31" ht="13" customHeight="1">
      <c r="A586" s="5">
        <v>149</v>
      </c>
      <c r="B586" s="5" t="s">
        <v>368</v>
      </c>
      <c r="C586" s="5" t="s">
        <v>348</v>
      </c>
      <c r="D586" s="6">
        <v>1988.99</v>
      </c>
      <c r="E586" s="5">
        <v>21.289000000000001</v>
      </c>
      <c r="F586" s="30" t="s">
        <v>518</v>
      </c>
      <c r="G586" s="30" t="s">
        <v>915</v>
      </c>
      <c r="H586" s="5" t="s">
        <v>13</v>
      </c>
      <c r="I586" s="30" t="s">
        <v>661</v>
      </c>
      <c r="J586" s="5" t="s">
        <v>369</v>
      </c>
      <c r="K586" s="5" t="s">
        <v>370</v>
      </c>
      <c r="L586" s="36" t="s">
        <v>663</v>
      </c>
      <c r="M586" s="36"/>
      <c r="N586" s="36" t="s">
        <v>660</v>
      </c>
      <c r="O586" s="36" t="s">
        <v>505</v>
      </c>
      <c r="P586" s="36" t="s">
        <v>662</v>
      </c>
      <c r="Q586" s="36"/>
      <c r="R586" s="5" t="s">
        <v>929</v>
      </c>
      <c r="S586" s="5" t="s">
        <v>374</v>
      </c>
      <c r="U586" s="5" t="s">
        <v>348</v>
      </c>
      <c r="V586" s="5">
        <v>13.1281</v>
      </c>
      <c r="X586" s="5" t="s">
        <v>361</v>
      </c>
      <c r="Z586" s="5" t="s">
        <v>1009</v>
      </c>
      <c r="AD586" s="6">
        <v>1988.99</v>
      </c>
      <c r="AE586" s="30">
        <v>-21.289000000000001</v>
      </c>
    </row>
    <row r="587" spans="1:31" ht="13" customHeight="1">
      <c r="A587" s="5">
        <v>150</v>
      </c>
      <c r="B587" s="5" t="s">
        <v>368</v>
      </c>
      <c r="C587" s="5" t="s">
        <v>348</v>
      </c>
      <c r="D587" s="6">
        <v>1989.77</v>
      </c>
      <c r="E587" s="5">
        <v>26.564</v>
      </c>
      <c r="F587" s="30" t="s">
        <v>518</v>
      </c>
      <c r="G587" s="30" t="s">
        <v>915</v>
      </c>
      <c r="H587" s="5" t="s">
        <v>13</v>
      </c>
      <c r="I587" s="30" t="s">
        <v>661</v>
      </c>
      <c r="J587" s="5" t="s">
        <v>369</v>
      </c>
      <c r="K587" s="5" t="s">
        <v>370</v>
      </c>
      <c r="L587" s="36" t="s">
        <v>663</v>
      </c>
      <c r="M587" s="36"/>
      <c r="N587" s="36" t="s">
        <v>660</v>
      </c>
      <c r="O587" s="36" t="s">
        <v>505</v>
      </c>
      <c r="P587" s="36" t="s">
        <v>662</v>
      </c>
      <c r="Q587" s="36"/>
      <c r="R587" s="5" t="s">
        <v>929</v>
      </c>
      <c r="S587" s="5" t="s">
        <v>374</v>
      </c>
      <c r="U587" s="5" t="s">
        <v>348</v>
      </c>
      <c r="V587" s="5">
        <v>5.8883400000000004</v>
      </c>
      <c r="X587" s="5" t="s">
        <v>361</v>
      </c>
      <c r="Z587" s="5" t="s">
        <v>1009</v>
      </c>
      <c r="AD587" s="6">
        <v>1989.77</v>
      </c>
      <c r="AE587" s="30">
        <v>-26.564</v>
      </c>
    </row>
    <row r="588" spans="1:31" ht="13" customHeight="1">
      <c r="A588" s="5">
        <v>151</v>
      </c>
      <c r="B588" s="5" t="s">
        <v>368</v>
      </c>
      <c r="C588" s="5" t="s">
        <v>348</v>
      </c>
      <c r="D588" s="6">
        <v>1992.68</v>
      </c>
      <c r="E588" s="5">
        <v>26.735900000000001</v>
      </c>
      <c r="F588" s="30" t="s">
        <v>518</v>
      </c>
      <c r="G588" s="30" t="s">
        <v>915</v>
      </c>
      <c r="H588" s="5" t="s">
        <v>13</v>
      </c>
      <c r="I588" s="30" t="s">
        <v>661</v>
      </c>
      <c r="J588" s="5" t="s">
        <v>369</v>
      </c>
      <c r="K588" s="5" t="s">
        <v>370</v>
      </c>
      <c r="L588" s="36" t="s">
        <v>663</v>
      </c>
      <c r="M588" s="36"/>
      <c r="N588" s="36" t="s">
        <v>660</v>
      </c>
      <c r="O588" s="36" t="s">
        <v>505</v>
      </c>
      <c r="P588" s="36" t="s">
        <v>662</v>
      </c>
      <c r="Q588" s="36"/>
      <c r="R588" s="5" t="s">
        <v>929</v>
      </c>
      <c r="S588" s="5" t="s">
        <v>374</v>
      </c>
      <c r="U588" s="5" t="s">
        <v>348</v>
      </c>
      <c r="V588" s="5">
        <v>16.507400000000001</v>
      </c>
      <c r="X588" s="5" t="s">
        <v>361</v>
      </c>
      <c r="Z588" s="5" t="s">
        <v>1009</v>
      </c>
      <c r="AD588" s="6">
        <v>1992.68</v>
      </c>
      <c r="AE588" s="30">
        <v>-26.735900000000001</v>
      </c>
    </row>
    <row r="589" spans="1:31" ht="13" customHeight="1">
      <c r="A589" s="5">
        <v>152</v>
      </c>
      <c r="B589" s="5" t="s">
        <v>368</v>
      </c>
      <c r="C589" s="5" t="s">
        <v>348</v>
      </c>
      <c r="D589" s="6">
        <v>1993.99</v>
      </c>
      <c r="E589" s="5">
        <v>16.940000000000001</v>
      </c>
      <c r="F589" s="30" t="s">
        <v>518</v>
      </c>
      <c r="G589" s="30" t="s">
        <v>915</v>
      </c>
      <c r="H589" s="5" t="s">
        <v>13</v>
      </c>
      <c r="I589" s="30" t="s">
        <v>661</v>
      </c>
      <c r="J589" s="5" t="s">
        <v>369</v>
      </c>
      <c r="K589" s="5" t="s">
        <v>370</v>
      </c>
      <c r="L589" s="36" t="s">
        <v>663</v>
      </c>
      <c r="M589" s="36"/>
      <c r="N589" s="36" t="s">
        <v>660</v>
      </c>
      <c r="O589" s="36" t="s">
        <v>505</v>
      </c>
      <c r="P589" s="36" t="s">
        <v>662</v>
      </c>
      <c r="Q589" s="36"/>
      <c r="R589" s="5" t="s">
        <v>929</v>
      </c>
      <c r="S589" s="5" t="s">
        <v>374</v>
      </c>
      <c r="U589" s="5" t="s">
        <v>348</v>
      </c>
      <c r="V589" s="5">
        <v>17.433499999999999</v>
      </c>
      <c r="X589" s="5" t="s">
        <v>361</v>
      </c>
      <c r="Z589" s="5" t="s">
        <v>1009</v>
      </c>
      <c r="AD589" s="6">
        <v>1993.99</v>
      </c>
      <c r="AE589" s="30">
        <v>-16.940000000000001</v>
      </c>
    </row>
    <row r="590" spans="1:31" ht="13" customHeight="1">
      <c r="A590" s="5">
        <v>153</v>
      </c>
      <c r="B590" s="5" t="s">
        <v>368</v>
      </c>
      <c r="C590" s="5" t="s">
        <v>348</v>
      </c>
      <c r="D590" s="6">
        <v>1994.95</v>
      </c>
      <c r="E590" s="5">
        <v>18.471</v>
      </c>
      <c r="F590" s="30" t="s">
        <v>518</v>
      </c>
      <c r="G590" s="30" t="s">
        <v>915</v>
      </c>
      <c r="H590" s="5" t="s">
        <v>13</v>
      </c>
      <c r="I590" s="30" t="s">
        <v>661</v>
      </c>
      <c r="J590" s="5" t="s">
        <v>369</v>
      </c>
      <c r="K590" s="5" t="s">
        <v>370</v>
      </c>
      <c r="L590" s="36" t="s">
        <v>663</v>
      </c>
      <c r="M590" s="36"/>
      <c r="N590" s="36" t="s">
        <v>660</v>
      </c>
      <c r="O590" s="36" t="s">
        <v>505</v>
      </c>
      <c r="P590" s="36" t="s">
        <v>662</v>
      </c>
      <c r="Q590" s="36"/>
      <c r="R590" s="5" t="s">
        <v>929</v>
      </c>
      <c r="S590" s="5" t="s">
        <v>374</v>
      </c>
      <c r="U590" s="5" t="s">
        <v>348</v>
      </c>
      <c r="V590" s="5">
        <v>25.0016</v>
      </c>
      <c r="X590" s="5" t="s">
        <v>361</v>
      </c>
      <c r="Z590" s="5" t="s">
        <v>1009</v>
      </c>
      <c r="AD590" s="6">
        <v>1994.95</v>
      </c>
      <c r="AE590" s="30">
        <v>-18.471</v>
      </c>
    </row>
    <row r="591" spans="1:31" ht="13" customHeight="1">
      <c r="A591" s="5">
        <v>154</v>
      </c>
      <c r="B591" s="5" t="s">
        <v>368</v>
      </c>
      <c r="C591" s="5" t="s">
        <v>348</v>
      </c>
      <c r="D591" s="6">
        <v>1990.81</v>
      </c>
      <c r="E591" s="5">
        <v>26.023</v>
      </c>
      <c r="F591" s="30" t="s">
        <v>518</v>
      </c>
      <c r="G591" s="30" t="s">
        <v>915</v>
      </c>
      <c r="H591" s="5" t="s">
        <v>13</v>
      </c>
      <c r="I591" s="30" t="s">
        <v>661</v>
      </c>
      <c r="J591" s="5" t="s">
        <v>369</v>
      </c>
      <c r="K591" s="5" t="s">
        <v>370</v>
      </c>
      <c r="L591" s="36" t="s">
        <v>663</v>
      </c>
      <c r="M591" s="36"/>
      <c r="N591" s="36" t="s">
        <v>660</v>
      </c>
      <c r="O591" s="36" t="s">
        <v>505</v>
      </c>
      <c r="P591" s="36" t="s">
        <v>662</v>
      </c>
      <c r="Q591" s="36"/>
      <c r="R591" s="5" t="s">
        <v>929</v>
      </c>
      <c r="S591" s="5" t="s">
        <v>374</v>
      </c>
      <c r="U591" s="5" t="s">
        <v>348</v>
      </c>
      <c r="V591" s="5">
        <v>83.555000000000007</v>
      </c>
      <c r="X591" s="5" t="s">
        <v>361</v>
      </c>
      <c r="Z591" s="5" t="s">
        <v>1009</v>
      </c>
      <c r="AD591" s="6">
        <v>1990.81</v>
      </c>
      <c r="AE591" s="30">
        <v>-26.023</v>
      </c>
    </row>
    <row r="592" spans="1:31" ht="13" customHeight="1">
      <c r="A592" s="5">
        <v>155</v>
      </c>
      <c r="B592" s="5" t="s">
        <v>368</v>
      </c>
      <c r="C592" s="5" t="s">
        <v>348</v>
      </c>
      <c r="D592" s="6">
        <v>1991.58</v>
      </c>
      <c r="E592" s="5">
        <v>4.9397000000000002</v>
      </c>
      <c r="F592" s="30" t="s">
        <v>518</v>
      </c>
      <c r="G592" s="30" t="s">
        <v>915</v>
      </c>
      <c r="H592" s="5" t="s">
        <v>13</v>
      </c>
      <c r="I592" s="30" t="s">
        <v>661</v>
      </c>
      <c r="J592" s="5" t="s">
        <v>369</v>
      </c>
      <c r="K592" s="5" t="s">
        <v>370</v>
      </c>
      <c r="L592" s="36" t="s">
        <v>663</v>
      </c>
      <c r="M592" s="36"/>
      <c r="N592" s="36" t="s">
        <v>660</v>
      </c>
      <c r="O592" s="36" t="s">
        <v>505</v>
      </c>
      <c r="P592" s="36" t="s">
        <v>662</v>
      </c>
      <c r="Q592" s="36"/>
      <c r="R592" s="5" t="s">
        <v>929</v>
      </c>
      <c r="S592" s="5" t="s">
        <v>374</v>
      </c>
      <c r="U592" s="5" t="s">
        <v>348</v>
      </c>
      <c r="V592" s="5">
        <v>82.055800000000005</v>
      </c>
      <c r="X592" s="5" t="s">
        <v>361</v>
      </c>
      <c r="Z592" s="5" t="s">
        <v>1009</v>
      </c>
      <c r="AD592" s="6">
        <v>1991.58</v>
      </c>
      <c r="AE592" s="30">
        <v>-4.9397000000000002</v>
      </c>
    </row>
    <row r="593" spans="1:26" ht="13" customHeight="1">
      <c r="A593" s="5">
        <v>156</v>
      </c>
      <c r="B593" s="5" t="s">
        <v>368</v>
      </c>
      <c r="C593" s="5" t="s">
        <v>348</v>
      </c>
      <c r="D593" s="6">
        <v>1977.18</v>
      </c>
      <c r="E593" s="30">
        <v>7.2750000000000101</v>
      </c>
      <c r="F593" s="30" t="s">
        <v>518</v>
      </c>
      <c r="G593" s="30" t="s">
        <v>915</v>
      </c>
      <c r="H593" s="5" t="s">
        <v>13</v>
      </c>
      <c r="I593" s="30" t="s">
        <v>661</v>
      </c>
      <c r="J593" s="5" t="s">
        <v>375</v>
      </c>
      <c r="K593" s="5" t="s">
        <v>376</v>
      </c>
      <c r="L593" s="36" t="s">
        <v>663</v>
      </c>
      <c r="M593" s="36"/>
      <c r="N593" s="36" t="s">
        <v>660</v>
      </c>
      <c r="O593" s="36" t="s">
        <v>505</v>
      </c>
      <c r="P593" s="36" t="s">
        <v>662</v>
      </c>
      <c r="Q593" s="36"/>
      <c r="R593" s="5" t="s">
        <v>371</v>
      </c>
      <c r="S593" s="5" t="s">
        <v>372</v>
      </c>
      <c r="U593" s="5" t="s">
        <v>348</v>
      </c>
      <c r="V593" s="5">
        <v>16.159700000000001</v>
      </c>
      <c r="X593" s="5" t="s">
        <v>373</v>
      </c>
      <c r="Z593" s="5" t="s">
        <v>1013</v>
      </c>
    </row>
    <row r="594" spans="1:26" ht="13" customHeight="1">
      <c r="A594" s="5">
        <v>157</v>
      </c>
      <c r="B594" s="5" t="s">
        <v>368</v>
      </c>
      <c r="C594" s="5" t="s">
        <v>348</v>
      </c>
      <c r="D594" s="6">
        <v>1977.97</v>
      </c>
      <c r="E594" s="30">
        <v>15.943</v>
      </c>
      <c r="F594" s="30" t="s">
        <v>518</v>
      </c>
      <c r="G594" s="30" t="s">
        <v>915</v>
      </c>
      <c r="H594" s="5" t="s">
        <v>13</v>
      </c>
      <c r="I594" s="30" t="s">
        <v>661</v>
      </c>
      <c r="J594" s="5" t="s">
        <v>375</v>
      </c>
      <c r="K594" s="5" t="s">
        <v>376</v>
      </c>
      <c r="L594" s="36" t="s">
        <v>663</v>
      </c>
      <c r="M594" s="36"/>
      <c r="N594" s="36" t="s">
        <v>660</v>
      </c>
      <c r="O594" s="36" t="s">
        <v>505</v>
      </c>
      <c r="P594" s="36" t="s">
        <v>662</v>
      </c>
      <c r="Q594" s="36"/>
      <c r="R594" s="5" t="s">
        <v>371</v>
      </c>
      <c r="S594" s="5" t="s">
        <v>372</v>
      </c>
      <c r="U594" s="5" t="s">
        <v>348</v>
      </c>
      <c r="V594" s="5">
        <v>11.004899999999999</v>
      </c>
      <c r="X594" s="5" t="s">
        <v>373</v>
      </c>
      <c r="Z594" s="5" t="s">
        <v>1013</v>
      </c>
    </row>
    <row r="595" spans="1:26" ht="13" customHeight="1">
      <c r="A595" s="5">
        <v>158</v>
      </c>
      <c r="B595" s="5" t="s">
        <v>368</v>
      </c>
      <c r="C595" s="5" t="s">
        <v>348</v>
      </c>
      <c r="D595" s="6">
        <v>1979.09</v>
      </c>
      <c r="E595" s="30">
        <v>36.106000000000002</v>
      </c>
      <c r="F595" s="30" t="s">
        <v>518</v>
      </c>
      <c r="G595" s="30" t="s">
        <v>915</v>
      </c>
      <c r="H595" s="5" t="s">
        <v>13</v>
      </c>
      <c r="I595" s="30" t="s">
        <v>661</v>
      </c>
      <c r="J595" s="5" t="s">
        <v>375</v>
      </c>
      <c r="K595" s="5" t="s">
        <v>376</v>
      </c>
      <c r="L595" s="36" t="s">
        <v>663</v>
      </c>
      <c r="M595" s="36"/>
      <c r="N595" s="36" t="s">
        <v>660</v>
      </c>
      <c r="O595" s="36" t="s">
        <v>505</v>
      </c>
      <c r="P595" s="36" t="s">
        <v>662</v>
      </c>
      <c r="Q595" s="36"/>
      <c r="R595" s="5" t="s">
        <v>371</v>
      </c>
      <c r="S595" s="5" t="s">
        <v>372</v>
      </c>
      <c r="U595" s="5" t="s">
        <v>348</v>
      </c>
      <c r="V595" s="5">
        <v>10.622199999999999</v>
      </c>
      <c r="X595" s="5" t="s">
        <v>373</v>
      </c>
      <c r="Z595" s="5" t="s">
        <v>1013</v>
      </c>
    </row>
    <row r="596" spans="1:26" ht="13" customHeight="1">
      <c r="A596" s="5">
        <v>159</v>
      </c>
      <c r="B596" s="5" t="s">
        <v>368</v>
      </c>
      <c r="C596" s="5" t="s">
        <v>348</v>
      </c>
      <c r="D596" s="6">
        <v>1980.94</v>
      </c>
      <c r="E596" s="30">
        <v>6.5299999999999701</v>
      </c>
      <c r="F596" s="30" t="s">
        <v>518</v>
      </c>
      <c r="G596" s="30" t="s">
        <v>915</v>
      </c>
      <c r="H596" s="5" t="s">
        <v>13</v>
      </c>
      <c r="I596" s="30" t="s">
        <v>661</v>
      </c>
      <c r="J596" s="5" t="s">
        <v>375</v>
      </c>
      <c r="K596" s="5" t="s">
        <v>376</v>
      </c>
      <c r="L596" s="36" t="s">
        <v>663</v>
      </c>
      <c r="M596" s="36"/>
      <c r="N596" s="36" t="s">
        <v>660</v>
      </c>
      <c r="O596" s="36" t="s">
        <v>505</v>
      </c>
      <c r="P596" s="36" t="s">
        <v>662</v>
      </c>
      <c r="Q596" s="36"/>
      <c r="R596" s="5" t="s">
        <v>371</v>
      </c>
      <c r="S596" s="5" t="s">
        <v>372</v>
      </c>
      <c r="U596" s="5" t="s">
        <v>348</v>
      </c>
      <c r="V596" s="5">
        <v>10.237500000000001</v>
      </c>
      <c r="X596" s="5" t="s">
        <v>373</v>
      </c>
      <c r="Z596" s="5" t="s">
        <v>1013</v>
      </c>
    </row>
    <row r="597" spans="1:26" ht="13" customHeight="1">
      <c r="A597" s="5">
        <v>160</v>
      </c>
      <c r="B597" s="5" t="s">
        <v>368</v>
      </c>
      <c r="C597" s="5" t="s">
        <v>348</v>
      </c>
      <c r="D597" s="6">
        <v>1981.89</v>
      </c>
      <c r="E597" s="30">
        <v>28.669</v>
      </c>
      <c r="F597" s="30" t="s">
        <v>518</v>
      </c>
      <c r="G597" s="30" t="s">
        <v>915</v>
      </c>
      <c r="H597" s="5" t="s">
        <v>13</v>
      </c>
      <c r="I597" s="30" t="s">
        <v>661</v>
      </c>
      <c r="J597" s="5" t="s">
        <v>375</v>
      </c>
      <c r="K597" s="5" t="s">
        <v>376</v>
      </c>
      <c r="L597" s="36" t="s">
        <v>663</v>
      </c>
      <c r="M597" s="36"/>
      <c r="N597" s="36" t="s">
        <v>660</v>
      </c>
      <c r="O597" s="36" t="s">
        <v>505</v>
      </c>
      <c r="P597" s="36" t="s">
        <v>662</v>
      </c>
      <c r="Q597" s="36"/>
      <c r="R597" s="5" t="s">
        <v>371</v>
      </c>
      <c r="S597" s="5" t="s">
        <v>372</v>
      </c>
      <c r="U597" s="5" t="s">
        <v>348</v>
      </c>
      <c r="V597" s="5">
        <v>5.7330899999999998</v>
      </c>
      <c r="X597" s="5" t="s">
        <v>373</v>
      </c>
      <c r="Z597" s="5" t="s">
        <v>1013</v>
      </c>
    </row>
    <row r="598" spans="1:26" ht="13" customHeight="1">
      <c r="A598" s="5">
        <v>161</v>
      </c>
      <c r="B598" s="5" t="s">
        <v>368</v>
      </c>
      <c r="C598" s="5" t="s">
        <v>348</v>
      </c>
      <c r="D598" s="6">
        <v>1980.01</v>
      </c>
      <c r="E598" s="30">
        <v>63.357999999999997</v>
      </c>
      <c r="F598" s="30" t="s">
        <v>518</v>
      </c>
      <c r="G598" s="30" t="s">
        <v>915</v>
      </c>
      <c r="H598" s="5" t="s">
        <v>13</v>
      </c>
      <c r="I598" s="30" t="s">
        <v>661</v>
      </c>
      <c r="J598" s="5" t="s">
        <v>375</v>
      </c>
      <c r="K598" s="5" t="s">
        <v>376</v>
      </c>
      <c r="L598" s="36" t="s">
        <v>663</v>
      </c>
      <c r="M598" s="36"/>
      <c r="N598" s="36" t="s">
        <v>660</v>
      </c>
      <c r="O598" s="36" t="s">
        <v>505</v>
      </c>
      <c r="P598" s="36" t="s">
        <v>662</v>
      </c>
      <c r="Q598" s="36"/>
      <c r="R598" s="5" t="s">
        <v>371</v>
      </c>
      <c r="S598" s="5" t="s">
        <v>372</v>
      </c>
      <c r="U598" s="5" t="s">
        <v>348</v>
      </c>
      <c r="V598" s="5">
        <v>1.833</v>
      </c>
      <c r="X598" s="5" t="s">
        <v>373</v>
      </c>
      <c r="Z598" s="5" t="s">
        <v>1013</v>
      </c>
    </row>
    <row r="599" spans="1:26" ht="13" customHeight="1">
      <c r="A599" s="5">
        <v>162</v>
      </c>
      <c r="B599" s="5" t="s">
        <v>368</v>
      </c>
      <c r="C599" s="5" t="s">
        <v>348</v>
      </c>
      <c r="D599" s="6">
        <v>1982.97</v>
      </c>
      <c r="E599" s="30">
        <v>22.803000000000001</v>
      </c>
      <c r="F599" s="30" t="s">
        <v>518</v>
      </c>
      <c r="G599" s="30" t="s">
        <v>915</v>
      </c>
      <c r="H599" s="5" t="s">
        <v>13</v>
      </c>
      <c r="I599" s="30" t="s">
        <v>661</v>
      </c>
      <c r="J599" s="5" t="s">
        <v>375</v>
      </c>
      <c r="K599" s="5" t="s">
        <v>376</v>
      </c>
      <c r="L599" s="36" t="s">
        <v>663</v>
      </c>
      <c r="M599" s="36"/>
      <c r="N599" s="36" t="s">
        <v>660</v>
      </c>
      <c r="O599" s="36" t="s">
        <v>505</v>
      </c>
      <c r="P599" s="36" t="s">
        <v>662</v>
      </c>
      <c r="Q599" s="36"/>
      <c r="R599" s="5" t="s">
        <v>371</v>
      </c>
      <c r="S599" s="5" t="s">
        <v>372</v>
      </c>
      <c r="U599" s="5" t="s">
        <v>348</v>
      </c>
      <c r="V599" s="5">
        <v>13.7575</v>
      </c>
      <c r="X599" s="5" t="s">
        <v>373</v>
      </c>
      <c r="Z599" s="5" t="s">
        <v>1013</v>
      </c>
    </row>
    <row r="600" spans="1:26" ht="13" customHeight="1">
      <c r="A600" s="5">
        <v>163</v>
      </c>
      <c r="B600" s="5" t="s">
        <v>368</v>
      </c>
      <c r="C600" s="5" t="s">
        <v>348</v>
      </c>
      <c r="D600" s="6">
        <v>1983.99</v>
      </c>
      <c r="E600" s="30">
        <v>49.865000000000002</v>
      </c>
      <c r="F600" s="30" t="s">
        <v>518</v>
      </c>
      <c r="G600" s="30" t="s">
        <v>915</v>
      </c>
      <c r="H600" s="5" t="s">
        <v>13</v>
      </c>
      <c r="I600" s="30" t="s">
        <v>661</v>
      </c>
      <c r="J600" s="5" t="s">
        <v>375</v>
      </c>
      <c r="K600" s="5" t="s">
        <v>376</v>
      </c>
      <c r="L600" s="36" t="s">
        <v>663</v>
      </c>
      <c r="M600" s="36"/>
      <c r="N600" s="36" t="s">
        <v>660</v>
      </c>
      <c r="O600" s="36" t="s">
        <v>505</v>
      </c>
      <c r="P600" s="36" t="s">
        <v>662</v>
      </c>
      <c r="Q600" s="36"/>
      <c r="R600" s="5" t="s">
        <v>371</v>
      </c>
      <c r="S600" s="5" t="s">
        <v>372</v>
      </c>
      <c r="U600" s="5" t="s">
        <v>348</v>
      </c>
      <c r="V600" s="5">
        <v>10.2834</v>
      </c>
      <c r="X600" s="5" t="s">
        <v>373</v>
      </c>
      <c r="Z600" s="5" t="s">
        <v>1013</v>
      </c>
    </row>
    <row r="601" spans="1:26" ht="13" customHeight="1">
      <c r="A601" s="5">
        <v>164</v>
      </c>
      <c r="B601" s="5" t="s">
        <v>368</v>
      </c>
      <c r="C601" s="5" t="s">
        <v>348</v>
      </c>
      <c r="D601" s="6">
        <v>1985.03</v>
      </c>
      <c r="E601" s="30">
        <v>35.450000000000003</v>
      </c>
      <c r="F601" s="30" t="s">
        <v>518</v>
      </c>
      <c r="G601" s="30" t="s">
        <v>915</v>
      </c>
      <c r="H601" s="5" t="s">
        <v>13</v>
      </c>
      <c r="I601" s="30" t="s">
        <v>661</v>
      </c>
      <c r="J601" s="5" t="s">
        <v>375</v>
      </c>
      <c r="K601" s="5" t="s">
        <v>376</v>
      </c>
      <c r="L601" s="36" t="s">
        <v>663</v>
      </c>
      <c r="M601" s="36"/>
      <c r="N601" s="36" t="s">
        <v>660</v>
      </c>
      <c r="O601" s="36" t="s">
        <v>505</v>
      </c>
      <c r="P601" s="36" t="s">
        <v>662</v>
      </c>
      <c r="Q601" s="36"/>
      <c r="R601" s="5" t="s">
        <v>371</v>
      </c>
      <c r="S601" s="5" t="s">
        <v>372</v>
      </c>
      <c r="U601" s="5" t="s">
        <v>348</v>
      </c>
      <c r="V601" s="5">
        <v>10.1721</v>
      </c>
      <c r="X601" s="5" t="s">
        <v>373</v>
      </c>
      <c r="Z601" s="5" t="s">
        <v>1013</v>
      </c>
    </row>
    <row r="602" spans="1:26" ht="13" customHeight="1">
      <c r="A602" s="5">
        <v>165</v>
      </c>
      <c r="B602" s="5" t="s">
        <v>368</v>
      </c>
      <c r="C602" s="5" t="s">
        <v>348</v>
      </c>
      <c r="D602" s="6">
        <v>1986.14</v>
      </c>
      <c r="E602" s="30">
        <v>55.715200000000003</v>
      </c>
      <c r="F602" s="30" t="s">
        <v>518</v>
      </c>
      <c r="G602" s="30" t="s">
        <v>915</v>
      </c>
      <c r="H602" s="5" t="s">
        <v>13</v>
      </c>
      <c r="I602" s="30" t="s">
        <v>661</v>
      </c>
      <c r="J602" s="5" t="s">
        <v>375</v>
      </c>
      <c r="K602" s="5" t="s">
        <v>376</v>
      </c>
      <c r="L602" s="36" t="s">
        <v>663</v>
      </c>
      <c r="M602" s="36"/>
      <c r="N602" s="36" t="s">
        <v>660</v>
      </c>
      <c r="O602" s="36" t="s">
        <v>505</v>
      </c>
      <c r="P602" s="36" t="s">
        <v>662</v>
      </c>
      <c r="Q602" s="36"/>
      <c r="R602" s="5" t="s">
        <v>371</v>
      </c>
      <c r="S602" s="5" t="s">
        <v>372</v>
      </c>
      <c r="U602" s="5" t="s">
        <v>348</v>
      </c>
      <c r="V602" s="5">
        <v>9.0301200000000001</v>
      </c>
      <c r="X602" s="5" t="s">
        <v>373</v>
      </c>
      <c r="Z602" s="5" t="s">
        <v>1013</v>
      </c>
    </row>
    <row r="603" spans="1:26" ht="13" customHeight="1">
      <c r="A603" s="5">
        <v>166</v>
      </c>
      <c r="B603" s="5" t="s">
        <v>368</v>
      </c>
      <c r="C603" s="5" t="s">
        <v>348</v>
      </c>
      <c r="D603" s="6">
        <v>1987.05</v>
      </c>
      <c r="E603" s="30">
        <v>29.033000000000001</v>
      </c>
      <c r="F603" s="30" t="s">
        <v>518</v>
      </c>
      <c r="G603" s="30" t="s">
        <v>915</v>
      </c>
      <c r="H603" s="5" t="s">
        <v>13</v>
      </c>
      <c r="I603" s="30" t="s">
        <v>661</v>
      </c>
      <c r="J603" s="5" t="s">
        <v>375</v>
      </c>
      <c r="K603" s="5" t="s">
        <v>376</v>
      </c>
      <c r="L603" s="36" t="s">
        <v>663</v>
      </c>
      <c r="M603" s="36"/>
      <c r="N603" s="36" t="s">
        <v>660</v>
      </c>
      <c r="O603" s="36" t="s">
        <v>505</v>
      </c>
      <c r="P603" s="36" t="s">
        <v>662</v>
      </c>
      <c r="Q603" s="36"/>
      <c r="R603" s="5" t="s">
        <v>371</v>
      </c>
      <c r="S603" s="5" t="s">
        <v>372</v>
      </c>
      <c r="U603" s="5" t="s">
        <v>348</v>
      </c>
      <c r="V603" s="5">
        <v>11.3599</v>
      </c>
      <c r="X603" s="5" t="s">
        <v>373</v>
      </c>
      <c r="Z603" s="5" t="s">
        <v>1013</v>
      </c>
    </row>
    <row r="604" spans="1:26" ht="13" customHeight="1">
      <c r="A604" s="5">
        <v>167</v>
      </c>
      <c r="B604" s="5" t="s">
        <v>368</v>
      </c>
      <c r="C604" s="5" t="s">
        <v>348</v>
      </c>
      <c r="D604" s="6">
        <v>1988.16</v>
      </c>
      <c r="E604" s="30">
        <v>15.7</v>
      </c>
      <c r="F604" s="30" t="s">
        <v>518</v>
      </c>
      <c r="G604" s="30" t="s">
        <v>915</v>
      </c>
      <c r="H604" s="5" t="s">
        <v>13</v>
      </c>
      <c r="I604" s="30" t="s">
        <v>661</v>
      </c>
      <c r="J604" s="5" t="s">
        <v>375</v>
      </c>
      <c r="K604" s="5" t="s">
        <v>376</v>
      </c>
      <c r="L604" s="36" t="s">
        <v>663</v>
      </c>
      <c r="M604" s="36"/>
      <c r="N604" s="36" t="s">
        <v>660</v>
      </c>
      <c r="O604" s="36" t="s">
        <v>505</v>
      </c>
      <c r="P604" s="36" t="s">
        <v>662</v>
      </c>
      <c r="Q604" s="36"/>
      <c r="R604" s="5" t="s">
        <v>371</v>
      </c>
      <c r="S604" s="5" t="s">
        <v>372</v>
      </c>
      <c r="U604" s="5" t="s">
        <v>348</v>
      </c>
      <c r="V604" s="5">
        <v>10.8688</v>
      </c>
      <c r="X604" s="5" t="s">
        <v>373</v>
      </c>
      <c r="Z604" s="5" t="s">
        <v>1013</v>
      </c>
    </row>
    <row r="605" spans="1:26" ht="13" customHeight="1">
      <c r="A605" s="5">
        <v>168</v>
      </c>
      <c r="B605" s="5" t="s">
        <v>368</v>
      </c>
      <c r="C605" s="5" t="s">
        <v>348</v>
      </c>
      <c r="D605" s="6">
        <v>1989.02</v>
      </c>
      <c r="E605" s="30">
        <v>34.706000000000003</v>
      </c>
      <c r="F605" s="30" t="s">
        <v>518</v>
      </c>
      <c r="G605" s="30" t="s">
        <v>915</v>
      </c>
      <c r="H605" s="5" t="s">
        <v>13</v>
      </c>
      <c r="I605" s="30" t="s">
        <v>661</v>
      </c>
      <c r="J605" s="5" t="s">
        <v>375</v>
      </c>
      <c r="K605" s="5" t="s">
        <v>376</v>
      </c>
      <c r="L605" s="36" t="s">
        <v>663</v>
      </c>
      <c r="M605" s="36"/>
      <c r="N605" s="36" t="s">
        <v>660</v>
      </c>
      <c r="O605" s="36" t="s">
        <v>505</v>
      </c>
      <c r="P605" s="36" t="s">
        <v>662</v>
      </c>
      <c r="Q605" s="36"/>
      <c r="R605" s="5" t="s">
        <v>371</v>
      </c>
      <c r="S605" s="5" t="s">
        <v>372</v>
      </c>
      <c r="U605" s="5" t="s">
        <v>348</v>
      </c>
      <c r="V605" s="5">
        <v>4.3577899999999996</v>
      </c>
      <c r="X605" s="5" t="s">
        <v>373</v>
      </c>
      <c r="Z605" s="5" t="s">
        <v>1013</v>
      </c>
    </row>
    <row r="606" spans="1:26" ht="13" customHeight="1">
      <c r="A606" s="5">
        <v>169</v>
      </c>
      <c r="B606" s="5" t="s">
        <v>368</v>
      </c>
      <c r="C606" s="5" t="s">
        <v>348</v>
      </c>
      <c r="D606" s="6">
        <v>1990.06</v>
      </c>
      <c r="E606" s="30">
        <v>44.533000000000001</v>
      </c>
      <c r="F606" s="30" t="s">
        <v>518</v>
      </c>
      <c r="G606" s="30" t="s">
        <v>915</v>
      </c>
      <c r="H606" s="5" t="s">
        <v>13</v>
      </c>
      <c r="I606" s="30" t="s">
        <v>661</v>
      </c>
      <c r="J606" s="5" t="s">
        <v>375</v>
      </c>
      <c r="K606" s="5" t="s">
        <v>376</v>
      </c>
      <c r="L606" s="36" t="s">
        <v>663</v>
      </c>
      <c r="M606" s="36"/>
      <c r="N606" s="36" t="s">
        <v>660</v>
      </c>
      <c r="O606" s="36" t="s">
        <v>505</v>
      </c>
      <c r="P606" s="36" t="s">
        <v>662</v>
      </c>
      <c r="Q606" s="36"/>
      <c r="R606" s="5" t="s">
        <v>371</v>
      </c>
      <c r="S606" s="5" t="s">
        <v>372</v>
      </c>
      <c r="U606" s="5" t="s">
        <v>348</v>
      </c>
      <c r="V606" s="5">
        <v>4.0295399999999999</v>
      </c>
      <c r="X606" s="5" t="s">
        <v>373</v>
      </c>
      <c r="Z606" s="5" t="s">
        <v>1013</v>
      </c>
    </row>
    <row r="607" spans="1:26" ht="13" customHeight="1">
      <c r="A607" s="5">
        <v>170</v>
      </c>
      <c r="B607" s="5" t="s">
        <v>368</v>
      </c>
      <c r="C607" s="5" t="s">
        <v>348</v>
      </c>
      <c r="D607" s="6">
        <v>1990.93</v>
      </c>
      <c r="E607" s="30">
        <v>42.506999999999998</v>
      </c>
      <c r="F607" s="30" t="s">
        <v>518</v>
      </c>
      <c r="G607" s="30" t="s">
        <v>915</v>
      </c>
      <c r="H607" s="5" t="s">
        <v>13</v>
      </c>
      <c r="I607" s="30" t="s">
        <v>661</v>
      </c>
      <c r="J607" s="5" t="s">
        <v>375</v>
      </c>
      <c r="K607" s="5" t="s">
        <v>376</v>
      </c>
      <c r="L607" s="36" t="s">
        <v>663</v>
      </c>
      <c r="M607" s="36"/>
      <c r="N607" s="36" t="s">
        <v>660</v>
      </c>
      <c r="O607" s="36" t="s">
        <v>505</v>
      </c>
      <c r="P607" s="36" t="s">
        <v>662</v>
      </c>
      <c r="Q607" s="36"/>
      <c r="R607" s="5" t="s">
        <v>371</v>
      </c>
      <c r="S607" s="5" t="s">
        <v>372</v>
      </c>
      <c r="U607" s="5" t="s">
        <v>348</v>
      </c>
      <c r="V607" s="5">
        <v>0.98979300000000003</v>
      </c>
      <c r="X607" s="5" t="s">
        <v>373</v>
      </c>
      <c r="Z607" s="5" t="s">
        <v>1013</v>
      </c>
    </row>
    <row r="608" spans="1:26" ht="13" customHeight="1">
      <c r="A608" s="5">
        <v>171</v>
      </c>
      <c r="B608" s="5" t="s">
        <v>368</v>
      </c>
      <c r="C608" s="5" t="s">
        <v>348</v>
      </c>
      <c r="D608" s="6">
        <v>1993.18</v>
      </c>
      <c r="E608" s="30">
        <v>38.776899999999998</v>
      </c>
      <c r="F608" s="30" t="s">
        <v>518</v>
      </c>
      <c r="G608" s="30" t="s">
        <v>915</v>
      </c>
      <c r="H608" s="5" t="s">
        <v>13</v>
      </c>
      <c r="I608" s="30" t="s">
        <v>661</v>
      </c>
      <c r="J608" s="5" t="s">
        <v>375</v>
      </c>
      <c r="K608" s="5" t="s">
        <v>376</v>
      </c>
      <c r="L608" s="36" t="s">
        <v>663</v>
      </c>
      <c r="M608" s="36"/>
      <c r="N608" s="36" t="s">
        <v>660</v>
      </c>
      <c r="O608" s="36" t="s">
        <v>505</v>
      </c>
      <c r="P608" s="36" t="s">
        <v>662</v>
      </c>
      <c r="Q608" s="36"/>
      <c r="R608" s="5" t="s">
        <v>371</v>
      </c>
      <c r="S608" s="5" t="s">
        <v>372</v>
      </c>
      <c r="U608" s="5" t="s">
        <v>348</v>
      </c>
      <c r="V608" s="5">
        <v>4.6176899999999996</v>
      </c>
      <c r="X608" s="5" t="s">
        <v>373</v>
      </c>
      <c r="Z608" s="5" t="s">
        <v>1013</v>
      </c>
    </row>
    <row r="609" spans="1:26" ht="13" customHeight="1">
      <c r="A609" s="5">
        <v>172</v>
      </c>
      <c r="B609" s="5" t="s">
        <v>368</v>
      </c>
      <c r="C609" s="5" t="s">
        <v>348</v>
      </c>
      <c r="D609" s="6">
        <v>1991.85</v>
      </c>
      <c r="E609" s="30">
        <v>62.718200000000003</v>
      </c>
      <c r="F609" s="30" t="s">
        <v>518</v>
      </c>
      <c r="G609" s="30" t="s">
        <v>915</v>
      </c>
      <c r="H609" s="5" t="s">
        <v>13</v>
      </c>
      <c r="I609" s="30" t="s">
        <v>661</v>
      </c>
      <c r="J609" s="5" t="s">
        <v>375</v>
      </c>
      <c r="K609" s="5" t="s">
        <v>376</v>
      </c>
      <c r="L609" s="36" t="s">
        <v>663</v>
      </c>
      <c r="M609" s="36"/>
      <c r="N609" s="36" t="s">
        <v>660</v>
      </c>
      <c r="O609" s="36" t="s">
        <v>505</v>
      </c>
      <c r="P609" s="36" t="s">
        <v>662</v>
      </c>
      <c r="Q609" s="36"/>
      <c r="R609" s="5" t="s">
        <v>371</v>
      </c>
      <c r="S609" s="5" t="s">
        <v>372</v>
      </c>
      <c r="U609" s="5" t="s">
        <v>348</v>
      </c>
      <c r="V609" s="5">
        <v>5.1094600000000003</v>
      </c>
      <c r="X609" s="5" t="s">
        <v>373</v>
      </c>
      <c r="Z609" s="5" t="s">
        <v>1013</v>
      </c>
    </row>
    <row r="610" spans="1:26" ht="13" customHeight="1">
      <c r="A610" s="5">
        <v>173</v>
      </c>
      <c r="B610" s="5" t="s">
        <v>368</v>
      </c>
      <c r="C610" s="5" t="s">
        <v>348</v>
      </c>
      <c r="D610" s="6">
        <v>1994.01</v>
      </c>
      <c r="E610" s="30">
        <v>60.816000000000003</v>
      </c>
      <c r="F610" s="30" t="s">
        <v>518</v>
      </c>
      <c r="G610" s="30" t="s">
        <v>915</v>
      </c>
      <c r="H610" s="5" t="s">
        <v>13</v>
      </c>
      <c r="I610" s="30" t="s">
        <v>661</v>
      </c>
      <c r="J610" s="5" t="s">
        <v>375</v>
      </c>
      <c r="K610" s="5" t="s">
        <v>376</v>
      </c>
      <c r="L610" s="36" t="s">
        <v>663</v>
      </c>
      <c r="M610" s="36"/>
      <c r="N610" s="36" t="s">
        <v>660</v>
      </c>
      <c r="O610" s="36" t="s">
        <v>505</v>
      </c>
      <c r="P610" s="36" t="s">
        <v>662</v>
      </c>
      <c r="Q610" s="36"/>
      <c r="R610" s="5" t="s">
        <v>371</v>
      </c>
      <c r="S610" s="5" t="s">
        <v>372</v>
      </c>
      <c r="U610" s="5" t="s">
        <v>348</v>
      </c>
      <c r="V610" s="5">
        <v>5.4290399999999996</v>
      </c>
      <c r="X610" s="5" t="s">
        <v>373</v>
      </c>
      <c r="Z610" s="5" t="s">
        <v>1013</v>
      </c>
    </row>
    <row r="611" spans="1:26" ht="13" customHeight="1">
      <c r="A611" s="5">
        <v>174</v>
      </c>
      <c r="B611" s="5" t="s">
        <v>368</v>
      </c>
      <c r="C611" s="5" t="s">
        <v>348</v>
      </c>
      <c r="D611" s="6">
        <v>1994.96</v>
      </c>
      <c r="E611" s="30">
        <v>36.664999999999999</v>
      </c>
      <c r="F611" s="30" t="s">
        <v>518</v>
      </c>
      <c r="G611" s="30" t="s">
        <v>915</v>
      </c>
      <c r="H611" s="5" t="s">
        <v>13</v>
      </c>
      <c r="I611" s="30" t="s">
        <v>661</v>
      </c>
      <c r="J611" s="5" t="s">
        <v>375</v>
      </c>
      <c r="K611" s="5" t="s">
        <v>376</v>
      </c>
      <c r="L611" s="36" t="s">
        <v>663</v>
      </c>
      <c r="M611" s="36"/>
      <c r="N611" s="36" t="s">
        <v>660</v>
      </c>
      <c r="O611" s="36" t="s">
        <v>505</v>
      </c>
      <c r="P611" s="36" t="s">
        <v>662</v>
      </c>
      <c r="Q611" s="36"/>
      <c r="R611" s="5" t="s">
        <v>371</v>
      </c>
      <c r="S611" s="5" t="s">
        <v>372</v>
      </c>
      <c r="U611" s="5" t="s">
        <v>348</v>
      </c>
      <c r="V611" s="5">
        <v>2.823</v>
      </c>
      <c r="X611" s="5" t="s">
        <v>373</v>
      </c>
      <c r="Z611" s="5" t="s">
        <v>1013</v>
      </c>
    </row>
    <row r="612" spans="1:26" ht="13" customHeight="1">
      <c r="A612" s="5">
        <v>175</v>
      </c>
      <c r="B612" s="5" t="s">
        <v>368</v>
      </c>
      <c r="C612" s="5" t="s">
        <v>348</v>
      </c>
      <c r="D612" s="6">
        <v>1995.94</v>
      </c>
      <c r="E612" s="30">
        <v>52.125999999999998</v>
      </c>
      <c r="F612" s="30" t="s">
        <v>518</v>
      </c>
      <c r="G612" s="30" t="s">
        <v>915</v>
      </c>
      <c r="H612" s="5" t="s">
        <v>13</v>
      </c>
      <c r="I612" s="30" t="s">
        <v>661</v>
      </c>
      <c r="J612" s="5" t="s">
        <v>375</v>
      </c>
      <c r="K612" s="5" t="s">
        <v>376</v>
      </c>
      <c r="L612" s="36" t="s">
        <v>663</v>
      </c>
      <c r="M612" s="36"/>
      <c r="N612" s="36" t="s">
        <v>660</v>
      </c>
      <c r="O612" s="36" t="s">
        <v>505</v>
      </c>
      <c r="P612" s="36" t="s">
        <v>662</v>
      </c>
      <c r="Q612" s="36"/>
      <c r="R612" s="5" t="s">
        <v>371</v>
      </c>
      <c r="S612" s="5" t="s">
        <v>372</v>
      </c>
      <c r="U612" s="5" t="s">
        <v>348</v>
      </c>
      <c r="V612" s="5">
        <v>6.4543200000000001</v>
      </c>
      <c r="X612" s="5" t="s">
        <v>373</v>
      </c>
      <c r="Z612" s="5" t="s">
        <v>1013</v>
      </c>
    </row>
    <row r="613" spans="1:26" ht="13" customHeight="1">
      <c r="A613" s="5">
        <v>176</v>
      </c>
      <c r="B613" s="5" t="s">
        <v>368</v>
      </c>
      <c r="C613" s="5" t="s">
        <v>348</v>
      </c>
      <c r="D613" s="6">
        <v>1997.03</v>
      </c>
      <c r="E613" s="30">
        <v>39.903799999999997</v>
      </c>
      <c r="F613" s="30" t="s">
        <v>518</v>
      </c>
      <c r="G613" s="30" t="s">
        <v>915</v>
      </c>
      <c r="H613" s="5" t="s">
        <v>13</v>
      </c>
      <c r="I613" s="30" t="s">
        <v>661</v>
      </c>
      <c r="J613" s="5" t="s">
        <v>375</v>
      </c>
      <c r="K613" s="5" t="s">
        <v>376</v>
      </c>
      <c r="L613" s="36" t="s">
        <v>663</v>
      </c>
      <c r="M613" s="36"/>
      <c r="N613" s="36" t="s">
        <v>660</v>
      </c>
      <c r="O613" s="36" t="s">
        <v>505</v>
      </c>
      <c r="P613" s="36" t="s">
        <v>662</v>
      </c>
      <c r="Q613" s="36"/>
      <c r="R613" s="5" t="s">
        <v>371</v>
      </c>
      <c r="S613" s="5" t="s">
        <v>372</v>
      </c>
      <c r="U613" s="5" t="s">
        <v>348</v>
      </c>
      <c r="V613" s="5">
        <v>0.53935500000000003</v>
      </c>
      <c r="X613" s="5" t="s">
        <v>373</v>
      </c>
      <c r="Z613" s="5" t="s">
        <v>1013</v>
      </c>
    </row>
    <row r="614" spans="1:26" ht="13" customHeight="1">
      <c r="A614" s="5">
        <v>177</v>
      </c>
      <c r="B614" s="5" t="s">
        <v>368</v>
      </c>
      <c r="C614" s="5" t="s">
        <v>348</v>
      </c>
      <c r="D614" s="6">
        <v>1998.9</v>
      </c>
      <c r="E614" s="30">
        <v>81.992999999999995</v>
      </c>
      <c r="F614" s="30" t="s">
        <v>518</v>
      </c>
      <c r="G614" s="30" t="s">
        <v>915</v>
      </c>
      <c r="H614" s="5" t="s">
        <v>13</v>
      </c>
      <c r="I614" s="30" t="s">
        <v>661</v>
      </c>
      <c r="J614" s="5" t="s">
        <v>375</v>
      </c>
      <c r="K614" s="5" t="s">
        <v>376</v>
      </c>
      <c r="L614" s="36" t="s">
        <v>663</v>
      </c>
      <c r="M614" s="36"/>
      <c r="N614" s="36" t="s">
        <v>660</v>
      </c>
      <c r="O614" s="36" t="s">
        <v>505</v>
      </c>
      <c r="P614" s="36" t="s">
        <v>662</v>
      </c>
      <c r="Q614" s="36"/>
      <c r="R614" s="5" t="s">
        <v>371</v>
      </c>
      <c r="S614" s="5" t="s">
        <v>372</v>
      </c>
      <c r="U614" s="5" t="s">
        <v>348</v>
      </c>
      <c r="V614" s="5">
        <v>2.5953599999999999</v>
      </c>
      <c r="X614" s="5" t="s">
        <v>373</v>
      </c>
      <c r="Z614" s="5" t="s">
        <v>1013</v>
      </c>
    </row>
    <row r="615" spans="1:26" ht="13" customHeight="1">
      <c r="A615" s="5">
        <v>178</v>
      </c>
      <c r="B615" s="5" t="s">
        <v>368</v>
      </c>
      <c r="C615" s="5" t="s">
        <v>348</v>
      </c>
      <c r="D615" s="6">
        <v>2000.04</v>
      </c>
      <c r="E615" s="30">
        <v>69.938100000000006</v>
      </c>
      <c r="F615" s="30" t="s">
        <v>518</v>
      </c>
      <c r="G615" s="30" t="s">
        <v>915</v>
      </c>
      <c r="H615" s="5" t="s">
        <v>13</v>
      </c>
      <c r="I615" s="30" t="s">
        <v>661</v>
      </c>
      <c r="J615" s="5" t="s">
        <v>375</v>
      </c>
      <c r="K615" s="5" t="s">
        <v>376</v>
      </c>
      <c r="L615" s="36" t="s">
        <v>663</v>
      </c>
      <c r="M615" s="36"/>
      <c r="N615" s="36" t="s">
        <v>660</v>
      </c>
      <c r="O615" s="36" t="s">
        <v>505</v>
      </c>
      <c r="P615" s="36" t="s">
        <v>662</v>
      </c>
      <c r="Q615" s="36"/>
      <c r="R615" s="5" t="s">
        <v>371</v>
      </c>
      <c r="S615" s="5" t="s">
        <v>372</v>
      </c>
      <c r="U615" s="5" t="s">
        <v>348</v>
      </c>
      <c r="V615" s="5">
        <v>8.1246100000000006</v>
      </c>
      <c r="X615" s="5" t="s">
        <v>373</v>
      </c>
      <c r="Z615" s="5" t="s">
        <v>1013</v>
      </c>
    </row>
    <row r="616" spans="1:26" ht="13" customHeight="1">
      <c r="A616" s="5">
        <v>179</v>
      </c>
      <c r="B616" s="5" t="s">
        <v>368</v>
      </c>
      <c r="C616" s="5" t="s">
        <v>348</v>
      </c>
      <c r="D616" s="6">
        <v>2001</v>
      </c>
      <c r="E616" s="30">
        <v>51.383000000000003</v>
      </c>
      <c r="F616" s="30" t="s">
        <v>518</v>
      </c>
      <c r="G616" s="30" t="s">
        <v>915</v>
      </c>
      <c r="H616" s="5" t="s">
        <v>13</v>
      </c>
      <c r="I616" s="30" t="s">
        <v>661</v>
      </c>
      <c r="J616" s="5" t="s">
        <v>375</v>
      </c>
      <c r="K616" s="5" t="s">
        <v>376</v>
      </c>
      <c r="L616" s="36" t="s">
        <v>663</v>
      </c>
      <c r="M616" s="36"/>
      <c r="N616" s="36" t="s">
        <v>660</v>
      </c>
      <c r="O616" s="36" t="s">
        <v>505</v>
      </c>
      <c r="P616" s="36" t="s">
        <v>662</v>
      </c>
      <c r="Q616" s="36"/>
      <c r="R616" s="5" t="s">
        <v>371</v>
      </c>
      <c r="S616" s="5" t="s">
        <v>372</v>
      </c>
      <c r="U616" s="5" t="s">
        <v>348</v>
      </c>
      <c r="V616" s="5">
        <v>7.2541799999999999</v>
      </c>
      <c r="X616" s="5" t="s">
        <v>373</v>
      </c>
      <c r="Z616" s="5" t="s">
        <v>1013</v>
      </c>
    </row>
    <row r="617" spans="1:26" ht="13" customHeight="1">
      <c r="A617" s="5">
        <v>180</v>
      </c>
      <c r="B617" s="5" t="s">
        <v>368</v>
      </c>
      <c r="C617" s="5" t="s">
        <v>348</v>
      </c>
      <c r="D617" s="6">
        <v>2002.18</v>
      </c>
      <c r="E617" s="30">
        <v>66.487700000000004</v>
      </c>
      <c r="F617" s="30" t="s">
        <v>518</v>
      </c>
      <c r="G617" s="30" t="s">
        <v>915</v>
      </c>
      <c r="H617" s="5" t="s">
        <v>13</v>
      </c>
      <c r="I617" s="30" t="s">
        <v>661</v>
      </c>
      <c r="J617" s="5" t="s">
        <v>375</v>
      </c>
      <c r="K617" s="5" t="s">
        <v>376</v>
      </c>
      <c r="L617" s="36" t="s">
        <v>663</v>
      </c>
      <c r="M617" s="36"/>
      <c r="N617" s="36" t="s">
        <v>660</v>
      </c>
      <c r="O617" s="36" t="s">
        <v>505</v>
      </c>
      <c r="P617" s="36" t="s">
        <v>662</v>
      </c>
      <c r="Q617" s="36"/>
      <c r="R617" s="5" t="s">
        <v>371</v>
      </c>
      <c r="S617" s="5" t="s">
        <v>372</v>
      </c>
      <c r="U617" s="5" t="s">
        <v>348</v>
      </c>
      <c r="V617" s="5">
        <v>3.8339599999999998</v>
      </c>
      <c r="X617" s="5" t="s">
        <v>373</v>
      </c>
      <c r="Z617" s="5" t="s">
        <v>1013</v>
      </c>
    </row>
    <row r="618" spans="1:26" ht="13" customHeight="1">
      <c r="A618" s="5">
        <v>181</v>
      </c>
      <c r="B618" s="5" t="s">
        <v>368</v>
      </c>
      <c r="C618" s="5" t="s">
        <v>348</v>
      </c>
      <c r="D618" s="6">
        <v>1977.03</v>
      </c>
      <c r="E618" s="30">
        <v>7.2750000000000101</v>
      </c>
      <c r="F618" s="30" t="s">
        <v>518</v>
      </c>
      <c r="G618" s="30" t="s">
        <v>915</v>
      </c>
      <c r="H618" s="5" t="s">
        <v>13</v>
      </c>
      <c r="I618" s="30" t="s">
        <v>661</v>
      </c>
      <c r="J618" s="5" t="s">
        <v>375</v>
      </c>
      <c r="K618" s="5" t="s">
        <v>376</v>
      </c>
      <c r="L618" s="36" t="s">
        <v>663</v>
      </c>
      <c r="M618" s="36"/>
      <c r="N618" s="36" t="s">
        <v>660</v>
      </c>
      <c r="O618" s="36" t="s">
        <v>505</v>
      </c>
      <c r="P618" s="36" t="s">
        <v>662</v>
      </c>
      <c r="Q618" s="36"/>
      <c r="R618" s="5" t="s">
        <v>929</v>
      </c>
      <c r="S618" s="5" t="s">
        <v>374</v>
      </c>
      <c r="U618" s="5" t="s">
        <v>348</v>
      </c>
      <c r="V618" s="5">
        <v>5.8366899999999999</v>
      </c>
      <c r="X618" s="5" t="s">
        <v>361</v>
      </c>
      <c r="Z618" s="5" t="s">
        <v>1013</v>
      </c>
    </row>
    <row r="619" spans="1:26" ht="13" customHeight="1">
      <c r="A619" s="5">
        <v>182</v>
      </c>
      <c r="B619" s="5" t="s">
        <v>368</v>
      </c>
      <c r="C619" s="5" t="s">
        <v>348</v>
      </c>
      <c r="D619" s="6">
        <v>1978.09</v>
      </c>
      <c r="E619" s="30">
        <v>15.943</v>
      </c>
      <c r="F619" s="30" t="s">
        <v>518</v>
      </c>
      <c r="G619" s="30" t="s">
        <v>915</v>
      </c>
      <c r="H619" s="5" t="s">
        <v>13</v>
      </c>
      <c r="I619" s="30" t="s">
        <v>661</v>
      </c>
      <c r="J619" s="5" t="s">
        <v>375</v>
      </c>
      <c r="K619" s="5" t="s">
        <v>376</v>
      </c>
      <c r="L619" s="36" t="s">
        <v>663</v>
      </c>
      <c r="M619" s="36"/>
      <c r="N619" s="36" t="s">
        <v>660</v>
      </c>
      <c r="O619" s="36" t="s">
        <v>505</v>
      </c>
      <c r="P619" s="36" t="s">
        <v>662</v>
      </c>
      <c r="Q619" s="36"/>
      <c r="R619" s="5" t="s">
        <v>929</v>
      </c>
      <c r="S619" s="5" t="s">
        <v>374</v>
      </c>
      <c r="U619" s="5" t="s">
        <v>348</v>
      </c>
      <c r="V619" s="5">
        <v>2.0192600000000001</v>
      </c>
      <c r="X619" s="5" t="s">
        <v>361</v>
      </c>
      <c r="Z619" s="5" t="s">
        <v>1013</v>
      </c>
    </row>
    <row r="620" spans="1:26" ht="13" customHeight="1">
      <c r="A620" s="5">
        <v>183</v>
      </c>
      <c r="B620" s="5" t="s">
        <v>368</v>
      </c>
      <c r="C620" s="5" t="s">
        <v>348</v>
      </c>
      <c r="D620" s="6">
        <v>1978.99</v>
      </c>
      <c r="E620" s="30">
        <v>36.106000000000002</v>
      </c>
      <c r="F620" s="30" t="s">
        <v>518</v>
      </c>
      <c r="G620" s="30" t="s">
        <v>915</v>
      </c>
      <c r="H620" s="5" t="s">
        <v>13</v>
      </c>
      <c r="I620" s="30" t="s">
        <v>661</v>
      </c>
      <c r="J620" s="5" t="s">
        <v>375</v>
      </c>
      <c r="K620" s="5" t="s">
        <v>376</v>
      </c>
      <c r="L620" s="36" t="s">
        <v>663</v>
      </c>
      <c r="M620" s="36"/>
      <c r="N620" s="36" t="s">
        <v>660</v>
      </c>
      <c r="O620" s="36" t="s">
        <v>505</v>
      </c>
      <c r="P620" s="36" t="s">
        <v>662</v>
      </c>
      <c r="Q620" s="36"/>
      <c r="R620" s="5" t="s">
        <v>929</v>
      </c>
      <c r="S620" s="5" t="s">
        <v>374</v>
      </c>
      <c r="U620" s="5" t="s">
        <v>348</v>
      </c>
      <c r="V620" s="5">
        <v>2.5271499999999998</v>
      </c>
      <c r="X620" s="5" t="s">
        <v>361</v>
      </c>
      <c r="Z620" s="5" t="s">
        <v>1013</v>
      </c>
    </row>
    <row r="621" spans="1:26" ht="13" customHeight="1">
      <c r="A621" s="5">
        <v>184</v>
      </c>
      <c r="B621" s="5" t="s">
        <v>368</v>
      </c>
      <c r="C621" s="5" t="s">
        <v>348</v>
      </c>
      <c r="D621" s="6">
        <v>1979.94</v>
      </c>
      <c r="E621" s="30">
        <v>63.357999999999997</v>
      </c>
      <c r="F621" s="30" t="s">
        <v>518</v>
      </c>
      <c r="G621" s="30" t="s">
        <v>915</v>
      </c>
      <c r="H621" s="5" t="s">
        <v>13</v>
      </c>
      <c r="I621" s="30" t="s">
        <v>661</v>
      </c>
      <c r="J621" s="5" t="s">
        <v>375</v>
      </c>
      <c r="K621" s="5" t="s">
        <v>376</v>
      </c>
      <c r="L621" s="36" t="s">
        <v>663</v>
      </c>
      <c r="M621" s="36"/>
      <c r="N621" s="36" t="s">
        <v>660</v>
      </c>
      <c r="O621" s="36" t="s">
        <v>505</v>
      </c>
      <c r="P621" s="36" t="s">
        <v>662</v>
      </c>
      <c r="Q621" s="36"/>
      <c r="R621" s="5" t="s">
        <v>929</v>
      </c>
      <c r="S621" s="5" t="s">
        <v>374</v>
      </c>
      <c r="U621" s="5" t="s">
        <v>348</v>
      </c>
      <c r="V621" s="5">
        <v>0.74520200000000003</v>
      </c>
      <c r="X621" s="5" t="s">
        <v>361</v>
      </c>
      <c r="Z621" s="5" t="s">
        <v>1013</v>
      </c>
    </row>
    <row r="622" spans="1:26" ht="13" customHeight="1">
      <c r="A622" s="5">
        <v>185</v>
      </c>
      <c r="B622" s="5" t="s">
        <v>368</v>
      </c>
      <c r="C622" s="5" t="s">
        <v>348</v>
      </c>
      <c r="D622" s="6">
        <v>1980.96</v>
      </c>
      <c r="E622" s="30">
        <v>6.5299999999999701</v>
      </c>
      <c r="F622" s="30" t="s">
        <v>518</v>
      </c>
      <c r="G622" s="30" t="s">
        <v>915</v>
      </c>
      <c r="H622" s="5" t="s">
        <v>13</v>
      </c>
      <c r="I622" s="30" t="s">
        <v>661</v>
      </c>
      <c r="J622" s="5" t="s">
        <v>375</v>
      </c>
      <c r="K622" s="5" t="s">
        <v>376</v>
      </c>
      <c r="L622" s="36" t="s">
        <v>663</v>
      </c>
      <c r="M622" s="36"/>
      <c r="N622" s="36" t="s">
        <v>660</v>
      </c>
      <c r="O622" s="36" t="s">
        <v>505</v>
      </c>
      <c r="P622" s="36" t="s">
        <v>662</v>
      </c>
      <c r="Q622" s="36"/>
      <c r="R622" s="5" t="s">
        <v>929</v>
      </c>
      <c r="S622" s="5" t="s">
        <v>374</v>
      </c>
      <c r="U622" s="5" t="s">
        <v>348</v>
      </c>
      <c r="V622" s="5">
        <v>4.8572499999999996</v>
      </c>
      <c r="X622" s="5" t="s">
        <v>361</v>
      </c>
      <c r="Z622" s="5" t="s">
        <v>1013</v>
      </c>
    </row>
    <row r="623" spans="1:26" ht="13" customHeight="1">
      <c r="A623" s="5">
        <v>186</v>
      </c>
      <c r="B623" s="5" t="s">
        <v>368</v>
      </c>
      <c r="C623" s="5" t="s">
        <v>348</v>
      </c>
      <c r="D623" s="6">
        <v>1982.11</v>
      </c>
      <c r="E623" s="30">
        <v>28.669</v>
      </c>
      <c r="F623" s="30" t="s">
        <v>518</v>
      </c>
      <c r="G623" s="30" t="s">
        <v>915</v>
      </c>
      <c r="H623" s="5" t="s">
        <v>13</v>
      </c>
      <c r="I623" s="30" t="s">
        <v>661</v>
      </c>
      <c r="J623" s="5" t="s">
        <v>375</v>
      </c>
      <c r="K623" s="5" t="s">
        <v>376</v>
      </c>
      <c r="L623" s="36" t="s">
        <v>663</v>
      </c>
      <c r="M623" s="36"/>
      <c r="N623" s="36" t="s">
        <v>660</v>
      </c>
      <c r="O623" s="36" t="s">
        <v>505</v>
      </c>
      <c r="P623" s="36" t="s">
        <v>662</v>
      </c>
      <c r="Q623" s="36"/>
      <c r="R623" s="5" t="s">
        <v>929</v>
      </c>
      <c r="S623" s="5" t="s">
        <v>374</v>
      </c>
      <c r="U623" s="5" t="s">
        <v>348</v>
      </c>
      <c r="V623" s="5">
        <v>1.9301999999999999</v>
      </c>
      <c r="X623" s="5" t="s">
        <v>361</v>
      </c>
      <c r="Z623" s="5" t="s">
        <v>1013</v>
      </c>
    </row>
    <row r="624" spans="1:26" ht="13" customHeight="1">
      <c r="A624" s="5">
        <v>187</v>
      </c>
      <c r="B624" s="5" t="s">
        <v>368</v>
      </c>
      <c r="C624" s="5" t="s">
        <v>348</v>
      </c>
      <c r="D624" s="6">
        <v>1983.05</v>
      </c>
      <c r="E624" s="30">
        <v>22.803000000000001</v>
      </c>
      <c r="F624" s="30" t="s">
        <v>518</v>
      </c>
      <c r="G624" s="30" t="s">
        <v>915</v>
      </c>
      <c r="H624" s="5" t="s">
        <v>13</v>
      </c>
      <c r="I624" s="30" t="s">
        <v>661</v>
      </c>
      <c r="J624" s="5" t="s">
        <v>375</v>
      </c>
      <c r="K624" s="5" t="s">
        <v>376</v>
      </c>
      <c r="L624" s="36" t="s">
        <v>663</v>
      </c>
      <c r="M624" s="36"/>
      <c r="N624" s="36" t="s">
        <v>660</v>
      </c>
      <c r="O624" s="36" t="s">
        <v>505</v>
      </c>
      <c r="P624" s="36" t="s">
        <v>662</v>
      </c>
      <c r="Q624" s="36"/>
      <c r="R624" s="5" t="s">
        <v>929</v>
      </c>
      <c r="S624" s="5" t="s">
        <v>374</v>
      </c>
      <c r="U624" s="5" t="s">
        <v>348</v>
      </c>
      <c r="V624" s="5">
        <v>6.0423200000000001</v>
      </c>
      <c r="X624" s="5" t="s">
        <v>361</v>
      </c>
      <c r="Z624" s="5" t="s">
        <v>1013</v>
      </c>
    </row>
    <row r="625" spans="1:26" ht="13" customHeight="1">
      <c r="A625" s="5">
        <v>188</v>
      </c>
      <c r="B625" s="5" t="s">
        <v>368</v>
      </c>
      <c r="C625" s="5" t="s">
        <v>348</v>
      </c>
      <c r="D625" s="6">
        <v>1984.01</v>
      </c>
      <c r="E625" s="30">
        <v>49.865000000000002</v>
      </c>
      <c r="F625" s="30" t="s">
        <v>518</v>
      </c>
      <c r="G625" s="30" t="s">
        <v>915</v>
      </c>
      <c r="H625" s="5" t="s">
        <v>13</v>
      </c>
      <c r="I625" s="30" t="s">
        <v>661</v>
      </c>
      <c r="J625" s="5" t="s">
        <v>375</v>
      </c>
      <c r="K625" s="5" t="s">
        <v>376</v>
      </c>
      <c r="L625" s="36" t="s">
        <v>663</v>
      </c>
      <c r="M625" s="36"/>
      <c r="N625" s="36" t="s">
        <v>660</v>
      </c>
      <c r="O625" s="36" t="s">
        <v>505</v>
      </c>
      <c r="P625" s="36" t="s">
        <v>662</v>
      </c>
      <c r="Q625" s="36"/>
      <c r="R625" s="5" t="s">
        <v>929</v>
      </c>
      <c r="S625" s="5" t="s">
        <v>374</v>
      </c>
      <c r="U625" s="5" t="s">
        <v>348</v>
      </c>
      <c r="V625" s="5">
        <v>5.2356499999999997</v>
      </c>
      <c r="X625" s="5" t="s">
        <v>361</v>
      </c>
      <c r="Z625" s="5" t="s">
        <v>1013</v>
      </c>
    </row>
    <row r="626" spans="1:26" ht="13" customHeight="1">
      <c r="A626" s="5">
        <v>189</v>
      </c>
      <c r="B626" s="5" t="s">
        <v>368</v>
      </c>
      <c r="C626" s="5" t="s">
        <v>348</v>
      </c>
      <c r="D626" s="6">
        <v>1985.04</v>
      </c>
      <c r="E626" s="30">
        <v>35.450000000000003</v>
      </c>
      <c r="F626" s="30" t="s">
        <v>518</v>
      </c>
      <c r="G626" s="30" t="s">
        <v>915</v>
      </c>
      <c r="H626" s="5" t="s">
        <v>13</v>
      </c>
      <c r="I626" s="30" t="s">
        <v>661</v>
      </c>
      <c r="J626" s="5" t="s">
        <v>375</v>
      </c>
      <c r="K626" s="5" t="s">
        <v>376</v>
      </c>
      <c r="L626" s="36" t="s">
        <v>663</v>
      </c>
      <c r="M626" s="36"/>
      <c r="N626" s="36" t="s">
        <v>660</v>
      </c>
      <c r="O626" s="36" t="s">
        <v>505</v>
      </c>
      <c r="P626" s="36" t="s">
        <v>662</v>
      </c>
      <c r="Q626" s="36"/>
      <c r="R626" s="5" t="s">
        <v>929</v>
      </c>
      <c r="S626" s="5" t="s">
        <v>374</v>
      </c>
      <c r="U626" s="5" t="s">
        <v>348</v>
      </c>
      <c r="V626" s="5">
        <v>4.5349000000000004</v>
      </c>
      <c r="X626" s="5" t="s">
        <v>361</v>
      </c>
      <c r="Z626" s="5" t="s">
        <v>1013</v>
      </c>
    </row>
    <row r="627" spans="1:26" ht="13" customHeight="1">
      <c r="A627" s="5">
        <v>190</v>
      </c>
      <c r="B627" s="5" t="s">
        <v>368</v>
      </c>
      <c r="C627" s="5" t="s">
        <v>348</v>
      </c>
      <c r="D627" s="6">
        <v>1986.06</v>
      </c>
      <c r="E627" s="30">
        <v>55.715200000000003</v>
      </c>
      <c r="F627" s="30" t="s">
        <v>518</v>
      </c>
      <c r="G627" s="30" t="s">
        <v>915</v>
      </c>
      <c r="H627" s="5" t="s">
        <v>13</v>
      </c>
      <c r="I627" s="30" t="s">
        <v>661</v>
      </c>
      <c r="J627" s="5" t="s">
        <v>375</v>
      </c>
      <c r="K627" s="5" t="s">
        <v>376</v>
      </c>
      <c r="L627" s="36" t="s">
        <v>663</v>
      </c>
      <c r="M627" s="36"/>
      <c r="N627" s="36" t="s">
        <v>660</v>
      </c>
      <c r="O627" s="36" t="s">
        <v>505</v>
      </c>
      <c r="P627" s="36" t="s">
        <v>662</v>
      </c>
      <c r="Q627" s="36"/>
      <c r="R627" s="5" t="s">
        <v>929</v>
      </c>
      <c r="S627" s="5" t="s">
        <v>374</v>
      </c>
      <c r="U627" s="5" t="s">
        <v>348</v>
      </c>
      <c r="V627" s="5">
        <v>2.6256599999999999</v>
      </c>
      <c r="X627" s="5" t="s">
        <v>361</v>
      </c>
      <c r="Z627" s="5" t="s">
        <v>1013</v>
      </c>
    </row>
    <row r="628" spans="1:26" ht="13" customHeight="1">
      <c r="A628" s="5">
        <v>191</v>
      </c>
      <c r="B628" s="5" t="s">
        <v>368</v>
      </c>
      <c r="C628" s="5" t="s">
        <v>348</v>
      </c>
      <c r="D628" s="6">
        <v>1986.97</v>
      </c>
      <c r="E628" s="30">
        <v>29.033000000000001</v>
      </c>
      <c r="F628" s="30" t="s">
        <v>518</v>
      </c>
      <c r="G628" s="30" t="s">
        <v>915</v>
      </c>
      <c r="H628" s="5" t="s">
        <v>13</v>
      </c>
      <c r="I628" s="30" t="s">
        <v>661</v>
      </c>
      <c r="J628" s="5" t="s">
        <v>375</v>
      </c>
      <c r="K628" s="5" t="s">
        <v>376</v>
      </c>
      <c r="L628" s="36" t="s">
        <v>663</v>
      </c>
      <c r="M628" s="36"/>
      <c r="N628" s="36" t="s">
        <v>660</v>
      </c>
      <c r="O628" s="36" t="s">
        <v>505</v>
      </c>
      <c r="P628" s="36" t="s">
        <v>662</v>
      </c>
      <c r="Q628" s="36"/>
      <c r="R628" s="5" t="s">
        <v>929</v>
      </c>
      <c r="S628" s="5" t="s">
        <v>374</v>
      </c>
      <c r="U628" s="5" t="s">
        <v>348</v>
      </c>
      <c r="V628" s="5">
        <v>4.1512200000000004</v>
      </c>
      <c r="X628" s="5" t="s">
        <v>361</v>
      </c>
      <c r="Z628" s="5" t="s">
        <v>1013</v>
      </c>
    </row>
    <row r="629" spans="1:26" ht="13" customHeight="1">
      <c r="A629" s="5">
        <v>192</v>
      </c>
      <c r="B629" s="5" t="s">
        <v>368</v>
      </c>
      <c r="C629" s="5" t="s">
        <v>348</v>
      </c>
      <c r="D629" s="6">
        <v>1987.98</v>
      </c>
      <c r="E629" s="30">
        <v>15.7</v>
      </c>
      <c r="F629" s="30" t="s">
        <v>518</v>
      </c>
      <c r="G629" s="30" t="s">
        <v>915</v>
      </c>
      <c r="H629" s="5" t="s">
        <v>13</v>
      </c>
      <c r="I629" s="30" t="s">
        <v>661</v>
      </c>
      <c r="J629" s="5" t="s">
        <v>375</v>
      </c>
      <c r="K629" s="5" t="s">
        <v>376</v>
      </c>
      <c r="L629" s="36" t="s">
        <v>663</v>
      </c>
      <c r="M629" s="36"/>
      <c r="N629" s="36" t="s">
        <v>660</v>
      </c>
      <c r="O629" s="36" t="s">
        <v>505</v>
      </c>
      <c r="P629" s="36" t="s">
        <v>662</v>
      </c>
      <c r="Q629" s="36"/>
      <c r="R629" s="5" t="s">
        <v>929</v>
      </c>
      <c r="S629" s="5" t="s">
        <v>374</v>
      </c>
      <c r="U629" s="5" t="s">
        <v>348</v>
      </c>
      <c r="V629" s="5">
        <v>1.54234</v>
      </c>
      <c r="X629" s="5" t="s">
        <v>361</v>
      </c>
      <c r="Z629" s="5" t="s">
        <v>1013</v>
      </c>
    </row>
    <row r="630" spans="1:26" ht="13" customHeight="1">
      <c r="A630" s="5">
        <v>193</v>
      </c>
      <c r="B630" s="5" t="s">
        <v>368</v>
      </c>
      <c r="C630" s="5" t="s">
        <v>348</v>
      </c>
      <c r="D630" s="6">
        <v>1988.88</v>
      </c>
      <c r="E630" s="30">
        <v>34.706000000000003</v>
      </c>
      <c r="F630" s="30" t="s">
        <v>518</v>
      </c>
      <c r="G630" s="30" t="s">
        <v>915</v>
      </c>
      <c r="H630" s="5" t="s">
        <v>13</v>
      </c>
      <c r="I630" s="30" t="s">
        <v>661</v>
      </c>
      <c r="J630" s="5" t="s">
        <v>375</v>
      </c>
      <c r="K630" s="5" t="s">
        <v>376</v>
      </c>
      <c r="L630" s="36" t="s">
        <v>663</v>
      </c>
      <c r="M630" s="36"/>
      <c r="N630" s="36" t="s">
        <v>660</v>
      </c>
      <c r="O630" s="36" t="s">
        <v>505</v>
      </c>
      <c r="P630" s="36" t="s">
        <v>662</v>
      </c>
      <c r="Q630" s="36"/>
      <c r="R630" s="5" t="s">
        <v>929</v>
      </c>
      <c r="S630" s="5" t="s">
        <v>374</v>
      </c>
      <c r="U630" s="5" t="s">
        <v>348</v>
      </c>
      <c r="V630" s="5">
        <v>2.2410399999999999</v>
      </c>
      <c r="X630" s="5" t="s">
        <v>361</v>
      </c>
      <c r="Z630" s="5" t="s">
        <v>1013</v>
      </c>
    </row>
    <row r="631" spans="1:26" ht="13" customHeight="1">
      <c r="A631" s="5">
        <v>194</v>
      </c>
      <c r="B631" s="5" t="s">
        <v>368</v>
      </c>
      <c r="C631" s="5" t="s">
        <v>348</v>
      </c>
      <c r="D631" s="6">
        <v>1989.98</v>
      </c>
      <c r="E631" s="30">
        <v>44.533000000000001</v>
      </c>
      <c r="F631" s="30" t="s">
        <v>518</v>
      </c>
      <c r="G631" s="30" t="s">
        <v>915</v>
      </c>
      <c r="H631" s="5" t="s">
        <v>13</v>
      </c>
      <c r="I631" s="30" t="s">
        <v>661</v>
      </c>
      <c r="J631" s="5" t="s">
        <v>375</v>
      </c>
      <c r="K631" s="5" t="s">
        <v>376</v>
      </c>
      <c r="L631" s="36" t="s">
        <v>663</v>
      </c>
      <c r="M631" s="36"/>
      <c r="N631" s="36" t="s">
        <v>660</v>
      </c>
      <c r="O631" s="36" t="s">
        <v>505</v>
      </c>
      <c r="P631" s="36" t="s">
        <v>662</v>
      </c>
      <c r="Q631" s="36"/>
      <c r="R631" s="5" t="s">
        <v>929</v>
      </c>
      <c r="S631" s="5" t="s">
        <v>374</v>
      </c>
      <c r="U631" s="5" t="s">
        <v>348</v>
      </c>
      <c r="V631" s="5">
        <v>1.3282</v>
      </c>
      <c r="X631" s="5" t="s">
        <v>361</v>
      </c>
      <c r="Z631" s="5" t="s">
        <v>1013</v>
      </c>
    </row>
    <row r="632" spans="1:26" ht="13" customHeight="1">
      <c r="A632" s="5">
        <v>195</v>
      </c>
      <c r="B632" s="5" t="s">
        <v>368</v>
      </c>
      <c r="C632" s="5" t="s">
        <v>348</v>
      </c>
      <c r="D632" s="6">
        <v>1991.01</v>
      </c>
      <c r="E632" s="30">
        <v>42.506999999999998</v>
      </c>
      <c r="F632" s="30" t="s">
        <v>518</v>
      </c>
      <c r="G632" s="30" t="s">
        <v>915</v>
      </c>
      <c r="H632" s="5" t="s">
        <v>13</v>
      </c>
      <c r="I632" s="30" t="s">
        <v>661</v>
      </c>
      <c r="J632" s="5" t="s">
        <v>375</v>
      </c>
      <c r="K632" s="5" t="s">
        <v>376</v>
      </c>
      <c r="L632" s="36" t="s">
        <v>663</v>
      </c>
      <c r="M632" s="36"/>
      <c r="N632" s="36" t="s">
        <v>660</v>
      </c>
      <c r="O632" s="36" t="s">
        <v>505</v>
      </c>
      <c r="P632" s="36" t="s">
        <v>662</v>
      </c>
      <c r="Q632" s="36"/>
      <c r="R632" s="5" t="s">
        <v>929</v>
      </c>
      <c r="S632" s="5" t="s">
        <v>374</v>
      </c>
      <c r="U632" s="5" t="s">
        <v>348</v>
      </c>
      <c r="V632" s="5">
        <v>0.62745099999999998</v>
      </c>
      <c r="X632" s="5" t="s">
        <v>361</v>
      </c>
      <c r="Z632" s="5" t="s">
        <v>1013</v>
      </c>
    </row>
    <row r="633" spans="1:26" ht="13" customHeight="1">
      <c r="A633" s="5">
        <v>196</v>
      </c>
      <c r="B633" s="5" t="s">
        <v>368</v>
      </c>
      <c r="C633" s="5" t="s">
        <v>348</v>
      </c>
      <c r="D633" s="6">
        <v>1992</v>
      </c>
      <c r="E633" s="30">
        <v>62.718200000000003</v>
      </c>
      <c r="F633" s="30" t="s">
        <v>518</v>
      </c>
      <c r="G633" s="30" t="s">
        <v>915</v>
      </c>
      <c r="H633" s="5" t="s">
        <v>13</v>
      </c>
      <c r="I633" s="30" t="s">
        <v>661</v>
      </c>
      <c r="J633" s="5" t="s">
        <v>375</v>
      </c>
      <c r="K633" s="5" t="s">
        <v>376</v>
      </c>
      <c r="L633" s="36" t="s">
        <v>663</v>
      </c>
      <c r="M633" s="36"/>
      <c r="N633" s="36" t="s">
        <v>660</v>
      </c>
      <c r="O633" s="36" t="s">
        <v>505</v>
      </c>
      <c r="P633" s="36" t="s">
        <v>662</v>
      </c>
      <c r="Q633" s="36"/>
      <c r="R633" s="5" t="s">
        <v>929</v>
      </c>
      <c r="S633" s="5" t="s">
        <v>374</v>
      </c>
      <c r="U633" s="5" t="s">
        <v>348</v>
      </c>
      <c r="V633" s="5">
        <v>2.0469200000000001</v>
      </c>
      <c r="X633" s="5" t="s">
        <v>361</v>
      </c>
      <c r="Z633" s="5" t="s">
        <v>1013</v>
      </c>
    </row>
    <row r="634" spans="1:26" ht="13" customHeight="1">
      <c r="A634" s="5">
        <v>197</v>
      </c>
      <c r="B634" s="5" t="s">
        <v>368</v>
      </c>
      <c r="C634" s="5" t="s">
        <v>348</v>
      </c>
      <c r="D634" s="6">
        <v>1993.03</v>
      </c>
      <c r="E634" s="30">
        <v>38.776899999999998</v>
      </c>
      <c r="F634" s="30" t="s">
        <v>518</v>
      </c>
      <c r="G634" s="30" t="s">
        <v>915</v>
      </c>
      <c r="H634" s="5" t="s">
        <v>13</v>
      </c>
      <c r="I634" s="30" t="s">
        <v>661</v>
      </c>
      <c r="J634" s="5" t="s">
        <v>375</v>
      </c>
      <c r="K634" s="5" t="s">
        <v>376</v>
      </c>
      <c r="L634" s="36" t="s">
        <v>663</v>
      </c>
      <c r="M634" s="36"/>
      <c r="N634" s="36" t="s">
        <v>660</v>
      </c>
      <c r="O634" s="36" t="s">
        <v>505</v>
      </c>
      <c r="P634" s="36" t="s">
        <v>662</v>
      </c>
      <c r="Q634" s="36"/>
      <c r="R634" s="5" t="s">
        <v>929</v>
      </c>
      <c r="S634" s="5" t="s">
        <v>374</v>
      </c>
      <c r="U634" s="5" t="s">
        <v>348</v>
      </c>
      <c r="V634" s="5">
        <v>1.64299</v>
      </c>
      <c r="X634" s="5" t="s">
        <v>361</v>
      </c>
      <c r="Z634" s="5" t="s">
        <v>1013</v>
      </c>
    </row>
    <row r="635" spans="1:26" ht="13" customHeight="1">
      <c r="A635" s="5">
        <v>198</v>
      </c>
      <c r="B635" s="5" t="s">
        <v>368</v>
      </c>
      <c r="C635" s="5" t="s">
        <v>348</v>
      </c>
      <c r="D635" s="6">
        <v>1994</v>
      </c>
      <c r="E635" s="30">
        <v>60.816000000000003</v>
      </c>
      <c r="F635" s="30" t="s">
        <v>518</v>
      </c>
      <c r="G635" s="30" t="s">
        <v>915</v>
      </c>
      <c r="H635" s="5" t="s">
        <v>13</v>
      </c>
      <c r="I635" s="30" t="s">
        <v>661</v>
      </c>
      <c r="J635" s="5" t="s">
        <v>375</v>
      </c>
      <c r="K635" s="5" t="s">
        <v>376</v>
      </c>
      <c r="L635" s="36" t="s">
        <v>663</v>
      </c>
      <c r="M635" s="36"/>
      <c r="N635" s="36" t="s">
        <v>660</v>
      </c>
      <c r="O635" s="36" t="s">
        <v>505</v>
      </c>
      <c r="P635" s="36" t="s">
        <v>662</v>
      </c>
      <c r="Q635" s="36"/>
      <c r="R635" s="5" t="s">
        <v>929</v>
      </c>
      <c r="S635" s="5" t="s">
        <v>374</v>
      </c>
      <c r="U635" s="5" t="s">
        <v>348</v>
      </c>
      <c r="V635" s="5">
        <v>1.9175899999999999</v>
      </c>
      <c r="X635" s="5" t="s">
        <v>361</v>
      </c>
      <c r="Z635" s="5" t="s">
        <v>1013</v>
      </c>
    </row>
    <row r="636" spans="1:26" ht="13" customHeight="1">
      <c r="A636" s="5">
        <v>199</v>
      </c>
      <c r="B636" s="5" t="s">
        <v>368</v>
      </c>
      <c r="C636" s="5" t="s">
        <v>348</v>
      </c>
      <c r="D636" s="6">
        <v>1994.88</v>
      </c>
      <c r="E636" s="30">
        <v>36.664999999999999</v>
      </c>
      <c r="F636" s="30" t="s">
        <v>518</v>
      </c>
      <c r="G636" s="30" t="s">
        <v>915</v>
      </c>
      <c r="H636" s="5" t="s">
        <v>13</v>
      </c>
      <c r="I636" s="30" t="s">
        <v>661</v>
      </c>
      <c r="J636" s="5" t="s">
        <v>375</v>
      </c>
      <c r="K636" s="5" t="s">
        <v>376</v>
      </c>
      <c r="L636" s="36" t="s">
        <v>663</v>
      </c>
      <c r="M636" s="36"/>
      <c r="N636" s="36" t="s">
        <v>660</v>
      </c>
      <c r="O636" s="36" t="s">
        <v>505</v>
      </c>
      <c r="P636" s="36" t="s">
        <v>662</v>
      </c>
      <c r="Q636" s="36"/>
      <c r="R636" s="5" t="s">
        <v>929</v>
      </c>
      <c r="S636" s="5" t="s">
        <v>374</v>
      </c>
      <c r="U636" s="5" t="s">
        <v>348</v>
      </c>
      <c r="V636" s="5">
        <v>0.81416599999999995</v>
      </c>
      <c r="X636" s="5" t="s">
        <v>361</v>
      </c>
      <c r="Z636" s="5" t="s">
        <v>1013</v>
      </c>
    </row>
    <row r="637" spans="1:26" ht="13" customHeight="1">
      <c r="A637" s="5">
        <v>200</v>
      </c>
      <c r="B637" s="5" t="s">
        <v>368</v>
      </c>
      <c r="C637" s="5" t="s">
        <v>348</v>
      </c>
      <c r="D637" s="6">
        <v>1995.96</v>
      </c>
      <c r="E637" s="30">
        <v>52.125999999999998</v>
      </c>
      <c r="F637" s="30" t="s">
        <v>518</v>
      </c>
      <c r="G637" s="30" t="s">
        <v>915</v>
      </c>
      <c r="H637" s="5" t="s">
        <v>13</v>
      </c>
      <c r="I637" s="30" t="s">
        <v>661</v>
      </c>
      <c r="J637" s="5" t="s">
        <v>375</v>
      </c>
      <c r="K637" s="5" t="s">
        <v>376</v>
      </c>
      <c r="L637" s="36" t="s">
        <v>663</v>
      </c>
      <c r="M637" s="36"/>
      <c r="N637" s="36" t="s">
        <v>660</v>
      </c>
      <c r="O637" s="36" t="s">
        <v>505</v>
      </c>
      <c r="P637" s="36" t="s">
        <v>662</v>
      </c>
      <c r="Q637" s="36"/>
      <c r="R637" s="5" t="s">
        <v>929</v>
      </c>
      <c r="S637" s="5" t="s">
        <v>374</v>
      </c>
      <c r="U637" s="5" t="s">
        <v>348</v>
      </c>
      <c r="V637" s="5">
        <v>3.6328499999999999</v>
      </c>
      <c r="X637" s="5" t="s">
        <v>361</v>
      </c>
      <c r="Z637" s="5" t="s">
        <v>1013</v>
      </c>
    </row>
    <row r="638" spans="1:26" ht="13" customHeight="1">
      <c r="A638" s="5">
        <v>201</v>
      </c>
      <c r="B638" s="5" t="s">
        <v>368</v>
      </c>
      <c r="C638" s="5" t="s">
        <v>348</v>
      </c>
      <c r="D638" s="6">
        <v>1996.96</v>
      </c>
      <c r="E638" s="5" t="s">
        <v>13</v>
      </c>
      <c r="F638" s="30" t="s">
        <v>518</v>
      </c>
      <c r="G638" s="30" t="s">
        <v>915</v>
      </c>
      <c r="H638" s="5" t="s">
        <v>13</v>
      </c>
      <c r="I638" s="30" t="s">
        <v>661</v>
      </c>
      <c r="J638" s="5" t="s">
        <v>375</v>
      </c>
      <c r="K638" s="5" t="s">
        <v>376</v>
      </c>
      <c r="L638" s="36" t="s">
        <v>663</v>
      </c>
      <c r="M638" s="36"/>
      <c r="N638" s="36" t="s">
        <v>660</v>
      </c>
      <c r="O638" s="36" t="s">
        <v>505</v>
      </c>
      <c r="P638" s="36" t="s">
        <v>662</v>
      </c>
      <c r="Q638" s="36"/>
      <c r="R638" s="5" t="s">
        <v>929</v>
      </c>
      <c r="S638" s="5" t="s">
        <v>374</v>
      </c>
      <c r="U638" s="5" t="s">
        <v>348</v>
      </c>
      <c r="V638" s="5">
        <v>0.72715300000000005</v>
      </c>
      <c r="X638" s="5" t="s">
        <v>361</v>
      </c>
      <c r="Z638" s="5" t="s">
        <v>1013</v>
      </c>
    </row>
    <row r="639" spans="1:26" ht="13" customHeight="1">
      <c r="A639" s="5">
        <v>202</v>
      </c>
      <c r="B639" s="5" t="s">
        <v>368</v>
      </c>
      <c r="C639" s="5" t="s">
        <v>348</v>
      </c>
      <c r="D639" s="6">
        <v>1998.11</v>
      </c>
      <c r="E639" s="30">
        <v>39.903799999999997</v>
      </c>
      <c r="F639" s="30" t="s">
        <v>518</v>
      </c>
      <c r="G639" s="30" t="s">
        <v>915</v>
      </c>
      <c r="H639" s="5" t="s">
        <v>13</v>
      </c>
      <c r="I639" s="30" t="s">
        <v>661</v>
      </c>
      <c r="J639" s="5" t="s">
        <v>375</v>
      </c>
      <c r="K639" s="5" t="s">
        <v>376</v>
      </c>
      <c r="L639" s="36" t="s">
        <v>663</v>
      </c>
      <c r="M639" s="36"/>
      <c r="N639" s="36" t="s">
        <v>660</v>
      </c>
      <c r="O639" s="36" t="s">
        <v>505</v>
      </c>
      <c r="P639" s="36" t="s">
        <v>662</v>
      </c>
      <c r="Q639" s="36"/>
      <c r="R639" s="5" t="s">
        <v>929</v>
      </c>
      <c r="S639" s="5" t="s">
        <v>374</v>
      </c>
      <c r="U639" s="5" t="s">
        <v>348</v>
      </c>
      <c r="V639" s="5">
        <v>3.2489400000000002</v>
      </c>
      <c r="X639" s="5" t="s">
        <v>361</v>
      </c>
      <c r="Z639" s="5" t="s">
        <v>1013</v>
      </c>
    </row>
    <row r="640" spans="1:26" ht="13" customHeight="1">
      <c r="A640" s="5">
        <v>203</v>
      </c>
      <c r="B640" s="5" t="s">
        <v>368</v>
      </c>
      <c r="C640" s="5" t="s">
        <v>348</v>
      </c>
      <c r="D640" s="6">
        <v>1999.05</v>
      </c>
      <c r="E640" s="30">
        <v>81.992999999999995</v>
      </c>
      <c r="F640" s="30" t="s">
        <v>518</v>
      </c>
      <c r="G640" s="30" t="s">
        <v>915</v>
      </c>
      <c r="H640" s="5" t="s">
        <v>13</v>
      </c>
      <c r="I640" s="30" t="s">
        <v>661</v>
      </c>
      <c r="J640" s="5" t="s">
        <v>375</v>
      </c>
      <c r="K640" s="5" t="s">
        <v>376</v>
      </c>
      <c r="L640" s="36" t="s">
        <v>663</v>
      </c>
      <c r="M640" s="36"/>
      <c r="N640" s="36" t="s">
        <v>660</v>
      </c>
      <c r="O640" s="36" t="s">
        <v>505</v>
      </c>
      <c r="P640" s="36" t="s">
        <v>662</v>
      </c>
      <c r="Q640" s="36"/>
      <c r="R640" s="5" t="s">
        <v>929</v>
      </c>
      <c r="S640" s="5" t="s">
        <v>374</v>
      </c>
      <c r="U640" s="5" t="s">
        <v>348</v>
      </c>
      <c r="V640" s="5">
        <v>1.5094000000000001</v>
      </c>
      <c r="X640" s="5" t="s">
        <v>361</v>
      </c>
      <c r="Z640" s="5" t="s">
        <v>1013</v>
      </c>
    </row>
    <row r="641" spans="1:26" ht="13" customHeight="1">
      <c r="A641" s="5">
        <v>204</v>
      </c>
      <c r="B641" s="5" t="s">
        <v>368</v>
      </c>
      <c r="C641" s="5" t="s">
        <v>348</v>
      </c>
      <c r="D641" s="6">
        <v>2000.03</v>
      </c>
      <c r="E641" s="30">
        <v>69.938100000000006</v>
      </c>
      <c r="F641" s="30" t="s">
        <v>518</v>
      </c>
      <c r="G641" s="30" t="s">
        <v>915</v>
      </c>
      <c r="H641" s="5" t="s">
        <v>13</v>
      </c>
      <c r="I641" s="30" t="s">
        <v>661</v>
      </c>
      <c r="J641" s="5" t="s">
        <v>375</v>
      </c>
      <c r="K641" s="5" t="s">
        <v>376</v>
      </c>
      <c r="L641" s="36" t="s">
        <v>663</v>
      </c>
      <c r="M641" s="36"/>
      <c r="N641" s="36" t="s">
        <v>660</v>
      </c>
      <c r="O641" s="36" t="s">
        <v>505</v>
      </c>
      <c r="P641" s="36" t="s">
        <v>662</v>
      </c>
      <c r="Q641" s="36"/>
      <c r="R641" s="5" t="s">
        <v>929</v>
      </c>
      <c r="S641" s="5" t="s">
        <v>374</v>
      </c>
      <c r="U641" s="5" t="s">
        <v>348</v>
      </c>
      <c r="V641" s="5">
        <v>1.9536</v>
      </c>
      <c r="X641" s="5" t="s">
        <v>361</v>
      </c>
      <c r="Z641" s="5" t="s">
        <v>1013</v>
      </c>
    </row>
    <row r="642" spans="1:26" ht="13" customHeight="1">
      <c r="A642" s="5">
        <v>205</v>
      </c>
      <c r="B642" s="5" t="s">
        <v>368</v>
      </c>
      <c r="C642" s="5" t="s">
        <v>348</v>
      </c>
      <c r="D642" s="6">
        <v>2001.08</v>
      </c>
      <c r="E642" s="30">
        <v>51.383000000000003</v>
      </c>
      <c r="F642" s="30" t="s">
        <v>518</v>
      </c>
      <c r="G642" s="30" t="s">
        <v>915</v>
      </c>
      <c r="H642" s="5" t="s">
        <v>13</v>
      </c>
      <c r="I642" s="30" t="s">
        <v>661</v>
      </c>
      <c r="J642" s="5" t="s">
        <v>375</v>
      </c>
      <c r="K642" s="5" t="s">
        <v>376</v>
      </c>
      <c r="L642" s="36" t="s">
        <v>663</v>
      </c>
      <c r="M642" s="36"/>
      <c r="N642" s="36" t="s">
        <v>660</v>
      </c>
      <c r="O642" s="36" t="s">
        <v>505</v>
      </c>
      <c r="P642" s="36" t="s">
        <v>662</v>
      </c>
      <c r="Q642" s="36"/>
      <c r="R642" s="5" t="s">
        <v>929</v>
      </c>
      <c r="S642" s="5" t="s">
        <v>374</v>
      </c>
      <c r="U642" s="5" t="s">
        <v>348</v>
      </c>
      <c r="V642" s="5">
        <v>3.13978</v>
      </c>
      <c r="X642" s="5" t="s">
        <v>361</v>
      </c>
      <c r="Z642" s="5" t="s">
        <v>1013</v>
      </c>
    </row>
    <row r="643" spans="1:26" ht="13" customHeight="1">
      <c r="A643" s="5">
        <v>206</v>
      </c>
      <c r="B643" s="5" t="s">
        <v>368</v>
      </c>
      <c r="C643" s="5" t="s">
        <v>348</v>
      </c>
      <c r="D643" s="6">
        <v>2002.1</v>
      </c>
      <c r="E643" s="30">
        <v>66.487700000000004</v>
      </c>
      <c r="F643" s="30" t="s">
        <v>518</v>
      </c>
      <c r="G643" s="30" t="s">
        <v>915</v>
      </c>
      <c r="H643" s="5" t="s">
        <v>13</v>
      </c>
      <c r="I643" s="30" t="s">
        <v>661</v>
      </c>
      <c r="J643" s="5" t="s">
        <v>375</v>
      </c>
      <c r="K643" s="5" t="s">
        <v>376</v>
      </c>
      <c r="L643" s="36" t="s">
        <v>663</v>
      </c>
      <c r="M643" s="36"/>
      <c r="N643" s="36" t="s">
        <v>660</v>
      </c>
      <c r="O643" s="36" t="s">
        <v>505</v>
      </c>
      <c r="P643" s="36" t="s">
        <v>662</v>
      </c>
      <c r="Q643" s="36"/>
      <c r="R643" s="5" t="s">
        <v>929</v>
      </c>
      <c r="S643" s="5" t="s">
        <v>374</v>
      </c>
      <c r="U643" s="5" t="s">
        <v>348</v>
      </c>
      <c r="V643" s="5">
        <v>1.1245400000000001</v>
      </c>
      <c r="X643" s="5" t="s">
        <v>361</v>
      </c>
      <c r="Z643" s="5" t="s">
        <v>1013</v>
      </c>
    </row>
    <row r="644" spans="1:26" ht="13" customHeight="1">
      <c r="A644" s="5">
        <v>207</v>
      </c>
      <c r="B644" s="5" t="s">
        <v>377</v>
      </c>
      <c r="C644" s="5" t="s">
        <v>348</v>
      </c>
      <c r="D644" s="6" t="s">
        <v>348</v>
      </c>
      <c r="E644" s="5">
        <v>0.36389700000000003</v>
      </c>
      <c r="F644" s="5" t="s">
        <v>583</v>
      </c>
      <c r="G644" s="5" t="s">
        <v>913</v>
      </c>
      <c r="H644" s="5" t="s">
        <v>13</v>
      </c>
      <c r="I644" s="5" t="s">
        <v>576</v>
      </c>
      <c r="J644" s="5" t="s">
        <v>664</v>
      </c>
      <c r="K644" s="5" t="s">
        <v>366</v>
      </c>
      <c r="L644" s="5" t="s">
        <v>667</v>
      </c>
      <c r="N644" s="30" t="s">
        <v>665</v>
      </c>
      <c r="O644" s="30" t="s">
        <v>505</v>
      </c>
      <c r="P644" s="30" t="s">
        <v>666</v>
      </c>
      <c r="Q644" s="30" t="s">
        <v>916</v>
      </c>
      <c r="R644" s="5" t="s">
        <v>669</v>
      </c>
      <c r="S644" s="5" t="s">
        <v>644</v>
      </c>
      <c r="U644" s="5" t="s">
        <v>348</v>
      </c>
      <c r="V644" s="5">
        <v>3.15789E-2</v>
      </c>
      <c r="X644" s="5" t="s">
        <v>353</v>
      </c>
      <c r="Z644" s="5" t="s">
        <v>908</v>
      </c>
    </row>
    <row r="645" spans="1:26" ht="13" customHeight="1">
      <c r="A645" s="5">
        <v>208</v>
      </c>
      <c r="B645" s="5" t="s">
        <v>377</v>
      </c>
      <c r="C645" s="5" t="s">
        <v>348</v>
      </c>
      <c r="D645" s="6" t="s">
        <v>348</v>
      </c>
      <c r="E645" s="5">
        <v>0.45484599999999997</v>
      </c>
      <c r="F645" s="5" t="s">
        <v>583</v>
      </c>
      <c r="G645" s="5" t="s">
        <v>913</v>
      </c>
      <c r="H645" s="5" t="s">
        <v>13</v>
      </c>
      <c r="I645" s="5" t="s">
        <v>576</v>
      </c>
      <c r="J645" s="5" t="s">
        <v>664</v>
      </c>
      <c r="K645" s="5" t="s">
        <v>366</v>
      </c>
      <c r="L645" s="5" t="s">
        <v>667</v>
      </c>
      <c r="N645" s="30" t="s">
        <v>665</v>
      </c>
      <c r="O645" s="30" t="s">
        <v>505</v>
      </c>
      <c r="P645" s="30" t="s">
        <v>666</v>
      </c>
      <c r="Q645" s="30" t="s">
        <v>916</v>
      </c>
      <c r="R645" s="5" t="s">
        <v>669</v>
      </c>
      <c r="S645" s="5" t="s">
        <v>644</v>
      </c>
      <c r="U645" s="5" t="s">
        <v>348</v>
      </c>
      <c r="V645" s="5">
        <v>3.67619E-2</v>
      </c>
      <c r="X645" s="5" t="s">
        <v>353</v>
      </c>
      <c r="Z645" s="5" t="s">
        <v>908</v>
      </c>
    </row>
    <row r="646" spans="1:26" ht="13" customHeight="1">
      <c r="A646" s="5">
        <v>209</v>
      </c>
      <c r="B646" s="5" t="s">
        <v>377</v>
      </c>
      <c r="C646" s="5" t="s">
        <v>348</v>
      </c>
      <c r="D646" s="6" t="s">
        <v>348</v>
      </c>
      <c r="E646" s="5">
        <v>0.66397399999999995</v>
      </c>
      <c r="F646" s="5" t="s">
        <v>583</v>
      </c>
      <c r="G646" s="5" t="s">
        <v>913</v>
      </c>
      <c r="H646" s="5" t="s">
        <v>13</v>
      </c>
      <c r="I646" s="5" t="s">
        <v>576</v>
      </c>
      <c r="J646" s="5" t="s">
        <v>664</v>
      </c>
      <c r="K646" s="5" t="s">
        <v>366</v>
      </c>
      <c r="L646" s="5" t="s">
        <v>667</v>
      </c>
      <c r="N646" s="30" t="s">
        <v>665</v>
      </c>
      <c r="O646" s="30" t="s">
        <v>505</v>
      </c>
      <c r="P646" s="30" t="s">
        <v>666</v>
      </c>
      <c r="Q646" s="30" t="s">
        <v>916</v>
      </c>
      <c r="R646" s="5" t="s">
        <v>669</v>
      </c>
      <c r="S646" s="5" t="s">
        <v>644</v>
      </c>
      <c r="U646" s="5" t="s">
        <v>348</v>
      </c>
      <c r="V646" s="5">
        <v>4.1624000000000001E-2</v>
      </c>
      <c r="X646" s="5" t="s">
        <v>353</v>
      </c>
      <c r="Z646" s="5" t="s">
        <v>908</v>
      </c>
    </row>
    <row r="647" spans="1:26" ht="13" customHeight="1">
      <c r="A647" s="5">
        <v>210</v>
      </c>
      <c r="B647" s="5" t="s">
        <v>377</v>
      </c>
      <c r="C647" s="5" t="s">
        <v>348</v>
      </c>
      <c r="D647" s="6" t="s">
        <v>348</v>
      </c>
      <c r="E647" s="5">
        <v>0.63277600000000001</v>
      </c>
      <c r="F647" s="5" t="s">
        <v>583</v>
      </c>
      <c r="G647" s="5" t="s">
        <v>913</v>
      </c>
      <c r="H647" s="5" t="s">
        <v>13</v>
      </c>
      <c r="I647" s="5" t="s">
        <v>576</v>
      </c>
      <c r="J647" s="5" t="s">
        <v>664</v>
      </c>
      <c r="K647" s="5" t="s">
        <v>366</v>
      </c>
      <c r="L647" s="5" t="s">
        <v>667</v>
      </c>
      <c r="N647" s="30" t="s">
        <v>665</v>
      </c>
      <c r="O647" s="30" t="s">
        <v>505</v>
      </c>
      <c r="P647" s="30" t="s">
        <v>666</v>
      </c>
      <c r="Q647" s="30" t="s">
        <v>916</v>
      </c>
      <c r="R647" s="5" t="s">
        <v>669</v>
      </c>
      <c r="S647" s="5" t="s">
        <v>644</v>
      </c>
      <c r="U647" s="5" t="s">
        <v>348</v>
      </c>
      <c r="V647" s="5">
        <v>0.123157</v>
      </c>
      <c r="X647" s="5" t="s">
        <v>353</v>
      </c>
      <c r="Z647" s="5" t="s">
        <v>908</v>
      </c>
    </row>
    <row r="648" spans="1:26" ht="13" customHeight="1">
      <c r="A648" s="5">
        <v>211</v>
      </c>
      <c r="B648" s="5" t="s">
        <v>377</v>
      </c>
      <c r="C648" s="5" t="s">
        <v>348</v>
      </c>
      <c r="D648" s="6" t="s">
        <v>348</v>
      </c>
      <c r="E648" s="5">
        <v>0.66539899999999996</v>
      </c>
      <c r="F648" s="5" t="s">
        <v>583</v>
      </c>
      <c r="G648" s="5" t="s">
        <v>913</v>
      </c>
      <c r="H648" s="5" t="s">
        <v>13</v>
      </c>
      <c r="I648" s="5" t="s">
        <v>576</v>
      </c>
      <c r="J648" s="5" t="s">
        <v>664</v>
      </c>
      <c r="K648" s="5" t="s">
        <v>366</v>
      </c>
      <c r="L648" s="5" t="s">
        <v>667</v>
      </c>
      <c r="N648" s="30" t="s">
        <v>665</v>
      </c>
      <c r="O648" s="30" t="s">
        <v>505</v>
      </c>
      <c r="P648" s="30" t="s">
        <v>666</v>
      </c>
      <c r="Q648" s="30" t="s">
        <v>916</v>
      </c>
      <c r="R648" s="5" t="s">
        <v>669</v>
      </c>
      <c r="S648" s="5" t="s">
        <v>644</v>
      </c>
      <c r="U648" s="5" t="s">
        <v>348</v>
      </c>
      <c r="V648" s="5">
        <v>0.22894999999999999</v>
      </c>
      <c r="X648" s="5" t="s">
        <v>353</v>
      </c>
      <c r="Z648" s="5" t="s">
        <v>908</v>
      </c>
    </row>
    <row r="649" spans="1:26" ht="13" customHeight="1">
      <c r="A649" s="5">
        <v>212</v>
      </c>
      <c r="B649" s="5" t="s">
        <v>377</v>
      </c>
      <c r="C649" s="5" t="s">
        <v>348</v>
      </c>
      <c r="D649" s="6" t="s">
        <v>348</v>
      </c>
      <c r="E649" s="5">
        <v>0.78816600000000003</v>
      </c>
      <c r="F649" s="5" t="s">
        <v>583</v>
      </c>
      <c r="G649" s="5" t="s">
        <v>913</v>
      </c>
      <c r="H649" s="5" t="s">
        <v>13</v>
      </c>
      <c r="I649" s="5" t="s">
        <v>576</v>
      </c>
      <c r="J649" s="5" t="s">
        <v>664</v>
      </c>
      <c r="K649" s="5" t="s">
        <v>366</v>
      </c>
      <c r="L649" s="5" t="s">
        <v>667</v>
      </c>
      <c r="N649" s="30" t="s">
        <v>665</v>
      </c>
      <c r="O649" s="30" t="s">
        <v>505</v>
      </c>
      <c r="P649" s="30" t="s">
        <v>666</v>
      </c>
      <c r="Q649" s="30" t="s">
        <v>916</v>
      </c>
      <c r="R649" s="5" t="s">
        <v>669</v>
      </c>
      <c r="S649" s="5" t="s">
        <v>644</v>
      </c>
      <c r="U649" s="5" t="s">
        <v>348</v>
      </c>
      <c r="V649" s="5">
        <v>0.23404700000000001</v>
      </c>
      <c r="X649" s="5" t="s">
        <v>353</v>
      </c>
      <c r="Z649" s="5" t="s">
        <v>908</v>
      </c>
    </row>
    <row r="650" spans="1:26" ht="13" customHeight="1">
      <c r="A650" s="5">
        <v>213</v>
      </c>
      <c r="B650" s="5" t="s">
        <v>377</v>
      </c>
      <c r="C650" s="5" t="s">
        <v>348</v>
      </c>
      <c r="D650" s="6" t="s">
        <v>348</v>
      </c>
      <c r="E650" s="5">
        <v>0.78316600000000003</v>
      </c>
      <c r="F650" s="5" t="s">
        <v>583</v>
      </c>
      <c r="G650" s="5" t="s">
        <v>913</v>
      </c>
      <c r="H650" s="5" t="s">
        <v>13</v>
      </c>
      <c r="I650" s="5" t="s">
        <v>576</v>
      </c>
      <c r="J650" s="5" t="s">
        <v>664</v>
      </c>
      <c r="K650" s="5" t="s">
        <v>366</v>
      </c>
      <c r="L650" s="5" t="s">
        <v>667</v>
      </c>
      <c r="N650" s="30" t="s">
        <v>665</v>
      </c>
      <c r="O650" s="30" t="s">
        <v>505</v>
      </c>
      <c r="P650" s="30" t="s">
        <v>666</v>
      </c>
      <c r="Q650" s="30" t="s">
        <v>916</v>
      </c>
      <c r="R650" s="5" t="s">
        <v>669</v>
      </c>
      <c r="S650" s="5" t="s">
        <v>644</v>
      </c>
      <c r="U650" s="5" t="s">
        <v>348</v>
      </c>
      <c r="V650" s="5">
        <v>0.17433199999999999</v>
      </c>
      <c r="X650" s="5" t="s">
        <v>353</v>
      </c>
      <c r="Z650" s="5" t="s">
        <v>908</v>
      </c>
    </row>
    <row r="651" spans="1:26" ht="13" customHeight="1">
      <c r="A651" s="5">
        <v>214</v>
      </c>
      <c r="B651" s="5" t="s">
        <v>377</v>
      </c>
      <c r="C651" s="5" t="s">
        <v>348</v>
      </c>
      <c r="D651" s="6" t="s">
        <v>348</v>
      </c>
      <c r="E651" s="5">
        <v>0.71707200000000004</v>
      </c>
      <c r="F651" s="5" t="s">
        <v>583</v>
      </c>
      <c r="G651" s="5" t="s">
        <v>913</v>
      </c>
      <c r="H651" s="5" t="s">
        <v>13</v>
      </c>
      <c r="I651" s="5" t="s">
        <v>576</v>
      </c>
      <c r="J651" s="5" t="s">
        <v>664</v>
      </c>
      <c r="K651" s="5" t="s">
        <v>366</v>
      </c>
      <c r="L651" s="5" t="s">
        <v>667</v>
      </c>
      <c r="N651" s="30" t="s">
        <v>665</v>
      </c>
      <c r="O651" s="30" t="s">
        <v>505</v>
      </c>
      <c r="P651" s="30" t="s">
        <v>666</v>
      </c>
      <c r="Q651" s="30" t="s">
        <v>916</v>
      </c>
      <c r="R651" s="5" t="s">
        <v>669</v>
      </c>
      <c r="S651" s="5" t="s">
        <v>644</v>
      </c>
      <c r="U651" s="5" t="s">
        <v>348</v>
      </c>
      <c r="V651" s="5">
        <v>0.44872000000000001</v>
      </c>
      <c r="X651" s="5" t="s">
        <v>353</v>
      </c>
      <c r="Z651" s="5" t="s">
        <v>908</v>
      </c>
    </row>
    <row r="652" spans="1:26" ht="13" customHeight="1">
      <c r="A652" s="5">
        <v>215</v>
      </c>
      <c r="B652" s="5" t="s">
        <v>377</v>
      </c>
      <c r="C652" s="5" t="s">
        <v>348</v>
      </c>
      <c r="D652" s="6" t="s">
        <v>348</v>
      </c>
      <c r="E652" s="5">
        <v>0.78155399999999997</v>
      </c>
      <c r="F652" s="5" t="s">
        <v>583</v>
      </c>
      <c r="G652" s="5" t="s">
        <v>913</v>
      </c>
      <c r="H652" s="5" t="s">
        <v>13</v>
      </c>
      <c r="I652" s="5" t="s">
        <v>576</v>
      </c>
      <c r="J652" s="5" t="s">
        <v>664</v>
      </c>
      <c r="K652" s="5" t="s">
        <v>366</v>
      </c>
      <c r="L652" s="5" t="s">
        <v>667</v>
      </c>
      <c r="N652" s="30" t="s">
        <v>665</v>
      </c>
      <c r="O652" s="30" t="s">
        <v>505</v>
      </c>
      <c r="P652" s="30" t="s">
        <v>666</v>
      </c>
      <c r="Q652" s="30" t="s">
        <v>916</v>
      </c>
      <c r="R652" s="5" t="s">
        <v>669</v>
      </c>
      <c r="S652" s="5" t="s">
        <v>644</v>
      </c>
      <c r="U652" s="5" t="s">
        <v>348</v>
      </c>
      <c r="V652" s="5">
        <v>0.55985700000000005</v>
      </c>
      <c r="X652" s="5" t="s">
        <v>353</v>
      </c>
      <c r="Z652" s="5" t="s">
        <v>908</v>
      </c>
    </row>
    <row r="653" spans="1:26" ht="13" customHeight="1">
      <c r="A653" s="5">
        <v>216</v>
      </c>
      <c r="B653" s="5" t="s">
        <v>377</v>
      </c>
      <c r="C653" s="5" t="s">
        <v>348</v>
      </c>
      <c r="D653" s="6" t="s">
        <v>348</v>
      </c>
      <c r="E653" s="5">
        <v>0.931427</v>
      </c>
      <c r="F653" s="5" t="s">
        <v>583</v>
      </c>
      <c r="G653" s="5" t="s">
        <v>913</v>
      </c>
      <c r="H653" s="5" t="s">
        <v>13</v>
      </c>
      <c r="I653" s="5" t="s">
        <v>576</v>
      </c>
      <c r="J653" s="5" t="s">
        <v>664</v>
      </c>
      <c r="K653" s="5" t="s">
        <v>366</v>
      </c>
      <c r="L653" s="5" t="s">
        <v>667</v>
      </c>
      <c r="N653" s="30" t="s">
        <v>665</v>
      </c>
      <c r="O653" s="30" t="s">
        <v>505</v>
      </c>
      <c r="P653" s="30" t="s">
        <v>666</v>
      </c>
      <c r="Q653" s="30" t="s">
        <v>916</v>
      </c>
      <c r="R653" s="5" t="s">
        <v>669</v>
      </c>
      <c r="S653" s="5" t="s">
        <v>644</v>
      </c>
      <c r="U653" s="5" t="s">
        <v>348</v>
      </c>
      <c r="V653" s="5">
        <v>0.54315999999999998</v>
      </c>
      <c r="X653" s="5" t="s">
        <v>353</v>
      </c>
      <c r="Z653" s="5" t="s">
        <v>908</v>
      </c>
    </row>
    <row r="654" spans="1:26" ht="13" customHeight="1">
      <c r="A654" s="5">
        <v>217</v>
      </c>
      <c r="B654" s="5" t="s">
        <v>377</v>
      </c>
      <c r="C654" s="5" t="s">
        <v>348</v>
      </c>
      <c r="D654" s="6" t="s">
        <v>348</v>
      </c>
      <c r="E654" s="5">
        <v>0.92020800000000003</v>
      </c>
      <c r="F654" s="5" t="s">
        <v>583</v>
      </c>
      <c r="G654" s="5" t="s">
        <v>913</v>
      </c>
      <c r="H654" s="5" t="s">
        <v>13</v>
      </c>
      <c r="I654" s="5" t="s">
        <v>576</v>
      </c>
      <c r="J654" s="5" t="s">
        <v>664</v>
      </c>
      <c r="K654" s="5" t="s">
        <v>366</v>
      </c>
      <c r="L654" s="5" t="s">
        <v>667</v>
      </c>
      <c r="N654" s="30" t="s">
        <v>665</v>
      </c>
      <c r="O654" s="30" t="s">
        <v>505</v>
      </c>
      <c r="P654" s="30" t="s">
        <v>666</v>
      </c>
      <c r="Q654" s="30" t="s">
        <v>916</v>
      </c>
      <c r="R654" s="5" t="s">
        <v>669</v>
      </c>
      <c r="S654" s="5" t="s">
        <v>644</v>
      </c>
      <c r="U654" s="5" t="s">
        <v>348</v>
      </c>
      <c r="V654" s="5">
        <v>0.26355299999999998</v>
      </c>
      <c r="X654" s="5" t="s">
        <v>353</v>
      </c>
      <c r="Z654" s="5" t="s">
        <v>908</v>
      </c>
    </row>
    <row r="655" spans="1:26" ht="13" customHeight="1">
      <c r="A655" s="5">
        <v>218</v>
      </c>
      <c r="B655" s="5" t="s">
        <v>377</v>
      </c>
      <c r="C655" s="5" t="s">
        <v>348</v>
      </c>
      <c r="D655" s="6" t="s">
        <v>348</v>
      </c>
      <c r="E655" s="5">
        <v>0.37135600000000002</v>
      </c>
      <c r="F655" s="5" t="s">
        <v>583</v>
      </c>
      <c r="G655" s="5" t="s">
        <v>913</v>
      </c>
      <c r="H655" s="5" t="s">
        <v>13</v>
      </c>
      <c r="I655" s="5" t="s">
        <v>576</v>
      </c>
      <c r="J655" s="5" t="s">
        <v>664</v>
      </c>
      <c r="K655" s="5" t="s">
        <v>366</v>
      </c>
      <c r="L655" s="5" t="s">
        <v>667</v>
      </c>
      <c r="N655" s="30" t="s">
        <v>665</v>
      </c>
      <c r="O655" s="30" t="s">
        <v>505</v>
      </c>
      <c r="P655" s="30" t="s">
        <v>666</v>
      </c>
      <c r="Q655" s="30" t="s">
        <v>916</v>
      </c>
      <c r="R655" s="5" t="s">
        <v>668</v>
      </c>
      <c r="S655" s="5" t="s">
        <v>644</v>
      </c>
      <c r="U655" s="5" t="s">
        <v>348</v>
      </c>
      <c r="V655" s="5">
        <v>0.41627700000000001</v>
      </c>
      <c r="X655" s="5" t="s">
        <v>361</v>
      </c>
      <c r="Z655" s="5" t="s">
        <v>908</v>
      </c>
    </row>
    <row r="656" spans="1:26" ht="13" customHeight="1">
      <c r="A656" s="5">
        <v>219</v>
      </c>
      <c r="B656" s="5" t="s">
        <v>377</v>
      </c>
      <c r="C656" s="5" t="s">
        <v>348</v>
      </c>
      <c r="D656" s="6" t="s">
        <v>348</v>
      </c>
      <c r="E656" s="5">
        <v>0.471354</v>
      </c>
      <c r="F656" s="5" t="s">
        <v>583</v>
      </c>
      <c r="G656" s="5" t="s">
        <v>913</v>
      </c>
      <c r="H656" s="5" t="s">
        <v>13</v>
      </c>
      <c r="I656" s="5" t="s">
        <v>576</v>
      </c>
      <c r="J656" s="5" t="s">
        <v>664</v>
      </c>
      <c r="K656" s="5" t="s">
        <v>366</v>
      </c>
      <c r="L656" s="5" t="s">
        <v>667</v>
      </c>
      <c r="N656" s="30" t="s">
        <v>665</v>
      </c>
      <c r="O656" s="30" t="s">
        <v>505</v>
      </c>
      <c r="P656" s="30" t="s">
        <v>666</v>
      </c>
      <c r="Q656" s="30" t="s">
        <v>916</v>
      </c>
      <c r="R656" s="5" t="s">
        <v>668</v>
      </c>
      <c r="S656" s="5" t="s">
        <v>644</v>
      </c>
      <c r="U656" s="5" t="s">
        <v>348</v>
      </c>
      <c r="V656" s="5">
        <v>0.41600399999999998</v>
      </c>
      <c r="X656" s="5" t="s">
        <v>361</v>
      </c>
      <c r="Z656" s="5" t="s">
        <v>908</v>
      </c>
    </row>
    <row r="657" spans="1:26" ht="13" customHeight="1">
      <c r="A657" s="5">
        <v>220</v>
      </c>
      <c r="B657" s="5" t="s">
        <v>377</v>
      </c>
      <c r="C657" s="5" t="s">
        <v>348</v>
      </c>
      <c r="D657" s="6" t="s">
        <v>348</v>
      </c>
      <c r="E657" s="5">
        <v>0.64329199999999997</v>
      </c>
      <c r="F657" s="5" t="s">
        <v>583</v>
      </c>
      <c r="G657" s="5" t="s">
        <v>913</v>
      </c>
      <c r="H657" s="5" t="s">
        <v>13</v>
      </c>
      <c r="I657" s="5" t="s">
        <v>576</v>
      </c>
      <c r="J657" s="5" t="s">
        <v>664</v>
      </c>
      <c r="K657" s="5" t="s">
        <v>366</v>
      </c>
      <c r="L657" s="5" t="s">
        <v>667</v>
      </c>
      <c r="N657" s="30" t="s">
        <v>665</v>
      </c>
      <c r="O657" s="30" t="s">
        <v>505</v>
      </c>
      <c r="P657" s="30" t="s">
        <v>666</v>
      </c>
      <c r="Q657" s="30" t="s">
        <v>916</v>
      </c>
      <c r="R657" s="5" t="s">
        <v>668</v>
      </c>
      <c r="S657" s="5" t="s">
        <v>644</v>
      </c>
      <c r="U657" s="5" t="s">
        <v>348</v>
      </c>
      <c r="V657" s="5">
        <v>0.31189499999999998</v>
      </c>
      <c r="X657" s="5" t="s">
        <v>361</v>
      </c>
      <c r="Z657" s="5" t="s">
        <v>908</v>
      </c>
    </row>
    <row r="658" spans="1:26" ht="13" customHeight="1">
      <c r="A658" s="5">
        <v>221</v>
      </c>
      <c r="B658" s="5" t="s">
        <v>377</v>
      </c>
      <c r="C658" s="5" t="s">
        <v>348</v>
      </c>
      <c r="D658" s="6" t="s">
        <v>348</v>
      </c>
      <c r="E658" s="5">
        <v>0.67562699999999998</v>
      </c>
      <c r="F658" s="5" t="s">
        <v>583</v>
      </c>
      <c r="G658" s="5" t="s">
        <v>913</v>
      </c>
      <c r="H658" s="5" t="s">
        <v>13</v>
      </c>
      <c r="I658" s="5" t="s">
        <v>576</v>
      </c>
      <c r="J658" s="5" t="s">
        <v>664</v>
      </c>
      <c r="K658" s="5" t="s">
        <v>366</v>
      </c>
      <c r="L658" s="5" t="s">
        <v>667</v>
      </c>
      <c r="N658" s="30" t="s">
        <v>665</v>
      </c>
      <c r="O658" s="30" t="s">
        <v>505</v>
      </c>
      <c r="P658" s="30" t="s">
        <v>666</v>
      </c>
      <c r="Q658" s="30" t="s">
        <v>916</v>
      </c>
      <c r="R658" s="5" t="s">
        <v>668</v>
      </c>
      <c r="S658" s="5" t="s">
        <v>644</v>
      </c>
      <c r="U658" s="5" t="s">
        <v>348</v>
      </c>
      <c r="V658" s="5">
        <v>0.37999100000000002</v>
      </c>
      <c r="X658" s="5" t="s">
        <v>361</v>
      </c>
      <c r="Z658" s="5" t="s">
        <v>908</v>
      </c>
    </row>
    <row r="659" spans="1:26" ht="13" customHeight="1">
      <c r="A659" s="5">
        <v>222</v>
      </c>
      <c r="B659" s="5" t="s">
        <v>377</v>
      </c>
      <c r="C659" s="5" t="s">
        <v>348</v>
      </c>
      <c r="D659" s="6" t="s">
        <v>348</v>
      </c>
      <c r="E659" s="5">
        <v>0.67903599999999997</v>
      </c>
      <c r="F659" s="5" t="s">
        <v>583</v>
      </c>
      <c r="G659" s="5" t="s">
        <v>913</v>
      </c>
      <c r="H659" s="5" t="s">
        <v>13</v>
      </c>
      <c r="I659" s="5" t="s">
        <v>576</v>
      </c>
      <c r="J659" s="5" t="s">
        <v>664</v>
      </c>
      <c r="K659" s="5" t="s">
        <v>366</v>
      </c>
      <c r="L659" s="5" t="s">
        <v>667</v>
      </c>
      <c r="N659" s="30" t="s">
        <v>665</v>
      </c>
      <c r="O659" s="30" t="s">
        <v>505</v>
      </c>
      <c r="P659" s="30" t="s">
        <v>666</v>
      </c>
      <c r="Q659" s="30" t="s">
        <v>916</v>
      </c>
      <c r="R659" s="5" t="s">
        <v>668</v>
      </c>
      <c r="S659" s="5" t="s">
        <v>644</v>
      </c>
      <c r="U659" s="5" t="s">
        <v>348</v>
      </c>
      <c r="V659" s="5">
        <v>0.22997600000000001</v>
      </c>
      <c r="X659" s="5" t="s">
        <v>361</v>
      </c>
      <c r="Z659" s="5" t="s">
        <v>908</v>
      </c>
    </row>
    <row r="660" spans="1:26" ht="13" customHeight="1">
      <c r="A660" s="5">
        <v>223</v>
      </c>
      <c r="B660" s="5" t="s">
        <v>377</v>
      </c>
      <c r="C660" s="5" t="s">
        <v>348</v>
      </c>
      <c r="D660" s="6" t="s">
        <v>348</v>
      </c>
      <c r="E660" s="5">
        <v>0.72855899999999996</v>
      </c>
      <c r="F660" s="5" t="s">
        <v>583</v>
      </c>
      <c r="G660" s="5" t="s">
        <v>913</v>
      </c>
      <c r="H660" s="5" t="s">
        <v>13</v>
      </c>
      <c r="I660" s="5" t="s">
        <v>576</v>
      </c>
      <c r="J660" s="5" t="s">
        <v>664</v>
      </c>
      <c r="K660" s="5" t="s">
        <v>366</v>
      </c>
      <c r="L660" s="5" t="s">
        <v>667</v>
      </c>
      <c r="N660" s="30" t="s">
        <v>665</v>
      </c>
      <c r="O660" s="30" t="s">
        <v>505</v>
      </c>
      <c r="P660" s="30" t="s">
        <v>666</v>
      </c>
      <c r="Q660" s="30" t="s">
        <v>916</v>
      </c>
      <c r="R660" s="5" t="s">
        <v>668</v>
      </c>
      <c r="S660" s="5" t="s">
        <v>644</v>
      </c>
      <c r="U660" s="5" t="s">
        <v>348</v>
      </c>
      <c r="V660" s="5">
        <v>0.16711100000000001</v>
      </c>
      <c r="X660" s="5" t="s">
        <v>361</v>
      </c>
      <c r="Z660" s="5" t="s">
        <v>908</v>
      </c>
    </row>
    <row r="661" spans="1:26" ht="13" customHeight="1">
      <c r="A661" s="5">
        <v>224</v>
      </c>
      <c r="B661" s="5" t="s">
        <v>377</v>
      </c>
      <c r="C661" s="5" t="s">
        <v>348</v>
      </c>
      <c r="D661" s="6" t="s">
        <v>348</v>
      </c>
      <c r="E661" s="5">
        <v>0.78901299999999996</v>
      </c>
      <c r="F661" s="5" t="s">
        <v>583</v>
      </c>
      <c r="G661" s="5" t="s">
        <v>913</v>
      </c>
      <c r="H661" s="5" t="s">
        <v>13</v>
      </c>
      <c r="I661" s="5" t="s">
        <v>576</v>
      </c>
      <c r="J661" s="5" t="s">
        <v>664</v>
      </c>
      <c r="K661" s="5" t="s">
        <v>366</v>
      </c>
      <c r="L661" s="5" t="s">
        <v>667</v>
      </c>
      <c r="N661" s="30" t="s">
        <v>665</v>
      </c>
      <c r="O661" s="30" t="s">
        <v>505</v>
      </c>
      <c r="P661" s="30" t="s">
        <v>666</v>
      </c>
      <c r="Q661" s="30" t="s">
        <v>916</v>
      </c>
      <c r="R661" s="5" t="s">
        <v>668</v>
      </c>
      <c r="S661" s="5" t="s">
        <v>644</v>
      </c>
      <c r="U661" s="5" t="s">
        <v>348</v>
      </c>
      <c r="V661" s="5">
        <v>0.34695300000000001</v>
      </c>
      <c r="X661" s="5" t="s">
        <v>361</v>
      </c>
      <c r="Z661" s="5" t="s">
        <v>908</v>
      </c>
    </row>
    <row r="662" spans="1:26" ht="13" customHeight="1">
      <c r="A662" s="5">
        <v>225</v>
      </c>
      <c r="B662" s="5" t="s">
        <v>377</v>
      </c>
      <c r="C662" s="5" t="s">
        <v>348</v>
      </c>
      <c r="D662" s="6" t="s">
        <v>348</v>
      </c>
      <c r="E662" s="5">
        <v>0.78787600000000002</v>
      </c>
      <c r="F662" s="5" t="s">
        <v>583</v>
      </c>
      <c r="G662" s="5" t="s">
        <v>913</v>
      </c>
      <c r="H662" s="5" t="s">
        <v>13</v>
      </c>
      <c r="I662" s="5" t="s">
        <v>576</v>
      </c>
      <c r="J662" s="5" t="s">
        <v>664</v>
      </c>
      <c r="K662" s="5" t="s">
        <v>366</v>
      </c>
      <c r="L662" s="5" t="s">
        <v>667</v>
      </c>
      <c r="N662" s="30" t="s">
        <v>665</v>
      </c>
      <c r="O662" s="30" t="s">
        <v>505</v>
      </c>
      <c r="P662" s="30" t="s">
        <v>666</v>
      </c>
      <c r="Q662" s="30" t="s">
        <v>916</v>
      </c>
      <c r="R662" s="5" t="s">
        <v>668</v>
      </c>
      <c r="S662" s="5" t="s">
        <v>644</v>
      </c>
      <c r="U662" s="5" t="s">
        <v>348</v>
      </c>
      <c r="V662" s="5">
        <v>0.19694999999999999</v>
      </c>
      <c r="X662" s="5" t="s">
        <v>361</v>
      </c>
      <c r="Z662" s="5" t="s">
        <v>908</v>
      </c>
    </row>
    <row r="663" spans="1:26" ht="13" customHeight="1">
      <c r="A663" s="5">
        <v>226</v>
      </c>
      <c r="B663" s="5" t="s">
        <v>377</v>
      </c>
      <c r="C663" s="5" t="s">
        <v>348</v>
      </c>
      <c r="D663" s="6" t="s">
        <v>348</v>
      </c>
      <c r="E663" s="5">
        <v>0.78719399999999995</v>
      </c>
      <c r="F663" s="5" t="s">
        <v>583</v>
      </c>
      <c r="G663" s="5" t="s">
        <v>913</v>
      </c>
      <c r="H663" s="5" t="s">
        <v>13</v>
      </c>
      <c r="I663" s="5" t="s">
        <v>576</v>
      </c>
      <c r="J663" s="5" t="s">
        <v>664</v>
      </c>
      <c r="K663" s="5" t="s">
        <v>366</v>
      </c>
      <c r="L663" s="5" t="s">
        <v>667</v>
      </c>
      <c r="N663" s="30" t="s">
        <v>665</v>
      </c>
      <c r="O663" s="30" t="s">
        <v>505</v>
      </c>
      <c r="P663" s="30" t="s">
        <v>666</v>
      </c>
      <c r="Q663" s="30" t="s">
        <v>916</v>
      </c>
      <c r="R663" s="5" t="s">
        <v>668</v>
      </c>
      <c r="S663" s="5" t="s">
        <v>644</v>
      </c>
      <c r="U663" s="5" t="s">
        <v>348</v>
      </c>
      <c r="V663" s="5">
        <v>0.106948</v>
      </c>
      <c r="X663" s="5" t="s">
        <v>361</v>
      </c>
      <c r="Z663" s="5" t="s">
        <v>908</v>
      </c>
    </row>
    <row r="664" spans="1:26" ht="13" customHeight="1">
      <c r="A664" s="5">
        <v>227</v>
      </c>
      <c r="B664" s="5" t="s">
        <v>377</v>
      </c>
      <c r="C664" s="5" t="s">
        <v>348</v>
      </c>
      <c r="D664" s="6" t="s">
        <v>348</v>
      </c>
      <c r="E664" s="5">
        <v>0.923431</v>
      </c>
      <c r="F664" s="5" t="s">
        <v>583</v>
      </c>
      <c r="G664" s="5" t="s">
        <v>913</v>
      </c>
      <c r="H664" s="5" t="s">
        <v>13</v>
      </c>
      <c r="I664" s="5" t="s">
        <v>576</v>
      </c>
      <c r="J664" s="5" t="s">
        <v>664</v>
      </c>
      <c r="K664" s="5" t="s">
        <v>366</v>
      </c>
      <c r="L664" s="5" t="s">
        <v>667</v>
      </c>
      <c r="N664" s="30" t="s">
        <v>665</v>
      </c>
      <c r="O664" s="30" t="s">
        <v>505</v>
      </c>
      <c r="P664" s="30" t="s">
        <v>666</v>
      </c>
      <c r="Q664" s="30" t="s">
        <v>916</v>
      </c>
      <c r="R664" s="5" t="s">
        <v>668</v>
      </c>
      <c r="S664" s="5" t="s">
        <v>644</v>
      </c>
      <c r="U664" s="5" t="s">
        <v>348</v>
      </c>
      <c r="V664" s="5">
        <v>9.0212600000000004E-2</v>
      </c>
      <c r="X664" s="5" t="s">
        <v>361</v>
      </c>
      <c r="Z664" s="5" t="s">
        <v>908</v>
      </c>
    </row>
    <row r="665" spans="1:26" ht="13" customHeight="1">
      <c r="A665" s="5">
        <v>228</v>
      </c>
      <c r="B665" s="5" t="s">
        <v>377</v>
      </c>
      <c r="C665" s="5" t="s">
        <v>348</v>
      </c>
      <c r="D665" s="6" t="s">
        <v>348</v>
      </c>
      <c r="E665" s="5">
        <v>0.93776999999999999</v>
      </c>
      <c r="F665" s="5" t="s">
        <v>583</v>
      </c>
      <c r="G665" s="5" t="s">
        <v>913</v>
      </c>
      <c r="H665" s="5" t="s">
        <v>13</v>
      </c>
      <c r="I665" s="5" t="s">
        <v>576</v>
      </c>
      <c r="J665" s="5" t="s">
        <v>664</v>
      </c>
      <c r="K665" s="5" t="s">
        <v>366</v>
      </c>
      <c r="L665" s="5" t="s">
        <v>667</v>
      </c>
      <c r="N665" s="30" t="s">
        <v>665</v>
      </c>
      <c r="O665" s="30" t="s">
        <v>505</v>
      </c>
      <c r="P665" s="30" t="s">
        <v>666</v>
      </c>
      <c r="Q665" s="30" t="s">
        <v>916</v>
      </c>
      <c r="R665" s="5" t="s">
        <v>668</v>
      </c>
      <c r="S665" s="5" t="s">
        <v>644</v>
      </c>
      <c r="U665" s="5" t="s">
        <v>348</v>
      </c>
      <c r="V665" s="5">
        <v>0.18290500000000001</v>
      </c>
      <c r="X665" s="5" t="s">
        <v>361</v>
      </c>
      <c r="Z665" s="5" t="s">
        <v>908</v>
      </c>
    </row>
    <row r="666" spans="1:26" ht="13" customHeight="1">
      <c r="A666" s="5">
        <v>229</v>
      </c>
      <c r="B666" s="5" t="s">
        <v>378</v>
      </c>
      <c r="C666" s="5" t="s">
        <v>348</v>
      </c>
      <c r="D666" s="6">
        <v>1982.93</v>
      </c>
      <c r="E666" s="5">
        <v>85.360800000000012</v>
      </c>
      <c r="F666" s="5" t="s">
        <v>518</v>
      </c>
      <c r="G666" s="5" t="s">
        <v>914</v>
      </c>
      <c r="H666" s="5" t="s">
        <v>13</v>
      </c>
      <c r="I666" s="5" t="s">
        <v>679</v>
      </c>
      <c r="J666" s="5" t="s">
        <v>379</v>
      </c>
      <c r="K666" s="5" t="s">
        <v>380</v>
      </c>
      <c r="L666" s="36" t="s">
        <v>680</v>
      </c>
      <c r="M666" s="36"/>
      <c r="N666" s="36" t="s">
        <v>674</v>
      </c>
      <c r="O666" s="36" t="s">
        <v>654</v>
      </c>
      <c r="P666" s="36" t="s">
        <v>662</v>
      </c>
      <c r="Q666" s="36"/>
      <c r="R666" s="5" t="s">
        <v>1017</v>
      </c>
      <c r="S666" s="5" t="s">
        <v>381</v>
      </c>
      <c r="U666" s="5" t="s">
        <v>348</v>
      </c>
      <c r="V666" s="5">
        <v>0.59829100000000002</v>
      </c>
      <c r="X666" s="5" t="s">
        <v>373</v>
      </c>
      <c r="Z666" s="5" t="s">
        <v>1015</v>
      </c>
    </row>
    <row r="667" spans="1:26" ht="13" customHeight="1">
      <c r="A667" s="5">
        <v>230</v>
      </c>
      <c r="B667" s="5" t="s">
        <v>378</v>
      </c>
      <c r="C667" s="5" t="s">
        <v>348</v>
      </c>
      <c r="D667" s="6">
        <v>1983.92</v>
      </c>
      <c r="E667" s="5">
        <v>116.86569999999999</v>
      </c>
      <c r="F667" s="5" t="s">
        <v>518</v>
      </c>
      <c r="G667" s="5" t="s">
        <v>914</v>
      </c>
      <c r="H667" s="5" t="s">
        <v>13</v>
      </c>
      <c r="I667" s="5" t="s">
        <v>679</v>
      </c>
      <c r="J667" s="5" t="s">
        <v>379</v>
      </c>
      <c r="K667" s="30" t="s">
        <v>382</v>
      </c>
      <c r="L667" s="36" t="s">
        <v>680</v>
      </c>
      <c r="M667" s="36"/>
      <c r="N667" s="36" t="s">
        <v>674</v>
      </c>
      <c r="O667" s="36" t="s">
        <v>654</v>
      </c>
      <c r="P667" s="36" t="s">
        <v>662</v>
      </c>
      <c r="Q667" s="36"/>
      <c r="R667" s="5" t="s">
        <v>1017</v>
      </c>
      <c r="S667" s="5" t="s">
        <v>381</v>
      </c>
      <c r="U667" s="5" t="s">
        <v>348</v>
      </c>
      <c r="V667" s="5">
        <v>0.25641000000000003</v>
      </c>
      <c r="X667" s="5" t="s">
        <v>373</v>
      </c>
      <c r="Z667" s="5" t="s">
        <v>1015</v>
      </c>
    </row>
    <row r="668" spans="1:26" ht="13" customHeight="1">
      <c r="A668" s="5">
        <v>231</v>
      </c>
      <c r="B668" s="5" t="s">
        <v>378</v>
      </c>
      <c r="C668" s="5" t="s">
        <v>348</v>
      </c>
      <c r="D668" s="6">
        <v>1984.98</v>
      </c>
      <c r="E668" s="30" t="s">
        <v>13</v>
      </c>
      <c r="F668" s="5" t="s">
        <v>518</v>
      </c>
      <c r="G668" s="5" t="s">
        <v>914</v>
      </c>
      <c r="H668" s="5" t="s">
        <v>13</v>
      </c>
      <c r="I668" s="5" t="s">
        <v>679</v>
      </c>
      <c r="J668" s="5" t="s">
        <v>379</v>
      </c>
      <c r="K668" s="5" t="s">
        <v>380</v>
      </c>
      <c r="L668" s="36" t="s">
        <v>680</v>
      </c>
      <c r="M668" s="36"/>
      <c r="N668" s="36" t="s">
        <v>674</v>
      </c>
      <c r="O668" s="36" t="s">
        <v>654</v>
      </c>
      <c r="P668" s="36" t="s">
        <v>662</v>
      </c>
      <c r="Q668" s="36"/>
      <c r="R668" s="5" t="s">
        <v>1017</v>
      </c>
      <c r="S668" s="5" t="s">
        <v>381</v>
      </c>
      <c r="U668" s="5" t="s">
        <v>348</v>
      </c>
      <c r="V668" s="5">
        <v>0.42735000000000001</v>
      </c>
      <c r="X668" s="5" t="s">
        <v>373</v>
      </c>
      <c r="Z668" s="5" t="s">
        <v>1015</v>
      </c>
    </row>
    <row r="669" spans="1:26" ht="13" customHeight="1">
      <c r="A669" s="5">
        <v>232</v>
      </c>
      <c r="B669" s="5" t="s">
        <v>378</v>
      </c>
      <c r="C669" s="5" t="s">
        <v>348</v>
      </c>
      <c r="D669" s="6">
        <v>1986.04</v>
      </c>
      <c r="E669" s="30">
        <v>66.693899999999985</v>
      </c>
      <c r="F669" s="5" t="s">
        <v>518</v>
      </c>
      <c r="G669" s="5" t="s">
        <v>914</v>
      </c>
      <c r="H669" s="5" t="s">
        <v>13</v>
      </c>
      <c r="I669" s="5" t="s">
        <v>679</v>
      </c>
      <c r="J669" s="5" t="s">
        <v>379</v>
      </c>
      <c r="K669" s="5" t="s">
        <v>380</v>
      </c>
      <c r="L669" s="36" t="s">
        <v>680</v>
      </c>
      <c r="M669" s="36"/>
      <c r="N669" s="36" t="s">
        <v>674</v>
      </c>
      <c r="O669" s="36" t="s">
        <v>654</v>
      </c>
      <c r="P669" s="36" t="s">
        <v>662</v>
      </c>
      <c r="Q669" s="36"/>
      <c r="R669" s="5" t="s">
        <v>1017</v>
      </c>
      <c r="S669" s="5" t="s">
        <v>381</v>
      </c>
      <c r="U669" s="5" t="s">
        <v>348</v>
      </c>
      <c r="V669" s="5">
        <v>10.256399999999999</v>
      </c>
      <c r="X669" s="5" t="s">
        <v>373</v>
      </c>
      <c r="Z669" s="5" t="s">
        <v>1015</v>
      </c>
    </row>
    <row r="670" spans="1:26" ht="13" customHeight="1">
      <c r="A670" s="5">
        <v>233</v>
      </c>
      <c r="B670" s="5" t="s">
        <v>378</v>
      </c>
      <c r="C670" s="5" t="s">
        <v>348</v>
      </c>
      <c r="D670" s="6">
        <v>1987.03</v>
      </c>
      <c r="E670" s="30">
        <v>-5.2891999999999655</v>
      </c>
      <c r="F670" s="5" t="s">
        <v>518</v>
      </c>
      <c r="G670" s="5" t="s">
        <v>914</v>
      </c>
      <c r="H670" s="5" t="s">
        <v>13</v>
      </c>
      <c r="I670" s="5" t="s">
        <v>679</v>
      </c>
      <c r="J670" s="5" t="s">
        <v>379</v>
      </c>
      <c r="K670" s="5" t="s">
        <v>380</v>
      </c>
      <c r="L670" s="36" t="s">
        <v>680</v>
      </c>
      <c r="M670" s="36"/>
      <c r="N670" s="36" t="s">
        <v>674</v>
      </c>
      <c r="O670" s="36" t="s">
        <v>654</v>
      </c>
      <c r="P670" s="36" t="s">
        <v>662</v>
      </c>
      <c r="Q670" s="36"/>
      <c r="R670" s="5" t="s">
        <v>1017</v>
      </c>
      <c r="S670" s="5" t="s">
        <v>381</v>
      </c>
      <c r="U670" s="5" t="s">
        <v>348</v>
      </c>
      <c r="V670" s="5">
        <v>0.769231</v>
      </c>
      <c r="X670" s="5" t="s">
        <v>373</v>
      </c>
      <c r="Z670" s="5" t="s">
        <v>1015</v>
      </c>
    </row>
    <row r="671" spans="1:26" ht="13" customHeight="1">
      <c r="A671" s="5">
        <v>234</v>
      </c>
      <c r="B671" s="5" t="s">
        <v>378</v>
      </c>
      <c r="C671" s="5" t="s">
        <v>348</v>
      </c>
      <c r="D671" s="6">
        <v>1987.95</v>
      </c>
      <c r="E671" s="30">
        <v>101.5847</v>
      </c>
      <c r="F671" s="5" t="s">
        <v>518</v>
      </c>
      <c r="G671" s="5" t="s">
        <v>914</v>
      </c>
      <c r="H671" s="5" t="s">
        <v>13</v>
      </c>
      <c r="I671" s="5" t="s">
        <v>679</v>
      </c>
      <c r="J671" s="5" t="s">
        <v>379</v>
      </c>
      <c r="K671" s="5" t="s">
        <v>380</v>
      </c>
      <c r="L671" s="36" t="s">
        <v>680</v>
      </c>
      <c r="M671" s="36"/>
      <c r="N671" s="36" t="s">
        <v>674</v>
      </c>
      <c r="O671" s="36" t="s">
        <v>654</v>
      </c>
      <c r="P671" s="36" t="s">
        <v>662</v>
      </c>
      <c r="Q671" s="36"/>
      <c r="R671" s="5" t="s">
        <v>1017</v>
      </c>
      <c r="S671" s="5" t="s">
        <v>381</v>
      </c>
      <c r="U671" s="5" t="s">
        <v>348</v>
      </c>
      <c r="V671" s="5">
        <v>4.9572599999999998</v>
      </c>
      <c r="X671" s="5" t="s">
        <v>373</v>
      </c>
      <c r="Z671" s="5" t="s">
        <v>1015</v>
      </c>
    </row>
    <row r="672" spans="1:26" ht="13" customHeight="1">
      <c r="A672" s="5">
        <v>235</v>
      </c>
      <c r="B672" s="5" t="s">
        <v>378</v>
      </c>
      <c r="C672" s="5" t="s">
        <v>348</v>
      </c>
      <c r="D672" s="6">
        <v>1988.94</v>
      </c>
      <c r="E672" s="30" t="s">
        <v>13</v>
      </c>
      <c r="F672" s="5" t="s">
        <v>518</v>
      </c>
      <c r="G672" s="5" t="s">
        <v>914</v>
      </c>
      <c r="H672" s="5" t="s">
        <v>13</v>
      </c>
      <c r="I672" s="5" t="s">
        <v>679</v>
      </c>
      <c r="J672" s="5" t="s">
        <v>379</v>
      </c>
      <c r="K672" s="5" t="s">
        <v>380</v>
      </c>
      <c r="L672" s="36" t="s">
        <v>680</v>
      </c>
      <c r="M672" s="36"/>
      <c r="N672" s="36" t="s">
        <v>674</v>
      </c>
      <c r="O672" s="36" t="s">
        <v>654</v>
      </c>
      <c r="P672" s="36" t="s">
        <v>662</v>
      </c>
      <c r="Q672" s="36"/>
      <c r="R672" s="5" t="s">
        <v>1017</v>
      </c>
      <c r="S672" s="5" t="s">
        <v>381</v>
      </c>
      <c r="U672" s="5" t="s">
        <v>348</v>
      </c>
      <c r="V672" s="5">
        <v>2.5640999999999998</v>
      </c>
      <c r="X672" s="5" t="s">
        <v>373</v>
      </c>
      <c r="Z672" s="5" t="s">
        <v>1015</v>
      </c>
    </row>
    <row r="673" spans="1:26" ht="13" customHeight="1">
      <c r="A673" s="5">
        <v>236</v>
      </c>
      <c r="B673" s="5" t="s">
        <v>378</v>
      </c>
      <c r="C673" s="5" t="s">
        <v>348</v>
      </c>
      <c r="D673" s="6">
        <v>1990.13</v>
      </c>
      <c r="E673" s="30">
        <v>33.448169999999998</v>
      </c>
      <c r="F673" s="5" t="s">
        <v>518</v>
      </c>
      <c r="G673" s="5" t="s">
        <v>914</v>
      </c>
      <c r="H673" s="5" t="s">
        <v>13</v>
      </c>
      <c r="I673" s="5" t="s">
        <v>679</v>
      </c>
      <c r="J673" s="5" t="s">
        <v>379</v>
      </c>
      <c r="K673" s="5" t="s">
        <v>380</v>
      </c>
      <c r="L673" s="36" t="s">
        <v>680</v>
      </c>
      <c r="M673" s="36"/>
      <c r="N673" s="36" t="s">
        <v>674</v>
      </c>
      <c r="O673" s="36" t="s">
        <v>654</v>
      </c>
      <c r="P673" s="36" t="s">
        <v>662</v>
      </c>
      <c r="Q673" s="36"/>
      <c r="R673" s="5" t="s">
        <v>1017</v>
      </c>
      <c r="S673" s="5" t="s">
        <v>381</v>
      </c>
      <c r="U673" s="5" t="s">
        <v>348</v>
      </c>
      <c r="V673" s="5">
        <v>1.8803399999999999</v>
      </c>
      <c r="X673" s="5" t="s">
        <v>373</v>
      </c>
      <c r="Z673" s="5" t="s">
        <v>1015</v>
      </c>
    </row>
    <row r="674" spans="1:26" ht="13" customHeight="1">
      <c r="A674" s="5">
        <v>237</v>
      </c>
      <c r="B674" s="5" t="s">
        <v>378</v>
      </c>
      <c r="C674" s="5" t="s">
        <v>348</v>
      </c>
      <c r="D674" s="6">
        <v>1991.05</v>
      </c>
      <c r="E674" s="30">
        <v>71.236200000000011</v>
      </c>
      <c r="F674" s="5" t="s">
        <v>518</v>
      </c>
      <c r="G674" s="5" t="s">
        <v>914</v>
      </c>
      <c r="H674" s="5" t="s">
        <v>13</v>
      </c>
      <c r="I674" s="5" t="s">
        <v>679</v>
      </c>
      <c r="J674" s="5" t="s">
        <v>379</v>
      </c>
      <c r="K674" s="5" t="s">
        <v>380</v>
      </c>
      <c r="L674" s="36" t="s">
        <v>680</v>
      </c>
      <c r="M674" s="36"/>
      <c r="N674" s="36" t="s">
        <v>674</v>
      </c>
      <c r="O674" s="36" t="s">
        <v>654</v>
      </c>
      <c r="P674" s="36" t="s">
        <v>662</v>
      </c>
      <c r="Q674" s="36"/>
      <c r="R674" s="5" t="s">
        <v>1017</v>
      </c>
      <c r="S674" s="5" t="s">
        <v>381</v>
      </c>
      <c r="U674" s="5" t="s">
        <v>348</v>
      </c>
      <c r="V674" s="5">
        <v>0.769231</v>
      </c>
      <c r="X674" s="5" t="s">
        <v>373</v>
      </c>
      <c r="Z674" s="5" t="s">
        <v>1015</v>
      </c>
    </row>
    <row r="675" spans="1:26" ht="13" customHeight="1">
      <c r="A675" s="5">
        <v>238</v>
      </c>
      <c r="B675" s="5" t="s">
        <v>378</v>
      </c>
      <c r="C675" s="5" t="s">
        <v>348</v>
      </c>
      <c r="D675" s="6">
        <v>1992.11</v>
      </c>
      <c r="E675" s="30" t="s">
        <v>13</v>
      </c>
      <c r="F675" s="5" t="s">
        <v>518</v>
      </c>
      <c r="G675" s="5" t="s">
        <v>914</v>
      </c>
      <c r="H675" s="5" t="s">
        <v>13</v>
      </c>
      <c r="I675" s="5" t="s">
        <v>679</v>
      </c>
      <c r="J675" s="5" t="s">
        <v>379</v>
      </c>
      <c r="K675" s="5" t="s">
        <v>380</v>
      </c>
      <c r="L675" s="36" t="s">
        <v>680</v>
      </c>
      <c r="M675" s="36"/>
      <c r="N675" s="36" t="s">
        <v>674</v>
      </c>
      <c r="O675" s="36" t="s">
        <v>654</v>
      </c>
      <c r="P675" s="36" t="s">
        <v>662</v>
      </c>
      <c r="Q675" s="36"/>
      <c r="R675" s="5" t="s">
        <v>1017</v>
      </c>
      <c r="S675" s="5" t="s">
        <v>381</v>
      </c>
      <c r="U675" s="5" t="s">
        <v>348</v>
      </c>
      <c r="V675" s="5">
        <v>1.3675200000000001</v>
      </c>
      <c r="X675" s="5" t="s">
        <v>373</v>
      </c>
      <c r="Z675" s="5" t="s">
        <v>1015</v>
      </c>
    </row>
    <row r="676" spans="1:26" ht="13" customHeight="1">
      <c r="A676" s="5">
        <v>239</v>
      </c>
      <c r="B676" s="5" t="s">
        <v>378</v>
      </c>
      <c r="C676" s="5" t="s">
        <v>348</v>
      </c>
      <c r="D676" s="6">
        <v>1992.9</v>
      </c>
      <c r="E676" s="30">
        <v>43.159199999999998</v>
      </c>
      <c r="F676" s="5" t="s">
        <v>518</v>
      </c>
      <c r="G676" s="5" t="s">
        <v>914</v>
      </c>
      <c r="H676" s="5" t="s">
        <v>13</v>
      </c>
      <c r="I676" s="5" t="s">
        <v>679</v>
      </c>
      <c r="J676" s="5" t="s">
        <v>379</v>
      </c>
      <c r="K676" s="5" t="s">
        <v>380</v>
      </c>
      <c r="L676" s="36" t="s">
        <v>680</v>
      </c>
      <c r="M676" s="36"/>
      <c r="N676" s="36" t="s">
        <v>674</v>
      </c>
      <c r="O676" s="36" t="s">
        <v>654</v>
      </c>
      <c r="P676" s="36" t="s">
        <v>662</v>
      </c>
      <c r="Q676" s="36"/>
      <c r="R676" s="5" t="s">
        <v>1017</v>
      </c>
      <c r="S676" s="5" t="s">
        <v>381</v>
      </c>
      <c r="U676" s="5" t="s">
        <v>348</v>
      </c>
      <c r="V676" s="5">
        <v>9.0598299999999998</v>
      </c>
      <c r="X676" s="5" t="s">
        <v>373</v>
      </c>
      <c r="Z676" s="5" t="s">
        <v>1015</v>
      </c>
    </row>
    <row r="677" spans="1:26" ht="13" customHeight="1">
      <c r="A677" s="5">
        <v>240</v>
      </c>
      <c r="B677" s="5" t="s">
        <v>378</v>
      </c>
      <c r="C677" s="5" t="s">
        <v>348</v>
      </c>
      <c r="D677" s="6">
        <v>1993.89</v>
      </c>
      <c r="E677" s="30" t="s">
        <v>13</v>
      </c>
      <c r="F677" s="5" t="s">
        <v>518</v>
      </c>
      <c r="G677" s="5" t="s">
        <v>914</v>
      </c>
      <c r="H677" s="5" t="s">
        <v>13</v>
      </c>
      <c r="I677" s="5" t="s">
        <v>679</v>
      </c>
      <c r="J677" s="5" t="s">
        <v>379</v>
      </c>
      <c r="K677" s="5" t="s">
        <v>380</v>
      </c>
      <c r="L677" s="36" t="s">
        <v>680</v>
      </c>
      <c r="M677" s="36"/>
      <c r="N677" s="36" t="s">
        <v>674</v>
      </c>
      <c r="O677" s="36" t="s">
        <v>654</v>
      </c>
      <c r="P677" s="36" t="s">
        <v>662</v>
      </c>
      <c r="Q677" s="36"/>
      <c r="R677" s="5" t="s">
        <v>1017</v>
      </c>
      <c r="S677" s="5" t="s">
        <v>381</v>
      </c>
      <c r="U677" s="5" t="s">
        <v>348</v>
      </c>
      <c r="V677" s="5">
        <v>1.9658100000000001</v>
      </c>
      <c r="X677" s="5" t="s">
        <v>373</v>
      </c>
      <c r="Z677" s="5" t="s">
        <v>1015</v>
      </c>
    </row>
    <row r="678" spans="1:26" ht="13" customHeight="1">
      <c r="A678" s="5">
        <v>241</v>
      </c>
      <c r="B678" s="5" t="s">
        <v>378</v>
      </c>
      <c r="C678" s="5" t="s">
        <v>348</v>
      </c>
      <c r="D678" s="6">
        <v>1995.01</v>
      </c>
      <c r="E678" s="30" t="s">
        <v>13</v>
      </c>
      <c r="F678" s="5" t="s">
        <v>518</v>
      </c>
      <c r="G678" s="5" t="s">
        <v>914</v>
      </c>
      <c r="H678" s="5" t="s">
        <v>13</v>
      </c>
      <c r="I678" s="5" t="s">
        <v>679</v>
      </c>
      <c r="J678" s="5" t="s">
        <v>379</v>
      </c>
      <c r="K678" s="5" t="s">
        <v>380</v>
      </c>
      <c r="L678" s="36" t="s">
        <v>680</v>
      </c>
      <c r="M678" s="36"/>
      <c r="N678" s="36" t="s">
        <v>674</v>
      </c>
      <c r="O678" s="36" t="s">
        <v>654</v>
      </c>
      <c r="P678" s="36" t="s">
        <v>662</v>
      </c>
      <c r="Q678" s="36"/>
      <c r="R678" s="5" t="s">
        <v>1017</v>
      </c>
      <c r="S678" s="5" t="s">
        <v>381</v>
      </c>
      <c r="U678" s="5" t="s">
        <v>348</v>
      </c>
      <c r="V678" s="5">
        <v>24.359000000000002</v>
      </c>
      <c r="X678" s="5" t="s">
        <v>373</v>
      </c>
      <c r="Z678" s="5" t="s">
        <v>1015</v>
      </c>
    </row>
    <row r="679" spans="1:26" ht="13" customHeight="1">
      <c r="A679" s="5">
        <v>242</v>
      </c>
      <c r="B679" s="5" t="s">
        <v>378</v>
      </c>
      <c r="C679" s="5" t="s">
        <v>348</v>
      </c>
      <c r="D679" s="6">
        <v>1996</v>
      </c>
      <c r="E679" s="30">
        <v>-7.0126000000000062</v>
      </c>
      <c r="F679" s="5" t="s">
        <v>518</v>
      </c>
      <c r="G679" s="5" t="s">
        <v>914</v>
      </c>
      <c r="H679" s="5" t="s">
        <v>13</v>
      </c>
      <c r="I679" s="5" t="s">
        <v>679</v>
      </c>
      <c r="J679" s="5" t="s">
        <v>379</v>
      </c>
      <c r="K679" s="5" t="s">
        <v>380</v>
      </c>
      <c r="L679" s="36" t="s">
        <v>680</v>
      </c>
      <c r="M679" s="36"/>
      <c r="N679" s="36" t="s">
        <v>674</v>
      </c>
      <c r="O679" s="36" t="s">
        <v>654</v>
      </c>
      <c r="P679" s="36" t="s">
        <v>662</v>
      </c>
      <c r="Q679" s="36"/>
      <c r="R679" s="5" t="s">
        <v>1017</v>
      </c>
      <c r="S679" s="5" t="s">
        <v>381</v>
      </c>
      <c r="U679" s="5" t="s">
        <v>348</v>
      </c>
      <c r="V679" s="5">
        <v>10.5983</v>
      </c>
      <c r="X679" s="5" t="s">
        <v>373</v>
      </c>
      <c r="Z679" s="5" t="s">
        <v>1015</v>
      </c>
    </row>
    <row r="680" spans="1:26" ht="13" customHeight="1">
      <c r="A680" s="5">
        <v>243</v>
      </c>
      <c r="B680" s="5" t="s">
        <v>378</v>
      </c>
      <c r="C680" s="5" t="s">
        <v>348</v>
      </c>
      <c r="D680" s="6">
        <v>1996.93</v>
      </c>
      <c r="E680" s="30">
        <v>25.452699999999993</v>
      </c>
      <c r="F680" s="5" t="s">
        <v>518</v>
      </c>
      <c r="G680" s="5" t="s">
        <v>914</v>
      </c>
      <c r="H680" s="5" t="s">
        <v>13</v>
      </c>
      <c r="I680" s="5" t="s">
        <v>679</v>
      </c>
      <c r="J680" s="5" t="s">
        <v>379</v>
      </c>
      <c r="K680" s="5" t="s">
        <v>380</v>
      </c>
      <c r="L680" s="36" t="s">
        <v>680</v>
      </c>
      <c r="M680" s="36"/>
      <c r="N680" s="36" t="s">
        <v>674</v>
      </c>
      <c r="O680" s="36" t="s">
        <v>654</v>
      </c>
      <c r="P680" s="36" t="s">
        <v>662</v>
      </c>
      <c r="Q680" s="36"/>
      <c r="R680" s="5" t="s">
        <v>1017</v>
      </c>
      <c r="S680" s="5" t="s">
        <v>381</v>
      </c>
      <c r="U680" s="5" t="s">
        <v>348</v>
      </c>
      <c r="V680" s="5">
        <v>12.5641</v>
      </c>
      <c r="X680" s="5" t="s">
        <v>373</v>
      </c>
      <c r="Z680" s="5" t="s">
        <v>1015</v>
      </c>
    </row>
    <row r="681" spans="1:26" ht="13" customHeight="1">
      <c r="A681" s="5">
        <v>244</v>
      </c>
      <c r="B681" s="5" t="s">
        <v>378</v>
      </c>
      <c r="C681" s="5" t="s">
        <v>348</v>
      </c>
      <c r="D681" s="6">
        <v>1997.98</v>
      </c>
      <c r="E681" s="30" t="s">
        <v>13</v>
      </c>
      <c r="F681" s="5" t="s">
        <v>518</v>
      </c>
      <c r="G681" s="5" t="s">
        <v>914</v>
      </c>
      <c r="H681" s="5" t="s">
        <v>13</v>
      </c>
      <c r="I681" s="5" t="s">
        <v>679</v>
      </c>
      <c r="J681" s="5" t="s">
        <v>379</v>
      </c>
      <c r="K681" s="5" t="s">
        <v>380</v>
      </c>
      <c r="L681" s="36" t="s">
        <v>680</v>
      </c>
      <c r="M681" s="36"/>
      <c r="N681" s="36" t="s">
        <v>674</v>
      </c>
      <c r="O681" s="36" t="s">
        <v>654</v>
      </c>
      <c r="P681" s="36" t="s">
        <v>662</v>
      </c>
      <c r="Q681" s="36"/>
      <c r="R681" s="5" t="s">
        <v>1017</v>
      </c>
      <c r="S681" s="5" t="s">
        <v>381</v>
      </c>
      <c r="U681" s="5" t="s">
        <v>348</v>
      </c>
      <c r="V681" s="5">
        <v>18.119700000000002</v>
      </c>
      <c r="X681" s="5" t="s">
        <v>373</v>
      </c>
      <c r="Z681" s="5" t="s">
        <v>1015</v>
      </c>
    </row>
    <row r="682" spans="1:26" ht="13" customHeight="1">
      <c r="A682" s="5">
        <v>245</v>
      </c>
      <c r="B682" s="5" t="s">
        <v>378</v>
      </c>
      <c r="C682" s="5" t="s">
        <v>348</v>
      </c>
      <c r="D682" s="6">
        <v>1998.97</v>
      </c>
      <c r="E682" s="30">
        <v>18.621400000000008</v>
      </c>
      <c r="F682" s="5" t="s">
        <v>518</v>
      </c>
      <c r="G682" s="5" t="s">
        <v>914</v>
      </c>
      <c r="H682" s="5" t="s">
        <v>13</v>
      </c>
      <c r="I682" s="5" t="s">
        <v>679</v>
      </c>
      <c r="J682" s="5" t="s">
        <v>379</v>
      </c>
      <c r="K682" s="5" t="s">
        <v>380</v>
      </c>
      <c r="L682" s="36" t="s">
        <v>680</v>
      </c>
      <c r="M682" s="36"/>
      <c r="N682" s="36" t="s">
        <v>674</v>
      </c>
      <c r="O682" s="36" t="s">
        <v>654</v>
      </c>
      <c r="P682" s="36" t="s">
        <v>662</v>
      </c>
      <c r="Q682" s="36"/>
      <c r="R682" s="5" t="s">
        <v>1017</v>
      </c>
      <c r="S682" s="5" t="s">
        <v>381</v>
      </c>
      <c r="U682" s="5" t="s">
        <v>348</v>
      </c>
      <c r="V682" s="5">
        <v>15.982900000000001</v>
      </c>
      <c r="X682" s="5" t="s">
        <v>373</v>
      </c>
      <c r="Z682" s="5" t="s">
        <v>1015</v>
      </c>
    </row>
    <row r="683" spans="1:26" ht="13" customHeight="1">
      <c r="A683" s="5">
        <v>246</v>
      </c>
      <c r="B683" s="5" t="s">
        <v>378</v>
      </c>
      <c r="C683" s="5" t="s">
        <v>348</v>
      </c>
      <c r="D683" s="6">
        <v>1999.96</v>
      </c>
      <c r="E683" s="30">
        <v>18.030599999999993</v>
      </c>
      <c r="F683" s="5" t="s">
        <v>518</v>
      </c>
      <c r="G683" s="5" t="s">
        <v>914</v>
      </c>
      <c r="H683" s="5" t="s">
        <v>13</v>
      </c>
      <c r="I683" s="5" t="s">
        <v>679</v>
      </c>
      <c r="J683" s="5" t="s">
        <v>379</v>
      </c>
      <c r="K683" s="5" t="s">
        <v>380</v>
      </c>
      <c r="L683" s="36" t="s">
        <v>680</v>
      </c>
      <c r="M683" s="36"/>
      <c r="N683" s="36" t="s">
        <v>674</v>
      </c>
      <c r="O683" s="36" t="s">
        <v>654</v>
      </c>
      <c r="P683" s="36" t="s">
        <v>662</v>
      </c>
      <c r="Q683" s="36"/>
      <c r="R683" s="5" t="s">
        <v>1017</v>
      </c>
      <c r="S683" s="5" t="s">
        <v>381</v>
      </c>
      <c r="U683" s="5" t="s">
        <v>348</v>
      </c>
      <c r="V683" s="5">
        <v>12.820499999999999</v>
      </c>
      <c r="X683" s="5" t="s">
        <v>373</v>
      </c>
      <c r="Z683" s="5" t="s">
        <v>1015</v>
      </c>
    </row>
    <row r="684" spans="1:26" ht="13" customHeight="1">
      <c r="A684" s="5">
        <v>247</v>
      </c>
      <c r="B684" s="5" t="s">
        <v>378</v>
      </c>
      <c r="C684" s="5" t="s">
        <v>348</v>
      </c>
      <c r="D684" s="6">
        <v>2001.02</v>
      </c>
      <c r="E684" s="30" t="s">
        <v>13</v>
      </c>
      <c r="F684" s="5" t="s">
        <v>518</v>
      </c>
      <c r="G684" s="5" t="s">
        <v>914</v>
      </c>
      <c r="H684" s="5" t="s">
        <v>13</v>
      </c>
      <c r="I684" s="5" t="s">
        <v>679</v>
      </c>
      <c r="J684" s="5" t="s">
        <v>379</v>
      </c>
      <c r="K684" s="5" t="s">
        <v>380</v>
      </c>
      <c r="L684" s="36" t="s">
        <v>680</v>
      </c>
      <c r="M684" s="36"/>
      <c r="N684" s="36" t="s">
        <v>674</v>
      </c>
      <c r="O684" s="36" t="s">
        <v>654</v>
      </c>
      <c r="P684" s="36" t="s">
        <v>662</v>
      </c>
      <c r="Q684" s="36"/>
      <c r="R684" s="5" t="s">
        <v>1017</v>
      </c>
      <c r="S684" s="5" t="s">
        <v>381</v>
      </c>
      <c r="U684" s="5" t="s">
        <v>348</v>
      </c>
      <c r="V684" s="5">
        <v>8.2905999999999995</v>
      </c>
      <c r="X684" s="5" t="s">
        <v>373</v>
      </c>
      <c r="Z684" s="5" t="s">
        <v>1015</v>
      </c>
    </row>
    <row r="685" spans="1:26" ht="13" customHeight="1">
      <c r="A685" s="5">
        <v>248</v>
      </c>
      <c r="B685" s="5" t="s">
        <v>378</v>
      </c>
      <c r="C685" s="5" t="s">
        <v>348</v>
      </c>
      <c r="D685" s="6">
        <v>2002.01</v>
      </c>
      <c r="E685" s="30">
        <v>2.7481999999999971</v>
      </c>
      <c r="F685" s="5" t="s">
        <v>518</v>
      </c>
      <c r="G685" s="5" t="s">
        <v>914</v>
      </c>
      <c r="H685" s="5" t="s">
        <v>13</v>
      </c>
      <c r="I685" s="5" t="s">
        <v>679</v>
      </c>
      <c r="J685" s="5" t="s">
        <v>379</v>
      </c>
      <c r="K685" s="5" t="s">
        <v>380</v>
      </c>
      <c r="L685" s="36" t="s">
        <v>680</v>
      </c>
      <c r="M685" s="36"/>
      <c r="N685" s="36" t="s">
        <v>674</v>
      </c>
      <c r="O685" s="36" t="s">
        <v>654</v>
      </c>
      <c r="P685" s="36" t="s">
        <v>662</v>
      </c>
      <c r="Q685" s="36"/>
      <c r="R685" s="5" t="s">
        <v>1017</v>
      </c>
      <c r="S685" s="5" t="s">
        <v>381</v>
      </c>
      <c r="U685" s="5" t="s">
        <v>348</v>
      </c>
      <c r="V685" s="5">
        <v>16.923100000000002</v>
      </c>
      <c r="X685" s="5" t="s">
        <v>373</v>
      </c>
      <c r="Z685" s="5" t="s">
        <v>1015</v>
      </c>
    </row>
    <row r="686" spans="1:26" ht="13" customHeight="1">
      <c r="A686" s="5">
        <v>249</v>
      </c>
      <c r="B686" s="5" t="s">
        <v>378</v>
      </c>
      <c r="C686" s="5" t="s">
        <v>348</v>
      </c>
      <c r="D686" s="6">
        <v>2002.93</v>
      </c>
      <c r="E686" s="30">
        <v>13.531700000000001</v>
      </c>
      <c r="F686" s="5" t="s">
        <v>518</v>
      </c>
      <c r="G686" s="5" t="s">
        <v>914</v>
      </c>
      <c r="H686" s="5" t="s">
        <v>13</v>
      </c>
      <c r="I686" s="5" t="s">
        <v>679</v>
      </c>
      <c r="J686" s="5" t="s">
        <v>379</v>
      </c>
      <c r="K686" s="5" t="s">
        <v>380</v>
      </c>
      <c r="L686" s="36" t="s">
        <v>680</v>
      </c>
      <c r="M686" s="36"/>
      <c r="N686" s="36" t="s">
        <v>674</v>
      </c>
      <c r="O686" s="36" t="s">
        <v>654</v>
      </c>
      <c r="P686" s="36" t="s">
        <v>662</v>
      </c>
      <c r="Q686" s="36"/>
      <c r="R686" s="5" t="s">
        <v>1017</v>
      </c>
      <c r="S686" s="5" t="s">
        <v>381</v>
      </c>
      <c r="U686" s="5" t="s">
        <v>348</v>
      </c>
      <c r="V686" s="5">
        <v>22.051300000000001</v>
      </c>
      <c r="X686" s="5" t="s">
        <v>373</v>
      </c>
      <c r="Z686" s="5" t="s">
        <v>1015</v>
      </c>
    </row>
    <row r="687" spans="1:26" ht="13" customHeight="1">
      <c r="A687" s="5">
        <v>250</v>
      </c>
      <c r="B687" s="5" t="s">
        <v>378</v>
      </c>
      <c r="C687" s="5" t="s">
        <v>348</v>
      </c>
      <c r="D687" s="6">
        <v>1979.93</v>
      </c>
      <c r="E687" s="30" t="s">
        <v>13</v>
      </c>
      <c r="F687" s="5" t="s">
        <v>518</v>
      </c>
      <c r="G687" s="5" t="s">
        <v>914</v>
      </c>
      <c r="H687" s="5" t="s">
        <v>13</v>
      </c>
      <c r="I687" s="5" t="s">
        <v>679</v>
      </c>
      <c r="J687" s="5" t="s">
        <v>383</v>
      </c>
      <c r="K687" s="5" t="s">
        <v>1019</v>
      </c>
      <c r="L687" s="36" t="s">
        <v>680</v>
      </c>
      <c r="M687" s="36"/>
      <c r="N687" s="36" t="s">
        <v>674</v>
      </c>
      <c r="O687" s="36" t="s">
        <v>654</v>
      </c>
      <c r="P687" s="36" t="s">
        <v>662</v>
      </c>
      <c r="Q687" s="36"/>
      <c r="R687" s="5" t="s">
        <v>1017</v>
      </c>
      <c r="S687" s="5" t="s">
        <v>381</v>
      </c>
      <c r="U687" s="5" t="s">
        <v>348</v>
      </c>
      <c r="V687" s="5">
        <v>10.867100000000001</v>
      </c>
      <c r="X687" s="5" t="s">
        <v>373</v>
      </c>
      <c r="Z687" s="5" t="s">
        <v>1016</v>
      </c>
    </row>
    <row r="688" spans="1:26" ht="13" customHeight="1">
      <c r="A688" s="5">
        <v>251</v>
      </c>
      <c r="B688" s="5" t="s">
        <v>378</v>
      </c>
      <c r="C688" s="5" t="s">
        <v>348</v>
      </c>
      <c r="D688" s="6">
        <v>1980.98</v>
      </c>
      <c r="E688" s="30" t="s">
        <v>13</v>
      </c>
      <c r="F688" s="5" t="s">
        <v>518</v>
      </c>
      <c r="G688" s="5" t="s">
        <v>914</v>
      </c>
      <c r="H688" s="5" t="s">
        <v>13</v>
      </c>
      <c r="I688" s="5" t="s">
        <v>679</v>
      </c>
      <c r="J688" s="5" t="s">
        <v>383</v>
      </c>
      <c r="K688" s="5" t="s">
        <v>1019</v>
      </c>
      <c r="L688" s="36" t="s">
        <v>680</v>
      </c>
      <c r="M688" s="36"/>
      <c r="N688" s="36" t="s">
        <v>674</v>
      </c>
      <c r="O688" s="36" t="s">
        <v>654</v>
      </c>
      <c r="P688" s="36" t="s">
        <v>662</v>
      </c>
      <c r="Q688" s="36"/>
      <c r="R688" s="5" t="s">
        <v>1017</v>
      </c>
      <c r="S688" s="5" t="s">
        <v>381</v>
      </c>
      <c r="U688" s="5" t="s">
        <v>348</v>
      </c>
      <c r="V688" s="5">
        <v>7.3988399999999999</v>
      </c>
      <c r="X688" s="5" t="s">
        <v>373</v>
      </c>
      <c r="Z688" s="5" t="s">
        <v>1016</v>
      </c>
    </row>
    <row r="689" spans="1:26" ht="13" customHeight="1">
      <c r="A689" s="5">
        <v>252</v>
      </c>
      <c r="B689" s="5" t="s">
        <v>378</v>
      </c>
      <c r="C689" s="5" t="s">
        <v>348</v>
      </c>
      <c r="D689" s="6">
        <v>1981.91</v>
      </c>
      <c r="E689" s="30">
        <v>-34.318899999999999</v>
      </c>
      <c r="F689" s="5" t="s">
        <v>518</v>
      </c>
      <c r="G689" s="5" t="s">
        <v>914</v>
      </c>
      <c r="H689" s="5" t="s">
        <v>13</v>
      </c>
      <c r="I689" s="5" t="s">
        <v>679</v>
      </c>
      <c r="J689" s="5" t="s">
        <v>383</v>
      </c>
      <c r="K689" s="5" t="s">
        <v>1019</v>
      </c>
      <c r="L689" s="36" t="s">
        <v>680</v>
      </c>
      <c r="M689" s="36"/>
      <c r="N689" s="36" t="s">
        <v>674</v>
      </c>
      <c r="O689" s="36" t="s">
        <v>654</v>
      </c>
      <c r="P689" s="36" t="s">
        <v>662</v>
      </c>
      <c r="Q689" s="36"/>
      <c r="R689" s="5" t="s">
        <v>1017</v>
      </c>
      <c r="S689" s="5" t="s">
        <v>381</v>
      </c>
      <c r="U689" s="5" t="s">
        <v>348</v>
      </c>
      <c r="V689" s="5">
        <v>29.826599999999999</v>
      </c>
      <c r="X689" s="5" t="s">
        <v>373</v>
      </c>
      <c r="Z689" s="5" t="s">
        <v>1016</v>
      </c>
    </row>
    <row r="690" spans="1:26" ht="13" customHeight="1">
      <c r="A690" s="5">
        <v>253</v>
      </c>
      <c r="B690" s="5" t="s">
        <v>378</v>
      </c>
      <c r="C690" s="5" t="s">
        <v>348</v>
      </c>
      <c r="D690" s="6">
        <v>1982.97</v>
      </c>
      <c r="E690" s="30">
        <v>-11.643100000000004</v>
      </c>
      <c r="F690" s="5" t="s">
        <v>518</v>
      </c>
      <c r="G690" s="5" t="s">
        <v>914</v>
      </c>
      <c r="H690" s="5" t="s">
        <v>13</v>
      </c>
      <c r="I690" s="5" t="s">
        <v>679</v>
      </c>
      <c r="J690" s="5" t="s">
        <v>383</v>
      </c>
      <c r="K690" s="5" t="s">
        <v>1019</v>
      </c>
      <c r="L690" s="36" t="s">
        <v>680</v>
      </c>
      <c r="M690" s="36"/>
      <c r="N690" s="36" t="s">
        <v>674</v>
      </c>
      <c r="O690" s="36" t="s">
        <v>654</v>
      </c>
      <c r="P690" s="36" t="s">
        <v>662</v>
      </c>
      <c r="Q690" s="36"/>
      <c r="R690" s="5" t="s">
        <v>1017</v>
      </c>
      <c r="S690" s="5" t="s">
        <v>381</v>
      </c>
      <c r="U690" s="5" t="s">
        <v>348</v>
      </c>
      <c r="V690" s="5">
        <v>6.4739899999999997</v>
      </c>
      <c r="X690" s="5" t="s">
        <v>373</v>
      </c>
      <c r="Z690" s="5" t="s">
        <v>1016</v>
      </c>
    </row>
    <row r="691" spans="1:26" ht="13" customHeight="1">
      <c r="A691" s="5">
        <v>254</v>
      </c>
      <c r="B691" s="5" t="s">
        <v>378</v>
      </c>
      <c r="C691" s="5" t="s">
        <v>348</v>
      </c>
      <c r="D691" s="6">
        <v>1983.96</v>
      </c>
      <c r="E691" s="30">
        <v>-20.811000000000007</v>
      </c>
      <c r="F691" s="5" t="s">
        <v>518</v>
      </c>
      <c r="G691" s="5" t="s">
        <v>914</v>
      </c>
      <c r="H691" s="5" t="s">
        <v>13</v>
      </c>
      <c r="I691" s="5" t="s">
        <v>679</v>
      </c>
      <c r="J691" s="5" t="s">
        <v>383</v>
      </c>
      <c r="K691" s="5" t="s">
        <v>1019</v>
      </c>
      <c r="L691" s="36" t="s">
        <v>680</v>
      </c>
      <c r="M691" s="36"/>
      <c r="N691" s="36" t="s">
        <v>674</v>
      </c>
      <c r="O691" s="36" t="s">
        <v>654</v>
      </c>
      <c r="P691" s="36" t="s">
        <v>662</v>
      </c>
      <c r="Q691" s="36"/>
      <c r="R691" s="5" t="s">
        <v>1017</v>
      </c>
      <c r="S691" s="5" t="s">
        <v>381</v>
      </c>
      <c r="U691" s="5" t="s">
        <v>348</v>
      </c>
      <c r="V691" s="5">
        <v>8.3237000000000005</v>
      </c>
      <c r="X691" s="5" t="s">
        <v>373</v>
      </c>
      <c r="Z691" s="5" t="s">
        <v>1016</v>
      </c>
    </row>
    <row r="692" spans="1:26" ht="13" customHeight="1">
      <c r="A692" s="5">
        <v>255</v>
      </c>
      <c r="B692" s="5" t="s">
        <v>378</v>
      </c>
      <c r="C692" s="5" t="s">
        <v>348</v>
      </c>
      <c r="D692" s="6">
        <v>1984.88</v>
      </c>
      <c r="E692" s="30" t="s">
        <v>13</v>
      </c>
      <c r="F692" s="5" t="s">
        <v>518</v>
      </c>
      <c r="G692" s="5" t="s">
        <v>914</v>
      </c>
      <c r="H692" s="5" t="s">
        <v>13</v>
      </c>
      <c r="I692" s="5" t="s">
        <v>679</v>
      </c>
      <c r="J692" s="5" t="s">
        <v>383</v>
      </c>
      <c r="K692" s="5" t="s">
        <v>1019</v>
      </c>
      <c r="L692" s="36" t="s">
        <v>680</v>
      </c>
      <c r="M692" s="36"/>
      <c r="N692" s="36" t="s">
        <v>674</v>
      </c>
      <c r="O692" s="36" t="s">
        <v>654</v>
      </c>
      <c r="P692" s="36" t="s">
        <v>662</v>
      </c>
      <c r="Q692" s="36"/>
      <c r="R692" s="5" t="s">
        <v>1017</v>
      </c>
      <c r="S692" s="5" t="s">
        <v>381</v>
      </c>
      <c r="U692" s="5" t="s">
        <v>348</v>
      </c>
      <c r="V692" s="5">
        <v>18.4971</v>
      </c>
      <c r="X692" s="5" t="s">
        <v>373</v>
      </c>
      <c r="Z692" s="5" t="s">
        <v>1016</v>
      </c>
    </row>
    <row r="693" spans="1:26" ht="13" customHeight="1">
      <c r="A693" s="5">
        <v>256</v>
      </c>
      <c r="B693" s="5" t="s">
        <v>378</v>
      </c>
      <c r="C693" s="5" t="s">
        <v>348</v>
      </c>
      <c r="D693" s="6">
        <v>1986.01</v>
      </c>
      <c r="E693" s="30">
        <v>-5.772900000000007</v>
      </c>
      <c r="F693" s="5" t="s">
        <v>518</v>
      </c>
      <c r="G693" s="5" t="s">
        <v>914</v>
      </c>
      <c r="H693" s="5" t="s">
        <v>13</v>
      </c>
      <c r="I693" s="5" t="s">
        <v>679</v>
      </c>
      <c r="J693" s="5" t="s">
        <v>383</v>
      </c>
      <c r="K693" s="5" t="s">
        <v>1019</v>
      </c>
      <c r="L693" s="36" t="s">
        <v>680</v>
      </c>
      <c r="M693" s="36"/>
      <c r="N693" s="36" t="s">
        <v>674</v>
      </c>
      <c r="O693" s="36" t="s">
        <v>654</v>
      </c>
      <c r="P693" s="36" t="s">
        <v>662</v>
      </c>
      <c r="Q693" s="36"/>
      <c r="R693" s="5" t="s">
        <v>1017</v>
      </c>
      <c r="S693" s="5" t="s">
        <v>381</v>
      </c>
      <c r="U693" s="5" t="s">
        <v>348</v>
      </c>
      <c r="V693" s="5">
        <v>22.8902</v>
      </c>
      <c r="X693" s="5" t="s">
        <v>373</v>
      </c>
      <c r="Z693" s="5" t="s">
        <v>1016</v>
      </c>
    </row>
    <row r="694" spans="1:26" ht="13" customHeight="1">
      <c r="A694" s="5">
        <v>257</v>
      </c>
      <c r="B694" s="5" t="s">
        <v>378</v>
      </c>
      <c r="C694" s="5" t="s">
        <v>348</v>
      </c>
      <c r="D694" s="6">
        <v>1987</v>
      </c>
      <c r="E694" s="30" t="s">
        <v>13</v>
      </c>
      <c r="F694" s="5" t="s">
        <v>518</v>
      </c>
      <c r="G694" s="5" t="s">
        <v>914</v>
      </c>
      <c r="H694" s="5" t="s">
        <v>13</v>
      </c>
      <c r="I694" s="5" t="s">
        <v>679</v>
      </c>
      <c r="J694" s="5" t="s">
        <v>383</v>
      </c>
      <c r="K694" s="5" t="s">
        <v>1019</v>
      </c>
      <c r="L694" s="36" t="s">
        <v>680</v>
      </c>
      <c r="M694" s="36"/>
      <c r="N694" s="36" t="s">
        <v>674</v>
      </c>
      <c r="O694" s="36" t="s">
        <v>654</v>
      </c>
      <c r="P694" s="36" t="s">
        <v>662</v>
      </c>
      <c r="Q694" s="36"/>
      <c r="R694" s="5" t="s">
        <v>1017</v>
      </c>
      <c r="S694" s="5" t="s">
        <v>381</v>
      </c>
      <c r="U694" s="5" t="s">
        <v>348</v>
      </c>
      <c r="V694" s="5">
        <v>16.4162</v>
      </c>
      <c r="X694" s="5" t="s">
        <v>373</v>
      </c>
      <c r="Z694" s="5" t="s">
        <v>1016</v>
      </c>
    </row>
    <row r="695" spans="1:26" ht="13" customHeight="1">
      <c r="A695" s="5">
        <v>258</v>
      </c>
      <c r="B695" s="5" t="s">
        <v>378</v>
      </c>
      <c r="C695" s="5" t="s">
        <v>348</v>
      </c>
      <c r="D695" s="6">
        <v>1987.99</v>
      </c>
      <c r="E695" s="30">
        <v>17.4482</v>
      </c>
      <c r="F695" s="5" t="s">
        <v>518</v>
      </c>
      <c r="G695" s="5" t="s">
        <v>914</v>
      </c>
      <c r="H695" s="5" t="s">
        <v>13</v>
      </c>
      <c r="I695" s="5" t="s">
        <v>679</v>
      </c>
      <c r="J695" s="5" t="s">
        <v>383</v>
      </c>
      <c r="K695" s="5" t="s">
        <v>1019</v>
      </c>
      <c r="L695" s="36" t="s">
        <v>680</v>
      </c>
      <c r="M695" s="36"/>
      <c r="N695" s="36" t="s">
        <v>674</v>
      </c>
      <c r="O695" s="36" t="s">
        <v>654</v>
      </c>
      <c r="P695" s="36" t="s">
        <v>662</v>
      </c>
      <c r="Q695" s="36"/>
      <c r="R695" s="5" t="s">
        <v>1017</v>
      </c>
      <c r="S695" s="5" t="s">
        <v>381</v>
      </c>
      <c r="U695" s="5" t="s">
        <v>348</v>
      </c>
      <c r="V695" s="5">
        <v>19.190799999999999</v>
      </c>
      <c r="X695" s="5" t="s">
        <v>373</v>
      </c>
      <c r="Z695" s="5" t="s">
        <v>1016</v>
      </c>
    </row>
    <row r="696" spans="1:26" ht="13" customHeight="1">
      <c r="A696" s="5">
        <v>259</v>
      </c>
      <c r="B696" s="5" t="s">
        <v>378</v>
      </c>
      <c r="C696" s="5" t="s">
        <v>348</v>
      </c>
      <c r="D696" s="6">
        <v>1988.92</v>
      </c>
      <c r="E696" s="30">
        <v>-11.795000000000002</v>
      </c>
      <c r="F696" s="5" t="s">
        <v>518</v>
      </c>
      <c r="G696" s="5" t="s">
        <v>914</v>
      </c>
      <c r="H696" s="5" t="s">
        <v>13</v>
      </c>
      <c r="I696" s="5" t="s">
        <v>679</v>
      </c>
      <c r="J696" s="5" t="s">
        <v>383</v>
      </c>
      <c r="K696" s="5" t="s">
        <v>1019</v>
      </c>
      <c r="L696" s="36" t="s">
        <v>680</v>
      </c>
      <c r="M696" s="36"/>
      <c r="N696" s="36" t="s">
        <v>674</v>
      </c>
      <c r="O696" s="36" t="s">
        <v>654</v>
      </c>
      <c r="P696" s="36" t="s">
        <v>662</v>
      </c>
      <c r="Q696" s="36"/>
      <c r="R696" s="5" t="s">
        <v>1017</v>
      </c>
      <c r="S696" s="5" t="s">
        <v>381</v>
      </c>
      <c r="U696" s="5" t="s">
        <v>348</v>
      </c>
      <c r="V696" s="5">
        <v>27.283200000000001</v>
      </c>
      <c r="X696" s="5" t="s">
        <v>373</v>
      </c>
      <c r="Z696" s="5" t="s">
        <v>1016</v>
      </c>
    </row>
    <row r="697" spans="1:26" ht="13" customHeight="1">
      <c r="A697" s="5">
        <v>260</v>
      </c>
      <c r="B697" s="5" t="s">
        <v>378</v>
      </c>
      <c r="C697" s="5" t="s">
        <v>348</v>
      </c>
      <c r="D697" s="6">
        <v>1989.98</v>
      </c>
      <c r="E697" s="30">
        <v>-53.504500000000007</v>
      </c>
      <c r="F697" s="5" t="s">
        <v>518</v>
      </c>
      <c r="G697" s="5" t="s">
        <v>914</v>
      </c>
      <c r="H697" s="5" t="s">
        <v>13</v>
      </c>
      <c r="I697" s="5" t="s">
        <v>679</v>
      </c>
      <c r="J697" s="5" t="s">
        <v>383</v>
      </c>
      <c r="K697" s="5" t="s">
        <v>1019</v>
      </c>
      <c r="L697" s="36" t="s">
        <v>680</v>
      </c>
      <c r="M697" s="36"/>
      <c r="N697" s="36" t="s">
        <v>674</v>
      </c>
      <c r="O697" s="36" t="s">
        <v>654</v>
      </c>
      <c r="P697" s="36" t="s">
        <v>662</v>
      </c>
      <c r="Q697" s="36"/>
      <c r="R697" s="5" t="s">
        <v>1017</v>
      </c>
      <c r="S697" s="5" t="s">
        <v>381</v>
      </c>
      <c r="U697" s="5" t="s">
        <v>348</v>
      </c>
      <c r="V697" s="5">
        <v>36.069400000000002</v>
      </c>
      <c r="X697" s="5" t="s">
        <v>373</v>
      </c>
      <c r="Z697" s="5" t="s">
        <v>1016</v>
      </c>
    </row>
    <row r="698" spans="1:26" ht="13" customHeight="1">
      <c r="A698" s="5">
        <v>261</v>
      </c>
      <c r="B698" s="5" t="s">
        <v>378</v>
      </c>
      <c r="C698" s="5" t="s">
        <v>348</v>
      </c>
      <c r="D698" s="6">
        <v>1990.9</v>
      </c>
      <c r="E698" s="30">
        <v>-56.062649999999998</v>
      </c>
      <c r="F698" s="5" t="s">
        <v>518</v>
      </c>
      <c r="G698" s="5" t="s">
        <v>914</v>
      </c>
      <c r="H698" s="5" t="s">
        <v>13</v>
      </c>
      <c r="I698" s="5" t="s">
        <v>679</v>
      </c>
      <c r="J698" s="5" t="s">
        <v>383</v>
      </c>
      <c r="K698" s="5" t="s">
        <v>1019</v>
      </c>
      <c r="L698" s="36" t="s">
        <v>680</v>
      </c>
      <c r="M698" s="36"/>
      <c r="N698" s="36" t="s">
        <v>674</v>
      </c>
      <c r="O698" s="36" t="s">
        <v>654</v>
      </c>
      <c r="P698" s="36" t="s">
        <v>662</v>
      </c>
      <c r="Q698" s="36"/>
      <c r="R698" s="5" t="s">
        <v>1017</v>
      </c>
      <c r="S698" s="5" t="s">
        <v>381</v>
      </c>
      <c r="U698" s="5" t="s">
        <v>348</v>
      </c>
      <c r="V698" s="5">
        <v>10.4046</v>
      </c>
      <c r="X698" s="5" t="s">
        <v>373</v>
      </c>
      <c r="Z698" s="5" t="s">
        <v>1016</v>
      </c>
    </row>
    <row r="699" spans="1:26" ht="13" customHeight="1">
      <c r="A699" s="5">
        <v>262</v>
      </c>
      <c r="B699" s="5" t="s">
        <v>378</v>
      </c>
      <c r="C699" s="5" t="s">
        <v>348</v>
      </c>
      <c r="D699" s="6">
        <v>1992.02</v>
      </c>
      <c r="E699" s="30">
        <v>-5.2779999999999916</v>
      </c>
      <c r="F699" s="5" t="s">
        <v>518</v>
      </c>
      <c r="G699" s="5" t="s">
        <v>914</v>
      </c>
      <c r="H699" s="5" t="s">
        <v>13</v>
      </c>
      <c r="I699" s="5" t="s">
        <v>679</v>
      </c>
      <c r="J699" s="5" t="s">
        <v>383</v>
      </c>
      <c r="K699" s="5" t="s">
        <v>1019</v>
      </c>
      <c r="L699" s="36" t="s">
        <v>680</v>
      </c>
      <c r="M699" s="36"/>
      <c r="N699" s="36" t="s">
        <v>674</v>
      </c>
      <c r="O699" s="36" t="s">
        <v>654</v>
      </c>
      <c r="P699" s="36" t="s">
        <v>662</v>
      </c>
      <c r="Q699" s="36"/>
      <c r="R699" s="5" t="s">
        <v>1017</v>
      </c>
      <c r="S699" s="5" t="s">
        <v>381</v>
      </c>
      <c r="U699" s="5" t="s">
        <v>348</v>
      </c>
      <c r="V699" s="5">
        <v>23.121400000000001</v>
      </c>
      <c r="X699" s="5" t="s">
        <v>373</v>
      </c>
      <c r="Z699" s="5" t="s">
        <v>1016</v>
      </c>
    </row>
    <row r="700" spans="1:26" ht="13" customHeight="1">
      <c r="A700" s="5">
        <v>263</v>
      </c>
      <c r="B700" s="5" t="s">
        <v>378</v>
      </c>
      <c r="C700" s="5" t="s">
        <v>348</v>
      </c>
      <c r="D700" s="6">
        <v>1992.95</v>
      </c>
      <c r="E700" s="30">
        <v>-16.820999999999998</v>
      </c>
      <c r="F700" s="5" t="s">
        <v>518</v>
      </c>
      <c r="G700" s="5" t="s">
        <v>914</v>
      </c>
      <c r="H700" s="5" t="s">
        <v>13</v>
      </c>
      <c r="I700" s="5" t="s">
        <v>679</v>
      </c>
      <c r="J700" s="5" t="s">
        <v>383</v>
      </c>
      <c r="K700" s="5" t="s">
        <v>1019</v>
      </c>
      <c r="L700" s="36" t="s">
        <v>680</v>
      </c>
      <c r="M700" s="36"/>
      <c r="N700" s="36" t="s">
        <v>674</v>
      </c>
      <c r="O700" s="36" t="s">
        <v>654</v>
      </c>
      <c r="P700" s="36" t="s">
        <v>662</v>
      </c>
      <c r="Q700" s="36"/>
      <c r="R700" s="5" t="s">
        <v>1017</v>
      </c>
      <c r="S700" s="5" t="s">
        <v>381</v>
      </c>
      <c r="U700" s="5" t="s">
        <v>348</v>
      </c>
      <c r="V700" s="5">
        <v>33.526000000000003</v>
      </c>
      <c r="X700" s="5" t="s">
        <v>373</v>
      </c>
      <c r="Z700" s="5" t="s">
        <v>1016</v>
      </c>
    </row>
    <row r="701" spans="1:26" ht="13" customHeight="1">
      <c r="A701" s="5">
        <v>264</v>
      </c>
      <c r="B701" s="5" t="s">
        <v>378</v>
      </c>
      <c r="C701" s="5" t="s">
        <v>348</v>
      </c>
      <c r="D701" s="6">
        <v>1993.88</v>
      </c>
      <c r="E701" s="30">
        <v>-12.861800000000002</v>
      </c>
      <c r="F701" s="5" t="s">
        <v>518</v>
      </c>
      <c r="G701" s="5" t="s">
        <v>914</v>
      </c>
      <c r="H701" s="5" t="s">
        <v>13</v>
      </c>
      <c r="I701" s="5" t="s">
        <v>679</v>
      </c>
      <c r="J701" s="5" t="s">
        <v>383</v>
      </c>
      <c r="K701" s="5" t="s">
        <v>1019</v>
      </c>
      <c r="L701" s="36" t="s">
        <v>680</v>
      </c>
      <c r="M701" s="36"/>
      <c r="N701" s="36" t="s">
        <v>674</v>
      </c>
      <c r="O701" s="36" t="s">
        <v>654</v>
      </c>
      <c r="P701" s="36" t="s">
        <v>662</v>
      </c>
      <c r="Q701" s="36"/>
      <c r="R701" s="5" t="s">
        <v>1017</v>
      </c>
      <c r="S701" s="5" t="s">
        <v>381</v>
      </c>
      <c r="U701" s="5" t="s">
        <v>348</v>
      </c>
      <c r="V701" s="5">
        <v>57.8035</v>
      </c>
      <c r="X701" s="5" t="s">
        <v>373</v>
      </c>
      <c r="Z701" s="5" t="s">
        <v>1016</v>
      </c>
    </row>
    <row r="702" spans="1:26" ht="13" customHeight="1">
      <c r="A702" s="5">
        <v>265</v>
      </c>
      <c r="B702" s="5" t="s">
        <v>378</v>
      </c>
      <c r="C702" s="5" t="s">
        <v>348</v>
      </c>
      <c r="D702" s="6">
        <v>1994.93</v>
      </c>
      <c r="E702" s="30">
        <v>-1.0243800000000007</v>
      </c>
      <c r="F702" s="5" t="s">
        <v>518</v>
      </c>
      <c r="G702" s="5" t="s">
        <v>914</v>
      </c>
      <c r="H702" s="5" t="s">
        <v>13</v>
      </c>
      <c r="I702" s="5" t="s">
        <v>679</v>
      </c>
      <c r="J702" s="5" t="s">
        <v>383</v>
      </c>
      <c r="K702" s="5" t="s">
        <v>1019</v>
      </c>
      <c r="L702" s="36" t="s">
        <v>680</v>
      </c>
      <c r="M702" s="36"/>
      <c r="N702" s="36" t="s">
        <v>674</v>
      </c>
      <c r="O702" s="36" t="s">
        <v>654</v>
      </c>
      <c r="P702" s="36" t="s">
        <v>662</v>
      </c>
      <c r="Q702" s="36"/>
      <c r="R702" s="5" t="s">
        <v>1017</v>
      </c>
      <c r="S702" s="5" t="s">
        <v>381</v>
      </c>
      <c r="U702" s="5" t="s">
        <v>348</v>
      </c>
      <c r="V702" s="5">
        <v>31.676300000000001</v>
      </c>
      <c r="X702" s="5" t="s">
        <v>373</v>
      </c>
      <c r="Z702" s="5" t="s">
        <v>1016</v>
      </c>
    </row>
    <row r="703" spans="1:26" ht="13" customHeight="1">
      <c r="A703" s="5">
        <v>266</v>
      </c>
      <c r="B703" s="5" t="s">
        <v>378</v>
      </c>
      <c r="C703" s="5" t="s">
        <v>348</v>
      </c>
      <c r="D703" s="6">
        <v>1995.93</v>
      </c>
      <c r="E703" s="30">
        <v>1.1935000000000002</v>
      </c>
      <c r="F703" s="5" t="s">
        <v>518</v>
      </c>
      <c r="G703" s="5" t="s">
        <v>914</v>
      </c>
      <c r="H703" s="5" t="s">
        <v>13</v>
      </c>
      <c r="I703" s="5" t="s">
        <v>679</v>
      </c>
      <c r="J703" s="5" t="s">
        <v>383</v>
      </c>
      <c r="K703" s="5" t="s">
        <v>1019</v>
      </c>
      <c r="L703" s="36" t="s">
        <v>680</v>
      </c>
      <c r="M703" s="36"/>
      <c r="N703" s="36" t="s">
        <v>674</v>
      </c>
      <c r="O703" s="36" t="s">
        <v>654</v>
      </c>
      <c r="P703" s="36" t="s">
        <v>662</v>
      </c>
      <c r="Q703" s="36"/>
      <c r="R703" s="5" t="s">
        <v>1017</v>
      </c>
      <c r="S703" s="5" t="s">
        <v>381</v>
      </c>
      <c r="U703" s="5" t="s">
        <v>348</v>
      </c>
      <c r="V703" s="5">
        <v>7.6300600000000003</v>
      </c>
      <c r="X703" s="5" t="s">
        <v>373</v>
      </c>
      <c r="Z703" s="5" t="s">
        <v>1016</v>
      </c>
    </row>
    <row r="704" spans="1:26" ht="13" customHeight="1">
      <c r="A704" s="5">
        <v>267</v>
      </c>
      <c r="B704" s="5" t="s">
        <v>378</v>
      </c>
      <c r="C704" s="5" t="s">
        <v>348</v>
      </c>
      <c r="D704" s="6">
        <v>1996.98</v>
      </c>
      <c r="E704" s="30">
        <v>-9.0293000000000063</v>
      </c>
      <c r="F704" s="5" t="s">
        <v>518</v>
      </c>
      <c r="G704" s="5" t="s">
        <v>914</v>
      </c>
      <c r="H704" s="5" t="s">
        <v>13</v>
      </c>
      <c r="I704" s="5" t="s">
        <v>679</v>
      </c>
      <c r="J704" s="5" t="s">
        <v>383</v>
      </c>
      <c r="K704" s="5" t="s">
        <v>1019</v>
      </c>
      <c r="L704" s="36" t="s">
        <v>680</v>
      </c>
      <c r="M704" s="36"/>
      <c r="N704" s="36" t="s">
        <v>674</v>
      </c>
      <c r="O704" s="36" t="s">
        <v>654</v>
      </c>
      <c r="P704" s="36" t="s">
        <v>662</v>
      </c>
      <c r="Q704" s="36"/>
      <c r="R704" s="5" t="s">
        <v>1017</v>
      </c>
      <c r="S704" s="5" t="s">
        <v>381</v>
      </c>
      <c r="U704" s="5" t="s">
        <v>348</v>
      </c>
      <c r="V704" s="5">
        <v>40.231200000000001</v>
      </c>
      <c r="X704" s="5" t="s">
        <v>373</v>
      </c>
      <c r="Z704" s="5" t="s">
        <v>1016</v>
      </c>
    </row>
    <row r="705" spans="1:26" ht="13" customHeight="1">
      <c r="A705" s="5">
        <v>268</v>
      </c>
      <c r="B705" s="5" t="s">
        <v>378</v>
      </c>
      <c r="C705" s="5" t="s">
        <v>348</v>
      </c>
      <c r="D705" s="6">
        <v>1998.04</v>
      </c>
      <c r="E705" s="30" t="s">
        <v>13</v>
      </c>
      <c r="F705" s="5" t="s">
        <v>518</v>
      </c>
      <c r="G705" s="5" t="s">
        <v>914</v>
      </c>
      <c r="H705" s="5" t="s">
        <v>13</v>
      </c>
      <c r="I705" s="5" t="s">
        <v>679</v>
      </c>
      <c r="J705" s="5" t="s">
        <v>383</v>
      </c>
      <c r="K705" s="5" t="s">
        <v>1019</v>
      </c>
      <c r="L705" s="36" t="s">
        <v>680</v>
      </c>
      <c r="M705" s="36"/>
      <c r="N705" s="36" t="s">
        <v>674</v>
      </c>
      <c r="O705" s="36" t="s">
        <v>654</v>
      </c>
      <c r="P705" s="36" t="s">
        <v>662</v>
      </c>
      <c r="Q705" s="36"/>
      <c r="R705" s="5" t="s">
        <v>1017</v>
      </c>
      <c r="S705" s="5" t="s">
        <v>381</v>
      </c>
      <c r="U705" s="5" t="s">
        <v>348</v>
      </c>
      <c r="V705" s="5">
        <v>19.190799999999999</v>
      </c>
      <c r="X705" s="5" t="s">
        <v>373</v>
      </c>
      <c r="Z705" s="5" t="s">
        <v>1016</v>
      </c>
    </row>
    <row r="706" spans="1:26" ht="13" customHeight="1">
      <c r="A706" s="5">
        <v>269</v>
      </c>
      <c r="B706" s="5" t="s">
        <v>378</v>
      </c>
      <c r="C706" s="5" t="s">
        <v>348</v>
      </c>
      <c r="D706" s="6">
        <v>1998.97</v>
      </c>
      <c r="E706" s="30">
        <v>3.4930000000000092</v>
      </c>
      <c r="F706" s="5" t="s">
        <v>518</v>
      </c>
      <c r="G706" s="5" t="s">
        <v>914</v>
      </c>
      <c r="H706" s="5" t="s">
        <v>13</v>
      </c>
      <c r="I706" s="5" t="s">
        <v>679</v>
      </c>
      <c r="J706" s="5" t="s">
        <v>383</v>
      </c>
      <c r="K706" s="5" t="s">
        <v>1019</v>
      </c>
      <c r="L706" s="36" t="s">
        <v>680</v>
      </c>
      <c r="M706" s="36"/>
      <c r="N706" s="36" t="s">
        <v>674</v>
      </c>
      <c r="O706" s="36" t="s">
        <v>654</v>
      </c>
      <c r="P706" s="36" t="s">
        <v>662</v>
      </c>
      <c r="Q706" s="36"/>
      <c r="R706" s="5" t="s">
        <v>1017</v>
      </c>
      <c r="S706" s="5" t="s">
        <v>381</v>
      </c>
      <c r="U706" s="5" t="s">
        <v>348</v>
      </c>
      <c r="V706" s="5">
        <v>19.422000000000001</v>
      </c>
      <c r="X706" s="5" t="s">
        <v>373</v>
      </c>
      <c r="Z706" s="5" t="s">
        <v>1016</v>
      </c>
    </row>
    <row r="707" spans="1:26" ht="13" customHeight="1">
      <c r="A707" s="5">
        <v>270</v>
      </c>
      <c r="B707" s="5" t="s">
        <v>378</v>
      </c>
      <c r="C707" s="5" t="s">
        <v>348</v>
      </c>
      <c r="D707" s="6">
        <v>2000.09</v>
      </c>
      <c r="E707" s="30">
        <v>-28.396899999999988</v>
      </c>
      <c r="F707" s="5" t="s">
        <v>518</v>
      </c>
      <c r="G707" s="5" t="s">
        <v>914</v>
      </c>
      <c r="H707" s="5" t="s">
        <v>13</v>
      </c>
      <c r="I707" s="5" t="s">
        <v>679</v>
      </c>
      <c r="J707" s="5" t="s">
        <v>383</v>
      </c>
      <c r="K707" s="5" t="s">
        <v>1019</v>
      </c>
      <c r="L707" s="36" t="s">
        <v>680</v>
      </c>
      <c r="M707" s="36"/>
      <c r="N707" s="36" t="s">
        <v>674</v>
      </c>
      <c r="O707" s="36" t="s">
        <v>654</v>
      </c>
      <c r="P707" s="36" t="s">
        <v>662</v>
      </c>
      <c r="Q707" s="36"/>
      <c r="R707" s="5" t="s">
        <v>1017</v>
      </c>
      <c r="S707" s="5" t="s">
        <v>381</v>
      </c>
      <c r="U707" s="5" t="s">
        <v>348</v>
      </c>
      <c r="V707" s="5">
        <v>32.1387</v>
      </c>
      <c r="X707" s="5" t="s">
        <v>373</v>
      </c>
      <c r="Z707" s="5" t="s">
        <v>1016</v>
      </c>
    </row>
    <row r="708" spans="1:26" ht="13" customHeight="1">
      <c r="A708" s="5">
        <v>271</v>
      </c>
      <c r="B708" s="5" t="s">
        <v>378</v>
      </c>
      <c r="C708" s="5" t="s">
        <v>348</v>
      </c>
      <c r="D708" s="6">
        <v>2000.95</v>
      </c>
      <c r="E708" s="30" t="s">
        <v>13</v>
      </c>
      <c r="F708" s="5" t="s">
        <v>518</v>
      </c>
      <c r="G708" s="5" t="s">
        <v>914</v>
      </c>
      <c r="H708" s="5" t="s">
        <v>13</v>
      </c>
      <c r="I708" s="5" t="s">
        <v>679</v>
      </c>
      <c r="J708" s="5" t="s">
        <v>383</v>
      </c>
      <c r="K708" s="5" t="s">
        <v>1019</v>
      </c>
      <c r="L708" s="36" t="s">
        <v>680</v>
      </c>
      <c r="M708" s="36"/>
      <c r="N708" s="36" t="s">
        <v>674</v>
      </c>
      <c r="O708" s="36" t="s">
        <v>654</v>
      </c>
      <c r="P708" s="36" t="s">
        <v>662</v>
      </c>
      <c r="Q708" s="36"/>
      <c r="R708" s="5" t="s">
        <v>1017</v>
      </c>
      <c r="S708" s="5" t="s">
        <v>381</v>
      </c>
      <c r="U708" s="5" t="s">
        <v>348</v>
      </c>
      <c r="V708" s="5">
        <v>2.5433500000000002</v>
      </c>
      <c r="X708" s="5" t="s">
        <v>373</v>
      </c>
      <c r="Z708" s="5" t="s">
        <v>1016</v>
      </c>
    </row>
    <row r="709" spans="1:26" ht="13" customHeight="1">
      <c r="A709" s="5">
        <v>272</v>
      </c>
      <c r="B709" s="5" t="s">
        <v>378</v>
      </c>
      <c r="C709" s="5" t="s">
        <v>348</v>
      </c>
      <c r="D709" s="6">
        <v>2002.07</v>
      </c>
      <c r="E709" s="30">
        <v>19.485200000000006</v>
      </c>
      <c r="F709" s="5" t="s">
        <v>518</v>
      </c>
      <c r="G709" s="5" t="s">
        <v>914</v>
      </c>
      <c r="H709" s="5" t="s">
        <v>13</v>
      </c>
      <c r="I709" s="5" t="s">
        <v>679</v>
      </c>
      <c r="J709" s="5" t="s">
        <v>383</v>
      </c>
      <c r="K709" s="5" t="s">
        <v>1019</v>
      </c>
      <c r="L709" s="36" t="s">
        <v>680</v>
      </c>
      <c r="M709" s="36"/>
      <c r="N709" s="36" t="s">
        <v>674</v>
      </c>
      <c r="O709" s="36" t="s">
        <v>654</v>
      </c>
      <c r="P709" s="36" t="s">
        <v>662</v>
      </c>
      <c r="Q709" s="36"/>
      <c r="R709" s="5" t="s">
        <v>1017</v>
      </c>
      <c r="S709" s="5" t="s">
        <v>381</v>
      </c>
      <c r="U709" s="5" t="s">
        <v>348</v>
      </c>
      <c r="V709" s="5">
        <v>29.3642</v>
      </c>
      <c r="X709" s="5" t="s">
        <v>373</v>
      </c>
      <c r="Z709" s="5" t="s">
        <v>1016</v>
      </c>
    </row>
    <row r="710" spans="1:26" ht="13" customHeight="1">
      <c r="A710" s="5">
        <v>273</v>
      </c>
      <c r="B710" s="5" t="s">
        <v>378</v>
      </c>
      <c r="C710" s="5" t="s">
        <v>348</v>
      </c>
      <c r="D710" s="6">
        <v>2003</v>
      </c>
      <c r="E710" s="30">
        <v>-24.868899999999996</v>
      </c>
      <c r="F710" s="5" t="s">
        <v>518</v>
      </c>
      <c r="G710" s="5" t="s">
        <v>914</v>
      </c>
      <c r="H710" s="5" t="s">
        <v>13</v>
      </c>
      <c r="I710" s="5" t="s">
        <v>679</v>
      </c>
      <c r="J710" s="5" t="s">
        <v>383</v>
      </c>
      <c r="K710" s="5" t="s">
        <v>1019</v>
      </c>
      <c r="L710" s="36" t="s">
        <v>680</v>
      </c>
      <c r="M710" s="36"/>
      <c r="N710" s="36" t="s">
        <v>674</v>
      </c>
      <c r="O710" s="36" t="s">
        <v>654</v>
      </c>
      <c r="P710" s="36" t="s">
        <v>662</v>
      </c>
      <c r="Q710" s="36"/>
      <c r="R710" s="5" t="s">
        <v>1017</v>
      </c>
      <c r="S710" s="5" t="s">
        <v>381</v>
      </c>
      <c r="U710" s="5" t="s">
        <v>348</v>
      </c>
      <c r="V710" s="5">
        <v>54.797699999999999</v>
      </c>
      <c r="X710" s="5" t="s">
        <v>373</v>
      </c>
      <c r="Z710" s="5" t="s">
        <v>1016</v>
      </c>
    </row>
    <row r="711" spans="1:26" ht="13" customHeight="1">
      <c r="A711" s="5">
        <v>274</v>
      </c>
      <c r="B711" s="5" t="s">
        <v>378</v>
      </c>
      <c r="C711" s="5" t="s">
        <v>348</v>
      </c>
      <c r="D711" s="6">
        <v>1979.83</v>
      </c>
      <c r="E711" s="30">
        <v>52.700199999999995</v>
      </c>
      <c r="F711" s="5" t="s">
        <v>518</v>
      </c>
      <c r="G711" s="5" t="s">
        <v>914</v>
      </c>
      <c r="H711" s="5" t="s">
        <v>13</v>
      </c>
      <c r="I711" s="5" t="s">
        <v>679</v>
      </c>
      <c r="J711" s="5" t="s">
        <v>384</v>
      </c>
      <c r="K711" s="5" t="s">
        <v>385</v>
      </c>
      <c r="L711" s="36" t="s">
        <v>680</v>
      </c>
      <c r="M711" s="36"/>
      <c r="N711" s="36" t="s">
        <v>674</v>
      </c>
      <c r="O711" s="36" t="s">
        <v>654</v>
      </c>
      <c r="P711" s="36" t="s">
        <v>662</v>
      </c>
      <c r="Q711" s="36"/>
      <c r="R711" s="5" t="s">
        <v>1017</v>
      </c>
      <c r="S711" s="5" t="s">
        <v>381</v>
      </c>
      <c r="U711" s="5" t="s">
        <v>348</v>
      </c>
      <c r="V711" s="5">
        <v>9.2155000000000005</v>
      </c>
      <c r="X711" s="5" t="s">
        <v>373</v>
      </c>
      <c r="Z711" s="5" t="s">
        <v>1016</v>
      </c>
    </row>
    <row r="712" spans="1:26" ht="13" customHeight="1">
      <c r="A712" s="5">
        <v>275</v>
      </c>
      <c r="B712" s="5" t="s">
        <v>378</v>
      </c>
      <c r="C712" s="5" t="s">
        <v>348</v>
      </c>
      <c r="D712" s="6">
        <v>1980.96</v>
      </c>
      <c r="E712" s="30">
        <v>15.045099999999991</v>
      </c>
      <c r="F712" s="5" t="s">
        <v>518</v>
      </c>
      <c r="G712" s="5" t="s">
        <v>914</v>
      </c>
      <c r="H712" s="5" t="s">
        <v>13</v>
      </c>
      <c r="I712" s="5" t="s">
        <v>679</v>
      </c>
      <c r="J712" s="5" t="s">
        <v>384</v>
      </c>
      <c r="K712" s="5" t="s">
        <v>385</v>
      </c>
      <c r="L712" s="36" t="s">
        <v>680</v>
      </c>
      <c r="M712" s="36"/>
      <c r="N712" s="36" t="s">
        <v>674</v>
      </c>
      <c r="O712" s="36" t="s">
        <v>654</v>
      </c>
      <c r="P712" s="36" t="s">
        <v>662</v>
      </c>
      <c r="Q712" s="36"/>
      <c r="R712" s="5" t="s">
        <v>1017</v>
      </c>
      <c r="S712" s="5" t="s">
        <v>381</v>
      </c>
      <c r="U712" s="5" t="s">
        <v>348</v>
      </c>
      <c r="V712" s="5">
        <v>4.2396700000000003</v>
      </c>
      <c r="X712" s="5" t="s">
        <v>373</v>
      </c>
      <c r="Z712" s="5" t="s">
        <v>1016</v>
      </c>
    </row>
    <row r="713" spans="1:26" ht="13" customHeight="1">
      <c r="A713" s="5">
        <v>276</v>
      </c>
      <c r="B713" s="5" t="s">
        <v>378</v>
      </c>
      <c r="C713" s="5" t="s">
        <v>348</v>
      </c>
      <c r="D713" s="6">
        <v>1981.88</v>
      </c>
      <c r="E713" s="30" t="s">
        <v>13</v>
      </c>
      <c r="F713" s="5" t="s">
        <v>518</v>
      </c>
      <c r="G713" s="5" t="s">
        <v>914</v>
      </c>
      <c r="H713" s="5" t="s">
        <v>13</v>
      </c>
      <c r="I713" s="5" t="s">
        <v>679</v>
      </c>
      <c r="J713" s="5" t="s">
        <v>384</v>
      </c>
      <c r="K713" s="5" t="s">
        <v>385</v>
      </c>
      <c r="L713" s="36" t="s">
        <v>680</v>
      </c>
      <c r="M713" s="36"/>
      <c r="N713" s="36" t="s">
        <v>674</v>
      </c>
      <c r="O713" s="36" t="s">
        <v>654</v>
      </c>
      <c r="P713" s="36" t="s">
        <v>662</v>
      </c>
      <c r="Q713" s="36"/>
      <c r="R713" s="5" t="s">
        <v>1017</v>
      </c>
      <c r="S713" s="5" t="s">
        <v>381</v>
      </c>
      <c r="U713" s="5" t="s">
        <v>348</v>
      </c>
      <c r="V713" s="5">
        <v>4.24817</v>
      </c>
      <c r="X713" s="5" t="s">
        <v>373</v>
      </c>
      <c r="Z713" s="5" t="s">
        <v>1016</v>
      </c>
    </row>
    <row r="714" spans="1:26" ht="13" customHeight="1">
      <c r="A714" s="5">
        <v>277</v>
      </c>
      <c r="B714" s="5" t="s">
        <v>378</v>
      </c>
      <c r="C714" s="5" t="s">
        <v>348</v>
      </c>
      <c r="D714" s="6">
        <v>1983</v>
      </c>
      <c r="E714" s="30">
        <v>67.999400000000009</v>
      </c>
      <c r="F714" s="5" t="s">
        <v>518</v>
      </c>
      <c r="G714" s="5" t="s">
        <v>914</v>
      </c>
      <c r="H714" s="5" t="s">
        <v>13</v>
      </c>
      <c r="I714" s="5" t="s">
        <v>679</v>
      </c>
      <c r="J714" s="5" t="s">
        <v>384</v>
      </c>
      <c r="K714" s="5" t="s">
        <v>385</v>
      </c>
      <c r="L714" s="36" t="s">
        <v>680</v>
      </c>
      <c r="M714" s="36"/>
      <c r="N714" s="36" t="s">
        <v>674</v>
      </c>
      <c r="O714" s="36" t="s">
        <v>654</v>
      </c>
      <c r="P714" s="36" t="s">
        <v>662</v>
      </c>
      <c r="Q714" s="36"/>
      <c r="R714" s="5" t="s">
        <v>1017</v>
      </c>
      <c r="S714" s="5" t="s">
        <v>381</v>
      </c>
      <c r="U714" s="5" t="s">
        <v>348</v>
      </c>
      <c r="V714" s="5">
        <v>4.1476899999999999</v>
      </c>
      <c r="X714" s="5" t="s">
        <v>373</v>
      </c>
      <c r="Z714" s="5" t="s">
        <v>1016</v>
      </c>
    </row>
    <row r="715" spans="1:26" ht="13" customHeight="1">
      <c r="A715" s="5">
        <v>278</v>
      </c>
      <c r="B715" s="5" t="s">
        <v>378</v>
      </c>
      <c r="C715" s="5" t="s">
        <v>348</v>
      </c>
      <c r="D715" s="6">
        <v>1984.03</v>
      </c>
      <c r="E715" s="30">
        <v>75.044899999999998</v>
      </c>
      <c r="F715" s="5" t="s">
        <v>518</v>
      </c>
      <c r="G715" s="5" t="s">
        <v>914</v>
      </c>
      <c r="H715" s="5" t="s">
        <v>13</v>
      </c>
      <c r="I715" s="5" t="s">
        <v>679</v>
      </c>
      <c r="J715" s="5" t="s">
        <v>384</v>
      </c>
      <c r="K715" s="5" t="s">
        <v>385</v>
      </c>
      <c r="L715" s="36" t="s">
        <v>680</v>
      </c>
      <c r="M715" s="36"/>
      <c r="N715" s="36" t="s">
        <v>674</v>
      </c>
      <c r="O715" s="36" t="s">
        <v>654</v>
      </c>
      <c r="P715" s="36" t="s">
        <v>662</v>
      </c>
      <c r="Q715" s="36"/>
      <c r="R715" s="5" t="s">
        <v>1017</v>
      </c>
      <c r="S715" s="5" t="s">
        <v>381</v>
      </c>
      <c r="U715" s="5" t="s">
        <v>348</v>
      </c>
      <c r="V715" s="5">
        <v>9.0327500000000001</v>
      </c>
      <c r="X715" s="5" t="s">
        <v>373</v>
      </c>
      <c r="Z715" s="5" t="s">
        <v>1016</v>
      </c>
    </row>
    <row r="716" spans="1:26" ht="13" customHeight="1">
      <c r="A716" s="5">
        <v>279</v>
      </c>
      <c r="B716" s="5" t="s">
        <v>378</v>
      </c>
      <c r="C716" s="5" t="s">
        <v>348</v>
      </c>
      <c r="D716" s="6">
        <v>1984.91</v>
      </c>
      <c r="E716" s="30">
        <v>87.984399999999994</v>
      </c>
      <c r="F716" s="5" t="s">
        <v>518</v>
      </c>
      <c r="G716" s="5" t="s">
        <v>914</v>
      </c>
      <c r="H716" s="5" t="s">
        <v>13</v>
      </c>
      <c r="I716" s="5" t="s">
        <v>679</v>
      </c>
      <c r="J716" s="5" t="s">
        <v>384</v>
      </c>
      <c r="K716" s="5" t="s">
        <v>385</v>
      </c>
      <c r="L716" s="36" t="s">
        <v>680</v>
      </c>
      <c r="M716" s="36"/>
      <c r="N716" s="36" t="s">
        <v>674</v>
      </c>
      <c r="O716" s="36" t="s">
        <v>654</v>
      </c>
      <c r="P716" s="36" t="s">
        <v>662</v>
      </c>
      <c r="Q716" s="36"/>
      <c r="R716" s="5" t="s">
        <v>1017</v>
      </c>
      <c r="S716" s="5" t="s">
        <v>381</v>
      </c>
      <c r="U716" s="5" t="s">
        <v>348</v>
      </c>
      <c r="V716" s="5">
        <v>2.0600299999999998</v>
      </c>
      <c r="X716" s="5" t="s">
        <v>373</v>
      </c>
      <c r="Z716" s="5" t="s">
        <v>1016</v>
      </c>
    </row>
    <row r="717" spans="1:26" ht="13" customHeight="1">
      <c r="A717" s="5">
        <v>280</v>
      </c>
      <c r="B717" s="5" t="s">
        <v>378</v>
      </c>
      <c r="C717" s="5" t="s">
        <v>348</v>
      </c>
      <c r="D717" s="6">
        <v>1986.1</v>
      </c>
      <c r="E717" s="30">
        <v>36.136799999999994</v>
      </c>
      <c r="F717" s="5" t="s">
        <v>518</v>
      </c>
      <c r="G717" s="5" t="s">
        <v>914</v>
      </c>
      <c r="H717" s="5" t="s">
        <v>13</v>
      </c>
      <c r="I717" s="5" t="s">
        <v>679</v>
      </c>
      <c r="J717" s="5" t="s">
        <v>384</v>
      </c>
      <c r="K717" s="5" t="s">
        <v>385</v>
      </c>
      <c r="L717" s="36" t="s">
        <v>680</v>
      </c>
      <c r="M717" s="36"/>
      <c r="N717" s="36" t="s">
        <v>674</v>
      </c>
      <c r="O717" s="36" t="s">
        <v>654</v>
      </c>
      <c r="P717" s="36" t="s">
        <v>662</v>
      </c>
      <c r="Q717" s="36"/>
      <c r="R717" s="5" t="s">
        <v>1017</v>
      </c>
      <c r="S717" s="5" t="s">
        <v>381</v>
      </c>
      <c r="U717" s="5" t="s">
        <v>348</v>
      </c>
      <c r="V717" s="5">
        <v>1.0737300000000001</v>
      </c>
      <c r="X717" s="5" t="s">
        <v>373</v>
      </c>
      <c r="Z717" s="5" t="s">
        <v>1016</v>
      </c>
    </row>
    <row r="718" spans="1:26" ht="13" customHeight="1">
      <c r="A718" s="5">
        <v>281</v>
      </c>
      <c r="B718" s="5" t="s">
        <v>378</v>
      </c>
      <c r="C718" s="5" t="s">
        <v>348</v>
      </c>
      <c r="D718" s="6">
        <v>1987.14</v>
      </c>
      <c r="E718" s="30">
        <v>48.260800000000017</v>
      </c>
      <c r="F718" s="5" t="s">
        <v>518</v>
      </c>
      <c r="G718" s="5" t="s">
        <v>914</v>
      </c>
      <c r="H718" s="5" t="s">
        <v>13</v>
      </c>
      <c r="I718" s="5" t="s">
        <v>679</v>
      </c>
      <c r="J718" s="5" t="s">
        <v>384</v>
      </c>
      <c r="K718" s="5" t="s">
        <v>385</v>
      </c>
      <c r="L718" s="36" t="s">
        <v>680</v>
      </c>
      <c r="M718" s="36"/>
      <c r="N718" s="36" t="s">
        <v>674</v>
      </c>
      <c r="O718" s="36" t="s">
        <v>654</v>
      </c>
      <c r="P718" s="36" t="s">
        <v>662</v>
      </c>
      <c r="Q718" s="36"/>
      <c r="R718" s="5" t="s">
        <v>1017</v>
      </c>
      <c r="S718" s="5" t="s">
        <v>381</v>
      </c>
      <c r="U718" s="5" t="s">
        <v>348</v>
      </c>
      <c r="V718" s="5">
        <v>4.0751299999999997</v>
      </c>
      <c r="X718" s="5" t="s">
        <v>373</v>
      </c>
      <c r="Z718" s="5" t="s">
        <v>1016</v>
      </c>
    </row>
    <row r="719" spans="1:26" ht="13" customHeight="1">
      <c r="A719" s="5">
        <v>282</v>
      </c>
      <c r="B719" s="5" t="s">
        <v>378</v>
      </c>
      <c r="C719" s="5" t="s">
        <v>348</v>
      </c>
      <c r="D719" s="6">
        <v>1988.13</v>
      </c>
      <c r="E719" s="30" t="s">
        <v>13</v>
      </c>
      <c r="F719" s="5" t="s">
        <v>518</v>
      </c>
      <c r="G719" s="5" t="s">
        <v>914</v>
      </c>
      <c r="H719" s="5" t="s">
        <v>13</v>
      </c>
      <c r="I719" s="5" t="s">
        <v>679</v>
      </c>
      <c r="J719" s="5" t="s">
        <v>384</v>
      </c>
      <c r="K719" s="5" t="s">
        <v>385</v>
      </c>
      <c r="L719" s="36" t="s">
        <v>680</v>
      </c>
      <c r="M719" s="36"/>
      <c r="N719" s="36" t="s">
        <v>674</v>
      </c>
      <c r="O719" s="36" t="s">
        <v>654</v>
      </c>
      <c r="P719" s="36" t="s">
        <v>662</v>
      </c>
      <c r="Q719" s="36"/>
      <c r="R719" s="5" t="s">
        <v>1017</v>
      </c>
      <c r="S719" s="5" t="s">
        <v>381</v>
      </c>
      <c r="U719" s="5" t="s">
        <v>348</v>
      </c>
      <c r="V719" s="5">
        <v>4.0842400000000003</v>
      </c>
      <c r="X719" s="5" t="s">
        <v>373</v>
      </c>
      <c r="Z719" s="5" t="s">
        <v>1016</v>
      </c>
    </row>
    <row r="720" spans="1:26" ht="13" customHeight="1">
      <c r="A720" s="5">
        <v>283</v>
      </c>
      <c r="B720" s="5" t="s">
        <v>378</v>
      </c>
      <c r="C720" s="5" t="s">
        <v>348</v>
      </c>
      <c r="D720" s="6">
        <v>1989.03</v>
      </c>
      <c r="E720" s="30">
        <v>-18.182780000000001</v>
      </c>
      <c r="F720" s="5" t="s">
        <v>518</v>
      </c>
      <c r="G720" s="5" t="s">
        <v>914</v>
      </c>
      <c r="H720" s="5" t="s">
        <v>13</v>
      </c>
      <c r="I720" s="5" t="s">
        <v>679</v>
      </c>
      <c r="J720" s="5" t="s">
        <v>384</v>
      </c>
      <c r="K720" s="5" t="s">
        <v>385</v>
      </c>
      <c r="L720" s="36" t="s">
        <v>680</v>
      </c>
      <c r="M720" s="36"/>
      <c r="N720" s="36" t="s">
        <v>674</v>
      </c>
      <c r="O720" s="36" t="s">
        <v>654</v>
      </c>
      <c r="P720" s="36" t="s">
        <v>662</v>
      </c>
      <c r="Q720" s="36"/>
      <c r="R720" s="5" t="s">
        <v>1017</v>
      </c>
      <c r="S720" s="5" t="s">
        <v>381</v>
      </c>
      <c r="U720" s="5" t="s">
        <v>348</v>
      </c>
      <c r="V720" s="5">
        <v>9.4113000000000007</v>
      </c>
      <c r="X720" s="5" t="s">
        <v>373</v>
      </c>
      <c r="Z720" s="5" t="s">
        <v>1016</v>
      </c>
    </row>
    <row r="721" spans="1:26" ht="13" customHeight="1">
      <c r="A721" s="5">
        <v>284</v>
      </c>
      <c r="B721" s="5" t="s">
        <v>378</v>
      </c>
      <c r="C721" s="5" t="s">
        <v>348</v>
      </c>
      <c r="D721" s="6">
        <v>1989.87</v>
      </c>
      <c r="E721" s="30" t="s">
        <v>13</v>
      </c>
      <c r="F721" s="5" t="s">
        <v>518</v>
      </c>
      <c r="G721" s="5" t="s">
        <v>914</v>
      </c>
      <c r="H721" s="5" t="s">
        <v>13</v>
      </c>
      <c r="I721" s="5" t="s">
        <v>679</v>
      </c>
      <c r="J721" s="5" t="s">
        <v>384</v>
      </c>
      <c r="K721" s="5" t="s">
        <v>385</v>
      </c>
      <c r="L721" s="36" t="s">
        <v>680</v>
      </c>
      <c r="M721" s="36"/>
      <c r="N721" s="36" t="s">
        <v>674</v>
      </c>
      <c r="O721" s="36" t="s">
        <v>654</v>
      </c>
      <c r="P721" s="36" t="s">
        <v>662</v>
      </c>
      <c r="Q721" s="36"/>
      <c r="R721" s="5" t="s">
        <v>1017</v>
      </c>
      <c r="S721" s="5" t="s">
        <v>381</v>
      </c>
      <c r="U721" s="5" t="s">
        <v>348</v>
      </c>
      <c r="V721" s="5">
        <v>14.072900000000001</v>
      </c>
      <c r="X721" s="5" t="s">
        <v>373</v>
      </c>
      <c r="Z721" s="5" t="s">
        <v>1016</v>
      </c>
    </row>
    <row r="722" spans="1:26" ht="13" customHeight="1">
      <c r="A722" s="5">
        <v>285</v>
      </c>
      <c r="B722" s="5" t="s">
        <v>378</v>
      </c>
      <c r="C722" s="5" t="s">
        <v>348</v>
      </c>
      <c r="D722" s="6">
        <v>1991.01</v>
      </c>
      <c r="E722" s="30">
        <v>43.182300000000012</v>
      </c>
      <c r="F722" s="5" t="s">
        <v>518</v>
      </c>
      <c r="G722" s="5" t="s">
        <v>914</v>
      </c>
      <c r="H722" s="5" t="s">
        <v>13</v>
      </c>
      <c r="I722" s="5" t="s">
        <v>679</v>
      </c>
      <c r="J722" s="5" t="s">
        <v>384</v>
      </c>
      <c r="K722" s="5" t="s">
        <v>385</v>
      </c>
      <c r="L722" s="36" t="s">
        <v>680</v>
      </c>
      <c r="M722" s="36"/>
      <c r="N722" s="36" t="s">
        <v>674</v>
      </c>
      <c r="O722" s="36" t="s">
        <v>654</v>
      </c>
      <c r="P722" s="36" t="s">
        <v>662</v>
      </c>
      <c r="Q722" s="36"/>
      <c r="R722" s="5" t="s">
        <v>1017</v>
      </c>
      <c r="S722" s="5" t="s">
        <v>381</v>
      </c>
      <c r="U722" s="5" t="s">
        <v>348</v>
      </c>
      <c r="V722" s="5">
        <v>7.9890699999999999</v>
      </c>
      <c r="X722" s="5" t="s">
        <v>373</v>
      </c>
      <c r="Z722" s="5" t="s">
        <v>1016</v>
      </c>
    </row>
    <row r="723" spans="1:26" ht="13" customHeight="1">
      <c r="A723" s="5">
        <v>286</v>
      </c>
      <c r="B723" s="5" t="s">
        <v>378</v>
      </c>
      <c r="C723" s="5" t="s">
        <v>348</v>
      </c>
      <c r="D723" s="6">
        <v>1991.81</v>
      </c>
      <c r="E723" s="30">
        <v>32.513600000000011</v>
      </c>
      <c r="F723" s="5" t="s">
        <v>518</v>
      </c>
      <c r="G723" s="5" t="s">
        <v>914</v>
      </c>
      <c r="H723" s="5" t="s">
        <v>13</v>
      </c>
      <c r="I723" s="5" t="s">
        <v>679</v>
      </c>
      <c r="J723" s="5" t="s">
        <v>384</v>
      </c>
      <c r="K723" s="5" t="s">
        <v>385</v>
      </c>
      <c r="L723" s="36" t="s">
        <v>680</v>
      </c>
      <c r="M723" s="36"/>
      <c r="N723" s="36" t="s">
        <v>674</v>
      </c>
      <c r="O723" s="36" t="s">
        <v>654</v>
      </c>
      <c r="P723" s="36" t="s">
        <v>662</v>
      </c>
      <c r="Q723" s="36"/>
      <c r="R723" s="5" t="s">
        <v>1017</v>
      </c>
      <c r="S723" s="5" t="s">
        <v>381</v>
      </c>
      <c r="U723" s="5" t="s">
        <v>348</v>
      </c>
      <c r="V723" s="5">
        <v>3.3426200000000001</v>
      </c>
      <c r="X723" s="5" t="s">
        <v>373</v>
      </c>
      <c r="Z723" s="5" t="s">
        <v>1016</v>
      </c>
    </row>
    <row r="724" spans="1:26" ht="13" customHeight="1">
      <c r="A724" s="5">
        <v>287</v>
      </c>
      <c r="B724" s="5" t="s">
        <v>378</v>
      </c>
      <c r="C724" s="5" t="s">
        <v>348</v>
      </c>
      <c r="D724" s="6">
        <v>1992.91</v>
      </c>
      <c r="E724" s="30">
        <v>47.432700000000011</v>
      </c>
      <c r="F724" s="5" t="s">
        <v>518</v>
      </c>
      <c r="G724" s="5" t="s">
        <v>914</v>
      </c>
      <c r="H724" s="5" t="s">
        <v>13</v>
      </c>
      <c r="I724" s="5" t="s">
        <v>679</v>
      </c>
      <c r="J724" s="5" t="s">
        <v>384</v>
      </c>
      <c r="K724" s="5" t="s">
        <v>385</v>
      </c>
      <c r="L724" s="36" t="s">
        <v>680</v>
      </c>
      <c r="M724" s="36"/>
      <c r="N724" s="36" t="s">
        <v>674</v>
      </c>
      <c r="O724" s="36" t="s">
        <v>654</v>
      </c>
      <c r="P724" s="36" t="s">
        <v>662</v>
      </c>
      <c r="Q724" s="36"/>
      <c r="R724" s="5" t="s">
        <v>1017</v>
      </c>
      <c r="S724" s="5" t="s">
        <v>381</v>
      </c>
      <c r="U724" s="5" t="s">
        <v>348</v>
      </c>
      <c r="V724" s="5">
        <v>8.1174800000000005</v>
      </c>
      <c r="X724" s="5" t="s">
        <v>373</v>
      </c>
      <c r="Z724" s="5" t="s">
        <v>1016</v>
      </c>
    </row>
    <row r="725" spans="1:26" ht="13" customHeight="1">
      <c r="A725" s="5">
        <v>288</v>
      </c>
      <c r="B725" s="5" t="s">
        <v>378</v>
      </c>
      <c r="C725" s="5" t="s">
        <v>348</v>
      </c>
      <c r="D725" s="6">
        <v>1993.84</v>
      </c>
      <c r="E725" s="30">
        <v>-9.5808999999999997</v>
      </c>
      <c r="F725" s="5" t="s">
        <v>518</v>
      </c>
      <c r="G725" s="5" t="s">
        <v>914</v>
      </c>
      <c r="H725" s="5" t="s">
        <v>13</v>
      </c>
      <c r="I725" s="5" t="s">
        <v>679</v>
      </c>
      <c r="J725" s="5" t="s">
        <v>384</v>
      </c>
      <c r="K725" s="5" t="s">
        <v>385</v>
      </c>
      <c r="L725" s="36" t="s">
        <v>680</v>
      </c>
      <c r="M725" s="36"/>
      <c r="N725" s="36" t="s">
        <v>674</v>
      </c>
      <c r="O725" s="36" t="s">
        <v>654</v>
      </c>
      <c r="P725" s="36" t="s">
        <v>662</v>
      </c>
      <c r="Q725" s="36"/>
      <c r="R725" s="5" t="s">
        <v>1017</v>
      </c>
      <c r="S725" s="5" t="s">
        <v>381</v>
      </c>
      <c r="U725" s="5" t="s">
        <v>348</v>
      </c>
      <c r="V725" s="5">
        <v>25.301100000000002</v>
      </c>
      <c r="X725" s="5" t="s">
        <v>373</v>
      </c>
      <c r="Z725" s="5" t="s">
        <v>1016</v>
      </c>
    </row>
    <row r="726" spans="1:26" ht="13" customHeight="1">
      <c r="A726" s="5">
        <v>289</v>
      </c>
      <c r="B726" s="5" t="s">
        <v>378</v>
      </c>
      <c r="C726" s="5" t="s">
        <v>348</v>
      </c>
      <c r="D726" s="6">
        <v>1994.99</v>
      </c>
      <c r="E726" s="30">
        <v>123.93857</v>
      </c>
      <c r="F726" s="5" t="s">
        <v>518</v>
      </c>
      <c r="G726" s="5" t="s">
        <v>914</v>
      </c>
      <c r="H726" s="5" t="s">
        <v>13</v>
      </c>
      <c r="I726" s="5" t="s">
        <v>679</v>
      </c>
      <c r="J726" s="5" t="s">
        <v>384</v>
      </c>
      <c r="K726" s="5" t="s">
        <v>385</v>
      </c>
      <c r="L726" s="36" t="s">
        <v>680</v>
      </c>
      <c r="M726" s="36"/>
      <c r="N726" s="36" t="s">
        <v>674</v>
      </c>
      <c r="O726" s="36" t="s">
        <v>654</v>
      </c>
      <c r="P726" s="36" t="s">
        <v>662</v>
      </c>
      <c r="Q726" s="36"/>
      <c r="R726" s="5" t="s">
        <v>1017</v>
      </c>
      <c r="S726" s="5" t="s">
        <v>381</v>
      </c>
      <c r="U726" s="5" t="s">
        <v>348</v>
      </c>
      <c r="V726" s="5">
        <v>16.336400000000001</v>
      </c>
      <c r="X726" s="5" t="s">
        <v>373</v>
      </c>
      <c r="Z726" s="5" t="s">
        <v>1016</v>
      </c>
    </row>
    <row r="727" spans="1:26" ht="13" customHeight="1">
      <c r="A727" s="5">
        <v>290</v>
      </c>
      <c r="B727" s="5" t="s">
        <v>378</v>
      </c>
      <c r="C727" s="5" t="s">
        <v>348</v>
      </c>
      <c r="D727" s="6">
        <v>1996.03</v>
      </c>
      <c r="E727" s="30">
        <v>-5.9577000000000169</v>
      </c>
      <c r="F727" s="5" t="s">
        <v>518</v>
      </c>
      <c r="G727" s="5" t="s">
        <v>914</v>
      </c>
      <c r="H727" s="5" t="s">
        <v>13</v>
      </c>
      <c r="I727" s="5" t="s">
        <v>679</v>
      </c>
      <c r="J727" s="5" t="s">
        <v>384</v>
      </c>
      <c r="K727" s="5" t="s">
        <v>385</v>
      </c>
      <c r="L727" s="36" t="s">
        <v>680</v>
      </c>
      <c r="M727" s="36"/>
      <c r="N727" s="36" t="s">
        <v>674</v>
      </c>
      <c r="O727" s="36" t="s">
        <v>654</v>
      </c>
      <c r="P727" s="36" t="s">
        <v>662</v>
      </c>
      <c r="Q727" s="36"/>
      <c r="R727" s="5" t="s">
        <v>1017</v>
      </c>
      <c r="S727" s="5" t="s">
        <v>381</v>
      </c>
      <c r="U727" s="5" t="s">
        <v>348</v>
      </c>
      <c r="V727" s="5">
        <v>1.2762100000000001</v>
      </c>
      <c r="X727" s="5" t="s">
        <v>373</v>
      </c>
      <c r="Z727" s="5" t="s">
        <v>1016</v>
      </c>
    </row>
    <row r="728" spans="1:26" ht="13" customHeight="1">
      <c r="A728" s="5">
        <v>291</v>
      </c>
      <c r="B728" s="5" t="s">
        <v>378</v>
      </c>
      <c r="C728" s="5" t="s">
        <v>348</v>
      </c>
      <c r="D728" s="6">
        <v>1997.08</v>
      </c>
      <c r="E728" s="30">
        <v>121.1994</v>
      </c>
      <c r="F728" s="5" t="s">
        <v>518</v>
      </c>
      <c r="G728" s="5" t="s">
        <v>914</v>
      </c>
      <c r="H728" s="5" t="s">
        <v>13</v>
      </c>
      <c r="I728" s="5" t="s">
        <v>679</v>
      </c>
      <c r="J728" s="5" t="s">
        <v>384</v>
      </c>
      <c r="K728" s="5" t="s">
        <v>385</v>
      </c>
      <c r="L728" s="36" t="s">
        <v>680</v>
      </c>
      <c r="M728" s="36"/>
      <c r="N728" s="36" t="s">
        <v>674</v>
      </c>
      <c r="O728" s="36" t="s">
        <v>654</v>
      </c>
      <c r="P728" s="36" t="s">
        <v>662</v>
      </c>
      <c r="Q728" s="36"/>
      <c r="R728" s="5" t="s">
        <v>1017</v>
      </c>
      <c r="S728" s="5" t="s">
        <v>381</v>
      </c>
      <c r="U728" s="5" t="s">
        <v>348</v>
      </c>
      <c r="V728" s="5">
        <v>1.0643199999999999</v>
      </c>
      <c r="X728" s="5" t="s">
        <v>373</v>
      </c>
      <c r="Z728" s="5" t="s">
        <v>1016</v>
      </c>
    </row>
    <row r="729" spans="1:26" ht="13" customHeight="1">
      <c r="A729" s="5">
        <v>292</v>
      </c>
      <c r="B729" s="5" t="s">
        <v>378</v>
      </c>
      <c r="C729" s="5" t="s">
        <v>348</v>
      </c>
      <c r="D729" s="6">
        <v>1998.13</v>
      </c>
      <c r="E729" s="30">
        <v>-1.8087999999999909</v>
      </c>
      <c r="F729" s="5" t="s">
        <v>518</v>
      </c>
      <c r="G729" s="5" t="s">
        <v>914</v>
      </c>
      <c r="H729" s="5" t="s">
        <v>13</v>
      </c>
      <c r="I729" s="5" t="s">
        <v>679</v>
      </c>
      <c r="J729" s="5" t="s">
        <v>384</v>
      </c>
      <c r="K729" s="5" t="s">
        <v>385</v>
      </c>
      <c r="L729" s="36" t="s">
        <v>680</v>
      </c>
      <c r="M729" s="36"/>
      <c r="N729" s="36" t="s">
        <v>674</v>
      </c>
      <c r="O729" s="36" t="s">
        <v>654</v>
      </c>
      <c r="P729" s="36" t="s">
        <v>662</v>
      </c>
      <c r="Q729" s="36"/>
      <c r="R729" s="5" t="s">
        <v>1017</v>
      </c>
      <c r="S729" s="5" t="s">
        <v>381</v>
      </c>
      <c r="U729" s="5" t="s">
        <v>348</v>
      </c>
      <c r="V729" s="5">
        <v>2.18207</v>
      </c>
      <c r="X729" s="5" t="s">
        <v>373</v>
      </c>
      <c r="Z729" s="5" t="s">
        <v>1016</v>
      </c>
    </row>
    <row r="730" spans="1:26" ht="13" customHeight="1">
      <c r="A730" s="5">
        <v>293</v>
      </c>
      <c r="B730" s="5" t="s">
        <v>378</v>
      </c>
      <c r="C730" s="5" t="s">
        <v>348</v>
      </c>
      <c r="D730" s="6">
        <v>1999</v>
      </c>
      <c r="E730" s="30" t="s">
        <v>13</v>
      </c>
      <c r="F730" s="5" t="s">
        <v>518</v>
      </c>
      <c r="G730" s="5" t="s">
        <v>914</v>
      </c>
      <c r="H730" s="5" t="s">
        <v>13</v>
      </c>
      <c r="I730" s="5" t="s">
        <v>679</v>
      </c>
      <c r="J730" s="5" t="s">
        <v>384</v>
      </c>
      <c r="K730" s="5" t="s">
        <v>385</v>
      </c>
      <c r="L730" s="36" t="s">
        <v>680</v>
      </c>
      <c r="M730" s="36"/>
      <c r="N730" s="36" t="s">
        <v>674</v>
      </c>
      <c r="O730" s="36" t="s">
        <v>654</v>
      </c>
      <c r="P730" s="36" t="s">
        <v>662</v>
      </c>
      <c r="Q730" s="36"/>
      <c r="R730" s="5" t="s">
        <v>1017</v>
      </c>
      <c r="S730" s="5" t="s">
        <v>381</v>
      </c>
      <c r="U730" s="5" t="s">
        <v>348</v>
      </c>
      <c r="V730" s="5">
        <v>16.262599999999999</v>
      </c>
      <c r="X730" s="5" t="s">
        <v>373</v>
      </c>
      <c r="Z730" s="5" t="s">
        <v>1016</v>
      </c>
    </row>
    <row r="731" spans="1:26" ht="13" customHeight="1">
      <c r="A731" s="5">
        <v>294</v>
      </c>
      <c r="B731" s="5" t="s">
        <v>378</v>
      </c>
      <c r="C731" s="5" t="s">
        <v>348</v>
      </c>
      <c r="D731" s="6">
        <v>1999.97</v>
      </c>
      <c r="E731" s="30">
        <v>60.853099999999984</v>
      </c>
      <c r="F731" s="5" t="s">
        <v>518</v>
      </c>
      <c r="G731" s="5" t="s">
        <v>914</v>
      </c>
      <c r="H731" s="5" t="s">
        <v>13</v>
      </c>
      <c r="I731" s="5" t="s">
        <v>679</v>
      </c>
      <c r="J731" s="5" t="s">
        <v>384</v>
      </c>
      <c r="K731" s="5" t="s">
        <v>385</v>
      </c>
      <c r="L731" s="36" t="s">
        <v>680</v>
      </c>
      <c r="M731" s="36"/>
      <c r="N731" s="36" t="s">
        <v>674</v>
      </c>
      <c r="O731" s="36" t="s">
        <v>654</v>
      </c>
      <c r="P731" s="36" t="s">
        <v>662</v>
      </c>
      <c r="Q731" s="36"/>
      <c r="R731" s="5" t="s">
        <v>1017</v>
      </c>
      <c r="S731" s="5" t="s">
        <v>381</v>
      </c>
      <c r="U731" s="5" t="s">
        <v>348</v>
      </c>
      <c r="V731" s="5">
        <v>3.1962999999999999</v>
      </c>
      <c r="X731" s="5" t="s">
        <v>373</v>
      </c>
      <c r="Z731" s="5" t="s">
        <v>1016</v>
      </c>
    </row>
    <row r="732" spans="1:26" ht="13" customHeight="1">
      <c r="A732" s="5">
        <v>295</v>
      </c>
      <c r="B732" s="5" t="s">
        <v>378</v>
      </c>
      <c r="C732" s="5" t="s">
        <v>348</v>
      </c>
      <c r="D732" s="6">
        <v>2001.15</v>
      </c>
      <c r="E732" s="30">
        <v>-6.6843000000000075</v>
      </c>
      <c r="F732" s="5" t="s">
        <v>518</v>
      </c>
      <c r="G732" s="5" t="s">
        <v>914</v>
      </c>
      <c r="H732" s="5" t="s">
        <v>13</v>
      </c>
      <c r="I732" s="5" t="s">
        <v>679</v>
      </c>
      <c r="J732" s="5" t="s">
        <v>384</v>
      </c>
      <c r="K732" s="5" t="s">
        <v>385</v>
      </c>
      <c r="L732" s="36" t="s">
        <v>680</v>
      </c>
      <c r="M732" s="36"/>
      <c r="N732" s="36" t="s">
        <v>674</v>
      </c>
      <c r="O732" s="36" t="s">
        <v>654</v>
      </c>
      <c r="P732" s="36" t="s">
        <v>662</v>
      </c>
      <c r="Q732" s="36"/>
      <c r="R732" s="5" t="s">
        <v>1017</v>
      </c>
      <c r="S732" s="5" t="s">
        <v>381</v>
      </c>
      <c r="U732" s="5" t="s">
        <v>348</v>
      </c>
      <c r="V732" s="5">
        <v>3.20723</v>
      </c>
      <c r="X732" s="5" t="s">
        <v>373</v>
      </c>
      <c r="Z732" s="5" t="s">
        <v>1016</v>
      </c>
    </row>
    <row r="733" spans="1:26" ht="13" customHeight="1">
      <c r="A733" s="5">
        <v>296</v>
      </c>
      <c r="B733" s="5" t="s">
        <v>378</v>
      </c>
      <c r="C733" s="5" t="s">
        <v>348</v>
      </c>
      <c r="D733" s="6">
        <v>2002.05</v>
      </c>
      <c r="E733" s="30">
        <v>120.953</v>
      </c>
      <c r="F733" s="5" t="s">
        <v>518</v>
      </c>
      <c r="G733" s="5" t="s">
        <v>914</v>
      </c>
      <c r="H733" s="5" t="s">
        <v>13</v>
      </c>
      <c r="I733" s="5" t="s">
        <v>679</v>
      </c>
      <c r="J733" s="5" t="s">
        <v>384</v>
      </c>
      <c r="K733" s="5" t="s">
        <v>385</v>
      </c>
      <c r="L733" s="36" t="s">
        <v>680</v>
      </c>
      <c r="M733" s="36"/>
      <c r="N733" s="36" t="s">
        <v>674</v>
      </c>
      <c r="O733" s="36" t="s">
        <v>654</v>
      </c>
      <c r="P733" s="36" t="s">
        <v>662</v>
      </c>
      <c r="Q733" s="36"/>
      <c r="R733" s="5" t="s">
        <v>1017</v>
      </c>
      <c r="S733" s="5" t="s">
        <v>381</v>
      </c>
      <c r="U733" s="5" t="s">
        <v>348</v>
      </c>
      <c r="V733" s="5">
        <v>8.0910700000000002</v>
      </c>
      <c r="X733" s="5" t="s">
        <v>373</v>
      </c>
      <c r="Z733" s="5" t="s">
        <v>1016</v>
      </c>
    </row>
    <row r="734" spans="1:26" ht="13" customHeight="1">
      <c r="A734" s="5">
        <v>297</v>
      </c>
      <c r="B734" s="5" t="s">
        <v>378</v>
      </c>
      <c r="C734" s="5" t="s">
        <v>348</v>
      </c>
      <c r="D734" s="6">
        <v>2002.94</v>
      </c>
      <c r="E734" s="30">
        <v>48.4512</v>
      </c>
      <c r="F734" s="5" t="s">
        <v>518</v>
      </c>
      <c r="G734" s="5" t="s">
        <v>914</v>
      </c>
      <c r="H734" s="5" t="s">
        <v>13</v>
      </c>
      <c r="I734" s="5" t="s">
        <v>679</v>
      </c>
      <c r="J734" s="5" t="s">
        <v>384</v>
      </c>
      <c r="K734" s="5" t="s">
        <v>385</v>
      </c>
      <c r="L734" s="36" t="s">
        <v>680</v>
      </c>
      <c r="M734" s="36"/>
      <c r="N734" s="36" t="s">
        <v>674</v>
      </c>
      <c r="O734" s="36" t="s">
        <v>654</v>
      </c>
      <c r="P734" s="36" t="s">
        <v>662</v>
      </c>
      <c r="Q734" s="36"/>
      <c r="R734" s="5" t="s">
        <v>1017</v>
      </c>
      <c r="S734" s="5" t="s">
        <v>381</v>
      </c>
      <c r="U734" s="5" t="s">
        <v>348</v>
      </c>
      <c r="V734" s="5">
        <v>18.293500000000002</v>
      </c>
      <c r="X734" s="5" t="s">
        <v>373</v>
      </c>
      <c r="Z734" s="5" t="s">
        <v>1016</v>
      </c>
    </row>
    <row r="735" spans="1:26" ht="13" customHeight="1">
      <c r="A735" s="5">
        <v>298</v>
      </c>
      <c r="B735" s="5" t="s">
        <v>322</v>
      </c>
      <c r="C735" s="5" t="s">
        <v>348</v>
      </c>
      <c r="D735" s="6">
        <v>1956</v>
      </c>
      <c r="E735" s="30">
        <v>0.22539999999997917</v>
      </c>
      <c r="F735" s="5" t="s">
        <v>518</v>
      </c>
      <c r="G735" s="5" t="s">
        <v>914</v>
      </c>
      <c r="H735" s="5" t="s">
        <v>13</v>
      </c>
      <c r="I735" s="5" t="s">
        <v>679</v>
      </c>
      <c r="J735" s="5" t="s">
        <v>375</v>
      </c>
      <c r="K735" s="5" t="s">
        <v>386</v>
      </c>
      <c r="L735" s="36" t="s">
        <v>685</v>
      </c>
      <c r="M735" s="36"/>
      <c r="N735" s="36" t="s">
        <v>682</v>
      </c>
      <c r="O735" s="36" t="s">
        <v>654</v>
      </c>
      <c r="P735" s="30" t="s">
        <v>686</v>
      </c>
      <c r="Q735" s="30"/>
      <c r="R735" s="5" t="s">
        <v>371</v>
      </c>
      <c r="S735" s="5" t="s">
        <v>387</v>
      </c>
      <c r="U735" s="5" t="s">
        <v>348</v>
      </c>
      <c r="V735" s="5">
        <v>12.5</v>
      </c>
      <c r="X735" s="5" t="s">
        <v>373</v>
      </c>
      <c r="Z735" s="5" t="s">
        <v>1023</v>
      </c>
    </row>
    <row r="736" spans="1:26" ht="13" customHeight="1">
      <c r="A736" s="5">
        <v>299</v>
      </c>
      <c r="B736" s="5" t="s">
        <v>322</v>
      </c>
      <c r="C736" s="5" t="s">
        <v>348</v>
      </c>
      <c r="D736" s="6">
        <v>1957.01</v>
      </c>
      <c r="E736" s="30" t="s">
        <v>13</v>
      </c>
      <c r="F736" s="5" t="s">
        <v>518</v>
      </c>
      <c r="G736" s="5" t="s">
        <v>914</v>
      </c>
      <c r="H736" s="5" t="s">
        <v>13</v>
      </c>
      <c r="I736" s="5" t="s">
        <v>679</v>
      </c>
      <c r="J736" s="5" t="s">
        <v>375</v>
      </c>
      <c r="K736" s="5" t="s">
        <v>386</v>
      </c>
      <c r="L736" s="36" t="s">
        <v>499</v>
      </c>
      <c r="M736" s="36"/>
      <c r="N736" s="36" t="s">
        <v>687</v>
      </c>
      <c r="O736" s="36" t="s">
        <v>505</v>
      </c>
      <c r="P736" s="40" t="s">
        <v>686</v>
      </c>
      <c r="Q736" s="40"/>
      <c r="R736" s="5" t="s">
        <v>371</v>
      </c>
      <c r="S736" s="5" t="s">
        <v>387</v>
      </c>
      <c r="U736" s="5" t="s">
        <v>348</v>
      </c>
      <c r="V736" s="5">
        <v>11.5466</v>
      </c>
      <c r="X736" s="5" t="s">
        <v>373</v>
      </c>
      <c r="Z736" s="5" t="s">
        <v>1023</v>
      </c>
    </row>
    <row r="737" spans="1:26" ht="13" customHeight="1">
      <c r="A737" s="5">
        <v>300</v>
      </c>
      <c r="B737" s="5" t="s">
        <v>322</v>
      </c>
      <c r="C737" s="5" t="s">
        <v>348</v>
      </c>
      <c r="D737" s="6">
        <v>1958.11</v>
      </c>
      <c r="E737" s="30">
        <v>14.150499999999994</v>
      </c>
      <c r="F737" s="5" t="s">
        <v>518</v>
      </c>
      <c r="G737" s="5" t="s">
        <v>914</v>
      </c>
      <c r="H737" s="5" t="s">
        <v>13</v>
      </c>
      <c r="I737" s="5" t="s">
        <v>679</v>
      </c>
      <c r="J737" s="5" t="s">
        <v>375</v>
      </c>
      <c r="K737" s="5" t="s">
        <v>386</v>
      </c>
      <c r="L737" s="36" t="s">
        <v>499</v>
      </c>
      <c r="M737" s="36"/>
      <c r="N737" s="36" t="s">
        <v>687</v>
      </c>
      <c r="O737" s="36" t="s">
        <v>505</v>
      </c>
      <c r="P737" s="40" t="s">
        <v>686</v>
      </c>
      <c r="Q737" s="40"/>
      <c r="R737" s="5" t="s">
        <v>371</v>
      </c>
      <c r="S737" s="5" t="s">
        <v>387</v>
      </c>
      <c r="U737" s="5" t="s">
        <v>348</v>
      </c>
      <c r="V737" s="5">
        <v>13.7712</v>
      </c>
      <c r="X737" s="5" t="s">
        <v>373</v>
      </c>
      <c r="Z737" s="5" t="s">
        <v>1023</v>
      </c>
    </row>
    <row r="738" spans="1:26" ht="13" customHeight="1">
      <c r="A738" s="5">
        <v>301</v>
      </c>
      <c r="B738" s="5" t="s">
        <v>322</v>
      </c>
      <c r="C738" s="5" t="s">
        <v>348</v>
      </c>
      <c r="D738" s="6">
        <v>1959.05</v>
      </c>
      <c r="E738" s="30">
        <v>-7.0490000000000066</v>
      </c>
      <c r="F738" s="5" t="s">
        <v>518</v>
      </c>
      <c r="G738" s="5" t="s">
        <v>914</v>
      </c>
      <c r="H738" s="5" t="s">
        <v>13</v>
      </c>
      <c r="I738" s="5" t="s">
        <v>679</v>
      </c>
      <c r="J738" s="5" t="s">
        <v>375</v>
      </c>
      <c r="K738" s="5" t="s">
        <v>386</v>
      </c>
      <c r="L738" s="36" t="s">
        <v>499</v>
      </c>
      <c r="M738" s="36"/>
      <c r="N738" s="36" t="s">
        <v>687</v>
      </c>
      <c r="O738" s="36" t="s">
        <v>505</v>
      </c>
      <c r="P738" s="40" t="s">
        <v>686</v>
      </c>
      <c r="Q738" s="40"/>
      <c r="R738" s="5" t="s">
        <v>371</v>
      </c>
      <c r="S738" s="5" t="s">
        <v>387</v>
      </c>
      <c r="U738" s="5" t="s">
        <v>348</v>
      </c>
      <c r="V738" s="5">
        <v>12.8178</v>
      </c>
      <c r="X738" s="5" t="s">
        <v>373</v>
      </c>
      <c r="Z738" s="5" t="s">
        <v>1023</v>
      </c>
    </row>
    <row r="739" spans="1:26" ht="13" customHeight="1">
      <c r="A739" s="5">
        <v>302</v>
      </c>
      <c r="B739" s="5" t="s">
        <v>322</v>
      </c>
      <c r="C739" s="5" t="s">
        <v>348</v>
      </c>
      <c r="D739" s="6">
        <v>1960</v>
      </c>
      <c r="E739" s="30" t="s">
        <v>13</v>
      </c>
      <c r="F739" s="5" t="s">
        <v>518</v>
      </c>
      <c r="G739" s="5" t="s">
        <v>914</v>
      </c>
      <c r="H739" s="5" t="s">
        <v>13</v>
      </c>
      <c r="I739" s="5" t="s">
        <v>679</v>
      </c>
      <c r="J739" s="5" t="s">
        <v>375</v>
      </c>
      <c r="K739" s="5" t="s">
        <v>386</v>
      </c>
      <c r="L739" s="36" t="s">
        <v>499</v>
      </c>
      <c r="M739" s="36"/>
      <c r="N739" s="36" t="s">
        <v>687</v>
      </c>
      <c r="O739" s="36" t="s">
        <v>505</v>
      </c>
      <c r="P739" s="40" t="s">
        <v>686</v>
      </c>
      <c r="Q739" s="40"/>
      <c r="R739" s="5" t="s">
        <v>371</v>
      </c>
      <c r="S739" s="5" t="s">
        <v>387</v>
      </c>
      <c r="U739" s="5" t="s">
        <v>348</v>
      </c>
      <c r="V739" s="5">
        <v>7.8389800000000003</v>
      </c>
      <c r="X739" s="5" t="s">
        <v>373</v>
      </c>
      <c r="Z739" s="5" t="s">
        <v>1023</v>
      </c>
    </row>
    <row r="740" spans="1:26" ht="13" customHeight="1">
      <c r="A740" s="5">
        <v>303</v>
      </c>
      <c r="B740" s="5" t="s">
        <v>322</v>
      </c>
      <c r="C740" s="5" t="s">
        <v>348</v>
      </c>
      <c r="D740" s="6">
        <v>1961.02</v>
      </c>
      <c r="E740" s="30">
        <v>-10.276000000000039</v>
      </c>
      <c r="F740" s="5" t="s">
        <v>518</v>
      </c>
      <c r="G740" s="5" t="s">
        <v>914</v>
      </c>
      <c r="H740" s="5" t="s">
        <v>13</v>
      </c>
      <c r="I740" s="5" t="s">
        <v>679</v>
      </c>
      <c r="J740" s="5" t="s">
        <v>375</v>
      </c>
      <c r="K740" s="5" t="s">
        <v>386</v>
      </c>
      <c r="L740" s="36" t="s">
        <v>499</v>
      </c>
      <c r="M740" s="36"/>
      <c r="N740" s="36" t="s">
        <v>687</v>
      </c>
      <c r="O740" s="36" t="s">
        <v>505</v>
      </c>
      <c r="P740" s="40" t="s">
        <v>686</v>
      </c>
      <c r="Q740" s="40"/>
      <c r="R740" s="5" t="s">
        <v>371</v>
      </c>
      <c r="S740" s="5" t="s">
        <v>387</v>
      </c>
      <c r="U740" s="5" t="s">
        <v>348</v>
      </c>
      <c r="V740" s="5">
        <v>7.2033899999999997</v>
      </c>
      <c r="X740" s="5" t="s">
        <v>373</v>
      </c>
      <c r="Z740" s="5" t="s">
        <v>1023</v>
      </c>
    </row>
    <row r="741" spans="1:26" ht="13" customHeight="1">
      <c r="A741" s="5">
        <v>304</v>
      </c>
      <c r="B741" s="5" t="s">
        <v>322</v>
      </c>
      <c r="C741" s="5" t="s">
        <v>348</v>
      </c>
      <c r="D741" s="6">
        <v>1961.97</v>
      </c>
      <c r="E741" s="30">
        <v>-0.11760000000001014</v>
      </c>
      <c r="F741" s="5" t="s">
        <v>518</v>
      </c>
      <c r="G741" s="5" t="s">
        <v>914</v>
      </c>
      <c r="H741" s="5" t="s">
        <v>13</v>
      </c>
      <c r="I741" s="5" t="s">
        <v>679</v>
      </c>
      <c r="J741" s="5" t="s">
        <v>375</v>
      </c>
      <c r="K741" s="5" t="s">
        <v>386</v>
      </c>
      <c r="L741" s="36" t="s">
        <v>499</v>
      </c>
      <c r="M741" s="36"/>
      <c r="N741" s="36" t="s">
        <v>687</v>
      </c>
      <c r="O741" s="36" t="s">
        <v>505</v>
      </c>
      <c r="P741" s="40" t="s">
        <v>686</v>
      </c>
      <c r="Q741" s="40"/>
      <c r="R741" s="5" t="s">
        <v>371</v>
      </c>
      <c r="S741" s="5" t="s">
        <v>387</v>
      </c>
      <c r="U741" s="5" t="s">
        <v>348</v>
      </c>
      <c r="V741" s="5">
        <v>17.161000000000001</v>
      </c>
      <c r="X741" s="5" t="s">
        <v>373</v>
      </c>
      <c r="Z741" s="5" t="s">
        <v>1023</v>
      </c>
    </row>
    <row r="742" spans="1:26" ht="13" customHeight="1">
      <c r="A742" s="5">
        <v>305</v>
      </c>
      <c r="B742" s="5" t="s">
        <v>322</v>
      </c>
      <c r="C742" s="5" t="s">
        <v>348</v>
      </c>
      <c r="D742" s="6">
        <v>1962.99</v>
      </c>
      <c r="E742" s="30" t="s">
        <v>13</v>
      </c>
      <c r="F742" s="5" t="s">
        <v>518</v>
      </c>
      <c r="G742" s="5" t="s">
        <v>914</v>
      </c>
      <c r="H742" s="5" t="s">
        <v>13</v>
      </c>
      <c r="I742" s="5" t="s">
        <v>679</v>
      </c>
      <c r="J742" s="5" t="s">
        <v>375</v>
      </c>
      <c r="K742" s="5" t="s">
        <v>386</v>
      </c>
      <c r="L742" s="36" t="s">
        <v>499</v>
      </c>
      <c r="M742" s="36"/>
      <c r="N742" s="36" t="s">
        <v>687</v>
      </c>
      <c r="O742" s="36" t="s">
        <v>505</v>
      </c>
      <c r="P742" s="40" t="s">
        <v>686</v>
      </c>
      <c r="Q742" s="40"/>
      <c r="R742" s="5" t="s">
        <v>371</v>
      </c>
      <c r="S742" s="5" t="s">
        <v>387</v>
      </c>
      <c r="U742" s="5" t="s">
        <v>348</v>
      </c>
      <c r="V742" s="5">
        <v>15.254200000000001</v>
      </c>
      <c r="X742" s="5" t="s">
        <v>373</v>
      </c>
      <c r="Z742" s="5" t="s">
        <v>1023</v>
      </c>
    </row>
    <row r="743" spans="1:26" ht="13" customHeight="1">
      <c r="A743" s="5">
        <v>306</v>
      </c>
      <c r="B743" s="5" t="s">
        <v>322</v>
      </c>
      <c r="C743" s="5" t="s">
        <v>348</v>
      </c>
      <c r="D743" s="6">
        <v>1964</v>
      </c>
      <c r="E743" s="30">
        <v>-20.90130000000002</v>
      </c>
      <c r="F743" s="5" t="s">
        <v>518</v>
      </c>
      <c r="G743" s="5" t="s">
        <v>914</v>
      </c>
      <c r="H743" s="5" t="s">
        <v>13</v>
      </c>
      <c r="I743" s="5" t="s">
        <v>679</v>
      </c>
      <c r="J743" s="5" t="s">
        <v>375</v>
      </c>
      <c r="K743" s="5" t="s">
        <v>386</v>
      </c>
      <c r="L743" s="36" t="s">
        <v>499</v>
      </c>
      <c r="M743" s="36"/>
      <c r="N743" s="36" t="s">
        <v>687</v>
      </c>
      <c r="O743" s="36" t="s">
        <v>505</v>
      </c>
      <c r="P743" s="40" t="s">
        <v>686</v>
      </c>
      <c r="Q743" s="40"/>
      <c r="R743" s="5" t="s">
        <v>371</v>
      </c>
      <c r="S743" s="5" t="s">
        <v>387</v>
      </c>
      <c r="U743" s="5" t="s">
        <v>348</v>
      </c>
      <c r="V743" s="5">
        <v>14.830500000000001</v>
      </c>
      <c r="X743" s="5" t="s">
        <v>373</v>
      </c>
      <c r="Z743" s="5" t="s">
        <v>1023</v>
      </c>
    </row>
    <row r="744" spans="1:26" ht="13" customHeight="1">
      <c r="A744" s="5">
        <v>307</v>
      </c>
      <c r="B744" s="5" t="s">
        <v>322</v>
      </c>
      <c r="C744" s="5" t="s">
        <v>348</v>
      </c>
      <c r="D744" s="6">
        <v>1965.02</v>
      </c>
      <c r="E744" s="30">
        <v>7.0006999999999948</v>
      </c>
      <c r="F744" s="5" t="s">
        <v>518</v>
      </c>
      <c r="G744" s="5" t="s">
        <v>914</v>
      </c>
      <c r="H744" s="5" t="s">
        <v>13</v>
      </c>
      <c r="I744" s="5" t="s">
        <v>679</v>
      </c>
      <c r="J744" s="5" t="s">
        <v>375</v>
      </c>
      <c r="K744" s="5" t="s">
        <v>386</v>
      </c>
      <c r="L744" s="36" t="s">
        <v>499</v>
      </c>
      <c r="M744" s="36"/>
      <c r="N744" s="36" t="s">
        <v>687</v>
      </c>
      <c r="O744" s="36" t="s">
        <v>505</v>
      </c>
      <c r="P744" s="40" t="s">
        <v>686</v>
      </c>
      <c r="Q744" s="40"/>
      <c r="R744" s="5" t="s">
        <v>371</v>
      </c>
      <c r="S744" s="5" t="s">
        <v>387</v>
      </c>
      <c r="U744" s="5" t="s">
        <v>348</v>
      </c>
      <c r="V744" s="5">
        <v>8.1567799999999995</v>
      </c>
      <c r="X744" s="5" t="s">
        <v>373</v>
      </c>
      <c r="Z744" s="5" t="s">
        <v>1023</v>
      </c>
    </row>
    <row r="745" spans="1:26" ht="13" customHeight="1">
      <c r="A745" s="5">
        <v>308</v>
      </c>
      <c r="B745" s="5" t="s">
        <v>322</v>
      </c>
      <c r="C745" s="5" t="s">
        <v>348</v>
      </c>
      <c r="D745" s="6">
        <v>1965.97</v>
      </c>
      <c r="E745" s="30">
        <v>0.32200000000000273</v>
      </c>
      <c r="F745" s="5" t="s">
        <v>518</v>
      </c>
      <c r="G745" s="5" t="s">
        <v>914</v>
      </c>
      <c r="H745" s="5" t="s">
        <v>13</v>
      </c>
      <c r="I745" s="5" t="s">
        <v>679</v>
      </c>
      <c r="J745" s="5" t="s">
        <v>375</v>
      </c>
      <c r="K745" s="5" t="s">
        <v>386</v>
      </c>
      <c r="L745" s="36" t="s">
        <v>499</v>
      </c>
      <c r="M745" s="36"/>
      <c r="N745" s="36" t="s">
        <v>687</v>
      </c>
      <c r="O745" s="36" t="s">
        <v>505</v>
      </c>
      <c r="P745" s="40" t="s">
        <v>686</v>
      </c>
      <c r="Q745" s="40"/>
      <c r="R745" s="5" t="s">
        <v>371</v>
      </c>
      <c r="S745" s="5" t="s">
        <v>387</v>
      </c>
      <c r="U745" s="5" t="s">
        <v>348</v>
      </c>
      <c r="V745" s="5">
        <v>18.5381</v>
      </c>
      <c r="X745" s="5" t="s">
        <v>373</v>
      </c>
      <c r="Z745" s="5" t="s">
        <v>1023</v>
      </c>
    </row>
    <row r="746" spans="1:26" ht="13" customHeight="1">
      <c r="A746" s="5">
        <v>309</v>
      </c>
      <c r="B746" s="5" t="s">
        <v>322</v>
      </c>
      <c r="C746" s="5" t="s">
        <v>348</v>
      </c>
      <c r="D746" s="6">
        <v>1966.99</v>
      </c>
      <c r="E746" s="30">
        <v>24.797850000000025</v>
      </c>
      <c r="F746" s="5" t="s">
        <v>518</v>
      </c>
      <c r="G746" s="5" t="s">
        <v>914</v>
      </c>
      <c r="H746" s="5" t="s">
        <v>13</v>
      </c>
      <c r="I746" s="5" t="s">
        <v>679</v>
      </c>
      <c r="J746" s="5" t="s">
        <v>375</v>
      </c>
      <c r="K746" s="5" t="s">
        <v>386</v>
      </c>
      <c r="L746" s="36" t="s">
        <v>499</v>
      </c>
      <c r="M746" s="36"/>
      <c r="N746" s="36" t="s">
        <v>687</v>
      </c>
      <c r="O746" s="36" t="s">
        <v>505</v>
      </c>
      <c r="P746" s="40" t="s">
        <v>686</v>
      </c>
      <c r="Q746" s="40"/>
      <c r="R746" s="5" t="s">
        <v>371</v>
      </c>
      <c r="S746" s="5" t="s">
        <v>387</v>
      </c>
      <c r="U746" s="5" t="s">
        <v>348</v>
      </c>
      <c r="V746" s="5">
        <v>8.8983000000000008</v>
      </c>
      <c r="X746" s="5" t="s">
        <v>373</v>
      </c>
      <c r="Z746" s="5" t="s">
        <v>1023</v>
      </c>
    </row>
    <row r="747" spans="1:26" ht="13" customHeight="1">
      <c r="A747" s="5">
        <v>310</v>
      </c>
      <c r="B747" s="5" t="s">
        <v>322</v>
      </c>
      <c r="C747" s="5" t="s">
        <v>348</v>
      </c>
      <c r="D747" s="6">
        <v>1968.01</v>
      </c>
      <c r="E747" s="30" t="s">
        <v>13</v>
      </c>
      <c r="F747" s="5" t="s">
        <v>518</v>
      </c>
      <c r="G747" s="5" t="s">
        <v>914</v>
      </c>
      <c r="H747" s="5" t="s">
        <v>13</v>
      </c>
      <c r="I747" s="5" t="s">
        <v>679</v>
      </c>
      <c r="J747" s="5" t="s">
        <v>375</v>
      </c>
      <c r="K747" s="5" t="s">
        <v>386</v>
      </c>
      <c r="L747" s="36" t="s">
        <v>499</v>
      </c>
      <c r="M747" s="36"/>
      <c r="N747" s="36" t="s">
        <v>687</v>
      </c>
      <c r="O747" s="36" t="s">
        <v>505</v>
      </c>
      <c r="P747" s="40" t="s">
        <v>686</v>
      </c>
      <c r="Q747" s="40"/>
      <c r="R747" s="5" t="s">
        <v>371</v>
      </c>
      <c r="S747" s="5" t="s">
        <v>387</v>
      </c>
      <c r="U747" s="5" t="s">
        <v>348</v>
      </c>
      <c r="V747" s="5">
        <v>6.5678000000000001</v>
      </c>
      <c r="X747" s="5" t="s">
        <v>373</v>
      </c>
      <c r="Z747" s="5" t="s">
        <v>1023</v>
      </c>
    </row>
    <row r="748" spans="1:26" ht="13" customHeight="1">
      <c r="A748" s="5">
        <v>311</v>
      </c>
      <c r="B748" s="5" t="s">
        <v>322</v>
      </c>
      <c r="C748" s="5" t="s">
        <v>348</v>
      </c>
      <c r="D748" s="6">
        <v>1969.03</v>
      </c>
      <c r="E748" s="30">
        <v>7.2233000000000231</v>
      </c>
      <c r="F748" s="5" t="s">
        <v>518</v>
      </c>
      <c r="G748" s="5" t="s">
        <v>914</v>
      </c>
      <c r="H748" s="5" t="s">
        <v>13</v>
      </c>
      <c r="I748" s="5" t="s">
        <v>679</v>
      </c>
      <c r="J748" s="5" t="s">
        <v>375</v>
      </c>
      <c r="K748" s="5" t="s">
        <v>386</v>
      </c>
      <c r="L748" s="36" t="s">
        <v>499</v>
      </c>
      <c r="M748" s="36"/>
      <c r="N748" s="36" t="s">
        <v>687</v>
      </c>
      <c r="O748" s="36" t="s">
        <v>505</v>
      </c>
      <c r="P748" s="40" t="s">
        <v>686</v>
      </c>
      <c r="Q748" s="40"/>
      <c r="R748" s="5" t="s">
        <v>371</v>
      </c>
      <c r="S748" s="5" t="s">
        <v>387</v>
      </c>
      <c r="U748" s="5" t="s">
        <v>348</v>
      </c>
      <c r="V748" s="5">
        <v>8.4745799999999996</v>
      </c>
      <c r="X748" s="5" t="s">
        <v>373</v>
      </c>
      <c r="Z748" s="5" t="s">
        <v>1023</v>
      </c>
    </row>
    <row r="749" spans="1:26" ht="13" customHeight="1">
      <c r="A749" s="5">
        <v>312</v>
      </c>
      <c r="B749" s="5" t="s">
        <v>322</v>
      </c>
      <c r="C749" s="5" t="s">
        <v>348</v>
      </c>
      <c r="D749" s="6">
        <v>1970.05</v>
      </c>
      <c r="E749" s="30">
        <v>14.147699999999986</v>
      </c>
      <c r="F749" s="5" t="s">
        <v>518</v>
      </c>
      <c r="G749" s="5" t="s">
        <v>914</v>
      </c>
      <c r="H749" s="5" t="s">
        <v>13</v>
      </c>
      <c r="I749" s="5" t="s">
        <v>679</v>
      </c>
      <c r="J749" s="5" t="s">
        <v>375</v>
      </c>
      <c r="K749" s="5" t="s">
        <v>386</v>
      </c>
      <c r="L749" s="36" t="s">
        <v>499</v>
      </c>
      <c r="M749" s="36"/>
      <c r="N749" s="36" t="s">
        <v>687</v>
      </c>
      <c r="O749" s="36" t="s">
        <v>505</v>
      </c>
      <c r="P749" s="40" t="s">
        <v>686</v>
      </c>
      <c r="Q749" s="40"/>
      <c r="R749" s="5" t="s">
        <v>371</v>
      </c>
      <c r="S749" s="5" t="s">
        <v>387</v>
      </c>
      <c r="U749" s="5" t="s">
        <v>348</v>
      </c>
      <c r="V749" s="5">
        <v>6.99153</v>
      </c>
      <c r="X749" s="5" t="s">
        <v>373</v>
      </c>
      <c r="Z749" s="5" t="s">
        <v>1023</v>
      </c>
    </row>
    <row r="750" spans="1:26" ht="13" customHeight="1">
      <c r="A750" s="5">
        <v>313</v>
      </c>
      <c r="B750" s="5" t="s">
        <v>322</v>
      </c>
      <c r="C750" s="5" t="s">
        <v>348</v>
      </c>
      <c r="D750" s="6">
        <v>1971</v>
      </c>
      <c r="E750" s="30">
        <v>7.3503499999999917</v>
      </c>
      <c r="F750" s="5" t="s">
        <v>518</v>
      </c>
      <c r="G750" s="5" t="s">
        <v>914</v>
      </c>
      <c r="H750" s="5" t="s">
        <v>13</v>
      </c>
      <c r="I750" s="5" t="s">
        <v>679</v>
      </c>
      <c r="J750" s="5" t="s">
        <v>375</v>
      </c>
      <c r="K750" s="5" t="s">
        <v>386</v>
      </c>
      <c r="L750" s="36" t="s">
        <v>499</v>
      </c>
      <c r="M750" s="36"/>
      <c r="N750" s="36" t="s">
        <v>687</v>
      </c>
      <c r="O750" s="36" t="s">
        <v>505</v>
      </c>
      <c r="P750" s="40" t="s">
        <v>686</v>
      </c>
      <c r="Q750" s="40"/>
      <c r="R750" s="5" t="s">
        <v>371</v>
      </c>
      <c r="S750" s="5" t="s">
        <v>387</v>
      </c>
      <c r="U750" s="5" t="s">
        <v>348</v>
      </c>
      <c r="V750" s="5">
        <v>15.466100000000001</v>
      </c>
      <c r="X750" s="5" t="s">
        <v>373</v>
      </c>
      <c r="Z750" s="5" t="s">
        <v>1023</v>
      </c>
    </row>
    <row r="751" spans="1:26" ht="13" customHeight="1">
      <c r="A751" s="5">
        <v>314</v>
      </c>
      <c r="B751" s="5" t="s">
        <v>322</v>
      </c>
      <c r="C751" s="5" t="s">
        <v>348</v>
      </c>
      <c r="D751" s="6">
        <v>1972.01</v>
      </c>
      <c r="E751" s="30" t="s">
        <v>13</v>
      </c>
      <c r="F751" s="5" t="s">
        <v>518</v>
      </c>
      <c r="G751" s="5" t="s">
        <v>914</v>
      </c>
      <c r="H751" s="5" t="s">
        <v>13</v>
      </c>
      <c r="I751" s="5" t="s">
        <v>679</v>
      </c>
      <c r="J751" s="5" t="s">
        <v>375</v>
      </c>
      <c r="K751" s="5" t="s">
        <v>386</v>
      </c>
      <c r="L751" s="36" t="s">
        <v>499</v>
      </c>
      <c r="M751" s="36"/>
      <c r="N751" s="36" t="s">
        <v>687</v>
      </c>
      <c r="O751" s="36" t="s">
        <v>505</v>
      </c>
      <c r="P751" s="40" t="s">
        <v>686</v>
      </c>
      <c r="Q751" s="40"/>
      <c r="R751" s="5" t="s">
        <v>371</v>
      </c>
      <c r="S751" s="5" t="s">
        <v>387</v>
      </c>
      <c r="U751" s="5" t="s">
        <v>348</v>
      </c>
      <c r="V751" s="5">
        <v>14.194900000000001</v>
      </c>
      <c r="X751" s="5" t="s">
        <v>373</v>
      </c>
      <c r="Z751" s="5" t="s">
        <v>1023</v>
      </c>
    </row>
    <row r="752" spans="1:26" ht="13" customHeight="1">
      <c r="A752" s="5">
        <v>315</v>
      </c>
      <c r="B752" s="5" t="s">
        <v>322</v>
      </c>
      <c r="C752" s="5" t="s">
        <v>348</v>
      </c>
      <c r="D752" s="6">
        <v>1973.03</v>
      </c>
      <c r="E752" s="30">
        <v>6.7277000000000271</v>
      </c>
      <c r="F752" s="5" t="s">
        <v>518</v>
      </c>
      <c r="G752" s="5" t="s">
        <v>914</v>
      </c>
      <c r="H752" s="5" t="s">
        <v>13</v>
      </c>
      <c r="I752" s="5" t="s">
        <v>679</v>
      </c>
      <c r="J752" s="5" t="s">
        <v>375</v>
      </c>
      <c r="K752" s="5" t="s">
        <v>386</v>
      </c>
      <c r="L752" s="36" t="s">
        <v>499</v>
      </c>
      <c r="M752" s="36"/>
      <c r="N752" s="36" t="s">
        <v>687</v>
      </c>
      <c r="O752" s="36" t="s">
        <v>505</v>
      </c>
      <c r="P752" s="40" t="s">
        <v>686</v>
      </c>
      <c r="Q752" s="40"/>
      <c r="R752" s="5" t="s">
        <v>371</v>
      </c>
      <c r="S752" s="5" t="s">
        <v>387</v>
      </c>
      <c r="U752" s="5" t="s">
        <v>348</v>
      </c>
      <c r="V752" s="5">
        <v>17.4788</v>
      </c>
      <c r="X752" s="5" t="s">
        <v>373</v>
      </c>
      <c r="Z752" s="5" t="s">
        <v>1023</v>
      </c>
    </row>
    <row r="753" spans="1:26" ht="13" customHeight="1">
      <c r="A753" s="5">
        <v>316</v>
      </c>
      <c r="B753" s="5" t="s">
        <v>322</v>
      </c>
      <c r="C753" s="5" t="s">
        <v>348</v>
      </c>
      <c r="D753" s="6">
        <v>1974.05</v>
      </c>
      <c r="E753" s="30">
        <v>-13.626900000000006</v>
      </c>
      <c r="F753" s="5" t="s">
        <v>518</v>
      </c>
      <c r="G753" s="5" t="s">
        <v>914</v>
      </c>
      <c r="H753" s="5" t="s">
        <v>13</v>
      </c>
      <c r="I753" s="5" t="s">
        <v>679</v>
      </c>
      <c r="J753" s="5" t="s">
        <v>375</v>
      </c>
      <c r="K753" s="5" t="s">
        <v>386</v>
      </c>
      <c r="L753" s="36" t="s">
        <v>499</v>
      </c>
      <c r="M753" s="36"/>
      <c r="N753" s="36" t="s">
        <v>687</v>
      </c>
      <c r="O753" s="36" t="s">
        <v>505</v>
      </c>
      <c r="P753" s="40" t="s">
        <v>686</v>
      </c>
      <c r="Q753" s="40"/>
      <c r="R753" s="5" t="s">
        <v>371</v>
      </c>
      <c r="S753" s="5" t="s">
        <v>387</v>
      </c>
      <c r="U753" s="5" t="s">
        <v>348</v>
      </c>
      <c r="V753" s="5">
        <v>11.6525</v>
      </c>
      <c r="X753" s="5" t="s">
        <v>373</v>
      </c>
      <c r="Z753" s="5" t="s">
        <v>1023</v>
      </c>
    </row>
    <row r="754" spans="1:26" ht="13" customHeight="1">
      <c r="A754" s="5">
        <v>317</v>
      </c>
      <c r="B754" s="5" t="s">
        <v>322</v>
      </c>
      <c r="C754" s="5" t="s">
        <v>348</v>
      </c>
      <c r="D754" s="6">
        <v>1975</v>
      </c>
      <c r="E754" s="30">
        <v>14.424199999999985</v>
      </c>
      <c r="F754" s="5" t="s">
        <v>518</v>
      </c>
      <c r="G754" s="5" t="s">
        <v>914</v>
      </c>
      <c r="H754" s="5" t="s">
        <v>13</v>
      </c>
      <c r="I754" s="5" t="s">
        <v>679</v>
      </c>
      <c r="J754" s="5" t="s">
        <v>375</v>
      </c>
      <c r="K754" s="5" t="s">
        <v>386</v>
      </c>
      <c r="L754" s="36" t="s">
        <v>499</v>
      </c>
      <c r="M754" s="36"/>
      <c r="N754" s="36" t="s">
        <v>687</v>
      </c>
      <c r="O754" s="36" t="s">
        <v>505</v>
      </c>
      <c r="P754" s="40" t="s">
        <v>686</v>
      </c>
      <c r="Q754" s="40"/>
      <c r="R754" s="5" t="s">
        <v>371</v>
      </c>
      <c r="S754" s="5" t="s">
        <v>387</v>
      </c>
      <c r="U754" s="5" t="s">
        <v>348</v>
      </c>
      <c r="V754" s="5">
        <v>16.101700000000001</v>
      </c>
      <c r="X754" s="5" t="s">
        <v>373</v>
      </c>
      <c r="Z754" s="5" t="s">
        <v>1023</v>
      </c>
    </row>
    <row r="755" spans="1:26" ht="13" customHeight="1">
      <c r="A755" s="5">
        <v>318</v>
      </c>
      <c r="B755" s="5" t="s">
        <v>322</v>
      </c>
      <c r="C755" s="5" t="s">
        <v>348</v>
      </c>
      <c r="D755" s="6">
        <v>1976.02</v>
      </c>
      <c r="E755" s="30" t="s">
        <v>13</v>
      </c>
      <c r="F755" s="5" t="s">
        <v>518</v>
      </c>
      <c r="G755" s="5" t="s">
        <v>914</v>
      </c>
      <c r="H755" s="5" t="s">
        <v>13</v>
      </c>
      <c r="I755" s="5" t="s">
        <v>679</v>
      </c>
      <c r="J755" s="5" t="s">
        <v>375</v>
      </c>
      <c r="K755" s="5" t="s">
        <v>386</v>
      </c>
      <c r="L755" s="36" t="s">
        <v>499</v>
      </c>
      <c r="M755" s="36"/>
      <c r="N755" s="36" t="s">
        <v>687</v>
      </c>
      <c r="O755" s="36" t="s">
        <v>505</v>
      </c>
      <c r="P755" s="40" t="s">
        <v>686</v>
      </c>
      <c r="Q755" s="40"/>
      <c r="R755" s="5" t="s">
        <v>371</v>
      </c>
      <c r="S755" s="5" t="s">
        <v>387</v>
      </c>
      <c r="U755" s="5" t="s">
        <v>348</v>
      </c>
      <c r="V755" s="5">
        <v>13.6653</v>
      </c>
      <c r="X755" s="5" t="s">
        <v>373</v>
      </c>
      <c r="Z755" s="5" t="s">
        <v>1023</v>
      </c>
    </row>
    <row r="756" spans="1:26" ht="13" customHeight="1">
      <c r="A756" s="5">
        <v>319</v>
      </c>
      <c r="B756" s="5" t="s">
        <v>322</v>
      </c>
      <c r="C756" s="5" t="s">
        <v>348</v>
      </c>
      <c r="D756" s="6">
        <v>1976.97</v>
      </c>
      <c r="E756" s="30">
        <v>-21.123899999999978</v>
      </c>
      <c r="F756" s="5" t="s">
        <v>518</v>
      </c>
      <c r="G756" s="5" t="s">
        <v>914</v>
      </c>
      <c r="H756" s="5" t="s">
        <v>13</v>
      </c>
      <c r="I756" s="5" t="s">
        <v>679</v>
      </c>
      <c r="J756" s="5" t="s">
        <v>375</v>
      </c>
      <c r="K756" s="5" t="s">
        <v>386</v>
      </c>
      <c r="L756" s="36" t="s">
        <v>499</v>
      </c>
      <c r="M756" s="36"/>
      <c r="N756" s="36" t="s">
        <v>687</v>
      </c>
      <c r="O756" s="36" t="s">
        <v>505</v>
      </c>
      <c r="P756" s="40" t="s">
        <v>686</v>
      </c>
      <c r="Q756" s="40"/>
      <c r="R756" s="5" t="s">
        <v>371</v>
      </c>
      <c r="S756" s="5" t="s">
        <v>387</v>
      </c>
      <c r="U756" s="5" t="s">
        <v>348</v>
      </c>
      <c r="V756" s="5">
        <v>15.360200000000001</v>
      </c>
      <c r="X756" s="5" t="s">
        <v>373</v>
      </c>
      <c r="Z756" s="5" t="s">
        <v>1023</v>
      </c>
    </row>
    <row r="757" spans="1:26" ht="13" customHeight="1">
      <c r="A757" s="5">
        <v>320</v>
      </c>
      <c r="B757" s="5" t="s">
        <v>322</v>
      </c>
      <c r="C757" s="5" t="s">
        <v>348</v>
      </c>
      <c r="D757" s="6">
        <v>1978.06</v>
      </c>
      <c r="E757" s="30">
        <v>35.202650000000006</v>
      </c>
      <c r="F757" s="5" t="s">
        <v>518</v>
      </c>
      <c r="G757" s="5" t="s">
        <v>914</v>
      </c>
      <c r="H757" s="5" t="s">
        <v>13</v>
      </c>
      <c r="I757" s="5" t="s">
        <v>679</v>
      </c>
      <c r="J757" s="5" t="s">
        <v>375</v>
      </c>
      <c r="K757" s="5" t="s">
        <v>386</v>
      </c>
      <c r="L757" s="36" t="s">
        <v>499</v>
      </c>
      <c r="M757" s="36"/>
      <c r="N757" s="36" t="s">
        <v>687</v>
      </c>
      <c r="O757" s="36" t="s">
        <v>505</v>
      </c>
      <c r="P757" s="40" t="s">
        <v>686</v>
      </c>
      <c r="Q757" s="40"/>
      <c r="R757" s="5" t="s">
        <v>371</v>
      </c>
      <c r="S757" s="5" t="s">
        <v>387</v>
      </c>
      <c r="U757" s="5" t="s">
        <v>348</v>
      </c>
      <c r="V757" s="5">
        <v>10.169499999999999</v>
      </c>
      <c r="X757" s="5" t="s">
        <v>373</v>
      </c>
      <c r="Z757" s="5" t="s">
        <v>1023</v>
      </c>
    </row>
    <row r="758" spans="1:26" ht="13" customHeight="1">
      <c r="A758" s="5">
        <v>321</v>
      </c>
      <c r="B758" s="5" t="s">
        <v>322</v>
      </c>
      <c r="C758" s="5" t="s">
        <v>348</v>
      </c>
      <c r="D758" s="6">
        <v>1978.93</v>
      </c>
      <c r="E758" s="30" t="s">
        <v>13</v>
      </c>
      <c r="F758" s="5" t="s">
        <v>518</v>
      </c>
      <c r="G758" s="5" t="s">
        <v>914</v>
      </c>
      <c r="H758" s="5" t="s">
        <v>13</v>
      </c>
      <c r="I758" s="5" t="s">
        <v>679</v>
      </c>
      <c r="J758" s="5" t="s">
        <v>375</v>
      </c>
      <c r="K758" s="5" t="s">
        <v>386</v>
      </c>
      <c r="L758" s="36" t="s">
        <v>499</v>
      </c>
      <c r="M758" s="36"/>
      <c r="N758" s="36" t="s">
        <v>687</v>
      </c>
      <c r="O758" s="36" t="s">
        <v>505</v>
      </c>
      <c r="P758" s="40" t="s">
        <v>686</v>
      </c>
      <c r="Q758" s="40"/>
      <c r="R758" s="5" t="s">
        <v>371</v>
      </c>
      <c r="S758" s="5" t="s">
        <v>387</v>
      </c>
      <c r="U758" s="5" t="s">
        <v>348</v>
      </c>
      <c r="V758" s="5">
        <v>11.2288</v>
      </c>
      <c r="X758" s="5" t="s">
        <v>373</v>
      </c>
      <c r="Z758" s="5" t="s">
        <v>1023</v>
      </c>
    </row>
    <row r="759" spans="1:26" ht="13" customHeight="1">
      <c r="A759" s="5">
        <v>322</v>
      </c>
      <c r="B759" s="5" t="s">
        <v>322</v>
      </c>
      <c r="C759" s="5" t="s">
        <v>348</v>
      </c>
      <c r="D759" s="6">
        <v>1980.02</v>
      </c>
      <c r="E759" s="30">
        <v>18.021500000000003</v>
      </c>
      <c r="F759" s="5" t="s">
        <v>518</v>
      </c>
      <c r="G759" s="5" t="s">
        <v>914</v>
      </c>
      <c r="H759" s="5" t="s">
        <v>13</v>
      </c>
      <c r="I759" s="5" t="s">
        <v>679</v>
      </c>
      <c r="J759" s="5" t="s">
        <v>375</v>
      </c>
      <c r="K759" s="5" t="s">
        <v>386</v>
      </c>
      <c r="L759" s="36" t="s">
        <v>499</v>
      </c>
      <c r="M759" s="36"/>
      <c r="N759" s="36" t="s">
        <v>687</v>
      </c>
      <c r="O759" s="36" t="s">
        <v>505</v>
      </c>
      <c r="P759" s="40" t="s">
        <v>686</v>
      </c>
      <c r="Q759" s="40"/>
      <c r="R759" s="5" t="s">
        <v>371</v>
      </c>
      <c r="S759" s="5" t="s">
        <v>387</v>
      </c>
      <c r="U759" s="5" t="s">
        <v>348</v>
      </c>
      <c r="V759" s="5">
        <v>13.0297</v>
      </c>
      <c r="X759" s="5" t="s">
        <v>373</v>
      </c>
      <c r="Z759" s="5" t="s">
        <v>1023</v>
      </c>
    </row>
    <row r="760" spans="1:26" ht="13" customHeight="1">
      <c r="A760" s="5">
        <v>323</v>
      </c>
      <c r="B760" s="5" t="s">
        <v>322</v>
      </c>
      <c r="C760" s="5" t="s">
        <v>348</v>
      </c>
      <c r="D760" s="6">
        <v>1980.97</v>
      </c>
      <c r="E760" s="30" t="s">
        <v>13</v>
      </c>
      <c r="F760" s="5" t="s">
        <v>518</v>
      </c>
      <c r="G760" s="5" t="s">
        <v>914</v>
      </c>
      <c r="H760" s="5" t="s">
        <v>13</v>
      </c>
      <c r="I760" s="5" t="s">
        <v>679</v>
      </c>
      <c r="J760" s="5" t="s">
        <v>375</v>
      </c>
      <c r="K760" s="5" t="s">
        <v>386</v>
      </c>
      <c r="L760" s="36" t="s">
        <v>499</v>
      </c>
      <c r="M760" s="36"/>
      <c r="N760" s="36" t="s">
        <v>687</v>
      </c>
      <c r="O760" s="36" t="s">
        <v>505</v>
      </c>
      <c r="P760" s="40" t="s">
        <v>686</v>
      </c>
      <c r="Q760" s="40"/>
      <c r="R760" s="5" t="s">
        <v>371</v>
      </c>
      <c r="S760" s="5" t="s">
        <v>387</v>
      </c>
      <c r="U760" s="5" t="s">
        <v>348</v>
      </c>
      <c r="V760" s="5">
        <v>16.631399999999999</v>
      </c>
      <c r="X760" s="5" t="s">
        <v>373</v>
      </c>
      <c r="Z760" s="5" t="s">
        <v>1023</v>
      </c>
    </row>
    <row r="761" spans="1:26" ht="13" customHeight="1">
      <c r="A761" s="5">
        <v>324</v>
      </c>
      <c r="B761" s="5" t="s">
        <v>322</v>
      </c>
      <c r="C761" s="5" t="s">
        <v>348</v>
      </c>
      <c r="D761" s="6">
        <v>1981.99</v>
      </c>
      <c r="E761" s="30">
        <v>31.873800000000003</v>
      </c>
      <c r="F761" s="5" t="s">
        <v>518</v>
      </c>
      <c r="G761" s="5" t="s">
        <v>914</v>
      </c>
      <c r="H761" s="5" t="s">
        <v>13</v>
      </c>
      <c r="I761" s="5" t="s">
        <v>679</v>
      </c>
      <c r="J761" s="5" t="s">
        <v>375</v>
      </c>
      <c r="K761" s="5" t="s">
        <v>386</v>
      </c>
      <c r="L761" s="36" t="s">
        <v>499</v>
      </c>
      <c r="M761" s="36"/>
      <c r="N761" s="36" t="s">
        <v>687</v>
      </c>
      <c r="O761" s="36" t="s">
        <v>505</v>
      </c>
      <c r="P761" s="40" t="s">
        <v>686</v>
      </c>
      <c r="Q761" s="40"/>
      <c r="R761" s="5" t="s">
        <v>371</v>
      </c>
      <c r="S761" s="5" t="s">
        <v>387</v>
      </c>
      <c r="U761" s="5" t="s">
        <v>348</v>
      </c>
      <c r="V761" s="5">
        <v>7.0974599999999999</v>
      </c>
      <c r="X761" s="5" t="s">
        <v>373</v>
      </c>
      <c r="Z761" s="5" t="s">
        <v>1023</v>
      </c>
    </row>
    <row r="762" spans="1:26" ht="13" customHeight="1">
      <c r="A762" s="5">
        <v>325</v>
      </c>
      <c r="B762" s="5" t="s">
        <v>322</v>
      </c>
      <c r="C762" s="5" t="s">
        <v>348</v>
      </c>
      <c r="D762" s="6">
        <v>1983.01</v>
      </c>
      <c r="E762" s="30" t="s">
        <v>13</v>
      </c>
      <c r="F762" s="5" t="s">
        <v>518</v>
      </c>
      <c r="G762" s="5" t="s">
        <v>914</v>
      </c>
      <c r="H762" s="5" t="s">
        <v>13</v>
      </c>
      <c r="I762" s="5" t="s">
        <v>679</v>
      </c>
      <c r="J762" s="5" t="s">
        <v>375</v>
      </c>
      <c r="K762" s="5" t="s">
        <v>386</v>
      </c>
      <c r="L762" s="36" t="s">
        <v>499</v>
      </c>
      <c r="M762" s="36"/>
      <c r="N762" s="36" t="s">
        <v>687</v>
      </c>
      <c r="O762" s="36" t="s">
        <v>505</v>
      </c>
      <c r="P762" s="40" t="s">
        <v>686</v>
      </c>
      <c r="Q762" s="40"/>
      <c r="R762" s="5" t="s">
        <v>371</v>
      </c>
      <c r="S762" s="5" t="s">
        <v>387</v>
      </c>
      <c r="U762" s="5" t="s">
        <v>348</v>
      </c>
      <c r="V762" s="5">
        <v>12.0763</v>
      </c>
      <c r="X762" s="5" t="s">
        <v>373</v>
      </c>
      <c r="Z762" s="5" t="s">
        <v>1023</v>
      </c>
    </row>
    <row r="763" spans="1:26" ht="13" customHeight="1">
      <c r="A763" s="5">
        <v>326</v>
      </c>
      <c r="B763" s="5" t="s">
        <v>322</v>
      </c>
      <c r="C763" s="5" t="s">
        <v>348</v>
      </c>
      <c r="D763" s="6">
        <v>1983.96</v>
      </c>
      <c r="E763" s="30">
        <v>14.422100000000029</v>
      </c>
      <c r="F763" s="5" t="s">
        <v>518</v>
      </c>
      <c r="G763" s="5" t="s">
        <v>914</v>
      </c>
      <c r="H763" s="5" t="s">
        <v>13</v>
      </c>
      <c r="I763" s="5" t="s">
        <v>679</v>
      </c>
      <c r="J763" s="5" t="s">
        <v>375</v>
      </c>
      <c r="K763" s="5" t="s">
        <v>386</v>
      </c>
      <c r="L763" s="36" t="s">
        <v>499</v>
      </c>
      <c r="M763" s="36"/>
      <c r="N763" s="36" t="s">
        <v>687</v>
      </c>
      <c r="O763" s="36" t="s">
        <v>505</v>
      </c>
      <c r="P763" s="40" t="s">
        <v>686</v>
      </c>
      <c r="Q763" s="40"/>
      <c r="R763" s="5" t="s">
        <v>371</v>
      </c>
      <c r="S763" s="5" t="s">
        <v>387</v>
      </c>
      <c r="U763" s="5" t="s">
        <v>348</v>
      </c>
      <c r="V763" s="5">
        <v>10.487299999999999</v>
      </c>
      <c r="X763" s="5" t="s">
        <v>373</v>
      </c>
      <c r="Z763" s="5" t="s">
        <v>1023</v>
      </c>
    </row>
    <row r="764" spans="1:26" ht="13" customHeight="1">
      <c r="A764" s="5">
        <v>327</v>
      </c>
      <c r="B764" s="5" t="s">
        <v>322</v>
      </c>
      <c r="C764" s="5" t="s">
        <v>348</v>
      </c>
      <c r="D764" s="6">
        <v>1984.98</v>
      </c>
      <c r="E764" s="30">
        <v>7.4962999999999624</v>
      </c>
      <c r="F764" s="5" t="s">
        <v>518</v>
      </c>
      <c r="G764" s="5" t="s">
        <v>914</v>
      </c>
      <c r="H764" s="5" t="s">
        <v>13</v>
      </c>
      <c r="I764" s="5" t="s">
        <v>679</v>
      </c>
      <c r="J764" s="5" t="s">
        <v>375</v>
      </c>
      <c r="K764" s="5" t="s">
        <v>386</v>
      </c>
      <c r="L764" s="36" t="s">
        <v>499</v>
      </c>
      <c r="M764" s="36"/>
      <c r="N764" s="36" t="s">
        <v>687</v>
      </c>
      <c r="O764" s="36" t="s">
        <v>505</v>
      </c>
      <c r="P764" s="40" t="s">
        <v>686</v>
      </c>
      <c r="Q764" s="40"/>
      <c r="R764" s="5" t="s">
        <v>371</v>
      </c>
      <c r="S764" s="5" t="s">
        <v>387</v>
      </c>
      <c r="U764" s="5" t="s">
        <v>348</v>
      </c>
      <c r="V764" s="5">
        <v>12.9237</v>
      </c>
      <c r="X764" s="5" t="s">
        <v>373</v>
      </c>
      <c r="Z764" s="5" t="s">
        <v>1023</v>
      </c>
    </row>
    <row r="765" spans="1:26" ht="13" customHeight="1">
      <c r="A765" s="5">
        <v>328</v>
      </c>
      <c r="B765" s="5" t="s">
        <v>322</v>
      </c>
      <c r="C765" s="5" t="s">
        <v>348</v>
      </c>
      <c r="D765" s="6">
        <v>1986.07</v>
      </c>
      <c r="E765" s="30">
        <v>-20.901299999999964</v>
      </c>
      <c r="F765" s="5" t="s">
        <v>518</v>
      </c>
      <c r="G765" s="5" t="s">
        <v>914</v>
      </c>
      <c r="H765" s="5" t="s">
        <v>13</v>
      </c>
      <c r="I765" s="5" t="s">
        <v>679</v>
      </c>
      <c r="J765" s="5" t="s">
        <v>375</v>
      </c>
      <c r="K765" s="5" t="s">
        <v>386</v>
      </c>
      <c r="L765" s="36" t="s">
        <v>499</v>
      </c>
      <c r="M765" s="36"/>
      <c r="N765" s="36" t="s">
        <v>687</v>
      </c>
      <c r="O765" s="36" t="s">
        <v>505</v>
      </c>
      <c r="P765" s="40" t="s">
        <v>686</v>
      </c>
      <c r="Q765" s="40"/>
      <c r="R765" s="5" t="s">
        <v>371</v>
      </c>
      <c r="S765" s="5" t="s">
        <v>387</v>
      </c>
      <c r="U765" s="5" t="s">
        <v>348</v>
      </c>
      <c r="V765" s="5">
        <v>16.101700000000001</v>
      </c>
      <c r="X765" s="5" t="s">
        <v>373</v>
      </c>
      <c r="Z765" s="5" t="s">
        <v>1023</v>
      </c>
    </row>
    <row r="766" spans="1:26" ht="13" customHeight="1">
      <c r="A766" s="5">
        <v>329</v>
      </c>
      <c r="B766" s="5" t="s">
        <v>322</v>
      </c>
      <c r="C766" s="5" t="s">
        <v>348</v>
      </c>
      <c r="D766" s="6">
        <v>1987.01</v>
      </c>
      <c r="E766" s="30">
        <v>-7.0482999999999834</v>
      </c>
      <c r="F766" s="5" t="s">
        <v>518</v>
      </c>
      <c r="G766" s="5" t="s">
        <v>914</v>
      </c>
      <c r="H766" s="5" t="s">
        <v>13</v>
      </c>
      <c r="I766" s="5" t="s">
        <v>679</v>
      </c>
      <c r="J766" s="5" t="s">
        <v>375</v>
      </c>
      <c r="K766" s="5" t="s">
        <v>386</v>
      </c>
      <c r="L766" s="36" t="s">
        <v>499</v>
      </c>
      <c r="M766" s="36"/>
      <c r="N766" s="36" t="s">
        <v>687</v>
      </c>
      <c r="O766" s="36" t="s">
        <v>505</v>
      </c>
      <c r="P766" s="40" t="s">
        <v>686</v>
      </c>
      <c r="Q766" s="40"/>
      <c r="R766" s="5" t="s">
        <v>371</v>
      </c>
      <c r="S766" s="5" t="s">
        <v>387</v>
      </c>
      <c r="U766" s="5" t="s">
        <v>348</v>
      </c>
      <c r="V766" s="5">
        <v>10.699199999999999</v>
      </c>
      <c r="X766" s="5" t="s">
        <v>373</v>
      </c>
      <c r="Z766" s="5" t="s">
        <v>1023</v>
      </c>
    </row>
    <row r="767" spans="1:26" ht="13" customHeight="1">
      <c r="A767" s="5">
        <v>330</v>
      </c>
      <c r="B767" s="5" t="s">
        <v>322</v>
      </c>
      <c r="C767" s="5" t="s">
        <v>348</v>
      </c>
      <c r="D767" s="6">
        <v>1987.96</v>
      </c>
      <c r="E767" s="30">
        <v>7.3212999999999937</v>
      </c>
      <c r="F767" s="5" t="s">
        <v>518</v>
      </c>
      <c r="G767" s="5" t="s">
        <v>914</v>
      </c>
      <c r="H767" s="5" t="s">
        <v>13</v>
      </c>
      <c r="I767" s="5" t="s">
        <v>679</v>
      </c>
      <c r="J767" s="5" t="s">
        <v>375</v>
      </c>
      <c r="K767" s="5" t="s">
        <v>386</v>
      </c>
      <c r="L767" s="36" t="s">
        <v>499</v>
      </c>
      <c r="M767" s="36"/>
      <c r="N767" s="36" t="s">
        <v>687</v>
      </c>
      <c r="O767" s="36" t="s">
        <v>505</v>
      </c>
      <c r="P767" s="40" t="s">
        <v>686</v>
      </c>
      <c r="Q767" s="40"/>
      <c r="R767" s="5" t="s">
        <v>371</v>
      </c>
      <c r="S767" s="5" t="s">
        <v>387</v>
      </c>
      <c r="U767" s="5" t="s">
        <v>348</v>
      </c>
      <c r="V767" s="5">
        <v>10.169499999999999</v>
      </c>
      <c r="X767" s="5" t="s">
        <v>373</v>
      </c>
      <c r="Z767" s="5" t="s">
        <v>1023</v>
      </c>
    </row>
    <row r="768" spans="1:26" ht="13" customHeight="1">
      <c r="A768" s="5">
        <v>331</v>
      </c>
      <c r="B768" s="5" t="s">
        <v>322</v>
      </c>
      <c r="C768" s="5" t="s">
        <v>348</v>
      </c>
      <c r="D768" s="6">
        <v>1988.98</v>
      </c>
      <c r="E768" s="30">
        <v>-7.0238000000000085</v>
      </c>
      <c r="F768" s="5" t="s">
        <v>518</v>
      </c>
      <c r="G768" s="5" t="s">
        <v>914</v>
      </c>
      <c r="H768" s="5" t="s">
        <v>13</v>
      </c>
      <c r="I768" s="5" t="s">
        <v>679</v>
      </c>
      <c r="J768" s="5" t="s">
        <v>375</v>
      </c>
      <c r="K768" s="5" t="s">
        <v>386</v>
      </c>
      <c r="L768" s="36" t="s">
        <v>499</v>
      </c>
      <c r="M768" s="36"/>
      <c r="N768" s="36" t="s">
        <v>687</v>
      </c>
      <c r="O768" s="36" t="s">
        <v>505</v>
      </c>
      <c r="P768" s="40" t="s">
        <v>686</v>
      </c>
      <c r="Q768" s="40"/>
      <c r="R768" s="5" t="s">
        <v>371</v>
      </c>
      <c r="S768" s="5" t="s">
        <v>387</v>
      </c>
      <c r="U768" s="5" t="s">
        <v>348</v>
      </c>
      <c r="V768" s="5">
        <v>11.2288</v>
      </c>
      <c r="X768" s="5" t="s">
        <v>373</v>
      </c>
      <c r="Z768" s="5" t="s">
        <v>1023</v>
      </c>
    </row>
    <row r="769" spans="1:26" ht="13" customHeight="1">
      <c r="A769" s="5">
        <v>332</v>
      </c>
      <c r="B769" s="5" t="s">
        <v>322</v>
      </c>
      <c r="C769" s="5" t="s">
        <v>348</v>
      </c>
      <c r="D769" s="6">
        <v>1990</v>
      </c>
      <c r="E769" s="30">
        <v>17.650149999999982</v>
      </c>
      <c r="F769" s="5" t="s">
        <v>518</v>
      </c>
      <c r="G769" s="5" t="s">
        <v>914</v>
      </c>
      <c r="H769" s="5" t="s">
        <v>13</v>
      </c>
      <c r="I769" s="5" t="s">
        <v>679</v>
      </c>
      <c r="J769" s="5" t="s">
        <v>375</v>
      </c>
      <c r="K769" s="5" t="s">
        <v>386</v>
      </c>
      <c r="L769" s="36" t="s">
        <v>499</v>
      </c>
      <c r="M769" s="36"/>
      <c r="N769" s="36" t="s">
        <v>687</v>
      </c>
      <c r="O769" s="36" t="s">
        <v>505</v>
      </c>
      <c r="P769" s="40" t="s">
        <v>686</v>
      </c>
      <c r="Q769" s="40"/>
      <c r="R769" s="5" t="s">
        <v>371</v>
      </c>
      <c r="S769" s="5" t="s">
        <v>387</v>
      </c>
      <c r="U769" s="5" t="s">
        <v>348</v>
      </c>
      <c r="V769" s="5">
        <v>10.699199999999999</v>
      </c>
      <c r="X769" s="5" t="s">
        <v>373</v>
      </c>
      <c r="Z769" s="5" t="s">
        <v>1023</v>
      </c>
    </row>
    <row r="770" spans="1:26" ht="13" customHeight="1">
      <c r="A770" s="5">
        <v>333</v>
      </c>
      <c r="B770" s="5" t="s">
        <v>322</v>
      </c>
      <c r="C770" s="5" t="s">
        <v>348</v>
      </c>
      <c r="D770" s="6">
        <v>1991.02</v>
      </c>
      <c r="E770" s="30" t="s">
        <v>13</v>
      </c>
      <c r="F770" s="5" t="s">
        <v>518</v>
      </c>
      <c r="G770" s="5" t="s">
        <v>914</v>
      </c>
      <c r="H770" s="5" t="s">
        <v>13</v>
      </c>
      <c r="I770" s="5" t="s">
        <v>679</v>
      </c>
      <c r="J770" s="5" t="s">
        <v>375</v>
      </c>
      <c r="K770" s="5" t="s">
        <v>386</v>
      </c>
      <c r="L770" s="36" t="s">
        <v>499</v>
      </c>
      <c r="M770" s="36"/>
      <c r="N770" s="36" t="s">
        <v>687</v>
      </c>
      <c r="O770" s="36" t="s">
        <v>505</v>
      </c>
      <c r="P770" s="40" t="s">
        <v>686</v>
      </c>
      <c r="Q770" s="40"/>
      <c r="R770" s="5" t="s">
        <v>371</v>
      </c>
      <c r="S770" s="5" t="s">
        <v>387</v>
      </c>
      <c r="U770" s="5" t="s">
        <v>348</v>
      </c>
      <c r="V770" s="5">
        <v>15.360200000000001</v>
      </c>
      <c r="X770" s="5" t="s">
        <v>373</v>
      </c>
      <c r="Z770" s="5" t="s">
        <v>1023</v>
      </c>
    </row>
    <row r="771" spans="1:26" ht="13" customHeight="1">
      <c r="A771" s="5">
        <v>334</v>
      </c>
      <c r="B771" s="5" t="s">
        <v>388</v>
      </c>
      <c r="C771" s="5" t="s">
        <v>348</v>
      </c>
      <c r="D771" s="6">
        <v>1970.94</v>
      </c>
      <c r="E771" s="5" t="s">
        <v>13</v>
      </c>
      <c r="F771" s="5" t="s">
        <v>518</v>
      </c>
      <c r="G771" s="5" t="s">
        <v>914</v>
      </c>
      <c r="H771" s="5" t="s">
        <v>13</v>
      </c>
      <c r="I771" s="5" t="s">
        <v>661</v>
      </c>
      <c r="J771" s="5" t="s">
        <v>389</v>
      </c>
      <c r="K771" s="5" t="s">
        <v>390</v>
      </c>
      <c r="L771" s="5" t="s">
        <v>688</v>
      </c>
      <c r="N771" s="36" t="s">
        <v>692</v>
      </c>
      <c r="O771" s="36" t="s">
        <v>654</v>
      </c>
      <c r="P771" s="30" t="s">
        <v>693</v>
      </c>
      <c r="Q771" s="30"/>
      <c r="R771" s="5" t="s">
        <v>391</v>
      </c>
      <c r="S771" s="5" t="s">
        <v>392</v>
      </c>
      <c r="U771" s="5" t="s">
        <v>393</v>
      </c>
      <c r="V771" s="5">
        <v>5.8682699999999999</v>
      </c>
      <c r="X771" s="5" t="s">
        <v>373</v>
      </c>
      <c r="Z771" s="5" t="s">
        <v>1023</v>
      </c>
    </row>
    <row r="772" spans="1:26" ht="13" customHeight="1">
      <c r="A772" s="5">
        <v>335</v>
      </c>
      <c r="B772" s="5" t="s">
        <v>388</v>
      </c>
      <c r="C772" s="5" t="s">
        <v>348</v>
      </c>
      <c r="D772" s="6">
        <v>1972.03</v>
      </c>
      <c r="E772" s="30" t="s">
        <v>13</v>
      </c>
      <c r="F772" s="5" t="s">
        <v>518</v>
      </c>
      <c r="G772" s="5" t="s">
        <v>914</v>
      </c>
      <c r="H772" s="5" t="s">
        <v>13</v>
      </c>
      <c r="I772" s="5" t="s">
        <v>661</v>
      </c>
      <c r="J772" s="5" t="s">
        <v>389</v>
      </c>
      <c r="K772" s="5" t="s">
        <v>390</v>
      </c>
      <c r="L772" s="5" t="s">
        <v>688</v>
      </c>
      <c r="N772" s="36" t="s">
        <v>692</v>
      </c>
      <c r="O772" s="36" t="s">
        <v>654</v>
      </c>
      <c r="P772" s="30" t="s">
        <v>693</v>
      </c>
      <c r="Q772" s="30"/>
      <c r="R772" s="5" t="s">
        <v>391</v>
      </c>
      <c r="S772" s="5" t="s">
        <v>392</v>
      </c>
      <c r="U772" s="5" t="s">
        <v>393</v>
      </c>
      <c r="V772" s="5">
        <v>5.4208499999999997</v>
      </c>
      <c r="X772" s="5" t="s">
        <v>373</v>
      </c>
      <c r="Z772" s="5" t="s">
        <v>1023</v>
      </c>
    </row>
    <row r="773" spans="1:26" ht="13" customHeight="1">
      <c r="A773" s="5">
        <v>336</v>
      </c>
      <c r="B773" s="5" t="s">
        <v>388</v>
      </c>
      <c r="C773" s="5" t="s">
        <v>348</v>
      </c>
      <c r="D773" s="6">
        <v>1973.07</v>
      </c>
      <c r="E773" s="30" t="s">
        <v>13</v>
      </c>
      <c r="F773" s="5" t="s">
        <v>518</v>
      </c>
      <c r="G773" s="5" t="s">
        <v>914</v>
      </c>
      <c r="H773" s="5" t="s">
        <v>13</v>
      </c>
      <c r="I773" s="5" t="s">
        <v>661</v>
      </c>
      <c r="J773" s="5" t="s">
        <v>389</v>
      </c>
      <c r="K773" s="5" t="s">
        <v>390</v>
      </c>
      <c r="L773" s="5" t="s">
        <v>688</v>
      </c>
      <c r="N773" s="36" t="s">
        <v>692</v>
      </c>
      <c r="O773" s="36" t="s">
        <v>654</v>
      </c>
      <c r="P773" s="30" t="s">
        <v>693</v>
      </c>
      <c r="Q773" s="30"/>
      <c r="R773" s="5" t="s">
        <v>391</v>
      </c>
      <c r="S773" s="5" t="s">
        <v>392</v>
      </c>
      <c r="U773" s="5" t="s">
        <v>393</v>
      </c>
      <c r="V773" s="5">
        <v>5.5998400000000004</v>
      </c>
      <c r="X773" s="5" t="s">
        <v>373</v>
      </c>
      <c r="Z773" s="5" t="s">
        <v>1023</v>
      </c>
    </row>
    <row r="774" spans="1:26" ht="13" customHeight="1">
      <c r="A774" s="5">
        <v>337</v>
      </c>
      <c r="B774" s="5" t="s">
        <v>388</v>
      </c>
      <c r="C774" s="5" t="s">
        <v>348</v>
      </c>
      <c r="D774" s="6">
        <v>1973.98</v>
      </c>
      <c r="E774" s="30">
        <v>9.8275000000000006</v>
      </c>
      <c r="F774" s="5" t="s">
        <v>518</v>
      </c>
      <c r="G774" s="5" t="s">
        <v>914</v>
      </c>
      <c r="H774" s="5" t="s">
        <v>13</v>
      </c>
      <c r="I774" s="5" t="s">
        <v>661</v>
      </c>
      <c r="J774" s="5" t="s">
        <v>389</v>
      </c>
      <c r="K774" s="5" t="s">
        <v>390</v>
      </c>
      <c r="L774" s="5" t="s">
        <v>688</v>
      </c>
      <c r="N774" s="36" t="s">
        <v>692</v>
      </c>
      <c r="O774" s="36" t="s">
        <v>654</v>
      </c>
      <c r="P774" s="30" t="s">
        <v>693</v>
      </c>
      <c r="Q774" s="30"/>
      <c r="R774" s="5" t="s">
        <v>391</v>
      </c>
      <c r="S774" s="5" t="s">
        <v>392</v>
      </c>
      <c r="U774" s="5" t="s">
        <v>393</v>
      </c>
      <c r="V774" s="5">
        <v>5.58399</v>
      </c>
      <c r="X774" s="5" t="s">
        <v>373</v>
      </c>
      <c r="Z774" s="5" t="s">
        <v>1023</v>
      </c>
    </row>
    <row r="775" spans="1:26" ht="13" customHeight="1">
      <c r="A775" s="5">
        <v>338</v>
      </c>
      <c r="B775" s="5" t="s">
        <v>388</v>
      </c>
      <c r="C775" s="5" t="s">
        <v>348</v>
      </c>
      <c r="D775" s="6">
        <v>1975.03</v>
      </c>
      <c r="E775" s="30">
        <v>41.378999999999991</v>
      </c>
      <c r="F775" s="5" t="s">
        <v>518</v>
      </c>
      <c r="G775" s="5" t="s">
        <v>914</v>
      </c>
      <c r="H775" s="5" t="s">
        <v>13</v>
      </c>
      <c r="I775" s="5" t="s">
        <v>661</v>
      </c>
      <c r="J775" s="5" t="s">
        <v>389</v>
      </c>
      <c r="K775" s="5" t="s">
        <v>390</v>
      </c>
      <c r="L775" s="5" t="s">
        <v>688</v>
      </c>
      <c r="N775" s="36" t="s">
        <v>692</v>
      </c>
      <c r="O775" s="36" t="s">
        <v>654</v>
      </c>
      <c r="P775" s="30" t="s">
        <v>693</v>
      </c>
      <c r="Q775" s="30"/>
      <c r="R775" s="5" t="s">
        <v>391</v>
      </c>
      <c r="S775" s="5" t="s">
        <v>392</v>
      </c>
      <c r="U775" s="5" t="s">
        <v>393</v>
      </c>
      <c r="V775" s="5">
        <v>5.1430699999999998</v>
      </c>
      <c r="X775" s="5" t="s">
        <v>373</v>
      </c>
      <c r="Z775" s="5" t="s">
        <v>1023</v>
      </c>
    </row>
    <row r="776" spans="1:26" ht="13" customHeight="1">
      <c r="A776" s="5">
        <v>339</v>
      </c>
      <c r="B776" s="5" t="s">
        <v>388</v>
      </c>
      <c r="C776" s="5" t="s">
        <v>348</v>
      </c>
      <c r="D776" s="6">
        <v>1976.11</v>
      </c>
      <c r="E776" s="30" t="s">
        <v>13</v>
      </c>
      <c r="F776" s="5" t="s">
        <v>518</v>
      </c>
      <c r="G776" s="5" t="s">
        <v>914</v>
      </c>
      <c r="H776" s="5" t="s">
        <v>13</v>
      </c>
      <c r="I776" s="5" t="s">
        <v>661</v>
      </c>
      <c r="J776" s="5" t="s">
        <v>389</v>
      </c>
      <c r="K776" s="5" t="s">
        <v>390</v>
      </c>
      <c r="L776" s="5" t="s">
        <v>688</v>
      </c>
      <c r="N776" s="36" t="s">
        <v>692</v>
      </c>
      <c r="O776" s="36" t="s">
        <v>654</v>
      </c>
      <c r="P776" s="30" t="s">
        <v>693</v>
      </c>
      <c r="Q776" s="30"/>
      <c r="R776" s="5" t="s">
        <v>391</v>
      </c>
      <c r="S776" s="5" t="s">
        <v>392</v>
      </c>
      <c r="U776" s="5" t="s">
        <v>393</v>
      </c>
      <c r="V776" s="5">
        <v>5.6018400000000002</v>
      </c>
      <c r="X776" s="5" t="s">
        <v>373</v>
      </c>
      <c r="Z776" s="5" t="s">
        <v>1023</v>
      </c>
    </row>
    <row r="777" spans="1:26" ht="13" customHeight="1">
      <c r="A777" s="5">
        <v>340</v>
      </c>
      <c r="B777" s="5" t="s">
        <v>388</v>
      </c>
      <c r="C777" s="5" t="s">
        <v>348</v>
      </c>
      <c r="D777" s="6">
        <v>1977.07</v>
      </c>
      <c r="E777" s="30">
        <v>24.827499999999986</v>
      </c>
      <c r="F777" s="5" t="s">
        <v>518</v>
      </c>
      <c r="G777" s="5" t="s">
        <v>914</v>
      </c>
      <c r="H777" s="5" t="s">
        <v>13</v>
      </c>
      <c r="I777" s="5" t="s">
        <v>661</v>
      </c>
      <c r="J777" s="5" t="s">
        <v>389</v>
      </c>
      <c r="K777" s="5" t="s">
        <v>390</v>
      </c>
      <c r="L777" s="5" t="s">
        <v>688</v>
      </c>
      <c r="N777" s="36" t="s">
        <v>692</v>
      </c>
      <c r="O777" s="36" t="s">
        <v>654</v>
      </c>
      <c r="P777" s="30" t="s">
        <v>693</v>
      </c>
      <c r="Q777" s="30"/>
      <c r="R777" s="5" t="s">
        <v>391</v>
      </c>
      <c r="S777" s="5" t="s">
        <v>392</v>
      </c>
      <c r="U777" s="5" t="s">
        <v>393</v>
      </c>
      <c r="V777" s="5">
        <v>5.4882799999999996</v>
      </c>
      <c r="X777" s="5" t="s">
        <v>373</v>
      </c>
      <c r="Z777" s="5" t="s">
        <v>1023</v>
      </c>
    </row>
    <row r="778" spans="1:26" ht="13" customHeight="1">
      <c r="A778" s="5">
        <v>341</v>
      </c>
      <c r="B778" s="5" t="s">
        <v>388</v>
      </c>
      <c r="C778" s="5" t="s">
        <v>348</v>
      </c>
      <c r="D778" s="6">
        <v>1977.94</v>
      </c>
      <c r="E778" s="30">
        <v>30</v>
      </c>
      <c r="F778" s="5" t="s">
        <v>518</v>
      </c>
      <c r="G778" s="5" t="s">
        <v>914</v>
      </c>
      <c r="H778" s="5" t="s">
        <v>13</v>
      </c>
      <c r="I778" s="5" t="s">
        <v>661</v>
      </c>
      <c r="J778" s="5" t="s">
        <v>389</v>
      </c>
      <c r="K778" s="5" t="s">
        <v>390</v>
      </c>
      <c r="L778" s="5" t="s">
        <v>688</v>
      </c>
      <c r="N778" s="36" t="s">
        <v>692</v>
      </c>
      <c r="O778" s="36" t="s">
        <v>654</v>
      </c>
      <c r="P778" s="30" t="s">
        <v>693</v>
      </c>
      <c r="Q778" s="30"/>
      <c r="R778" s="5" t="s">
        <v>391</v>
      </c>
      <c r="S778" s="5" t="s">
        <v>392</v>
      </c>
      <c r="U778" s="5" t="s">
        <v>393</v>
      </c>
      <c r="V778" s="5">
        <v>5.7196400000000001</v>
      </c>
      <c r="X778" s="5" t="s">
        <v>373</v>
      </c>
      <c r="Z778" s="5" t="s">
        <v>1023</v>
      </c>
    </row>
    <row r="779" spans="1:26" ht="13" customHeight="1">
      <c r="A779" s="5">
        <v>342</v>
      </c>
      <c r="B779" s="5" t="s">
        <v>388</v>
      </c>
      <c r="C779" s="5" t="s">
        <v>348</v>
      </c>
      <c r="D779" s="6">
        <v>1978.99</v>
      </c>
      <c r="E779" s="5" t="s">
        <v>13</v>
      </c>
      <c r="F779" s="5" t="s">
        <v>518</v>
      </c>
      <c r="G779" s="5" t="s">
        <v>914</v>
      </c>
      <c r="H779" s="5" t="s">
        <v>13</v>
      </c>
      <c r="I779" s="5" t="s">
        <v>661</v>
      </c>
      <c r="J779" s="5" t="s">
        <v>389</v>
      </c>
      <c r="K779" s="5" t="s">
        <v>390</v>
      </c>
      <c r="L779" s="5" t="s">
        <v>688</v>
      </c>
      <c r="N779" s="36" t="s">
        <v>692</v>
      </c>
      <c r="O779" s="36" t="s">
        <v>654</v>
      </c>
      <c r="P779" s="30" t="s">
        <v>693</v>
      </c>
      <c r="Q779" s="30"/>
      <c r="R779" s="5" t="s">
        <v>391</v>
      </c>
      <c r="S779" s="5" t="s">
        <v>392</v>
      </c>
      <c r="U779" s="5" t="s">
        <v>393</v>
      </c>
      <c r="V779" s="5">
        <v>5.0554300000000003</v>
      </c>
      <c r="X779" s="5" t="s">
        <v>373</v>
      </c>
      <c r="Z779" s="5" t="s">
        <v>1023</v>
      </c>
    </row>
    <row r="780" spans="1:26" ht="13" customHeight="1">
      <c r="A780" s="5">
        <v>343</v>
      </c>
      <c r="B780" s="5" t="s">
        <v>388</v>
      </c>
      <c r="C780" s="5" t="s">
        <v>348</v>
      </c>
      <c r="D780" s="6">
        <v>1980.15</v>
      </c>
      <c r="E780" s="30">
        <v>27.930999999999997</v>
      </c>
      <c r="F780" s="5" t="s">
        <v>518</v>
      </c>
      <c r="G780" s="5" t="s">
        <v>914</v>
      </c>
      <c r="H780" s="5" t="s">
        <v>13</v>
      </c>
      <c r="I780" s="5" t="s">
        <v>661</v>
      </c>
      <c r="J780" s="5" t="s">
        <v>389</v>
      </c>
      <c r="K780" s="5" t="s">
        <v>390</v>
      </c>
      <c r="L780" s="5" t="s">
        <v>688</v>
      </c>
      <c r="N780" s="36" t="s">
        <v>692</v>
      </c>
      <c r="O780" s="36" t="s">
        <v>654</v>
      </c>
      <c r="P780" s="30" t="s">
        <v>693</v>
      </c>
      <c r="Q780" s="30"/>
      <c r="R780" s="5" t="s">
        <v>391</v>
      </c>
      <c r="S780" s="5" t="s">
        <v>392</v>
      </c>
      <c r="U780" s="5" t="s">
        <v>393</v>
      </c>
      <c r="V780" s="5">
        <v>5.4420299999999999</v>
      </c>
      <c r="X780" s="5" t="s">
        <v>373</v>
      </c>
      <c r="Z780" s="5" t="s">
        <v>1023</v>
      </c>
    </row>
    <row r="781" spans="1:26" ht="17" customHeight="1">
      <c r="A781" s="5">
        <v>344</v>
      </c>
      <c r="B781" s="5" t="s">
        <v>388</v>
      </c>
      <c r="C781" s="5" t="s">
        <v>348</v>
      </c>
      <c r="D781" s="6">
        <v>1980.98</v>
      </c>
      <c r="E781" s="30">
        <v>32.068600000000004</v>
      </c>
      <c r="F781" s="5" t="s">
        <v>518</v>
      </c>
      <c r="G781" s="5" t="s">
        <v>914</v>
      </c>
      <c r="H781" s="5" t="s">
        <v>13</v>
      </c>
      <c r="I781" s="5" t="s">
        <v>661</v>
      </c>
      <c r="J781" s="5" t="s">
        <v>389</v>
      </c>
      <c r="K781" s="5" t="s">
        <v>390</v>
      </c>
      <c r="L781" s="5" t="s">
        <v>688</v>
      </c>
      <c r="N781" s="36" t="s">
        <v>692</v>
      </c>
      <c r="O781" s="36" t="s">
        <v>654</v>
      </c>
      <c r="P781" s="30" t="s">
        <v>693</v>
      </c>
      <c r="Q781" s="30"/>
      <c r="R781" s="5" t="s">
        <v>391</v>
      </c>
      <c r="S781" s="5" t="s">
        <v>392</v>
      </c>
      <c r="U781" s="5" t="s">
        <v>393</v>
      </c>
      <c r="V781" s="5">
        <v>5.6050599999999999</v>
      </c>
      <c r="X781" s="5" t="s">
        <v>373</v>
      </c>
      <c r="Z781" s="5" t="s">
        <v>1023</v>
      </c>
    </row>
    <row r="782" spans="1:26">
      <c r="A782" s="5">
        <v>345</v>
      </c>
      <c r="B782" s="5" t="s">
        <v>388</v>
      </c>
      <c r="C782" s="5" t="s">
        <v>348</v>
      </c>
      <c r="D782" s="6">
        <v>1981.86</v>
      </c>
      <c r="E782" s="30" t="s">
        <v>13</v>
      </c>
      <c r="F782" s="5" t="s">
        <v>518</v>
      </c>
      <c r="G782" s="5" t="s">
        <v>914</v>
      </c>
      <c r="H782" s="5" t="s">
        <v>13</v>
      </c>
      <c r="I782" s="5" t="s">
        <v>661</v>
      </c>
      <c r="J782" s="5" t="s">
        <v>389</v>
      </c>
      <c r="K782" s="5" t="s">
        <v>390</v>
      </c>
      <c r="L782" s="5" t="s">
        <v>688</v>
      </c>
      <c r="N782" s="36" t="s">
        <v>692</v>
      </c>
      <c r="O782" s="36" t="s">
        <v>654</v>
      </c>
      <c r="P782" s="30" t="s">
        <v>693</v>
      </c>
      <c r="Q782" s="30"/>
      <c r="R782" s="5" t="s">
        <v>391</v>
      </c>
      <c r="S782" s="5" t="s">
        <v>392</v>
      </c>
      <c r="U782" s="5" t="s">
        <v>393</v>
      </c>
      <c r="V782" s="5">
        <v>5.5563799999999999</v>
      </c>
      <c r="X782" s="5" t="s">
        <v>373</v>
      </c>
      <c r="Z782" s="5" t="s">
        <v>1023</v>
      </c>
    </row>
    <row r="783" spans="1:26">
      <c r="A783" s="5">
        <v>346</v>
      </c>
      <c r="B783" s="5" t="s">
        <v>388</v>
      </c>
      <c r="C783" s="5" t="s">
        <v>348</v>
      </c>
      <c r="D783" s="6">
        <v>1982.9</v>
      </c>
      <c r="E783" s="30">
        <v>31.034000000000006</v>
      </c>
      <c r="F783" s="5" t="s">
        <v>518</v>
      </c>
      <c r="G783" s="5" t="s">
        <v>914</v>
      </c>
      <c r="H783" s="5" t="s">
        <v>13</v>
      </c>
      <c r="I783" s="5" t="s">
        <v>661</v>
      </c>
      <c r="J783" s="5" t="s">
        <v>389</v>
      </c>
      <c r="K783" s="5" t="s">
        <v>390</v>
      </c>
      <c r="L783" s="5" t="s">
        <v>688</v>
      </c>
      <c r="N783" s="36" t="s">
        <v>692</v>
      </c>
      <c r="O783" s="36" t="s">
        <v>654</v>
      </c>
      <c r="P783" s="30" t="s">
        <v>693</v>
      </c>
      <c r="Q783" s="30"/>
      <c r="R783" s="5" t="s">
        <v>391</v>
      </c>
      <c r="S783" s="5" t="s">
        <v>392</v>
      </c>
      <c r="U783" s="5" t="s">
        <v>393</v>
      </c>
      <c r="V783" s="5">
        <v>4.9256000000000002</v>
      </c>
      <c r="X783" s="5" t="s">
        <v>373</v>
      </c>
      <c r="Z783" s="5" t="s">
        <v>1023</v>
      </c>
    </row>
    <row r="784" spans="1:26" ht="13" customHeight="1">
      <c r="A784" s="5">
        <v>347</v>
      </c>
      <c r="B784" s="5" t="s">
        <v>388</v>
      </c>
      <c r="C784" s="5" t="s">
        <v>348</v>
      </c>
      <c r="D784" s="6">
        <v>1983.99</v>
      </c>
      <c r="E784" s="30">
        <v>55.862999999999985</v>
      </c>
      <c r="F784" s="5" t="s">
        <v>518</v>
      </c>
      <c r="G784" s="5" t="s">
        <v>914</v>
      </c>
      <c r="H784" s="5" t="s">
        <v>13</v>
      </c>
      <c r="I784" s="5" t="s">
        <v>661</v>
      </c>
      <c r="J784" s="5" t="s">
        <v>389</v>
      </c>
      <c r="K784" s="5" t="s">
        <v>390</v>
      </c>
      <c r="L784" s="5" t="s">
        <v>688</v>
      </c>
      <c r="N784" s="36" t="s">
        <v>692</v>
      </c>
      <c r="O784" s="36" t="s">
        <v>654</v>
      </c>
      <c r="P784" s="30" t="s">
        <v>693</v>
      </c>
      <c r="Q784" s="30"/>
      <c r="R784" s="5" t="s">
        <v>391</v>
      </c>
      <c r="S784" s="5" t="s">
        <v>392</v>
      </c>
      <c r="U784" s="5" t="s">
        <v>393</v>
      </c>
      <c r="V784" s="5">
        <v>4.7975000000000003</v>
      </c>
      <c r="X784" s="5" t="s">
        <v>373</v>
      </c>
      <c r="Z784" s="5" t="s">
        <v>1023</v>
      </c>
    </row>
    <row r="785" spans="1:26" ht="13" customHeight="1">
      <c r="A785" s="5">
        <v>348</v>
      </c>
      <c r="B785" s="5" t="s">
        <v>388</v>
      </c>
      <c r="C785" s="5" t="s">
        <v>348</v>
      </c>
      <c r="D785" s="6">
        <v>1984.99</v>
      </c>
      <c r="E785" s="5" t="s">
        <v>13</v>
      </c>
      <c r="F785" s="5" t="s">
        <v>518</v>
      </c>
      <c r="G785" s="5" t="s">
        <v>914</v>
      </c>
      <c r="H785" s="5" t="s">
        <v>13</v>
      </c>
      <c r="I785" s="5" t="s">
        <v>661</v>
      </c>
      <c r="J785" s="5" t="s">
        <v>389</v>
      </c>
      <c r="K785" s="5" t="s">
        <v>390</v>
      </c>
      <c r="L785" s="5" t="s">
        <v>688</v>
      </c>
      <c r="N785" s="36" t="s">
        <v>692</v>
      </c>
      <c r="O785" s="36" t="s">
        <v>654</v>
      </c>
      <c r="P785" s="30" t="s">
        <v>693</v>
      </c>
      <c r="Q785" s="30"/>
      <c r="R785" s="5" t="s">
        <v>391</v>
      </c>
      <c r="S785" s="5" t="s">
        <v>392</v>
      </c>
      <c r="U785" s="5" t="s">
        <v>393</v>
      </c>
      <c r="V785" s="5">
        <v>4.7980700000000001</v>
      </c>
      <c r="X785" s="5" t="s">
        <v>373</v>
      </c>
      <c r="Z785" s="5" t="s">
        <v>1023</v>
      </c>
    </row>
    <row r="786" spans="1:26">
      <c r="A786" s="5">
        <v>349</v>
      </c>
      <c r="B786" s="5" t="s">
        <v>388</v>
      </c>
      <c r="C786" s="5" t="s">
        <v>348</v>
      </c>
      <c r="D786" s="6">
        <v>1986.07</v>
      </c>
      <c r="E786" s="30">
        <v>20.689000000000007</v>
      </c>
      <c r="F786" s="5" t="s">
        <v>518</v>
      </c>
      <c r="G786" s="5" t="s">
        <v>914</v>
      </c>
      <c r="H786" s="5" t="s">
        <v>13</v>
      </c>
      <c r="I786" s="5" t="s">
        <v>661</v>
      </c>
      <c r="J786" s="5" t="s">
        <v>389</v>
      </c>
      <c r="K786" s="5" t="s">
        <v>390</v>
      </c>
      <c r="L786" s="5" t="s">
        <v>688</v>
      </c>
      <c r="N786" s="36" t="s">
        <v>692</v>
      </c>
      <c r="O786" s="36" t="s">
        <v>654</v>
      </c>
      <c r="P786" s="30" t="s">
        <v>693</v>
      </c>
      <c r="Q786" s="30"/>
      <c r="R786" s="5" t="s">
        <v>391</v>
      </c>
      <c r="S786" s="5" t="s">
        <v>392</v>
      </c>
      <c r="U786" s="5" t="s">
        <v>393</v>
      </c>
      <c r="V786" s="5">
        <v>4.91296</v>
      </c>
      <c r="X786" s="5" t="s">
        <v>373</v>
      </c>
      <c r="Z786" s="5" t="s">
        <v>1023</v>
      </c>
    </row>
    <row r="787" spans="1:26">
      <c r="A787" s="5">
        <v>350</v>
      </c>
      <c r="B787" s="5" t="s">
        <v>388</v>
      </c>
      <c r="C787" s="5" t="s">
        <v>348</v>
      </c>
      <c r="D787" s="6">
        <v>1987.82</v>
      </c>
      <c r="E787" s="30">
        <v>32.068600000000004</v>
      </c>
      <c r="F787" s="5" t="s">
        <v>518</v>
      </c>
      <c r="G787" s="5" t="s">
        <v>914</v>
      </c>
      <c r="H787" s="5" t="s">
        <v>13</v>
      </c>
      <c r="I787" s="5" t="s">
        <v>661</v>
      </c>
      <c r="J787" s="5" t="s">
        <v>389</v>
      </c>
      <c r="K787" s="5" t="s">
        <v>390</v>
      </c>
      <c r="L787" s="5" t="s">
        <v>688</v>
      </c>
      <c r="N787" s="36" t="s">
        <v>692</v>
      </c>
      <c r="O787" s="36" t="s">
        <v>654</v>
      </c>
      <c r="P787" s="30" t="s">
        <v>693</v>
      </c>
      <c r="Q787" s="30"/>
      <c r="R787" s="5" t="s">
        <v>391</v>
      </c>
      <c r="S787" s="5" t="s">
        <v>392</v>
      </c>
      <c r="U787" s="5" t="s">
        <v>393</v>
      </c>
      <c r="V787" s="5">
        <v>4.8564800000000004</v>
      </c>
      <c r="X787" s="5" t="s">
        <v>373</v>
      </c>
      <c r="Z787" s="5" t="s">
        <v>1023</v>
      </c>
    </row>
    <row r="788" spans="1:26">
      <c r="A788" s="5">
        <v>351</v>
      </c>
      <c r="B788" s="5" t="s">
        <v>388</v>
      </c>
      <c r="C788" s="5" t="s">
        <v>348</v>
      </c>
      <c r="D788" s="6">
        <v>1989.11</v>
      </c>
      <c r="E788" s="5" t="s">
        <v>13</v>
      </c>
      <c r="F788" s="5" t="s">
        <v>518</v>
      </c>
      <c r="G788" s="5" t="s">
        <v>914</v>
      </c>
      <c r="H788" s="5" t="s">
        <v>13</v>
      </c>
      <c r="I788" s="5" t="s">
        <v>661</v>
      </c>
      <c r="J788" s="5" t="s">
        <v>389</v>
      </c>
      <c r="K788" s="5" t="s">
        <v>390</v>
      </c>
      <c r="L788" s="5" t="s">
        <v>688</v>
      </c>
      <c r="N788" s="36" t="s">
        <v>692</v>
      </c>
      <c r="O788" s="36" t="s">
        <v>654</v>
      </c>
      <c r="P788" s="30" t="s">
        <v>693</v>
      </c>
      <c r="Q788" s="30"/>
      <c r="R788" s="5" t="s">
        <v>391</v>
      </c>
      <c r="S788" s="5" t="s">
        <v>392</v>
      </c>
      <c r="U788" s="5" t="s">
        <v>393</v>
      </c>
      <c r="V788" s="5">
        <v>4.91472</v>
      </c>
      <c r="X788" s="5" t="s">
        <v>373</v>
      </c>
      <c r="Z788" s="5" t="s">
        <v>1023</v>
      </c>
    </row>
    <row r="789" spans="1:26" ht="13" customHeight="1">
      <c r="A789" s="5">
        <v>352</v>
      </c>
      <c r="B789" s="5" t="s">
        <v>388</v>
      </c>
      <c r="C789" s="5" t="s">
        <v>348</v>
      </c>
      <c r="D789" s="6">
        <v>1989.99</v>
      </c>
      <c r="E789" s="30" t="s">
        <v>13</v>
      </c>
      <c r="F789" s="5" t="s">
        <v>518</v>
      </c>
      <c r="G789" s="5" t="s">
        <v>914</v>
      </c>
      <c r="H789" s="5" t="s">
        <v>13</v>
      </c>
      <c r="I789" s="5" t="s">
        <v>661</v>
      </c>
      <c r="J789" s="5" t="s">
        <v>389</v>
      </c>
      <c r="K789" s="5" t="s">
        <v>390</v>
      </c>
      <c r="L789" s="5" t="s">
        <v>688</v>
      </c>
      <c r="N789" s="36" t="s">
        <v>692</v>
      </c>
      <c r="O789" s="36" t="s">
        <v>654</v>
      </c>
      <c r="P789" s="30" t="s">
        <v>693</v>
      </c>
      <c r="Q789" s="30"/>
      <c r="R789" s="5" t="s">
        <v>391</v>
      </c>
      <c r="S789" s="5" t="s">
        <v>392</v>
      </c>
      <c r="U789" s="5" t="s">
        <v>393</v>
      </c>
      <c r="V789" s="5">
        <v>5.2903700000000002</v>
      </c>
      <c r="X789" s="5" t="s">
        <v>373</v>
      </c>
      <c r="Z789" s="5" t="s">
        <v>1023</v>
      </c>
    </row>
    <row r="790" spans="1:26">
      <c r="A790" s="5">
        <v>353</v>
      </c>
      <c r="B790" s="5" t="s">
        <v>388</v>
      </c>
      <c r="C790" s="5" t="s">
        <v>348</v>
      </c>
      <c r="D790" s="6">
        <v>1990.94</v>
      </c>
      <c r="E790" s="30">
        <v>20.689999999999998</v>
      </c>
      <c r="F790" s="5" t="s">
        <v>518</v>
      </c>
      <c r="G790" s="5" t="s">
        <v>914</v>
      </c>
      <c r="H790" s="5" t="s">
        <v>13</v>
      </c>
      <c r="I790" s="5" t="s">
        <v>661</v>
      </c>
      <c r="J790" s="5" t="s">
        <v>389</v>
      </c>
      <c r="K790" s="5" t="s">
        <v>390</v>
      </c>
      <c r="L790" s="5" t="s">
        <v>688</v>
      </c>
      <c r="N790" s="36" t="s">
        <v>692</v>
      </c>
      <c r="O790" s="36" t="s">
        <v>654</v>
      </c>
      <c r="P790" s="30" t="s">
        <v>693</v>
      </c>
      <c r="Q790" s="30"/>
      <c r="R790" s="5" t="s">
        <v>391</v>
      </c>
      <c r="S790" s="5" t="s">
        <v>392</v>
      </c>
      <c r="U790" s="5" t="s">
        <v>393</v>
      </c>
      <c r="V790" s="5">
        <v>5.4649999999999999</v>
      </c>
      <c r="X790" s="5" t="s">
        <v>373</v>
      </c>
      <c r="Z790" s="5" t="s">
        <v>1023</v>
      </c>
    </row>
    <row r="791" spans="1:26">
      <c r="A791" s="5">
        <v>354</v>
      </c>
      <c r="B791" s="5" t="s">
        <v>388</v>
      </c>
      <c r="C791" s="5" t="s">
        <v>348</v>
      </c>
      <c r="D791" s="6">
        <v>1992.07</v>
      </c>
      <c r="E791" s="30">
        <v>29.999999999999986</v>
      </c>
      <c r="F791" s="5" t="s">
        <v>518</v>
      </c>
      <c r="G791" s="5" t="s">
        <v>914</v>
      </c>
      <c r="H791" s="5" t="s">
        <v>13</v>
      </c>
      <c r="I791" s="5" t="s">
        <v>661</v>
      </c>
      <c r="J791" s="5" t="s">
        <v>389</v>
      </c>
      <c r="K791" s="5" t="s">
        <v>390</v>
      </c>
      <c r="L791" s="5" t="s">
        <v>688</v>
      </c>
      <c r="N791" s="36" t="s">
        <v>692</v>
      </c>
      <c r="O791" s="36" t="s">
        <v>654</v>
      </c>
      <c r="P791" s="30" t="s">
        <v>693</v>
      </c>
      <c r="Q791" s="30"/>
      <c r="R791" s="5" t="s">
        <v>391</v>
      </c>
      <c r="S791" s="5" t="s">
        <v>392</v>
      </c>
      <c r="U791" s="5" t="s">
        <v>393</v>
      </c>
      <c r="V791" s="5">
        <v>5.0335200000000002</v>
      </c>
      <c r="X791" s="5" t="s">
        <v>373</v>
      </c>
      <c r="Z791" s="5" t="s">
        <v>1023</v>
      </c>
    </row>
    <row r="792" spans="1:26">
      <c r="A792" s="5">
        <v>355</v>
      </c>
      <c r="B792" s="5" t="s">
        <v>388</v>
      </c>
      <c r="C792" s="5" t="s">
        <v>348</v>
      </c>
      <c r="D792" s="6">
        <v>1992.94</v>
      </c>
      <c r="E792" s="30">
        <v>28.965499999999992</v>
      </c>
      <c r="F792" s="5" t="s">
        <v>518</v>
      </c>
      <c r="G792" s="5" t="s">
        <v>914</v>
      </c>
      <c r="H792" s="5" t="s">
        <v>13</v>
      </c>
      <c r="I792" s="5" t="s">
        <v>661</v>
      </c>
      <c r="J792" s="5" t="s">
        <v>389</v>
      </c>
      <c r="K792" s="5" t="s">
        <v>390</v>
      </c>
      <c r="L792" s="5" t="s">
        <v>688</v>
      </c>
      <c r="N792" s="36" t="s">
        <v>692</v>
      </c>
      <c r="O792" s="36" t="s">
        <v>654</v>
      </c>
      <c r="P792" s="30" t="s">
        <v>693</v>
      </c>
      <c r="Q792" s="30"/>
      <c r="R792" s="5" t="s">
        <v>391</v>
      </c>
      <c r="S792" s="5" t="s">
        <v>392</v>
      </c>
      <c r="U792" s="5" t="s">
        <v>393</v>
      </c>
      <c r="V792" s="5">
        <v>5.2922099999999999</v>
      </c>
      <c r="X792" s="5" t="s">
        <v>373</v>
      </c>
      <c r="Z792" s="5" t="s">
        <v>1023</v>
      </c>
    </row>
    <row r="793" spans="1:26">
      <c r="A793" s="5">
        <v>356</v>
      </c>
      <c r="B793" s="5" t="s">
        <v>388</v>
      </c>
      <c r="C793" s="5" t="s">
        <v>348</v>
      </c>
      <c r="D793" s="6">
        <v>1993.99</v>
      </c>
      <c r="E793" s="30">
        <v>41.379000000000005</v>
      </c>
      <c r="F793" s="5" t="s">
        <v>518</v>
      </c>
      <c r="G793" s="5" t="s">
        <v>914</v>
      </c>
      <c r="H793" s="5" t="s">
        <v>13</v>
      </c>
      <c r="I793" s="5" t="s">
        <v>661</v>
      </c>
      <c r="J793" s="5" t="s">
        <v>389</v>
      </c>
      <c r="K793" s="5" t="s">
        <v>390</v>
      </c>
      <c r="L793" s="5" t="s">
        <v>688</v>
      </c>
      <c r="N793" s="36" t="s">
        <v>692</v>
      </c>
      <c r="O793" s="36" t="s">
        <v>654</v>
      </c>
      <c r="P793" s="30" t="s">
        <v>693</v>
      </c>
      <c r="Q793" s="30"/>
      <c r="R793" s="5" t="s">
        <v>391</v>
      </c>
      <c r="S793" s="5" t="s">
        <v>392</v>
      </c>
      <c r="U793" s="5" t="s">
        <v>393</v>
      </c>
      <c r="V793" s="5">
        <v>4.2950999999999997</v>
      </c>
      <c r="X793" s="5" t="s">
        <v>373</v>
      </c>
      <c r="Z793" s="5" t="s">
        <v>1023</v>
      </c>
    </row>
    <row r="794" spans="1:26">
      <c r="A794" s="5">
        <v>361</v>
      </c>
      <c r="B794" s="5" t="s">
        <v>394</v>
      </c>
      <c r="C794" s="5" t="s">
        <v>400</v>
      </c>
      <c r="D794" s="52">
        <v>1972.98</v>
      </c>
      <c r="E794" s="5">
        <v>86.501999999999995</v>
      </c>
      <c r="F794" s="5" t="s">
        <v>518</v>
      </c>
      <c r="G794" s="5" t="s">
        <v>914</v>
      </c>
      <c r="H794" s="5" t="s">
        <v>13</v>
      </c>
      <c r="I794" s="5" t="s">
        <v>679</v>
      </c>
      <c r="J794" s="5" t="s">
        <v>401</v>
      </c>
      <c r="K794" s="5" t="s">
        <v>402</v>
      </c>
      <c r="L794" s="36" t="s">
        <v>680</v>
      </c>
      <c r="N794" s="5" t="s">
        <v>396</v>
      </c>
      <c r="O794" s="5" t="s">
        <v>404</v>
      </c>
      <c r="P794" s="36" t="s">
        <v>1027</v>
      </c>
      <c r="Q794" s="30"/>
      <c r="R794" s="5" t="s">
        <v>391</v>
      </c>
      <c r="S794" s="5" t="s">
        <v>398</v>
      </c>
      <c r="U794" s="30" t="s">
        <v>348</v>
      </c>
      <c r="V794" s="5">
        <v>99.2393</v>
      </c>
      <c r="X794" s="5" t="s">
        <v>373</v>
      </c>
      <c r="Z794" s="5" t="s">
        <v>694</v>
      </c>
    </row>
    <row r="795" spans="1:26">
      <c r="A795" s="5">
        <v>364</v>
      </c>
      <c r="B795" s="5" t="s">
        <v>394</v>
      </c>
      <c r="C795" s="5" t="s">
        <v>403</v>
      </c>
      <c r="D795" s="52">
        <v>1976.03</v>
      </c>
      <c r="E795" s="5">
        <v>126.91500000000001</v>
      </c>
      <c r="F795" s="5" t="s">
        <v>518</v>
      </c>
      <c r="G795" s="5" t="s">
        <v>914</v>
      </c>
      <c r="H795" s="5" t="s">
        <v>13</v>
      </c>
      <c r="I795" s="5" t="s">
        <v>679</v>
      </c>
      <c r="J795" s="5" t="s">
        <v>401</v>
      </c>
      <c r="K795" s="5" t="s">
        <v>406</v>
      </c>
      <c r="L795" s="36" t="s">
        <v>680</v>
      </c>
      <c r="N795" s="5" t="s">
        <v>396</v>
      </c>
      <c r="O795" s="5" t="s">
        <v>404</v>
      </c>
      <c r="P795" s="36" t="s">
        <v>1027</v>
      </c>
      <c r="Q795" s="30"/>
      <c r="R795" s="5" t="s">
        <v>407</v>
      </c>
      <c r="S795" s="5" t="s">
        <v>408</v>
      </c>
      <c r="U795" s="30" t="s">
        <v>348</v>
      </c>
      <c r="V795" s="5">
        <v>50.429099999999998</v>
      </c>
      <c r="X795" s="5" t="s">
        <v>373</v>
      </c>
      <c r="Z795" s="5" t="s">
        <v>694</v>
      </c>
    </row>
    <row r="796" spans="1:26" ht="13" customHeight="1">
      <c r="A796" s="5">
        <v>367</v>
      </c>
      <c r="B796" s="5" t="s">
        <v>394</v>
      </c>
      <c r="C796" s="5" t="s">
        <v>409</v>
      </c>
      <c r="D796" s="52">
        <v>1999.94</v>
      </c>
      <c r="E796" s="5">
        <v>99.30749999999999</v>
      </c>
      <c r="F796" s="5" t="s">
        <v>518</v>
      </c>
      <c r="G796" s="5" t="s">
        <v>914</v>
      </c>
      <c r="H796" s="5" t="s">
        <v>13</v>
      </c>
      <c r="I796" s="5" t="s">
        <v>679</v>
      </c>
      <c r="J796" s="5" t="s">
        <v>401</v>
      </c>
      <c r="K796" s="5" t="s">
        <v>402</v>
      </c>
      <c r="L796" s="36" t="s">
        <v>680</v>
      </c>
      <c r="N796" s="5" t="s">
        <v>396</v>
      </c>
      <c r="O796" s="5" t="s">
        <v>404</v>
      </c>
      <c r="P796" s="36" t="s">
        <v>1027</v>
      </c>
      <c r="Q796" s="30"/>
      <c r="R796" s="5" t="s">
        <v>391</v>
      </c>
      <c r="S796" s="5" t="s">
        <v>398</v>
      </c>
      <c r="U796" s="30" t="s">
        <v>348</v>
      </c>
      <c r="V796" s="5">
        <v>126.845</v>
      </c>
      <c r="X796" s="5" t="s">
        <v>373</v>
      </c>
      <c r="Z796" s="5" t="s">
        <v>694</v>
      </c>
    </row>
    <row r="797" spans="1:26" ht="13" customHeight="1">
      <c r="A797" s="5">
        <v>370</v>
      </c>
      <c r="B797" s="5" t="s">
        <v>394</v>
      </c>
      <c r="C797" s="5" t="s">
        <v>409</v>
      </c>
      <c r="D797" s="52">
        <v>2001.03</v>
      </c>
      <c r="E797" s="5">
        <v>103.2423</v>
      </c>
      <c r="F797" s="5" t="s">
        <v>518</v>
      </c>
      <c r="G797" s="5" t="s">
        <v>914</v>
      </c>
      <c r="H797" s="5" t="s">
        <v>13</v>
      </c>
      <c r="I797" s="5" t="s">
        <v>679</v>
      </c>
      <c r="J797" s="5" t="s">
        <v>401</v>
      </c>
      <c r="K797" s="5" t="s">
        <v>402</v>
      </c>
      <c r="L797" s="36" t="s">
        <v>680</v>
      </c>
      <c r="N797" s="5" t="s">
        <v>396</v>
      </c>
      <c r="O797" s="5" t="s">
        <v>404</v>
      </c>
      <c r="P797" s="36" t="s">
        <v>1027</v>
      </c>
      <c r="Q797" s="30"/>
      <c r="R797" s="5" t="s">
        <v>391</v>
      </c>
      <c r="S797" s="5" t="s">
        <v>398</v>
      </c>
      <c r="U797" s="30" t="s">
        <v>348</v>
      </c>
      <c r="V797" s="5">
        <v>89.497699999999995</v>
      </c>
      <c r="X797" s="5" t="s">
        <v>373</v>
      </c>
      <c r="Z797" s="5" t="s">
        <v>694</v>
      </c>
    </row>
    <row r="798" spans="1:26" ht="13" customHeight="1">
      <c r="A798" s="5">
        <v>373</v>
      </c>
      <c r="B798" s="5" t="s">
        <v>394</v>
      </c>
      <c r="C798" s="5" t="s">
        <v>410</v>
      </c>
      <c r="D798" s="52">
        <v>2002.12</v>
      </c>
      <c r="E798" s="5">
        <v>94.645350000000008</v>
      </c>
      <c r="F798" s="5" t="s">
        <v>518</v>
      </c>
      <c r="G798" s="5" t="s">
        <v>914</v>
      </c>
      <c r="H798" s="5" t="s">
        <v>13</v>
      </c>
      <c r="I798" s="5" t="s">
        <v>679</v>
      </c>
      <c r="J798" s="5" t="s">
        <v>401</v>
      </c>
      <c r="K798" s="5" t="s">
        <v>402</v>
      </c>
      <c r="L798" s="36" t="s">
        <v>680</v>
      </c>
      <c r="N798" s="5" t="s">
        <v>396</v>
      </c>
      <c r="O798" s="5" t="s">
        <v>404</v>
      </c>
      <c r="P798" s="36" t="s">
        <v>1027</v>
      </c>
      <c r="Q798" s="30"/>
      <c r="R798" s="5" t="s">
        <v>391</v>
      </c>
      <c r="S798" s="5" t="s">
        <v>398</v>
      </c>
      <c r="U798" s="30" t="s">
        <v>348</v>
      </c>
      <c r="V798" s="5">
        <v>92.270499999999998</v>
      </c>
      <c r="X798" s="5" t="s">
        <v>373</v>
      </c>
      <c r="Z798" s="5" t="s">
        <v>694</v>
      </c>
    </row>
    <row r="799" spans="1:26" ht="13" customHeight="1">
      <c r="A799" s="5">
        <v>376</v>
      </c>
      <c r="B799" s="5" t="s">
        <v>394</v>
      </c>
      <c r="C799" s="5" t="s">
        <v>400</v>
      </c>
      <c r="D799" s="52">
        <v>2002.12</v>
      </c>
      <c r="E799" s="5">
        <v>94.645350000000008</v>
      </c>
      <c r="F799" s="5" t="s">
        <v>518</v>
      </c>
      <c r="G799" s="5" t="s">
        <v>914</v>
      </c>
      <c r="H799" s="5" t="s">
        <v>13</v>
      </c>
      <c r="I799" s="5" t="s">
        <v>679</v>
      </c>
      <c r="J799" s="5" t="s">
        <v>401</v>
      </c>
      <c r="K799" s="5" t="s">
        <v>402</v>
      </c>
      <c r="L799" s="36" t="s">
        <v>680</v>
      </c>
      <c r="N799" s="5" t="s">
        <v>396</v>
      </c>
      <c r="O799" s="5" t="s">
        <v>404</v>
      </c>
      <c r="P799" s="36" t="s">
        <v>1027</v>
      </c>
      <c r="Q799" s="30"/>
      <c r="R799" s="5" t="s">
        <v>391</v>
      </c>
      <c r="S799" s="5" t="s">
        <v>398</v>
      </c>
      <c r="U799" s="30" t="s">
        <v>348</v>
      </c>
      <c r="V799" s="5">
        <v>129.07300000000001</v>
      </c>
      <c r="X799" s="5" t="s">
        <v>373</v>
      </c>
      <c r="Z799" s="5" t="s">
        <v>694</v>
      </c>
    </row>
    <row r="800" spans="1:26" ht="13" customHeight="1">
      <c r="A800" s="5">
        <v>379</v>
      </c>
      <c r="B800" s="5" t="s">
        <v>394</v>
      </c>
      <c r="C800" s="5" t="s">
        <v>410</v>
      </c>
      <c r="D800" s="52">
        <v>2003.22</v>
      </c>
      <c r="E800" s="5">
        <v>98.495199999999983</v>
      </c>
      <c r="F800" s="5" t="s">
        <v>518</v>
      </c>
      <c r="G800" s="5" t="s">
        <v>914</v>
      </c>
      <c r="H800" s="5" t="s">
        <v>13</v>
      </c>
      <c r="I800" s="5" t="s">
        <v>679</v>
      </c>
      <c r="J800" s="5" t="s">
        <v>401</v>
      </c>
      <c r="K800" s="5" t="s">
        <v>402</v>
      </c>
      <c r="L800" s="36" t="s">
        <v>680</v>
      </c>
      <c r="N800" s="5" t="s">
        <v>396</v>
      </c>
      <c r="O800" s="5" t="s">
        <v>404</v>
      </c>
      <c r="P800" s="36" t="s">
        <v>1027</v>
      </c>
      <c r="Q800" s="30"/>
      <c r="R800" s="5" t="s">
        <v>391</v>
      </c>
      <c r="S800" s="5" t="s">
        <v>398</v>
      </c>
      <c r="U800" s="30" t="s">
        <v>348</v>
      </c>
      <c r="V800" s="5">
        <v>47.748699999999999</v>
      </c>
      <c r="X800" s="5" t="s">
        <v>373</v>
      </c>
      <c r="Z800" s="5" t="s">
        <v>694</v>
      </c>
    </row>
    <row r="801" spans="1:26" ht="13" customHeight="1">
      <c r="A801" s="5">
        <v>382</v>
      </c>
      <c r="B801" s="5" t="s">
        <v>394</v>
      </c>
      <c r="C801" s="5" t="s">
        <v>400</v>
      </c>
      <c r="D801" s="52">
        <v>2003.22</v>
      </c>
      <c r="E801" s="5">
        <v>98.495199999999983</v>
      </c>
      <c r="F801" s="5" t="s">
        <v>518</v>
      </c>
      <c r="G801" s="5" t="s">
        <v>914</v>
      </c>
      <c r="H801" s="5" t="s">
        <v>13</v>
      </c>
      <c r="I801" s="5" t="s">
        <v>679</v>
      </c>
      <c r="J801" s="5" t="s">
        <v>401</v>
      </c>
      <c r="K801" s="5" t="s">
        <v>402</v>
      </c>
      <c r="L801" s="36" t="s">
        <v>680</v>
      </c>
      <c r="N801" s="5" t="s">
        <v>396</v>
      </c>
      <c r="O801" s="5" t="s">
        <v>404</v>
      </c>
      <c r="P801" s="36" t="s">
        <v>1027</v>
      </c>
      <c r="Q801" s="30"/>
      <c r="R801" s="5" t="s">
        <v>391</v>
      </c>
      <c r="S801" s="5" t="s">
        <v>398</v>
      </c>
      <c r="U801" s="30" t="s">
        <v>348</v>
      </c>
      <c r="V801" s="5">
        <v>125.04900000000001</v>
      </c>
      <c r="X801" s="5" t="s">
        <v>373</v>
      </c>
      <c r="Z801" s="5" t="s">
        <v>694</v>
      </c>
    </row>
    <row r="802" spans="1:26" ht="13" customHeight="1">
      <c r="A802" s="5">
        <v>385</v>
      </c>
      <c r="B802" s="5" t="s">
        <v>394</v>
      </c>
      <c r="C802" s="5" t="s">
        <v>400</v>
      </c>
      <c r="D802" s="52">
        <v>2004.33</v>
      </c>
      <c r="E802" s="5">
        <v>78.217099999999988</v>
      </c>
      <c r="F802" s="5" t="s">
        <v>518</v>
      </c>
      <c r="G802" s="5" t="s">
        <v>914</v>
      </c>
      <c r="H802" s="5" t="s">
        <v>13</v>
      </c>
      <c r="I802" s="5" t="s">
        <v>679</v>
      </c>
      <c r="J802" s="5" t="s">
        <v>401</v>
      </c>
      <c r="K802" s="5" t="s">
        <v>402</v>
      </c>
      <c r="L802" s="36" t="s">
        <v>680</v>
      </c>
      <c r="N802" s="5" t="s">
        <v>396</v>
      </c>
      <c r="O802" s="5" t="s">
        <v>404</v>
      </c>
      <c r="P802" s="36" t="s">
        <v>1027</v>
      </c>
      <c r="Q802" s="30"/>
      <c r="R802" s="5" t="s">
        <v>391</v>
      </c>
      <c r="S802" s="5" t="s">
        <v>398</v>
      </c>
      <c r="U802" s="30" t="s">
        <v>348</v>
      </c>
      <c r="V802" s="5">
        <v>40.441200000000002</v>
      </c>
      <c r="X802" s="5" t="s">
        <v>373</v>
      </c>
      <c r="Z802" s="5" t="s">
        <v>694</v>
      </c>
    </row>
    <row r="803" spans="1:26" ht="13" customHeight="1">
      <c r="A803" s="5">
        <v>4257</v>
      </c>
      <c r="B803" s="5" t="s">
        <v>394</v>
      </c>
      <c r="C803" s="5" t="s">
        <v>348</v>
      </c>
      <c r="D803" s="52">
        <v>1950.83</v>
      </c>
      <c r="E803" s="30">
        <v>96.587999999999994</v>
      </c>
      <c r="F803" s="5" t="s">
        <v>518</v>
      </c>
      <c r="G803" s="5" t="s">
        <v>914</v>
      </c>
      <c r="H803" s="5" t="s">
        <v>13</v>
      </c>
      <c r="I803" s="5" t="s">
        <v>679</v>
      </c>
      <c r="J803" s="5" t="s">
        <v>401</v>
      </c>
      <c r="K803" s="5" t="s">
        <v>402</v>
      </c>
      <c r="L803" s="36" t="s">
        <v>680</v>
      </c>
      <c r="N803" s="5" t="s">
        <v>396</v>
      </c>
      <c r="O803" s="5" t="s">
        <v>404</v>
      </c>
      <c r="P803" s="36" t="s">
        <v>1027</v>
      </c>
      <c r="Q803" s="30"/>
      <c r="R803" s="5" t="s">
        <v>391</v>
      </c>
      <c r="S803" s="5" t="s">
        <v>398</v>
      </c>
      <c r="U803" s="30" t="s">
        <v>348</v>
      </c>
      <c r="V803" s="30" t="s">
        <v>348</v>
      </c>
    </row>
    <row r="804" spans="1:26" ht="13" customHeight="1">
      <c r="A804" s="5">
        <v>4258</v>
      </c>
      <c r="B804" s="5" t="s">
        <v>394</v>
      </c>
      <c r="C804" s="5" t="s">
        <v>348</v>
      </c>
      <c r="D804" s="52">
        <v>1958.07</v>
      </c>
      <c r="E804" s="30" t="s">
        <v>13</v>
      </c>
      <c r="F804" s="5" t="s">
        <v>518</v>
      </c>
      <c r="G804" s="5" t="s">
        <v>914</v>
      </c>
      <c r="H804" s="5" t="s">
        <v>13</v>
      </c>
      <c r="I804" s="5" t="s">
        <v>679</v>
      </c>
      <c r="J804" s="5" t="s">
        <v>401</v>
      </c>
      <c r="K804" s="5" t="s">
        <v>402</v>
      </c>
      <c r="L804" s="36" t="s">
        <v>680</v>
      </c>
      <c r="N804" s="5" t="s">
        <v>396</v>
      </c>
      <c r="O804" s="5" t="s">
        <v>404</v>
      </c>
      <c r="P804" s="36" t="s">
        <v>1027</v>
      </c>
      <c r="Q804" s="30"/>
      <c r="R804" s="5" t="s">
        <v>391</v>
      </c>
      <c r="S804" s="5" t="s">
        <v>398</v>
      </c>
      <c r="U804" s="30" t="s">
        <v>348</v>
      </c>
      <c r="V804" s="30" t="s">
        <v>348</v>
      </c>
    </row>
    <row r="805" spans="1:26" ht="13" customHeight="1">
      <c r="A805" s="5">
        <v>4259</v>
      </c>
      <c r="B805" s="5" t="s">
        <v>394</v>
      </c>
      <c r="C805" s="5" t="s">
        <v>13</v>
      </c>
      <c r="D805" s="52">
        <v>1982.22</v>
      </c>
      <c r="E805" s="5" t="s">
        <v>13</v>
      </c>
      <c r="F805" s="5" t="s">
        <v>518</v>
      </c>
      <c r="G805" s="5" t="s">
        <v>914</v>
      </c>
      <c r="H805" s="5" t="s">
        <v>13</v>
      </c>
      <c r="I805" s="5" t="s">
        <v>679</v>
      </c>
      <c r="J805" s="5" t="s">
        <v>401</v>
      </c>
      <c r="K805" s="5" t="s">
        <v>402</v>
      </c>
      <c r="L805" s="36" t="s">
        <v>680</v>
      </c>
      <c r="N805" s="5" t="s">
        <v>396</v>
      </c>
      <c r="O805" s="5" t="s">
        <v>404</v>
      </c>
      <c r="P805" s="36" t="s">
        <v>1027</v>
      </c>
      <c r="Q805" s="30"/>
      <c r="R805" s="5" t="s">
        <v>391</v>
      </c>
      <c r="S805" s="5" t="s">
        <v>398</v>
      </c>
      <c r="U805" s="30" t="s">
        <v>348</v>
      </c>
      <c r="V805" s="30" t="s">
        <v>348</v>
      </c>
    </row>
    <row r="806" spans="1:26" ht="13" customHeight="1">
      <c r="A806" s="5">
        <v>4260</v>
      </c>
      <c r="B806" s="5" t="s">
        <v>394</v>
      </c>
      <c r="C806" s="5" t="s">
        <v>13</v>
      </c>
      <c r="D806" s="52">
        <v>1983.06</v>
      </c>
      <c r="E806" s="5" t="s">
        <v>13</v>
      </c>
      <c r="F806" s="5" t="s">
        <v>518</v>
      </c>
      <c r="G806" s="5" t="s">
        <v>914</v>
      </c>
      <c r="H806" s="5" t="s">
        <v>13</v>
      </c>
      <c r="I806" s="5" t="s">
        <v>679</v>
      </c>
      <c r="J806" s="5" t="s">
        <v>401</v>
      </c>
      <c r="K806" s="5" t="s">
        <v>402</v>
      </c>
      <c r="L806" s="36" t="s">
        <v>680</v>
      </c>
      <c r="N806" s="5" t="s">
        <v>396</v>
      </c>
      <c r="O806" s="5" t="s">
        <v>404</v>
      </c>
      <c r="P806" s="36" t="s">
        <v>1027</v>
      </c>
      <c r="Q806" s="30"/>
      <c r="R806" s="5" t="s">
        <v>391</v>
      </c>
      <c r="S806" s="5" t="s">
        <v>398</v>
      </c>
      <c r="U806" s="30" t="s">
        <v>348</v>
      </c>
      <c r="V806" s="30" t="s">
        <v>348</v>
      </c>
    </row>
    <row r="807" spans="1:26">
      <c r="A807" s="5">
        <v>386</v>
      </c>
      <c r="B807" s="5" t="s">
        <v>328</v>
      </c>
      <c r="C807" s="5" t="s">
        <v>348</v>
      </c>
      <c r="D807" s="6">
        <v>1974.98</v>
      </c>
      <c r="E807" s="30">
        <v>81.686700000000002</v>
      </c>
      <c r="F807" s="5" t="s">
        <v>518</v>
      </c>
      <c r="G807" s="5" t="s">
        <v>914</v>
      </c>
      <c r="H807" s="5" t="s">
        <v>13</v>
      </c>
      <c r="I807" s="30" t="s">
        <v>576</v>
      </c>
      <c r="J807" s="5" t="s">
        <v>411</v>
      </c>
      <c r="K807" s="5" t="s">
        <v>412</v>
      </c>
      <c r="L807" s="36" t="s">
        <v>707</v>
      </c>
      <c r="M807" s="36"/>
      <c r="N807" s="36" t="s">
        <v>706</v>
      </c>
      <c r="O807" s="36" t="s">
        <v>654</v>
      </c>
      <c r="P807" s="36" t="s">
        <v>708</v>
      </c>
      <c r="Q807" s="36"/>
      <c r="R807" s="5" t="s">
        <v>371</v>
      </c>
      <c r="S807" s="5" t="s">
        <v>398</v>
      </c>
      <c r="U807" s="30" t="s">
        <v>348</v>
      </c>
      <c r="V807" s="5">
        <v>223.81700000000001</v>
      </c>
      <c r="X807" s="5" t="s">
        <v>373</v>
      </c>
      <c r="Z807" s="5" t="s">
        <v>1023</v>
      </c>
    </row>
    <row r="808" spans="1:26">
      <c r="A808" s="5">
        <v>387</v>
      </c>
      <c r="B808" s="5" t="s">
        <v>328</v>
      </c>
      <c r="C808" s="5" t="s">
        <v>348</v>
      </c>
      <c r="D808" s="6">
        <v>1975.95</v>
      </c>
      <c r="E808" s="30">
        <v>51.846499999999999</v>
      </c>
      <c r="F808" s="5" t="s">
        <v>518</v>
      </c>
      <c r="G808" s="5" t="s">
        <v>914</v>
      </c>
      <c r="H808" s="5" t="s">
        <v>13</v>
      </c>
      <c r="I808" s="30" t="s">
        <v>576</v>
      </c>
      <c r="J808" s="5" t="s">
        <v>411</v>
      </c>
      <c r="K808" s="5" t="s">
        <v>412</v>
      </c>
      <c r="L808" s="36" t="s">
        <v>707</v>
      </c>
      <c r="M808" s="36"/>
      <c r="N808" s="36" t="s">
        <v>706</v>
      </c>
      <c r="O808" s="36" t="s">
        <v>654</v>
      </c>
      <c r="P808" s="36" t="s">
        <v>708</v>
      </c>
      <c r="Q808" s="36"/>
      <c r="R808" s="5" t="s">
        <v>371</v>
      </c>
      <c r="S808" s="5" t="s">
        <v>398</v>
      </c>
      <c r="U808" s="30" t="s">
        <v>348</v>
      </c>
      <c r="V808" s="5">
        <v>231.011</v>
      </c>
      <c r="X808" s="5" t="s">
        <v>373</v>
      </c>
      <c r="Z808" s="5" t="s">
        <v>1023</v>
      </c>
    </row>
    <row r="809" spans="1:26">
      <c r="A809" s="5">
        <v>388</v>
      </c>
      <c r="B809" s="5" t="s">
        <v>328</v>
      </c>
      <c r="C809" s="5" t="s">
        <v>348</v>
      </c>
      <c r="D809" s="6">
        <v>1977.02</v>
      </c>
      <c r="E809" s="30">
        <v>71.532300000000006</v>
      </c>
      <c r="F809" s="5" t="s">
        <v>518</v>
      </c>
      <c r="G809" s="5" t="s">
        <v>914</v>
      </c>
      <c r="H809" s="5" t="s">
        <v>13</v>
      </c>
      <c r="I809" s="30" t="s">
        <v>576</v>
      </c>
      <c r="J809" s="5" t="s">
        <v>411</v>
      </c>
      <c r="K809" s="5" t="s">
        <v>412</v>
      </c>
      <c r="L809" s="36" t="s">
        <v>707</v>
      </c>
      <c r="M809" s="36"/>
      <c r="N809" s="36" t="s">
        <v>706</v>
      </c>
      <c r="O809" s="36" t="s">
        <v>654</v>
      </c>
      <c r="P809" s="36" t="s">
        <v>708</v>
      </c>
      <c r="Q809" s="36"/>
      <c r="R809" s="5" t="s">
        <v>371</v>
      </c>
      <c r="S809" s="5" t="s">
        <v>398</v>
      </c>
      <c r="U809" s="30" t="s">
        <v>348</v>
      </c>
      <c r="V809" s="5">
        <v>157.16</v>
      </c>
      <c r="X809" s="5" t="s">
        <v>373</v>
      </c>
      <c r="Z809" s="5" t="s">
        <v>1023</v>
      </c>
    </row>
    <row r="810" spans="1:26" ht="13" customHeight="1">
      <c r="A810" s="5">
        <v>389</v>
      </c>
      <c r="B810" s="5" t="s">
        <v>328</v>
      </c>
      <c r="C810" s="5" t="s">
        <v>348</v>
      </c>
      <c r="D810" s="6">
        <v>1977.95</v>
      </c>
      <c r="E810" s="30">
        <v>58.697699999999998</v>
      </c>
      <c r="F810" s="5" t="s">
        <v>518</v>
      </c>
      <c r="G810" s="5" t="s">
        <v>914</v>
      </c>
      <c r="H810" s="5" t="s">
        <v>13</v>
      </c>
      <c r="I810" s="30" t="s">
        <v>576</v>
      </c>
      <c r="J810" s="5" t="s">
        <v>411</v>
      </c>
      <c r="K810" s="5" t="s">
        <v>412</v>
      </c>
      <c r="L810" s="36" t="s">
        <v>707</v>
      </c>
      <c r="M810" s="36"/>
      <c r="N810" s="36" t="s">
        <v>706</v>
      </c>
      <c r="O810" s="36" t="s">
        <v>654</v>
      </c>
      <c r="P810" s="36" t="s">
        <v>708</v>
      </c>
      <c r="Q810" s="36"/>
      <c r="R810" s="5" t="s">
        <v>371</v>
      </c>
      <c r="S810" s="5" t="s">
        <v>398</v>
      </c>
      <c r="U810" s="30" t="s">
        <v>348</v>
      </c>
      <c r="V810" s="5">
        <v>684.64599999999996</v>
      </c>
      <c r="X810" s="5" t="s">
        <v>373</v>
      </c>
      <c r="Z810" s="5" t="s">
        <v>1023</v>
      </c>
    </row>
    <row r="811" spans="1:26" ht="13" customHeight="1">
      <c r="A811" s="5">
        <v>390</v>
      </c>
      <c r="B811" s="5" t="s">
        <v>328</v>
      </c>
      <c r="C811" s="5" t="s">
        <v>348</v>
      </c>
      <c r="D811" s="6">
        <v>1978.95</v>
      </c>
      <c r="E811" s="30">
        <v>71.663899999999998</v>
      </c>
      <c r="F811" s="5" t="s">
        <v>518</v>
      </c>
      <c r="G811" s="5" t="s">
        <v>914</v>
      </c>
      <c r="H811" s="5" t="s">
        <v>13</v>
      </c>
      <c r="I811" s="30" t="s">
        <v>576</v>
      </c>
      <c r="J811" s="5" t="s">
        <v>411</v>
      </c>
      <c r="K811" s="5" t="s">
        <v>412</v>
      </c>
      <c r="L811" s="36" t="s">
        <v>707</v>
      </c>
      <c r="M811" s="36"/>
      <c r="N811" s="36" t="s">
        <v>706</v>
      </c>
      <c r="O811" s="36" t="s">
        <v>654</v>
      </c>
      <c r="P811" s="36" t="s">
        <v>708</v>
      </c>
      <c r="Q811" s="36"/>
      <c r="R811" s="5" t="s">
        <v>371</v>
      </c>
      <c r="S811" s="5" t="s">
        <v>398</v>
      </c>
      <c r="U811" s="30" t="s">
        <v>348</v>
      </c>
      <c r="V811" s="5">
        <v>293.17500000000001</v>
      </c>
      <c r="X811" s="5" t="s">
        <v>373</v>
      </c>
      <c r="Z811" s="5" t="s">
        <v>1023</v>
      </c>
    </row>
    <row r="812" spans="1:26" ht="13" customHeight="1">
      <c r="A812" s="5">
        <v>391</v>
      </c>
      <c r="B812" s="5" t="s">
        <v>328</v>
      </c>
      <c r="C812" s="5" t="s">
        <v>348</v>
      </c>
      <c r="D812" s="6">
        <v>1979.96</v>
      </c>
      <c r="E812" s="30">
        <v>22.535699999999999</v>
      </c>
      <c r="F812" s="5" t="s">
        <v>518</v>
      </c>
      <c r="G812" s="5" t="s">
        <v>914</v>
      </c>
      <c r="H812" s="5" t="s">
        <v>13</v>
      </c>
      <c r="I812" s="30" t="s">
        <v>576</v>
      </c>
      <c r="J812" s="5" t="s">
        <v>411</v>
      </c>
      <c r="K812" s="5" t="s">
        <v>412</v>
      </c>
      <c r="L812" s="36" t="s">
        <v>707</v>
      </c>
      <c r="M812" s="36"/>
      <c r="N812" s="36" t="s">
        <v>706</v>
      </c>
      <c r="O812" s="36" t="s">
        <v>654</v>
      </c>
      <c r="P812" s="36" t="s">
        <v>708</v>
      </c>
      <c r="Q812" s="36"/>
      <c r="R812" s="5" t="s">
        <v>371</v>
      </c>
      <c r="S812" s="5" t="s">
        <v>398</v>
      </c>
      <c r="U812" s="30" t="s">
        <v>348</v>
      </c>
      <c r="V812" s="5">
        <v>861.24199999999996</v>
      </c>
      <c r="X812" s="5" t="s">
        <v>373</v>
      </c>
      <c r="Z812" s="5" t="s">
        <v>1023</v>
      </c>
    </row>
    <row r="813" spans="1:26" ht="13" customHeight="1">
      <c r="A813" s="5">
        <v>392</v>
      </c>
      <c r="B813" s="5" t="s">
        <v>328</v>
      </c>
      <c r="C813" s="5" t="s">
        <v>348</v>
      </c>
      <c r="D813" s="6">
        <v>1980.84</v>
      </c>
      <c r="E813" s="30">
        <v>84.775099999999995</v>
      </c>
      <c r="F813" s="5" t="s">
        <v>518</v>
      </c>
      <c r="G813" s="5" t="s">
        <v>914</v>
      </c>
      <c r="H813" s="5" t="s">
        <v>13</v>
      </c>
      <c r="I813" s="30" t="s">
        <v>576</v>
      </c>
      <c r="J813" s="5" t="s">
        <v>411</v>
      </c>
      <c r="K813" s="5" t="s">
        <v>412</v>
      </c>
      <c r="L813" s="36" t="s">
        <v>707</v>
      </c>
      <c r="M813" s="36"/>
      <c r="N813" s="36" t="s">
        <v>706</v>
      </c>
      <c r="O813" s="36" t="s">
        <v>654</v>
      </c>
      <c r="P813" s="36" t="s">
        <v>708</v>
      </c>
      <c r="Q813" s="36"/>
      <c r="R813" s="5" t="s">
        <v>371</v>
      </c>
      <c r="S813" s="5" t="s">
        <v>398</v>
      </c>
      <c r="U813" s="30" t="s">
        <v>348</v>
      </c>
      <c r="V813" s="5">
        <v>929.21</v>
      </c>
      <c r="X813" s="5" t="s">
        <v>373</v>
      </c>
      <c r="Z813" s="5" t="s">
        <v>1023</v>
      </c>
    </row>
    <row r="814" spans="1:26">
      <c r="A814" s="5">
        <v>393</v>
      </c>
      <c r="B814" s="5" t="s">
        <v>328</v>
      </c>
      <c r="C814" s="5" t="s">
        <v>348</v>
      </c>
      <c r="D814" s="6">
        <v>1981.92</v>
      </c>
      <c r="E814" s="30">
        <v>15.684100000000001</v>
      </c>
      <c r="F814" s="5" t="s">
        <v>518</v>
      </c>
      <c r="G814" s="5" t="s">
        <v>914</v>
      </c>
      <c r="H814" s="5" t="s">
        <v>13</v>
      </c>
      <c r="I814" s="30" t="s">
        <v>576</v>
      </c>
      <c r="J814" s="5" t="s">
        <v>411</v>
      </c>
      <c r="K814" s="5" t="s">
        <v>412</v>
      </c>
      <c r="L814" s="36" t="s">
        <v>707</v>
      </c>
      <c r="M814" s="36"/>
      <c r="N814" s="36" t="s">
        <v>706</v>
      </c>
      <c r="O814" s="36" t="s">
        <v>654</v>
      </c>
      <c r="P814" s="36" t="s">
        <v>708</v>
      </c>
      <c r="Q814" s="36"/>
      <c r="R814" s="5" t="s">
        <v>371</v>
      </c>
      <c r="S814" s="5" t="s">
        <v>398</v>
      </c>
      <c r="U814" s="30" t="s">
        <v>348</v>
      </c>
      <c r="V814" s="5">
        <v>686.43399999999997</v>
      </c>
      <c r="X814" s="5" t="s">
        <v>373</v>
      </c>
      <c r="Z814" s="5" t="s">
        <v>1023</v>
      </c>
    </row>
    <row r="815" spans="1:26" ht="13" customHeight="1">
      <c r="A815" s="5">
        <v>394</v>
      </c>
      <c r="B815" s="5" t="s">
        <v>328</v>
      </c>
      <c r="C815" s="5" t="s">
        <v>348</v>
      </c>
      <c r="D815" s="6">
        <v>1982.88</v>
      </c>
      <c r="E815" s="30">
        <v>43.2271</v>
      </c>
      <c r="F815" s="5" t="s">
        <v>518</v>
      </c>
      <c r="G815" s="5" t="s">
        <v>914</v>
      </c>
      <c r="H815" s="5" t="s">
        <v>13</v>
      </c>
      <c r="I815" s="30" t="s">
        <v>576</v>
      </c>
      <c r="J815" s="5" t="s">
        <v>411</v>
      </c>
      <c r="K815" s="5" t="s">
        <v>412</v>
      </c>
      <c r="L815" s="36" t="s">
        <v>707</v>
      </c>
      <c r="M815" s="36"/>
      <c r="N815" s="36" t="s">
        <v>706</v>
      </c>
      <c r="O815" s="36" t="s">
        <v>654</v>
      </c>
      <c r="P815" s="36" t="s">
        <v>708</v>
      </c>
      <c r="Q815" s="36"/>
      <c r="R815" s="5" t="s">
        <v>371</v>
      </c>
      <c r="S815" s="5" t="s">
        <v>398</v>
      </c>
      <c r="U815" s="30" t="s">
        <v>348</v>
      </c>
      <c r="V815" s="5">
        <v>794.98400000000004</v>
      </c>
      <c r="X815" s="5" t="s">
        <v>373</v>
      </c>
      <c r="Z815" s="5" t="s">
        <v>1023</v>
      </c>
    </row>
    <row r="816" spans="1:26" ht="13" customHeight="1">
      <c r="A816" s="5">
        <v>395</v>
      </c>
      <c r="B816" s="5" t="s">
        <v>328</v>
      </c>
      <c r="C816" s="5" t="s">
        <v>348</v>
      </c>
      <c r="D816" s="6">
        <v>1984.87</v>
      </c>
      <c r="E816" s="30">
        <v>48.199599999999997</v>
      </c>
      <c r="F816" s="5" t="s">
        <v>518</v>
      </c>
      <c r="G816" s="5" t="s">
        <v>914</v>
      </c>
      <c r="H816" s="5" t="s">
        <v>13</v>
      </c>
      <c r="I816" s="30" t="s">
        <v>576</v>
      </c>
      <c r="J816" s="5" t="s">
        <v>411</v>
      </c>
      <c r="K816" s="5" t="s">
        <v>412</v>
      </c>
      <c r="L816" s="36" t="s">
        <v>707</v>
      </c>
      <c r="M816" s="36"/>
      <c r="N816" s="36" t="s">
        <v>706</v>
      </c>
      <c r="O816" s="36" t="s">
        <v>654</v>
      </c>
      <c r="P816" s="36" t="s">
        <v>708</v>
      </c>
      <c r="Q816" s="36"/>
      <c r="R816" s="5" t="s">
        <v>371</v>
      </c>
      <c r="S816" s="5" t="s">
        <v>398</v>
      </c>
      <c r="U816" s="30" t="s">
        <v>348</v>
      </c>
      <c r="V816" s="5">
        <v>1309.43</v>
      </c>
      <c r="X816" s="5" t="s">
        <v>373</v>
      </c>
      <c r="Z816" s="5" t="s">
        <v>1023</v>
      </c>
    </row>
    <row r="817" spans="1:26">
      <c r="A817" s="5">
        <v>396</v>
      </c>
      <c r="B817" s="5" t="s">
        <v>328</v>
      </c>
      <c r="C817" s="5" t="s">
        <v>348</v>
      </c>
      <c r="D817" s="6">
        <v>1983.94</v>
      </c>
      <c r="E817" s="30">
        <v>60.208799999999997</v>
      </c>
      <c r="F817" s="5" t="s">
        <v>518</v>
      </c>
      <c r="G817" s="5" t="s">
        <v>914</v>
      </c>
      <c r="H817" s="5" t="s">
        <v>13</v>
      </c>
      <c r="I817" s="30" t="s">
        <v>576</v>
      </c>
      <c r="J817" s="5" t="s">
        <v>411</v>
      </c>
      <c r="K817" s="5" t="s">
        <v>412</v>
      </c>
      <c r="L817" s="36" t="s">
        <v>707</v>
      </c>
      <c r="M817" s="36"/>
      <c r="N817" s="36" t="s">
        <v>706</v>
      </c>
      <c r="O817" s="36" t="s">
        <v>654</v>
      </c>
      <c r="P817" s="36" t="s">
        <v>708</v>
      </c>
      <c r="Q817" s="36"/>
      <c r="R817" s="5" t="s">
        <v>371</v>
      </c>
      <c r="S817" s="5" t="s">
        <v>398</v>
      </c>
      <c r="U817" s="30" t="s">
        <v>348</v>
      </c>
      <c r="V817" s="5">
        <v>1869.87</v>
      </c>
      <c r="X817" s="5" t="s">
        <v>373</v>
      </c>
      <c r="Z817" s="5" t="s">
        <v>1023</v>
      </c>
    </row>
    <row r="818" spans="1:26" ht="13" customHeight="1">
      <c r="A818" s="5">
        <v>397</v>
      </c>
      <c r="B818" s="5" t="s">
        <v>328</v>
      </c>
      <c r="C818" s="5" t="s">
        <v>348</v>
      </c>
      <c r="D818" s="6">
        <v>1985.96</v>
      </c>
      <c r="E818" s="30">
        <v>97.714699999999993</v>
      </c>
      <c r="F818" s="5" t="s">
        <v>518</v>
      </c>
      <c r="G818" s="5" t="s">
        <v>914</v>
      </c>
      <c r="H818" s="5" t="s">
        <v>13</v>
      </c>
      <c r="I818" s="30" t="s">
        <v>576</v>
      </c>
      <c r="J818" s="5" t="s">
        <v>411</v>
      </c>
      <c r="K818" s="5" t="s">
        <v>412</v>
      </c>
      <c r="L818" s="36" t="s">
        <v>707</v>
      </c>
      <c r="M818" s="36"/>
      <c r="N818" s="36" t="s">
        <v>706</v>
      </c>
      <c r="O818" s="36" t="s">
        <v>654</v>
      </c>
      <c r="P818" s="36" t="s">
        <v>708</v>
      </c>
      <c r="Q818" s="36"/>
      <c r="R818" s="5" t="s">
        <v>371</v>
      </c>
      <c r="S818" s="5" t="s">
        <v>398</v>
      </c>
      <c r="U818" s="30" t="s">
        <v>348</v>
      </c>
      <c r="V818" s="5">
        <v>890.97299999999996</v>
      </c>
      <c r="X818" s="5" t="s">
        <v>373</v>
      </c>
      <c r="Z818" s="5" t="s">
        <v>1023</v>
      </c>
    </row>
    <row r="819" spans="1:26" ht="13" customHeight="1">
      <c r="A819" s="5">
        <v>398</v>
      </c>
      <c r="B819" s="5" t="s">
        <v>328</v>
      </c>
      <c r="C819" s="5" t="s">
        <v>348</v>
      </c>
      <c r="D819" s="6">
        <v>1986.97</v>
      </c>
      <c r="E819" s="30">
        <v>65.894999999999996</v>
      </c>
      <c r="F819" s="5" t="s">
        <v>518</v>
      </c>
      <c r="G819" s="5" t="s">
        <v>914</v>
      </c>
      <c r="H819" s="5" t="s">
        <v>13</v>
      </c>
      <c r="I819" s="30" t="s">
        <v>576</v>
      </c>
      <c r="J819" s="5" t="s">
        <v>411</v>
      </c>
      <c r="K819" s="5" t="s">
        <v>412</v>
      </c>
      <c r="L819" s="36" t="s">
        <v>707</v>
      </c>
      <c r="M819" s="36"/>
      <c r="N819" s="36" t="s">
        <v>706</v>
      </c>
      <c r="O819" s="36" t="s">
        <v>654</v>
      </c>
      <c r="P819" s="36" t="s">
        <v>708</v>
      </c>
      <c r="Q819" s="36"/>
      <c r="R819" s="5" t="s">
        <v>371</v>
      </c>
      <c r="S819" s="5" t="s">
        <v>398</v>
      </c>
      <c r="U819" s="30" t="s">
        <v>348</v>
      </c>
      <c r="V819" s="5">
        <v>344.09199999999998</v>
      </c>
      <c r="X819" s="5" t="s">
        <v>373</v>
      </c>
      <c r="Z819" s="5" t="s">
        <v>1023</v>
      </c>
    </row>
    <row r="820" spans="1:26">
      <c r="A820" s="5">
        <v>399</v>
      </c>
      <c r="B820" s="5" t="s">
        <v>328</v>
      </c>
      <c r="C820" s="5" t="s">
        <v>348</v>
      </c>
      <c r="D820" s="6">
        <v>1987.97</v>
      </c>
      <c r="E820" s="30">
        <v>50.641500000000001</v>
      </c>
      <c r="F820" s="5" t="s">
        <v>518</v>
      </c>
      <c r="G820" s="5" t="s">
        <v>914</v>
      </c>
      <c r="H820" s="5" t="s">
        <v>13</v>
      </c>
      <c r="I820" s="30" t="s">
        <v>576</v>
      </c>
      <c r="J820" s="5" t="s">
        <v>411</v>
      </c>
      <c r="K820" s="5" t="s">
        <v>412</v>
      </c>
      <c r="L820" s="36" t="s">
        <v>707</v>
      </c>
      <c r="M820" s="36"/>
      <c r="N820" s="36" t="s">
        <v>706</v>
      </c>
      <c r="O820" s="36" t="s">
        <v>654</v>
      </c>
      <c r="P820" s="36" t="s">
        <v>708</v>
      </c>
      <c r="Q820" s="36"/>
      <c r="R820" s="5" t="s">
        <v>371</v>
      </c>
      <c r="S820" s="5" t="s">
        <v>398</v>
      </c>
      <c r="U820" s="30" t="s">
        <v>348</v>
      </c>
      <c r="V820" s="5">
        <v>1135.1400000000001</v>
      </c>
      <c r="X820" s="5" t="s">
        <v>373</v>
      </c>
      <c r="Z820" s="5" t="s">
        <v>1023</v>
      </c>
    </row>
    <row r="821" spans="1:26" ht="13" customHeight="1">
      <c r="A821" s="5">
        <v>400</v>
      </c>
      <c r="B821" s="5" t="s">
        <v>328</v>
      </c>
      <c r="C821" s="5" t="s">
        <v>348</v>
      </c>
      <c r="D821" s="6">
        <v>1988.88</v>
      </c>
      <c r="E821" s="30">
        <v>71.240600000000001</v>
      </c>
      <c r="F821" s="5" t="s">
        <v>518</v>
      </c>
      <c r="G821" s="5" t="s">
        <v>914</v>
      </c>
      <c r="H821" s="5" t="s">
        <v>13</v>
      </c>
      <c r="I821" s="30" t="s">
        <v>576</v>
      </c>
      <c r="J821" s="5" t="s">
        <v>411</v>
      </c>
      <c r="K821" s="5" t="s">
        <v>412</v>
      </c>
      <c r="L821" s="36" t="s">
        <v>707</v>
      </c>
      <c r="M821" s="36"/>
      <c r="N821" s="36" t="s">
        <v>706</v>
      </c>
      <c r="O821" s="36" t="s">
        <v>654</v>
      </c>
      <c r="P821" s="36" t="s">
        <v>708</v>
      </c>
      <c r="Q821" s="36"/>
      <c r="R821" s="5" t="s">
        <v>371</v>
      </c>
      <c r="S821" s="5" t="s">
        <v>398</v>
      </c>
      <c r="U821" s="30" t="s">
        <v>348</v>
      </c>
      <c r="V821" s="5">
        <v>763.90200000000004</v>
      </c>
      <c r="X821" s="5" t="s">
        <v>373</v>
      </c>
      <c r="Z821" s="5" t="s">
        <v>1023</v>
      </c>
    </row>
    <row r="822" spans="1:26">
      <c r="A822" s="5">
        <v>401</v>
      </c>
      <c r="B822" s="5" t="s">
        <v>328</v>
      </c>
      <c r="C822" s="5" t="s">
        <v>348</v>
      </c>
      <c r="D822" s="6">
        <v>1989.96</v>
      </c>
      <c r="E822" s="30">
        <v>35.377699999999997</v>
      </c>
      <c r="F822" s="5" t="s">
        <v>518</v>
      </c>
      <c r="G822" s="5" t="s">
        <v>914</v>
      </c>
      <c r="H822" s="5" t="s">
        <v>13</v>
      </c>
      <c r="I822" s="30" t="s">
        <v>576</v>
      </c>
      <c r="J822" s="5" t="s">
        <v>411</v>
      </c>
      <c r="K822" s="5" t="s">
        <v>412</v>
      </c>
      <c r="L822" s="36" t="s">
        <v>707</v>
      </c>
      <c r="M822" s="36"/>
      <c r="N822" s="36" t="s">
        <v>706</v>
      </c>
      <c r="O822" s="36" t="s">
        <v>654</v>
      </c>
      <c r="P822" s="36" t="s">
        <v>708</v>
      </c>
      <c r="Q822" s="36"/>
      <c r="R822" s="5" t="s">
        <v>371</v>
      </c>
      <c r="S822" s="5" t="s">
        <v>398</v>
      </c>
      <c r="U822" s="30" t="s">
        <v>348</v>
      </c>
      <c r="V822" s="5">
        <v>1730.67</v>
      </c>
      <c r="X822" s="5" t="s">
        <v>373</v>
      </c>
      <c r="Z822" s="5" t="s">
        <v>1023</v>
      </c>
    </row>
    <row r="823" spans="1:26">
      <c r="A823" s="5">
        <v>402</v>
      </c>
      <c r="B823" s="5" t="s">
        <v>328</v>
      </c>
      <c r="C823" s="5" t="s">
        <v>348</v>
      </c>
      <c r="D823" s="6">
        <v>1990.93</v>
      </c>
      <c r="E823" s="30">
        <v>42.339100000000002</v>
      </c>
      <c r="F823" s="5" t="s">
        <v>518</v>
      </c>
      <c r="G823" s="5" t="s">
        <v>914</v>
      </c>
      <c r="H823" s="5" t="s">
        <v>13</v>
      </c>
      <c r="I823" s="30" t="s">
        <v>576</v>
      </c>
      <c r="J823" s="5" t="s">
        <v>411</v>
      </c>
      <c r="K823" s="5" t="s">
        <v>412</v>
      </c>
      <c r="L823" s="36" t="s">
        <v>707</v>
      </c>
      <c r="M823" s="36"/>
      <c r="N823" s="36" t="s">
        <v>706</v>
      </c>
      <c r="O823" s="36" t="s">
        <v>654</v>
      </c>
      <c r="P823" s="36" t="s">
        <v>708</v>
      </c>
      <c r="Q823" s="36"/>
      <c r="R823" s="5" t="s">
        <v>371</v>
      </c>
      <c r="S823" s="5" t="s">
        <v>398</v>
      </c>
      <c r="U823" s="30" t="s">
        <v>348</v>
      </c>
      <c r="V823" s="5">
        <v>589.13300000000004</v>
      </c>
      <c r="X823" s="5" t="s">
        <v>373</v>
      </c>
      <c r="Z823" s="5" t="s">
        <v>1023</v>
      </c>
    </row>
    <row r="824" spans="1:26">
      <c r="A824" s="5">
        <v>403</v>
      </c>
      <c r="B824" s="5" t="s">
        <v>328</v>
      </c>
      <c r="C824" s="5" t="s">
        <v>348</v>
      </c>
      <c r="D824" s="6">
        <v>1991.9</v>
      </c>
      <c r="E824" s="30">
        <v>32.874200000000002</v>
      </c>
      <c r="F824" s="5" t="s">
        <v>518</v>
      </c>
      <c r="G824" s="5" t="s">
        <v>914</v>
      </c>
      <c r="H824" s="5" t="s">
        <v>13</v>
      </c>
      <c r="I824" s="30" t="s">
        <v>576</v>
      </c>
      <c r="J824" s="5" t="s">
        <v>411</v>
      </c>
      <c r="K824" s="5" t="s">
        <v>412</v>
      </c>
      <c r="L824" s="36" t="s">
        <v>707</v>
      </c>
      <c r="M824" s="36"/>
      <c r="N824" s="36" t="s">
        <v>706</v>
      </c>
      <c r="O824" s="36" t="s">
        <v>654</v>
      </c>
      <c r="P824" s="36" t="s">
        <v>708</v>
      </c>
      <c r="Q824" s="36"/>
      <c r="R824" s="5" t="s">
        <v>371</v>
      </c>
      <c r="S824" s="5" t="s">
        <v>398</v>
      </c>
      <c r="U824" s="30" t="s">
        <v>348</v>
      </c>
      <c r="V824" s="5">
        <v>542.27099999999996</v>
      </c>
      <c r="X824" s="5" t="s">
        <v>373</v>
      </c>
      <c r="Z824" s="5" t="s">
        <v>1023</v>
      </c>
    </row>
    <row r="825" spans="1:26" ht="13" customHeight="1">
      <c r="A825" s="5">
        <v>404</v>
      </c>
      <c r="B825" s="5" t="s">
        <v>328</v>
      </c>
      <c r="C825" s="5" t="s">
        <v>348</v>
      </c>
      <c r="D825" s="6">
        <v>1992.85</v>
      </c>
      <c r="E825" s="30">
        <v>40.422199999999997</v>
      </c>
      <c r="F825" s="5" t="s">
        <v>518</v>
      </c>
      <c r="G825" s="5" t="s">
        <v>914</v>
      </c>
      <c r="H825" s="5" t="s">
        <v>13</v>
      </c>
      <c r="I825" s="30" t="s">
        <v>576</v>
      </c>
      <c r="J825" s="5" t="s">
        <v>411</v>
      </c>
      <c r="K825" s="5" t="s">
        <v>412</v>
      </c>
      <c r="L825" s="36" t="s">
        <v>707</v>
      </c>
      <c r="M825" s="36"/>
      <c r="N825" s="36" t="s">
        <v>706</v>
      </c>
      <c r="O825" s="36" t="s">
        <v>654</v>
      </c>
      <c r="P825" s="36" t="s">
        <v>708</v>
      </c>
      <c r="Q825" s="36"/>
      <c r="R825" s="5" t="s">
        <v>371</v>
      </c>
      <c r="S825" s="5" t="s">
        <v>398</v>
      </c>
      <c r="U825" s="30" t="s">
        <v>348</v>
      </c>
      <c r="V825" s="5">
        <v>745.41899999999998</v>
      </c>
      <c r="X825" s="5" t="s">
        <v>373</v>
      </c>
      <c r="Z825" s="5" t="s">
        <v>1023</v>
      </c>
    </row>
    <row r="826" spans="1:26" ht="13" customHeight="1">
      <c r="A826" s="5">
        <v>405</v>
      </c>
      <c r="B826" s="5" t="s">
        <v>328</v>
      </c>
      <c r="C826" s="5" t="s">
        <v>348</v>
      </c>
      <c r="D826" s="6">
        <v>1994.03</v>
      </c>
      <c r="E826" s="30">
        <v>56.537199999999999</v>
      </c>
      <c r="F826" s="5" t="s">
        <v>518</v>
      </c>
      <c r="G826" s="5" t="s">
        <v>914</v>
      </c>
      <c r="H826" s="5" t="s">
        <v>13</v>
      </c>
      <c r="I826" s="30" t="s">
        <v>576</v>
      </c>
      <c r="J826" s="5" t="s">
        <v>411</v>
      </c>
      <c r="K826" s="5" t="s">
        <v>412</v>
      </c>
      <c r="L826" s="36" t="s">
        <v>707</v>
      </c>
      <c r="M826" s="36"/>
      <c r="N826" s="36" t="s">
        <v>706</v>
      </c>
      <c r="O826" s="36" t="s">
        <v>654</v>
      </c>
      <c r="P826" s="36" t="s">
        <v>708</v>
      </c>
      <c r="Q826" s="36"/>
      <c r="R826" s="5" t="s">
        <v>371</v>
      </c>
      <c r="S826" s="5" t="s">
        <v>398</v>
      </c>
      <c r="U826" s="30" t="s">
        <v>348</v>
      </c>
      <c r="V826" s="5">
        <v>387.81400000000002</v>
      </c>
      <c r="X826" s="5" t="s">
        <v>373</v>
      </c>
      <c r="Z826" s="5" t="s">
        <v>1023</v>
      </c>
    </row>
    <row r="827" spans="1:26">
      <c r="A827" s="5">
        <v>406</v>
      </c>
      <c r="B827" s="5" t="s">
        <v>328</v>
      </c>
      <c r="C827" s="5" t="s">
        <v>348</v>
      </c>
      <c r="D827" s="6">
        <v>1994.99</v>
      </c>
      <c r="E827" s="30">
        <v>53.531300000000002</v>
      </c>
      <c r="F827" s="5" t="s">
        <v>518</v>
      </c>
      <c r="G827" s="5" t="s">
        <v>914</v>
      </c>
      <c r="H827" s="5" t="s">
        <v>13</v>
      </c>
      <c r="I827" s="30" t="s">
        <v>576</v>
      </c>
      <c r="J827" s="5" t="s">
        <v>411</v>
      </c>
      <c r="K827" s="5" t="s">
        <v>412</v>
      </c>
      <c r="L827" s="36" t="s">
        <v>707</v>
      </c>
      <c r="M827" s="36"/>
      <c r="N827" s="36" t="s">
        <v>706</v>
      </c>
      <c r="O827" s="36" t="s">
        <v>654</v>
      </c>
      <c r="P827" s="36" t="s">
        <v>708</v>
      </c>
      <c r="Q827" s="36"/>
      <c r="R827" s="5" t="s">
        <v>371</v>
      </c>
      <c r="S827" s="5" t="s">
        <v>398</v>
      </c>
      <c r="U827" s="30" t="s">
        <v>348</v>
      </c>
      <c r="V827" s="5">
        <v>550.41899999999998</v>
      </c>
      <c r="X827" s="5" t="s">
        <v>373</v>
      </c>
      <c r="Z827" s="5" t="s">
        <v>1023</v>
      </c>
    </row>
    <row r="828" spans="1:26">
      <c r="A828" s="5">
        <v>407</v>
      </c>
      <c r="B828" s="5" t="s">
        <v>328</v>
      </c>
      <c r="C828" s="5" t="s">
        <v>348</v>
      </c>
      <c r="D828" s="6">
        <v>1995.94</v>
      </c>
      <c r="E828" s="30">
        <v>48.453699999999998</v>
      </c>
      <c r="F828" s="5" t="s">
        <v>518</v>
      </c>
      <c r="G828" s="5" t="s">
        <v>914</v>
      </c>
      <c r="H828" s="5" t="s">
        <v>13</v>
      </c>
      <c r="I828" s="30" t="s">
        <v>576</v>
      </c>
      <c r="J828" s="5" t="s">
        <v>411</v>
      </c>
      <c r="K828" s="5" t="s">
        <v>412</v>
      </c>
      <c r="L828" s="36" t="s">
        <v>707</v>
      </c>
      <c r="M828" s="36"/>
      <c r="N828" s="36" t="s">
        <v>706</v>
      </c>
      <c r="O828" s="36" t="s">
        <v>654</v>
      </c>
      <c r="P828" s="36" t="s">
        <v>708</v>
      </c>
      <c r="Q828" s="36"/>
      <c r="R828" s="5" t="s">
        <v>371</v>
      </c>
      <c r="S828" s="5" t="s">
        <v>398</v>
      </c>
      <c r="U828" s="30" t="s">
        <v>348</v>
      </c>
      <c r="V828" s="5">
        <v>807.62400000000002</v>
      </c>
      <c r="X828" s="5" t="s">
        <v>373</v>
      </c>
      <c r="Z828" s="5" t="s">
        <v>1023</v>
      </c>
    </row>
    <row r="829" spans="1:26" ht="13" customHeight="1">
      <c r="A829" s="5">
        <v>408</v>
      </c>
      <c r="B829" s="5" t="s">
        <v>328</v>
      </c>
      <c r="C829" s="5" t="s">
        <v>348</v>
      </c>
      <c r="D829" s="6">
        <v>1996.88</v>
      </c>
      <c r="E829" s="30">
        <v>25.156099999999999</v>
      </c>
      <c r="F829" s="5" t="s">
        <v>518</v>
      </c>
      <c r="G829" s="5" t="s">
        <v>914</v>
      </c>
      <c r="H829" s="5" t="s">
        <v>13</v>
      </c>
      <c r="I829" s="30" t="s">
        <v>576</v>
      </c>
      <c r="J829" s="5" t="s">
        <v>411</v>
      </c>
      <c r="K829" s="5" t="s">
        <v>412</v>
      </c>
      <c r="L829" s="36" t="s">
        <v>707</v>
      </c>
      <c r="M829" s="36"/>
      <c r="N829" s="36" t="s">
        <v>706</v>
      </c>
      <c r="O829" s="36" t="s">
        <v>654</v>
      </c>
      <c r="P829" s="36" t="s">
        <v>708</v>
      </c>
      <c r="Q829" s="36"/>
      <c r="R829" s="5" t="s">
        <v>371</v>
      </c>
      <c r="S829" s="5" t="s">
        <v>398</v>
      </c>
      <c r="U829" s="30" t="s">
        <v>348</v>
      </c>
      <c r="V829" s="5">
        <v>1227</v>
      </c>
      <c r="X829" s="5" t="s">
        <v>373</v>
      </c>
      <c r="Z829" s="5" t="s">
        <v>1023</v>
      </c>
    </row>
    <row r="830" spans="1:26">
      <c r="A830" s="5">
        <v>409</v>
      </c>
      <c r="B830" s="5" t="s">
        <v>328</v>
      </c>
      <c r="C830" s="5" t="s">
        <v>348</v>
      </c>
      <c r="D830" s="6">
        <v>1997.91</v>
      </c>
      <c r="E830" s="30">
        <v>55.0886</v>
      </c>
      <c r="F830" s="5" t="s">
        <v>518</v>
      </c>
      <c r="G830" s="5" t="s">
        <v>914</v>
      </c>
      <c r="H830" s="5" t="s">
        <v>13</v>
      </c>
      <c r="I830" s="30" t="s">
        <v>576</v>
      </c>
      <c r="J830" s="5" t="s">
        <v>411</v>
      </c>
      <c r="K830" s="5" t="s">
        <v>412</v>
      </c>
      <c r="L830" s="36" t="s">
        <v>707</v>
      </c>
      <c r="M830" s="36"/>
      <c r="N830" s="36" t="s">
        <v>706</v>
      </c>
      <c r="O830" s="36" t="s">
        <v>654</v>
      </c>
      <c r="P830" s="36" t="s">
        <v>708</v>
      </c>
      <c r="Q830" s="36"/>
      <c r="R830" s="5" t="s">
        <v>371</v>
      </c>
      <c r="S830" s="5" t="s">
        <v>398</v>
      </c>
      <c r="U830" s="30" t="s">
        <v>348</v>
      </c>
      <c r="V830" s="5">
        <v>457.13299999999998</v>
      </c>
      <c r="X830" s="5" t="s">
        <v>373</v>
      </c>
      <c r="Z830" s="5" t="s">
        <v>1023</v>
      </c>
    </row>
    <row r="831" spans="1:26">
      <c r="A831" s="5">
        <v>410</v>
      </c>
      <c r="B831" s="5" t="s">
        <v>328</v>
      </c>
      <c r="C831" s="5" t="s">
        <v>348</v>
      </c>
      <c r="D831" s="6">
        <v>1998.96</v>
      </c>
      <c r="E831" s="30">
        <v>42.968299999999999</v>
      </c>
      <c r="F831" s="5" t="s">
        <v>518</v>
      </c>
      <c r="G831" s="5" t="s">
        <v>914</v>
      </c>
      <c r="H831" s="5" t="s">
        <v>13</v>
      </c>
      <c r="I831" s="30" t="s">
        <v>576</v>
      </c>
      <c r="J831" s="5" t="s">
        <v>411</v>
      </c>
      <c r="K831" s="5" t="s">
        <v>412</v>
      </c>
      <c r="L831" s="36" t="s">
        <v>707</v>
      </c>
      <c r="M831" s="36"/>
      <c r="N831" s="36" t="s">
        <v>706</v>
      </c>
      <c r="O831" s="36" t="s">
        <v>654</v>
      </c>
      <c r="P831" s="36" t="s">
        <v>708</v>
      </c>
      <c r="Q831" s="36"/>
      <c r="R831" s="5" t="s">
        <v>371</v>
      </c>
      <c r="S831" s="5" t="s">
        <v>398</v>
      </c>
      <c r="U831" s="30" t="s">
        <v>348</v>
      </c>
      <c r="V831" s="5">
        <v>579.23599999999999</v>
      </c>
      <c r="X831" s="5" t="s">
        <v>373</v>
      </c>
      <c r="Z831" s="5" t="s">
        <v>1023</v>
      </c>
    </row>
    <row r="832" spans="1:26">
      <c r="A832" s="5">
        <v>411</v>
      </c>
      <c r="B832" s="5" t="s">
        <v>328</v>
      </c>
      <c r="C832" s="5" t="s">
        <v>348</v>
      </c>
      <c r="D832" s="6">
        <v>1999.84</v>
      </c>
      <c r="E832" s="30">
        <v>46.8337</v>
      </c>
      <c r="F832" s="5" t="s">
        <v>518</v>
      </c>
      <c r="G832" s="5" t="s">
        <v>914</v>
      </c>
      <c r="H832" s="5" t="s">
        <v>13</v>
      </c>
      <c r="I832" s="30" t="s">
        <v>576</v>
      </c>
      <c r="J832" s="5" t="s">
        <v>411</v>
      </c>
      <c r="K832" s="5" t="s">
        <v>412</v>
      </c>
      <c r="L832" s="36" t="s">
        <v>707</v>
      </c>
      <c r="M832" s="36"/>
      <c r="N832" s="36" t="s">
        <v>706</v>
      </c>
      <c r="O832" s="36" t="s">
        <v>654</v>
      </c>
      <c r="P832" s="36" t="s">
        <v>708</v>
      </c>
      <c r="Q832" s="36"/>
      <c r="R832" s="5" t="s">
        <v>371</v>
      </c>
      <c r="S832" s="5" t="s">
        <v>398</v>
      </c>
      <c r="U832" s="30" t="s">
        <v>348</v>
      </c>
      <c r="V832" s="5">
        <v>559.36199999999997</v>
      </c>
      <c r="X832" s="5" t="s">
        <v>373</v>
      </c>
      <c r="Z832" s="5" t="s">
        <v>1023</v>
      </c>
    </row>
    <row r="833" spans="1:27" ht="13" customHeight="1">
      <c r="A833" s="5">
        <v>412</v>
      </c>
      <c r="B833" s="5" t="s">
        <v>328</v>
      </c>
      <c r="C833" s="5" t="s">
        <v>348</v>
      </c>
      <c r="D833" s="6">
        <v>2001.93</v>
      </c>
      <c r="E833" s="30">
        <v>35.917999999999999</v>
      </c>
      <c r="F833" s="5" t="s">
        <v>518</v>
      </c>
      <c r="G833" s="5" t="s">
        <v>914</v>
      </c>
      <c r="H833" s="5" t="s">
        <v>13</v>
      </c>
      <c r="I833" s="30" t="s">
        <v>576</v>
      </c>
      <c r="J833" s="5" t="s">
        <v>411</v>
      </c>
      <c r="K833" s="5" t="s">
        <v>412</v>
      </c>
      <c r="L833" s="36" t="s">
        <v>707</v>
      </c>
      <c r="M833" s="36"/>
      <c r="N833" s="36" t="s">
        <v>706</v>
      </c>
      <c r="O833" s="36" t="s">
        <v>654</v>
      </c>
      <c r="P833" s="36" t="s">
        <v>708</v>
      </c>
      <c r="Q833" s="36"/>
      <c r="R833" s="5" t="s">
        <v>371</v>
      </c>
      <c r="S833" s="5" t="s">
        <v>398</v>
      </c>
      <c r="U833" s="30" t="s">
        <v>348</v>
      </c>
      <c r="V833" s="5">
        <v>972.495</v>
      </c>
      <c r="X833" s="5" t="s">
        <v>373</v>
      </c>
      <c r="Z833" s="5" t="s">
        <v>1023</v>
      </c>
    </row>
    <row r="834" spans="1:27" ht="13" customHeight="1">
      <c r="A834" s="5">
        <v>413</v>
      </c>
      <c r="B834" s="5" t="s">
        <v>328</v>
      </c>
      <c r="C834" s="5" t="s">
        <v>348</v>
      </c>
      <c r="D834" s="6">
        <v>2000.91</v>
      </c>
      <c r="E834" s="30">
        <v>51.407899999999998</v>
      </c>
      <c r="F834" s="5" t="s">
        <v>518</v>
      </c>
      <c r="G834" s="5" t="s">
        <v>914</v>
      </c>
      <c r="H834" s="5" t="s">
        <v>13</v>
      </c>
      <c r="I834" s="30" t="s">
        <v>576</v>
      </c>
      <c r="J834" s="5" t="s">
        <v>411</v>
      </c>
      <c r="K834" s="5" t="s">
        <v>412</v>
      </c>
      <c r="L834" s="36" t="s">
        <v>707</v>
      </c>
      <c r="M834" s="36"/>
      <c r="N834" s="36" t="s">
        <v>706</v>
      </c>
      <c r="O834" s="36" t="s">
        <v>654</v>
      </c>
      <c r="P834" s="36" t="s">
        <v>708</v>
      </c>
      <c r="Q834" s="36"/>
      <c r="R834" s="5" t="s">
        <v>371</v>
      </c>
      <c r="S834" s="5" t="s">
        <v>398</v>
      </c>
      <c r="U834" s="30" t="s">
        <v>348</v>
      </c>
      <c r="V834" s="5">
        <v>343.61500000000001</v>
      </c>
      <c r="X834" s="5" t="s">
        <v>373</v>
      </c>
      <c r="Z834" s="5" t="s">
        <v>1023</v>
      </c>
    </row>
    <row r="835" spans="1:27">
      <c r="A835" s="5">
        <v>414</v>
      </c>
      <c r="B835" s="5" t="s">
        <v>328</v>
      </c>
      <c r="C835" s="5" t="s">
        <v>348</v>
      </c>
      <c r="D835" s="6">
        <v>2002.93</v>
      </c>
      <c r="E835" s="30">
        <v>43.423900000000003</v>
      </c>
      <c r="F835" s="5" t="s">
        <v>518</v>
      </c>
      <c r="G835" s="5" t="s">
        <v>914</v>
      </c>
      <c r="H835" s="5" t="s">
        <v>13</v>
      </c>
      <c r="I835" s="30" t="s">
        <v>576</v>
      </c>
      <c r="J835" s="5" t="s">
        <v>411</v>
      </c>
      <c r="K835" s="5" t="s">
        <v>412</v>
      </c>
      <c r="L835" s="36" t="s">
        <v>707</v>
      </c>
      <c r="M835" s="36"/>
      <c r="N835" s="36" t="s">
        <v>706</v>
      </c>
      <c r="O835" s="36" t="s">
        <v>654</v>
      </c>
      <c r="P835" s="36" t="s">
        <v>708</v>
      </c>
      <c r="Q835" s="36"/>
      <c r="R835" s="5" t="s">
        <v>371</v>
      </c>
      <c r="S835" s="5" t="s">
        <v>398</v>
      </c>
      <c r="U835" s="30" t="s">
        <v>348</v>
      </c>
      <c r="V835" s="5">
        <v>540.48299999999995</v>
      </c>
      <c r="X835" s="5" t="s">
        <v>373</v>
      </c>
      <c r="Z835" s="5" t="s">
        <v>1023</v>
      </c>
    </row>
    <row r="836" spans="1:27" ht="13" customHeight="1">
      <c r="A836" s="5">
        <v>415</v>
      </c>
      <c r="B836" s="5" t="s">
        <v>328</v>
      </c>
      <c r="C836" s="5" t="s">
        <v>348</v>
      </c>
      <c r="D836" s="6">
        <v>2003.97</v>
      </c>
      <c r="E836" s="30">
        <v>43.971299999999999</v>
      </c>
      <c r="F836" s="5" t="s">
        <v>518</v>
      </c>
      <c r="G836" s="5" t="s">
        <v>914</v>
      </c>
      <c r="H836" s="5" t="s">
        <v>13</v>
      </c>
      <c r="I836" s="30" t="s">
        <v>576</v>
      </c>
      <c r="J836" s="5" t="s">
        <v>411</v>
      </c>
      <c r="K836" s="5" t="s">
        <v>412</v>
      </c>
      <c r="L836" s="36" t="s">
        <v>707</v>
      </c>
      <c r="M836" s="36"/>
      <c r="N836" s="36" t="s">
        <v>706</v>
      </c>
      <c r="O836" s="36" t="s">
        <v>654</v>
      </c>
      <c r="P836" s="36" t="s">
        <v>708</v>
      </c>
      <c r="Q836" s="36"/>
      <c r="R836" s="5" t="s">
        <v>371</v>
      </c>
      <c r="S836" s="5" t="s">
        <v>398</v>
      </c>
      <c r="U836" s="30" t="s">
        <v>348</v>
      </c>
      <c r="V836" s="5">
        <v>723.399</v>
      </c>
      <c r="X836" s="5" t="s">
        <v>373</v>
      </c>
      <c r="Z836" s="5" t="s">
        <v>1023</v>
      </c>
    </row>
    <row r="837" spans="1:27" ht="13" customHeight="1">
      <c r="A837" s="5">
        <v>416</v>
      </c>
      <c r="B837" s="5" t="s">
        <v>328</v>
      </c>
      <c r="C837" s="5" t="s">
        <v>348</v>
      </c>
      <c r="D837" s="6">
        <v>2004.88</v>
      </c>
      <c r="E837" s="30" t="s">
        <v>13</v>
      </c>
      <c r="F837" s="5" t="s">
        <v>518</v>
      </c>
      <c r="G837" s="5" t="s">
        <v>914</v>
      </c>
      <c r="H837" s="5" t="s">
        <v>13</v>
      </c>
      <c r="I837" s="30" t="s">
        <v>576</v>
      </c>
      <c r="J837" s="5" t="s">
        <v>411</v>
      </c>
      <c r="K837" s="5" t="s">
        <v>412</v>
      </c>
      <c r="L837" s="36" t="s">
        <v>707</v>
      </c>
      <c r="M837" s="36"/>
      <c r="N837" s="36" t="s">
        <v>706</v>
      </c>
      <c r="O837" s="36" t="s">
        <v>654</v>
      </c>
      <c r="P837" s="36" t="s">
        <v>708</v>
      </c>
      <c r="Q837" s="36"/>
      <c r="R837" s="5" t="s">
        <v>371</v>
      </c>
      <c r="S837" s="5" t="s">
        <v>398</v>
      </c>
      <c r="U837" s="30" t="s">
        <v>348</v>
      </c>
      <c r="V837" s="5">
        <v>473.78699999999998</v>
      </c>
      <c r="X837" s="5" t="s">
        <v>373</v>
      </c>
      <c r="Z837" s="5" t="s">
        <v>1023</v>
      </c>
    </row>
    <row r="838" spans="1:27">
      <c r="A838" s="5">
        <v>508</v>
      </c>
      <c r="B838" s="5" t="s">
        <v>423</v>
      </c>
      <c r="C838" s="5" t="s">
        <v>348</v>
      </c>
      <c r="D838" s="6">
        <v>1972.97</v>
      </c>
      <c r="E838" s="30">
        <v>-3.23599999999999</v>
      </c>
      <c r="F838" s="30" t="s">
        <v>518</v>
      </c>
      <c r="G838" s="30"/>
      <c r="H838" s="30" t="s">
        <v>13</v>
      </c>
      <c r="I838" s="30" t="s">
        <v>576</v>
      </c>
      <c r="J838" s="31" t="s">
        <v>429</v>
      </c>
      <c r="K838" s="31" t="s">
        <v>754</v>
      </c>
      <c r="L838" s="5" t="s">
        <v>827</v>
      </c>
      <c r="N838" s="31" t="s">
        <v>719</v>
      </c>
      <c r="O838" s="31" t="s">
        <v>425</v>
      </c>
      <c r="P838" s="5" t="s">
        <v>827</v>
      </c>
      <c r="R838" s="30" t="s">
        <v>391</v>
      </c>
      <c r="S838" s="30" t="s">
        <v>352</v>
      </c>
      <c r="T838" s="30"/>
      <c r="U838" s="30" t="s">
        <v>348</v>
      </c>
      <c r="V838" s="5">
        <v>7.5769200000000003</v>
      </c>
      <c r="X838" s="5" t="s">
        <v>373</v>
      </c>
      <c r="Z838" s="32" t="s">
        <v>821</v>
      </c>
      <c r="AA838" s="30"/>
    </row>
    <row r="839" spans="1:27" ht="13" customHeight="1">
      <c r="A839" s="5">
        <v>509</v>
      </c>
      <c r="B839" s="5" t="s">
        <v>423</v>
      </c>
      <c r="C839" s="5" t="s">
        <v>348</v>
      </c>
      <c r="D839" s="6">
        <v>1974.02</v>
      </c>
      <c r="E839" s="30">
        <v>-5.0000000000000098</v>
      </c>
      <c r="F839" s="30" t="s">
        <v>518</v>
      </c>
      <c r="G839" s="30"/>
      <c r="H839" s="30" t="s">
        <v>13</v>
      </c>
      <c r="I839" s="30" t="s">
        <v>576</v>
      </c>
      <c r="J839" s="31" t="s">
        <v>429</v>
      </c>
      <c r="K839" s="31" t="s">
        <v>754</v>
      </c>
      <c r="L839" s="5" t="s">
        <v>827</v>
      </c>
      <c r="N839" s="31" t="s">
        <v>719</v>
      </c>
      <c r="O839" s="31" t="s">
        <v>425</v>
      </c>
      <c r="P839" s="5" t="s">
        <v>827</v>
      </c>
      <c r="R839" s="30" t="s">
        <v>391</v>
      </c>
      <c r="S839" s="30" t="s">
        <v>352</v>
      </c>
      <c r="T839" s="30"/>
      <c r="U839" s="30" t="s">
        <v>348</v>
      </c>
      <c r="V839" s="5">
        <v>7.5538499999999997</v>
      </c>
      <c r="X839" s="5" t="s">
        <v>373</v>
      </c>
      <c r="Z839" s="32" t="s">
        <v>821</v>
      </c>
      <c r="AA839" s="30"/>
    </row>
    <row r="840" spans="1:27" ht="13" customHeight="1">
      <c r="A840" s="5">
        <v>510</v>
      </c>
      <c r="B840" s="5" t="s">
        <v>423</v>
      </c>
      <c r="C840" s="5" t="s">
        <v>348</v>
      </c>
      <c r="D840" s="6">
        <v>1974.93</v>
      </c>
      <c r="E840" s="30">
        <v>4.7069999999999901</v>
      </c>
      <c r="F840" s="30" t="s">
        <v>518</v>
      </c>
      <c r="G840" s="30"/>
      <c r="H840" s="30" t="s">
        <v>13</v>
      </c>
      <c r="I840" s="30" t="s">
        <v>576</v>
      </c>
      <c r="J840" s="31" t="s">
        <v>429</v>
      </c>
      <c r="K840" s="31" t="s">
        <v>754</v>
      </c>
      <c r="L840" s="5" t="s">
        <v>827</v>
      </c>
      <c r="N840" s="31" t="s">
        <v>719</v>
      </c>
      <c r="O840" s="31" t="s">
        <v>425</v>
      </c>
      <c r="P840" s="5" t="s">
        <v>827</v>
      </c>
      <c r="R840" s="30" t="s">
        <v>391</v>
      </c>
      <c r="S840" s="30" t="s">
        <v>352</v>
      </c>
      <c r="T840" s="30"/>
      <c r="U840" s="30" t="s">
        <v>348</v>
      </c>
      <c r="V840" s="5">
        <v>7.5423099999999996</v>
      </c>
      <c r="X840" s="5" t="s">
        <v>373</v>
      </c>
      <c r="Z840" s="32" t="s">
        <v>821</v>
      </c>
      <c r="AA840" s="30"/>
    </row>
    <row r="841" spans="1:27">
      <c r="A841" s="5">
        <v>511</v>
      </c>
      <c r="B841" s="5" t="s">
        <v>423</v>
      </c>
      <c r="C841" s="5" t="s">
        <v>348</v>
      </c>
      <c r="D841" s="6">
        <v>1975.98</v>
      </c>
      <c r="E841" s="30">
        <v>2.0590000000000002</v>
      </c>
      <c r="F841" s="30" t="s">
        <v>518</v>
      </c>
      <c r="G841" s="30"/>
      <c r="H841" s="30" t="s">
        <v>13</v>
      </c>
      <c r="I841" s="30" t="s">
        <v>576</v>
      </c>
      <c r="J841" s="31" t="s">
        <v>429</v>
      </c>
      <c r="K841" s="31" t="s">
        <v>754</v>
      </c>
      <c r="L841" s="5" t="s">
        <v>827</v>
      </c>
      <c r="N841" s="31" t="s">
        <v>719</v>
      </c>
      <c r="O841" s="31" t="s">
        <v>425</v>
      </c>
      <c r="P841" s="5" t="s">
        <v>827</v>
      </c>
      <c r="R841" s="30" t="s">
        <v>391</v>
      </c>
      <c r="S841" s="30" t="s">
        <v>352</v>
      </c>
      <c r="T841" s="30"/>
      <c r="U841" s="30" t="s">
        <v>348</v>
      </c>
      <c r="V841" s="5">
        <v>7.6807699999999999</v>
      </c>
      <c r="X841" s="5" t="s">
        <v>373</v>
      </c>
      <c r="Z841" s="32" t="s">
        <v>821</v>
      </c>
      <c r="AA841" s="30"/>
    </row>
    <row r="842" spans="1:27">
      <c r="A842" s="5">
        <v>512</v>
      </c>
      <c r="B842" s="5" t="s">
        <v>423</v>
      </c>
      <c r="C842" s="5" t="s">
        <v>348</v>
      </c>
      <c r="D842" s="6">
        <v>1977.94</v>
      </c>
      <c r="E842" s="30">
        <v>-2.0590000000000002</v>
      </c>
      <c r="F842" s="30" t="s">
        <v>518</v>
      </c>
      <c r="G842" s="30"/>
      <c r="H842" s="30" t="s">
        <v>13</v>
      </c>
      <c r="I842" s="30" t="s">
        <v>576</v>
      </c>
      <c r="J842" s="31" t="s">
        <v>429</v>
      </c>
      <c r="K842" s="31" t="s">
        <v>754</v>
      </c>
      <c r="L842" s="5" t="s">
        <v>827</v>
      </c>
      <c r="N842" s="31" t="s">
        <v>719</v>
      </c>
      <c r="O842" s="31" t="s">
        <v>425</v>
      </c>
      <c r="P842" s="5" t="s">
        <v>827</v>
      </c>
      <c r="R842" s="30" t="s">
        <v>391</v>
      </c>
      <c r="S842" s="30" t="s">
        <v>352</v>
      </c>
      <c r="T842" s="30"/>
      <c r="U842" s="30" t="s">
        <v>348</v>
      </c>
      <c r="V842" s="5">
        <v>7.6461499999999996</v>
      </c>
      <c r="X842" s="5" t="s">
        <v>373</v>
      </c>
      <c r="Z842" s="32" t="s">
        <v>821</v>
      </c>
      <c r="AA842" s="30"/>
    </row>
    <row r="843" spans="1:27">
      <c r="A843" s="5">
        <v>513</v>
      </c>
      <c r="B843" s="5" t="s">
        <v>423</v>
      </c>
      <c r="C843" s="5" t="s">
        <v>348</v>
      </c>
      <c r="D843" s="6">
        <v>1978.99</v>
      </c>
      <c r="E843" s="30">
        <v>-1.4709999999999801</v>
      </c>
      <c r="F843" s="30" t="s">
        <v>518</v>
      </c>
      <c r="G843" s="30"/>
      <c r="H843" s="30" t="s">
        <v>13</v>
      </c>
      <c r="I843" s="30" t="s">
        <v>576</v>
      </c>
      <c r="J843" s="31" t="s">
        <v>429</v>
      </c>
      <c r="K843" s="31" t="s">
        <v>754</v>
      </c>
      <c r="L843" s="5" t="s">
        <v>827</v>
      </c>
      <c r="N843" s="31" t="s">
        <v>719</v>
      </c>
      <c r="O843" s="31" t="s">
        <v>425</v>
      </c>
      <c r="P843" s="5" t="s">
        <v>827</v>
      </c>
      <c r="R843" s="30" t="s">
        <v>391</v>
      </c>
      <c r="S843" s="30" t="s">
        <v>352</v>
      </c>
      <c r="T843" s="30"/>
      <c r="U843" s="30" t="s">
        <v>348</v>
      </c>
      <c r="V843" s="5">
        <v>7.2076900000000004</v>
      </c>
      <c r="X843" s="5" t="s">
        <v>373</v>
      </c>
      <c r="Z843" s="32" t="s">
        <v>821</v>
      </c>
      <c r="AA843" s="30"/>
    </row>
    <row r="844" spans="1:27" ht="13" customHeight="1">
      <c r="A844" s="5">
        <v>514</v>
      </c>
      <c r="B844" s="5" t="s">
        <v>423</v>
      </c>
      <c r="C844" s="5" t="s">
        <v>348</v>
      </c>
      <c r="D844" s="6">
        <v>1980.04</v>
      </c>
      <c r="E844" s="30">
        <v>-1.4709999999999801</v>
      </c>
      <c r="F844" s="30" t="s">
        <v>518</v>
      </c>
      <c r="G844" s="30"/>
      <c r="H844" s="30" t="s">
        <v>13</v>
      </c>
      <c r="I844" s="30" t="s">
        <v>576</v>
      </c>
      <c r="J844" s="31" t="s">
        <v>429</v>
      </c>
      <c r="K844" s="31" t="s">
        <v>754</v>
      </c>
      <c r="L844" s="5" t="s">
        <v>827</v>
      </c>
      <c r="N844" s="31" t="s">
        <v>719</v>
      </c>
      <c r="O844" s="31" t="s">
        <v>425</v>
      </c>
      <c r="P844" s="5" t="s">
        <v>827</v>
      </c>
      <c r="R844" s="30" t="s">
        <v>391</v>
      </c>
      <c r="S844" s="30" t="s">
        <v>352</v>
      </c>
      <c r="T844" s="30"/>
      <c r="U844" s="30" t="s">
        <v>348</v>
      </c>
      <c r="V844" s="5">
        <v>6.8038499999999997</v>
      </c>
      <c r="X844" s="5" t="s">
        <v>373</v>
      </c>
      <c r="Z844" s="32" t="s">
        <v>821</v>
      </c>
      <c r="AA844" s="30"/>
    </row>
    <row r="845" spans="1:27">
      <c r="A845" s="5">
        <v>515</v>
      </c>
      <c r="B845" s="5" t="s">
        <v>423</v>
      </c>
      <c r="C845" s="5" t="s">
        <v>348</v>
      </c>
      <c r="D845" s="6">
        <v>1981.02</v>
      </c>
      <c r="E845" s="30">
        <v>-8.5290000000000195</v>
      </c>
      <c r="F845" s="30" t="s">
        <v>518</v>
      </c>
      <c r="G845" s="30"/>
      <c r="H845" s="30" t="s">
        <v>13</v>
      </c>
      <c r="I845" s="30" t="s">
        <v>576</v>
      </c>
      <c r="J845" s="31" t="s">
        <v>429</v>
      </c>
      <c r="K845" s="31" t="s">
        <v>754</v>
      </c>
      <c r="L845" s="5" t="s">
        <v>827</v>
      </c>
      <c r="N845" s="31" t="s">
        <v>719</v>
      </c>
      <c r="O845" s="31" t="s">
        <v>425</v>
      </c>
      <c r="P845" s="5" t="s">
        <v>827</v>
      </c>
      <c r="R845" s="30" t="s">
        <v>391</v>
      </c>
      <c r="S845" s="30" t="s">
        <v>352</v>
      </c>
      <c r="T845" s="30"/>
      <c r="U845" s="30" t="s">
        <v>348</v>
      </c>
      <c r="V845" s="5">
        <v>7</v>
      </c>
      <c r="X845" s="5" t="s">
        <v>373</v>
      </c>
      <c r="Z845" s="32" t="s">
        <v>821</v>
      </c>
      <c r="AA845" s="30"/>
    </row>
    <row r="846" spans="1:27">
      <c r="A846" s="5">
        <v>516</v>
      </c>
      <c r="B846" s="5" t="s">
        <v>423</v>
      </c>
      <c r="C846" s="5" t="s">
        <v>348</v>
      </c>
      <c r="D846" s="6">
        <v>1982.07</v>
      </c>
      <c r="E846" s="30">
        <v>-2.0599999999999699</v>
      </c>
      <c r="F846" s="30" t="s">
        <v>518</v>
      </c>
      <c r="G846" s="30"/>
      <c r="H846" s="30" t="s">
        <v>13</v>
      </c>
      <c r="I846" s="30" t="s">
        <v>576</v>
      </c>
      <c r="J846" s="31" t="s">
        <v>429</v>
      </c>
      <c r="K846" s="31" t="s">
        <v>754</v>
      </c>
      <c r="L846" s="5" t="s">
        <v>827</v>
      </c>
      <c r="N846" s="31" t="s">
        <v>719</v>
      </c>
      <c r="O846" s="31" t="s">
        <v>425</v>
      </c>
      <c r="P846" s="5" t="s">
        <v>827</v>
      </c>
      <c r="R846" s="30" t="s">
        <v>391</v>
      </c>
      <c r="S846" s="30" t="s">
        <v>352</v>
      </c>
      <c r="T846" s="30"/>
      <c r="U846" s="30" t="s">
        <v>348</v>
      </c>
      <c r="V846" s="5">
        <v>7.3576899999999998</v>
      </c>
      <c r="X846" s="5" t="s">
        <v>373</v>
      </c>
      <c r="Z846" s="32" t="s">
        <v>821</v>
      </c>
      <c r="AA846" s="30"/>
    </row>
    <row r="847" spans="1:27" ht="13" customHeight="1">
      <c r="A847" s="5">
        <v>517</v>
      </c>
      <c r="B847" s="5" t="s">
        <v>423</v>
      </c>
      <c r="C847" s="5" t="s">
        <v>348</v>
      </c>
      <c r="D847" s="6">
        <v>1983.05</v>
      </c>
      <c r="E847" s="30">
        <v>-5.2950000000000204</v>
      </c>
      <c r="F847" s="30" t="s">
        <v>518</v>
      </c>
      <c r="G847" s="30"/>
      <c r="H847" s="30" t="s">
        <v>13</v>
      </c>
      <c r="I847" s="30" t="s">
        <v>576</v>
      </c>
      <c r="J847" s="31" t="s">
        <v>429</v>
      </c>
      <c r="K847" s="31" t="s">
        <v>754</v>
      </c>
      <c r="L847" s="5" t="s">
        <v>827</v>
      </c>
      <c r="N847" s="31" t="s">
        <v>719</v>
      </c>
      <c r="O847" s="31" t="s">
        <v>425</v>
      </c>
      <c r="P847" s="5" t="s">
        <v>827</v>
      </c>
      <c r="R847" s="30" t="s">
        <v>391</v>
      </c>
      <c r="S847" s="30" t="s">
        <v>352</v>
      </c>
      <c r="T847" s="30"/>
      <c r="U847" s="30" t="s">
        <v>348</v>
      </c>
      <c r="V847" s="5">
        <v>6.7461500000000001</v>
      </c>
      <c r="X847" s="5" t="s">
        <v>373</v>
      </c>
      <c r="Z847" s="32" t="s">
        <v>821</v>
      </c>
      <c r="AA847" s="30"/>
    </row>
    <row r="848" spans="1:27" ht="13" customHeight="1">
      <c r="A848" s="5">
        <v>518</v>
      </c>
      <c r="B848" s="5" t="s">
        <v>423</v>
      </c>
      <c r="C848" s="5" t="s">
        <v>348</v>
      </c>
      <c r="D848" s="6">
        <v>1984.03</v>
      </c>
      <c r="E848" s="30">
        <v>-3.2360000000000202</v>
      </c>
      <c r="F848" s="30" t="s">
        <v>518</v>
      </c>
      <c r="G848" s="30"/>
      <c r="H848" s="30" t="s">
        <v>13</v>
      </c>
      <c r="I848" s="30" t="s">
        <v>576</v>
      </c>
      <c r="J848" s="31" t="s">
        <v>429</v>
      </c>
      <c r="K848" s="31" t="s">
        <v>754</v>
      </c>
      <c r="L848" s="5" t="s">
        <v>827</v>
      </c>
      <c r="N848" s="31" t="s">
        <v>719</v>
      </c>
      <c r="O848" s="31" t="s">
        <v>425</v>
      </c>
      <c r="P848" s="5" t="s">
        <v>827</v>
      </c>
      <c r="R848" s="30" t="s">
        <v>391</v>
      </c>
      <c r="S848" s="30" t="s">
        <v>352</v>
      </c>
      <c r="T848" s="30"/>
      <c r="U848" s="30" t="s">
        <v>348</v>
      </c>
      <c r="V848" s="5">
        <v>7.1961500000000003</v>
      </c>
      <c r="X848" s="5" t="s">
        <v>373</v>
      </c>
      <c r="Z848" s="32" t="s">
        <v>821</v>
      </c>
      <c r="AA848" s="30"/>
    </row>
    <row r="849" spans="1:27" ht="13" customHeight="1">
      <c r="A849" s="5">
        <v>519</v>
      </c>
      <c r="B849" s="5" t="s">
        <v>423</v>
      </c>
      <c r="C849" s="5" t="s">
        <v>348</v>
      </c>
      <c r="D849" s="6">
        <v>1985.01</v>
      </c>
      <c r="E849" s="30">
        <v>-3.5289999999999999</v>
      </c>
      <c r="F849" s="30" t="s">
        <v>518</v>
      </c>
      <c r="G849" s="30"/>
      <c r="H849" s="30" t="s">
        <v>13</v>
      </c>
      <c r="I849" s="30" t="s">
        <v>576</v>
      </c>
      <c r="J849" s="31" t="s">
        <v>429</v>
      </c>
      <c r="K849" s="31" t="s">
        <v>754</v>
      </c>
      <c r="L849" s="5" t="s">
        <v>827</v>
      </c>
      <c r="N849" s="31" t="s">
        <v>719</v>
      </c>
      <c r="O849" s="31" t="s">
        <v>425</v>
      </c>
      <c r="P849" s="5" t="s">
        <v>827</v>
      </c>
      <c r="R849" s="30" t="s">
        <v>391</v>
      </c>
      <c r="S849" s="30" t="s">
        <v>352</v>
      </c>
      <c r="T849" s="30"/>
      <c r="U849" s="30" t="s">
        <v>348</v>
      </c>
      <c r="V849" s="5">
        <v>7.4153799999999999</v>
      </c>
      <c r="X849" s="5" t="s">
        <v>373</v>
      </c>
      <c r="Z849" s="32" t="s">
        <v>821</v>
      </c>
      <c r="AA849" s="30"/>
    </row>
    <row r="850" spans="1:27" ht="13" customHeight="1">
      <c r="A850" s="5">
        <v>520</v>
      </c>
      <c r="B850" s="5" t="s">
        <v>423</v>
      </c>
      <c r="C850" s="5" t="s">
        <v>348</v>
      </c>
      <c r="D850" s="6">
        <v>1985.99</v>
      </c>
      <c r="E850" s="30">
        <v>-22.942</v>
      </c>
      <c r="F850" s="30" t="s">
        <v>518</v>
      </c>
      <c r="G850" s="30"/>
      <c r="H850" s="30" t="s">
        <v>13</v>
      </c>
      <c r="I850" s="30" t="s">
        <v>576</v>
      </c>
      <c r="J850" s="31" t="s">
        <v>429</v>
      </c>
      <c r="K850" s="31" t="s">
        <v>754</v>
      </c>
      <c r="L850" s="5" t="s">
        <v>827</v>
      </c>
      <c r="N850" s="31" t="s">
        <v>719</v>
      </c>
      <c r="O850" s="31" t="s">
        <v>425</v>
      </c>
      <c r="P850" s="5" t="s">
        <v>827</v>
      </c>
      <c r="R850" s="30" t="s">
        <v>391</v>
      </c>
      <c r="S850" s="30" t="s">
        <v>352</v>
      </c>
      <c r="T850" s="30"/>
      <c r="U850" s="30" t="s">
        <v>348</v>
      </c>
      <c r="V850" s="5">
        <v>7.32308</v>
      </c>
      <c r="X850" s="5" t="s">
        <v>373</v>
      </c>
      <c r="Z850" s="32" t="s">
        <v>821</v>
      </c>
      <c r="AA850" s="30"/>
    </row>
    <row r="851" spans="1:27" ht="13" customHeight="1">
      <c r="A851" s="5">
        <v>521</v>
      </c>
      <c r="B851" s="5" t="s">
        <v>423</v>
      </c>
      <c r="C851" s="5" t="s">
        <v>348</v>
      </c>
      <c r="D851" s="6">
        <v>1986.97</v>
      </c>
      <c r="E851" s="30">
        <v>-15.589</v>
      </c>
      <c r="F851" s="30" t="s">
        <v>518</v>
      </c>
      <c r="G851" s="30"/>
      <c r="H851" s="30" t="s">
        <v>13</v>
      </c>
      <c r="I851" s="30" t="s">
        <v>576</v>
      </c>
      <c r="J851" s="31" t="s">
        <v>429</v>
      </c>
      <c r="K851" s="31" t="s">
        <v>754</v>
      </c>
      <c r="L851" s="5" t="s">
        <v>827</v>
      </c>
      <c r="N851" s="31" t="s">
        <v>719</v>
      </c>
      <c r="O851" s="31" t="s">
        <v>425</v>
      </c>
      <c r="P851" s="5" t="s">
        <v>827</v>
      </c>
      <c r="R851" s="30" t="s">
        <v>391</v>
      </c>
      <c r="S851" s="30" t="s">
        <v>352</v>
      </c>
      <c r="T851" s="30"/>
      <c r="U851" s="30" t="s">
        <v>348</v>
      </c>
      <c r="V851" s="5">
        <v>6.7576900000000002</v>
      </c>
      <c r="X851" s="5" t="s">
        <v>373</v>
      </c>
      <c r="Z851" s="32" t="s">
        <v>821</v>
      </c>
      <c r="AA851" s="30"/>
    </row>
    <row r="852" spans="1:27">
      <c r="A852" s="5">
        <v>522</v>
      </c>
      <c r="B852" s="5" t="s">
        <v>423</v>
      </c>
      <c r="C852" s="5" t="s">
        <v>348</v>
      </c>
      <c r="D852" s="6">
        <v>1988.1</v>
      </c>
      <c r="E852" s="30">
        <v>-2.06</v>
      </c>
      <c r="F852" s="30" t="s">
        <v>518</v>
      </c>
      <c r="G852" s="30"/>
      <c r="H852" s="30" t="s">
        <v>13</v>
      </c>
      <c r="I852" s="30" t="s">
        <v>576</v>
      </c>
      <c r="J852" s="31" t="s">
        <v>429</v>
      </c>
      <c r="K852" s="31" t="s">
        <v>754</v>
      </c>
      <c r="L852" s="5" t="s">
        <v>827</v>
      </c>
      <c r="N852" s="31" t="s">
        <v>719</v>
      </c>
      <c r="O852" s="31" t="s">
        <v>425</v>
      </c>
      <c r="P852" s="5" t="s">
        <v>827</v>
      </c>
      <c r="R852" s="30" t="s">
        <v>391</v>
      </c>
      <c r="S852" s="30" t="s">
        <v>352</v>
      </c>
      <c r="T852" s="30"/>
      <c r="U852" s="30" t="s">
        <v>348</v>
      </c>
      <c r="V852" s="5">
        <v>6.8153800000000002</v>
      </c>
      <c r="X852" s="5" t="s">
        <v>373</v>
      </c>
      <c r="Z852" s="32" t="s">
        <v>821</v>
      </c>
      <c r="AA852" s="30"/>
    </row>
    <row r="853" spans="1:27">
      <c r="A853" s="5">
        <v>523</v>
      </c>
      <c r="B853" s="5" t="s">
        <v>423</v>
      </c>
      <c r="C853" s="5" t="s">
        <v>348</v>
      </c>
      <c r="D853" s="6">
        <v>1989.08</v>
      </c>
      <c r="E853" s="30">
        <v>-2.6459999999999901</v>
      </c>
      <c r="F853" s="30" t="s">
        <v>518</v>
      </c>
      <c r="G853" s="30"/>
      <c r="H853" s="30" t="s">
        <v>13</v>
      </c>
      <c r="I853" s="30" t="s">
        <v>576</v>
      </c>
      <c r="J853" s="31" t="s">
        <v>429</v>
      </c>
      <c r="K853" s="31" t="s">
        <v>754</v>
      </c>
      <c r="L853" s="5" t="s">
        <v>827</v>
      </c>
      <c r="N853" s="31" t="s">
        <v>719</v>
      </c>
      <c r="O853" s="31" t="s">
        <v>425</v>
      </c>
      <c r="P853" s="5" t="s">
        <v>827</v>
      </c>
      <c r="R853" s="30" t="s">
        <v>391</v>
      </c>
      <c r="S853" s="30" t="s">
        <v>352</v>
      </c>
      <c r="T853" s="30"/>
      <c r="U853" s="30" t="s">
        <v>348</v>
      </c>
      <c r="V853" s="5">
        <v>6.6307700000000001</v>
      </c>
      <c r="X853" s="5" t="s">
        <v>373</v>
      </c>
      <c r="Z853" s="32" t="s">
        <v>821</v>
      </c>
      <c r="AA853" s="30"/>
    </row>
    <row r="854" spans="1:27">
      <c r="A854" s="5">
        <v>524</v>
      </c>
      <c r="B854" s="5" t="s">
        <v>423</v>
      </c>
      <c r="C854" s="5" t="s">
        <v>348</v>
      </c>
      <c r="D854" s="6">
        <v>1990.06</v>
      </c>
      <c r="E854" s="30">
        <v>0</v>
      </c>
      <c r="F854" s="30" t="s">
        <v>518</v>
      </c>
      <c r="G854" s="30"/>
      <c r="H854" s="30" t="s">
        <v>13</v>
      </c>
      <c r="I854" s="30" t="s">
        <v>576</v>
      </c>
      <c r="J854" s="31" t="s">
        <v>429</v>
      </c>
      <c r="K854" s="31" t="s">
        <v>754</v>
      </c>
      <c r="L854" s="5" t="s">
        <v>827</v>
      </c>
      <c r="N854" s="31" t="s">
        <v>719</v>
      </c>
      <c r="O854" s="31" t="s">
        <v>425</v>
      </c>
      <c r="P854" s="5" t="s">
        <v>827</v>
      </c>
      <c r="R854" s="30" t="s">
        <v>391</v>
      </c>
      <c r="S854" s="30" t="s">
        <v>352</v>
      </c>
      <c r="T854" s="30"/>
      <c r="U854" s="30" t="s">
        <v>348</v>
      </c>
      <c r="V854" s="5">
        <v>6.5961499999999997</v>
      </c>
      <c r="X854" s="5" t="s">
        <v>373</v>
      </c>
      <c r="Z854" s="32" t="s">
        <v>821</v>
      </c>
      <c r="AA854" s="30"/>
    </row>
    <row r="855" spans="1:27">
      <c r="A855" s="5">
        <v>525</v>
      </c>
      <c r="B855" s="5" t="s">
        <v>423</v>
      </c>
      <c r="C855" s="5" t="s">
        <v>348</v>
      </c>
      <c r="D855" s="6">
        <v>1991.04</v>
      </c>
      <c r="E855" s="30">
        <v>-5.5890000000000004</v>
      </c>
      <c r="F855" s="30" t="s">
        <v>518</v>
      </c>
      <c r="G855" s="30"/>
      <c r="H855" s="30" t="s">
        <v>13</v>
      </c>
      <c r="I855" s="30" t="s">
        <v>576</v>
      </c>
      <c r="J855" s="31" t="s">
        <v>429</v>
      </c>
      <c r="K855" s="31" t="s">
        <v>754</v>
      </c>
      <c r="L855" s="5" t="s">
        <v>827</v>
      </c>
      <c r="N855" s="31" t="s">
        <v>719</v>
      </c>
      <c r="O855" s="31" t="s">
        <v>425</v>
      </c>
      <c r="P855" s="5" t="s">
        <v>827</v>
      </c>
      <c r="R855" s="30" t="s">
        <v>391</v>
      </c>
      <c r="S855" s="30" t="s">
        <v>352</v>
      </c>
      <c r="T855" s="30"/>
      <c r="U855" s="30" t="s">
        <v>348</v>
      </c>
      <c r="V855" s="5">
        <v>7</v>
      </c>
      <c r="X855" s="5" t="s">
        <v>373</v>
      </c>
      <c r="Z855" s="32" t="s">
        <v>821</v>
      </c>
      <c r="AA855" s="30"/>
    </row>
    <row r="856" spans="1:27">
      <c r="A856" s="5">
        <v>526</v>
      </c>
      <c r="B856" s="5" t="s">
        <v>423</v>
      </c>
      <c r="C856" s="5" t="s">
        <v>348</v>
      </c>
      <c r="D856" s="6">
        <v>1992.09</v>
      </c>
      <c r="E856" s="30">
        <v>-1.7649999999999899</v>
      </c>
      <c r="F856" s="30" t="s">
        <v>518</v>
      </c>
      <c r="G856" s="30"/>
      <c r="H856" s="30" t="s">
        <v>13</v>
      </c>
      <c r="I856" s="30" t="s">
        <v>576</v>
      </c>
      <c r="J856" s="31" t="s">
        <v>429</v>
      </c>
      <c r="K856" s="31" t="s">
        <v>754</v>
      </c>
      <c r="L856" s="5" t="s">
        <v>827</v>
      </c>
      <c r="N856" s="31" t="s">
        <v>719</v>
      </c>
      <c r="O856" s="31" t="s">
        <v>425</v>
      </c>
      <c r="P856" s="5" t="s">
        <v>827</v>
      </c>
      <c r="R856" s="30" t="s">
        <v>391</v>
      </c>
      <c r="S856" s="30" t="s">
        <v>352</v>
      </c>
      <c r="T856" s="30"/>
      <c r="U856" s="30" t="s">
        <v>348</v>
      </c>
      <c r="V856" s="5">
        <v>7.05769</v>
      </c>
      <c r="X856" s="5" t="s">
        <v>373</v>
      </c>
      <c r="Z856" s="32" t="s">
        <v>821</v>
      </c>
      <c r="AA856" s="30"/>
    </row>
    <row r="857" spans="1:27">
      <c r="A857" s="5">
        <v>527</v>
      </c>
      <c r="B857" s="5" t="s">
        <v>423</v>
      </c>
      <c r="C857" s="5" t="s">
        <v>348</v>
      </c>
      <c r="D857" s="6">
        <v>1993.07</v>
      </c>
      <c r="E857" s="30">
        <v>-19.117999999999999</v>
      </c>
      <c r="F857" s="30" t="s">
        <v>518</v>
      </c>
      <c r="G857" s="30"/>
      <c r="H857" s="30" t="s">
        <v>13</v>
      </c>
      <c r="I857" s="30" t="s">
        <v>576</v>
      </c>
      <c r="J857" s="31" t="s">
        <v>429</v>
      </c>
      <c r="K857" s="31" t="s">
        <v>754</v>
      </c>
      <c r="L857" s="5" t="s">
        <v>827</v>
      </c>
      <c r="N857" s="31" t="s">
        <v>719</v>
      </c>
      <c r="O857" s="31" t="s">
        <v>425</v>
      </c>
      <c r="P857" s="5" t="s">
        <v>827</v>
      </c>
      <c r="R857" s="30" t="s">
        <v>391</v>
      </c>
      <c r="S857" s="30" t="s">
        <v>352</v>
      </c>
      <c r="T857" s="30"/>
      <c r="U857" s="30" t="s">
        <v>348</v>
      </c>
      <c r="V857" s="5">
        <v>6.88462</v>
      </c>
      <c r="X857" s="5" t="s">
        <v>373</v>
      </c>
      <c r="Z857" s="32" t="s">
        <v>821</v>
      </c>
      <c r="AA857" s="30"/>
    </row>
    <row r="858" spans="1:27">
      <c r="A858" s="5">
        <v>528</v>
      </c>
      <c r="B858" s="5" t="s">
        <v>423</v>
      </c>
      <c r="C858" s="5" t="s">
        <v>348</v>
      </c>
      <c r="D858" s="6">
        <v>1994.05</v>
      </c>
      <c r="E858" s="30">
        <v>-21.472000000000001</v>
      </c>
      <c r="F858" s="30" t="s">
        <v>518</v>
      </c>
      <c r="G858" s="30"/>
      <c r="H858" s="30" t="s">
        <v>13</v>
      </c>
      <c r="I858" s="30" t="s">
        <v>576</v>
      </c>
      <c r="J858" s="31" t="s">
        <v>429</v>
      </c>
      <c r="K858" s="31" t="s">
        <v>754</v>
      </c>
      <c r="L858" s="5" t="s">
        <v>827</v>
      </c>
      <c r="N858" s="31" t="s">
        <v>719</v>
      </c>
      <c r="O858" s="31" t="s">
        <v>425</v>
      </c>
      <c r="P858" s="5" t="s">
        <v>827</v>
      </c>
      <c r="R858" s="30" t="s">
        <v>391</v>
      </c>
      <c r="S858" s="30" t="s">
        <v>352</v>
      </c>
      <c r="T858" s="30"/>
      <c r="U858" s="30" t="s">
        <v>348</v>
      </c>
      <c r="V858" s="5">
        <v>6.6538500000000003</v>
      </c>
      <c r="X858" s="5" t="s">
        <v>373</v>
      </c>
      <c r="Z858" s="32" t="s">
        <v>821</v>
      </c>
      <c r="AA858" s="30"/>
    </row>
    <row r="859" spans="1:27" ht="13" customHeight="1">
      <c r="A859" s="5">
        <v>529</v>
      </c>
      <c r="B859" s="5" t="s">
        <v>423</v>
      </c>
      <c r="C859" s="5" t="s">
        <v>348</v>
      </c>
      <c r="D859" s="6">
        <v>1995.03</v>
      </c>
      <c r="E859" s="30">
        <v>-4.1179999999999897</v>
      </c>
      <c r="F859" s="30" t="s">
        <v>518</v>
      </c>
      <c r="G859" s="30"/>
      <c r="H859" s="30" t="s">
        <v>13</v>
      </c>
      <c r="I859" s="30" t="s">
        <v>576</v>
      </c>
      <c r="J859" s="31" t="s">
        <v>429</v>
      </c>
      <c r="K859" s="31" t="s">
        <v>754</v>
      </c>
      <c r="L859" s="5" t="s">
        <v>827</v>
      </c>
      <c r="N859" s="31" t="s">
        <v>719</v>
      </c>
      <c r="O859" s="31" t="s">
        <v>425</v>
      </c>
      <c r="P859" s="5" t="s">
        <v>827</v>
      </c>
      <c r="R859" s="30" t="s">
        <v>391</v>
      </c>
      <c r="S859" s="30" t="s">
        <v>352</v>
      </c>
      <c r="T859" s="30"/>
      <c r="U859" s="30" t="s">
        <v>348</v>
      </c>
      <c r="V859" s="5">
        <v>6.6076899999999998</v>
      </c>
      <c r="X859" s="5" t="s">
        <v>373</v>
      </c>
      <c r="Z859" s="32" t="s">
        <v>821</v>
      </c>
      <c r="AA859" s="30"/>
    </row>
    <row r="860" spans="1:27" ht="13" customHeight="1">
      <c r="A860" s="5">
        <v>530</v>
      </c>
      <c r="B860" s="5" t="s">
        <v>423</v>
      </c>
      <c r="C860" s="5" t="s">
        <v>348</v>
      </c>
      <c r="D860" s="6">
        <v>1996.15</v>
      </c>
      <c r="E860" s="5" t="s">
        <v>348</v>
      </c>
      <c r="F860" s="30" t="s">
        <v>518</v>
      </c>
      <c r="G860" s="30"/>
      <c r="H860" s="30" t="s">
        <v>13</v>
      </c>
      <c r="I860" s="30" t="s">
        <v>576</v>
      </c>
      <c r="J860" s="31" t="s">
        <v>429</v>
      </c>
      <c r="K860" s="31" t="s">
        <v>754</v>
      </c>
      <c r="L860" s="5" t="s">
        <v>827</v>
      </c>
      <c r="N860" s="31" t="s">
        <v>719</v>
      </c>
      <c r="O860" s="31" t="s">
        <v>425</v>
      </c>
      <c r="P860" s="5" t="s">
        <v>827</v>
      </c>
      <c r="R860" s="30" t="s">
        <v>391</v>
      </c>
      <c r="S860" s="30" t="s">
        <v>352</v>
      </c>
      <c r="T860" s="30"/>
      <c r="U860" s="30" t="s">
        <v>348</v>
      </c>
      <c r="V860" s="5">
        <v>6.5153800000000004</v>
      </c>
      <c r="X860" s="5" t="s">
        <v>373</v>
      </c>
      <c r="Z860" s="32" t="s">
        <v>821</v>
      </c>
      <c r="AA860" s="30"/>
    </row>
    <row r="861" spans="1:27">
      <c r="A861" s="5">
        <v>531</v>
      </c>
      <c r="B861" s="5" t="s">
        <v>423</v>
      </c>
      <c r="C861" s="5" t="s">
        <v>348</v>
      </c>
      <c r="D861" s="6">
        <v>1997.13</v>
      </c>
      <c r="E861" s="5" t="s">
        <v>348</v>
      </c>
      <c r="F861" s="30" t="s">
        <v>518</v>
      </c>
      <c r="G861" s="30"/>
      <c r="H861" s="30" t="s">
        <v>13</v>
      </c>
      <c r="I861" s="30" t="s">
        <v>576</v>
      </c>
      <c r="J861" s="31" t="s">
        <v>429</v>
      </c>
      <c r="K861" s="31" t="s">
        <v>754</v>
      </c>
      <c r="L861" s="5" t="s">
        <v>827</v>
      </c>
      <c r="N861" s="31" t="s">
        <v>719</v>
      </c>
      <c r="O861" s="31" t="s">
        <v>425</v>
      </c>
      <c r="P861" s="5" t="s">
        <v>827</v>
      </c>
      <c r="R861" s="30" t="s">
        <v>391</v>
      </c>
      <c r="S861" s="30" t="s">
        <v>352</v>
      </c>
      <c r="T861" s="30"/>
      <c r="U861" s="30" t="s">
        <v>348</v>
      </c>
      <c r="V861" s="5">
        <v>6.4</v>
      </c>
      <c r="X861" s="5" t="s">
        <v>373</v>
      </c>
      <c r="Z861" s="32" t="s">
        <v>821</v>
      </c>
      <c r="AA861" s="30"/>
    </row>
    <row r="862" spans="1:27">
      <c r="A862" s="5">
        <v>532</v>
      </c>
      <c r="B862" s="5" t="s">
        <v>423</v>
      </c>
      <c r="C862" s="5" t="s">
        <v>348</v>
      </c>
      <c r="D862" s="6">
        <v>1998.04</v>
      </c>
      <c r="E862" s="5" t="s">
        <v>348</v>
      </c>
      <c r="F862" s="30" t="s">
        <v>518</v>
      </c>
      <c r="G862" s="30"/>
      <c r="H862" s="30" t="s">
        <v>13</v>
      </c>
      <c r="I862" s="30" t="s">
        <v>576</v>
      </c>
      <c r="J862" s="31" t="s">
        <v>429</v>
      </c>
      <c r="K862" s="31" t="s">
        <v>754</v>
      </c>
      <c r="L862" s="5" t="s">
        <v>827</v>
      </c>
      <c r="N862" s="31" t="s">
        <v>719</v>
      </c>
      <c r="O862" s="31" t="s">
        <v>425</v>
      </c>
      <c r="P862" s="5" t="s">
        <v>827</v>
      </c>
      <c r="R862" s="30" t="s">
        <v>391</v>
      </c>
      <c r="S862" s="30" t="s">
        <v>352</v>
      </c>
      <c r="T862" s="30"/>
      <c r="U862" s="30" t="s">
        <v>348</v>
      </c>
      <c r="V862" s="5">
        <v>7.0230800000000002</v>
      </c>
      <c r="X862" s="5" t="s">
        <v>373</v>
      </c>
      <c r="Z862" s="32" t="s">
        <v>821</v>
      </c>
      <c r="AA862" s="30"/>
    </row>
    <row r="863" spans="1:27" ht="13" customHeight="1">
      <c r="A863" s="5">
        <v>533</v>
      </c>
      <c r="B863" s="5" t="s">
        <v>423</v>
      </c>
      <c r="C863" s="5" t="s">
        <v>348</v>
      </c>
      <c r="D863" s="6">
        <v>1999.09</v>
      </c>
      <c r="E863" s="5" t="s">
        <v>348</v>
      </c>
      <c r="F863" s="30" t="s">
        <v>518</v>
      </c>
      <c r="G863" s="30"/>
      <c r="H863" s="30" t="s">
        <v>13</v>
      </c>
      <c r="I863" s="30" t="s">
        <v>576</v>
      </c>
      <c r="J863" s="31" t="s">
        <v>429</v>
      </c>
      <c r="K863" s="31" t="s">
        <v>754</v>
      </c>
      <c r="L863" s="5" t="s">
        <v>827</v>
      </c>
      <c r="N863" s="31" t="s">
        <v>719</v>
      </c>
      <c r="O863" s="31" t="s">
        <v>425</v>
      </c>
      <c r="P863" s="5" t="s">
        <v>827</v>
      </c>
      <c r="R863" s="30" t="s">
        <v>391</v>
      </c>
      <c r="S863" s="30" t="s">
        <v>352</v>
      </c>
      <c r="T863" s="30"/>
      <c r="U863" s="30" t="s">
        <v>348</v>
      </c>
      <c r="V863" s="5">
        <v>7.3923100000000002</v>
      </c>
      <c r="X863" s="5" t="s">
        <v>373</v>
      </c>
      <c r="Z863" s="32" t="s">
        <v>821</v>
      </c>
      <c r="AA863" s="30"/>
    </row>
    <row r="864" spans="1:27">
      <c r="A864" s="5">
        <v>534</v>
      </c>
      <c r="B864" s="5" t="s">
        <v>423</v>
      </c>
      <c r="C864" s="5" t="s">
        <v>348</v>
      </c>
      <c r="D864" s="6">
        <v>1972.97</v>
      </c>
      <c r="E864" s="30">
        <v>-3.23599999999999</v>
      </c>
      <c r="F864" s="30" t="s">
        <v>518</v>
      </c>
      <c r="G864" s="30"/>
      <c r="H864" s="30" t="s">
        <v>13</v>
      </c>
      <c r="I864" s="30" t="s">
        <v>576</v>
      </c>
      <c r="J864" s="31" t="s">
        <v>429</v>
      </c>
      <c r="K864" s="31" t="s">
        <v>430</v>
      </c>
      <c r="L864" s="5" t="s">
        <v>827</v>
      </c>
      <c r="N864" s="31" t="s">
        <v>719</v>
      </c>
      <c r="O864" s="31" t="s">
        <v>425</v>
      </c>
      <c r="P864" s="5" t="s">
        <v>827</v>
      </c>
      <c r="R864" s="30" t="s">
        <v>391</v>
      </c>
      <c r="S864" s="30" t="s">
        <v>352</v>
      </c>
      <c r="T864" s="30"/>
      <c r="U864" s="30" t="s">
        <v>348</v>
      </c>
      <c r="V864" s="5">
        <v>8.4653799999999997</v>
      </c>
      <c r="X864" s="5" t="s">
        <v>373</v>
      </c>
      <c r="Z864" s="32" t="s">
        <v>821</v>
      </c>
      <c r="AA864" s="30"/>
    </row>
    <row r="865" spans="1:27" ht="13" customHeight="1">
      <c r="A865" s="5">
        <v>535</v>
      </c>
      <c r="B865" s="5" t="s">
        <v>423</v>
      </c>
      <c r="C865" s="5" t="s">
        <v>348</v>
      </c>
      <c r="D865" s="6">
        <v>1974.02</v>
      </c>
      <c r="E865" s="30">
        <v>-5.0000000000000098</v>
      </c>
      <c r="F865" s="30" t="s">
        <v>518</v>
      </c>
      <c r="G865" s="30"/>
      <c r="H865" s="30" t="s">
        <v>13</v>
      </c>
      <c r="I865" s="30" t="s">
        <v>576</v>
      </c>
      <c r="J865" s="31" t="s">
        <v>429</v>
      </c>
      <c r="K865" s="31" t="s">
        <v>430</v>
      </c>
      <c r="L865" s="5" t="s">
        <v>827</v>
      </c>
      <c r="N865" s="31" t="s">
        <v>719</v>
      </c>
      <c r="O865" s="31" t="s">
        <v>425</v>
      </c>
      <c r="P865" s="5" t="s">
        <v>827</v>
      </c>
      <c r="R865" s="30" t="s">
        <v>391</v>
      </c>
      <c r="S865" s="30" t="s">
        <v>352</v>
      </c>
      <c r="T865" s="30"/>
      <c r="U865" s="30" t="s">
        <v>348</v>
      </c>
      <c r="V865" s="5">
        <v>8.5692299999999992</v>
      </c>
      <c r="X865" s="5" t="s">
        <v>373</v>
      </c>
      <c r="Z865" s="32" t="s">
        <v>821</v>
      </c>
      <c r="AA865" s="30"/>
    </row>
    <row r="866" spans="1:27">
      <c r="A866" s="5">
        <v>536</v>
      </c>
      <c r="B866" s="5" t="s">
        <v>423</v>
      </c>
      <c r="C866" s="5" t="s">
        <v>348</v>
      </c>
      <c r="D866" s="6">
        <v>1975</v>
      </c>
      <c r="E866" s="30">
        <v>4.7069999999999901</v>
      </c>
      <c r="F866" s="30" t="s">
        <v>518</v>
      </c>
      <c r="G866" s="30"/>
      <c r="H866" s="30" t="s">
        <v>13</v>
      </c>
      <c r="I866" s="30" t="s">
        <v>576</v>
      </c>
      <c r="J866" s="31" t="s">
        <v>429</v>
      </c>
      <c r="K866" s="31" t="s">
        <v>430</v>
      </c>
      <c r="L866" s="5" t="s">
        <v>827</v>
      </c>
      <c r="N866" s="31" t="s">
        <v>719</v>
      </c>
      <c r="O866" s="31" t="s">
        <v>425</v>
      </c>
      <c r="P866" s="5" t="s">
        <v>827</v>
      </c>
      <c r="R866" s="30" t="s">
        <v>391</v>
      </c>
      <c r="S866" s="30" t="s">
        <v>352</v>
      </c>
      <c r="T866" s="30"/>
      <c r="U866" s="30" t="s">
        <v>348</v>
      </c>
      <c r="V866" s="5">
        <v>8.5807699999999993</v>
      </c>
      <c r="X866" s="5" t="s">
        <v>373</v>
      </c>
      <c r="Z866" s="32" t="s">
        <v>821</v>
      </c>
      <c r="AA866" s="30"/>
    </row>
    <row r="867" spans="1:27">
      <c r="A867" s="5">
        <v>537</v>
      </c>
      <c r="B867" s="5" t="s">
        <v>423</v>
      </c>
      <c r="C867" s="5" t="s">
        <v>348</v>
      </c>
      <c r="D867" s="6">
        <v>1975.91</v>
      </c>
      <c r="E867" s="30">
        <v>2.0590000000000002</v>
      </c>
      <c r="F867" s="30" t="s">
        <v>518</v>
      </c>
      <c r="G867" s="30"/>
      <c r="H867" s="30" t="s">
        <v>13</v>
      </c>
      <c r="I867" s="30" t="s">
        <v>576</v>
      </c>
      <c r="J867" s="31" t="s">
        <v>429</v>
      </c>
      <c r="K867" s="31" t="s">
        <v>430</v>
      </c>
      <c r="L867" s="5" t="s">
        <v>827</v>
      </c>
      <c r="N867" s="31" t="s">
        <v>719</v>
      </c>
      <c r="O867" s="31" t="s">
        <v>425</v>
      </c>
      <c r="P867" s="5" t="s">
        <v>827</v>
      </c>
      <c r="R867" s="30" t="s">
        <v>391</v>
      </c>
      <c r="S867" s="30" t="s">
        <v>352</v>
      </c>
      <c r="T867" s="30"/>
      <c r="U867" s="30" t="s">
        <v>348</v>
      </c>
      <c r="V867" s="5">
        <v>8.7192299999999996</v>
      </c>
      <c r="X867" s="5" t="s">
        <v>373</v>
      </c>
      <c r="Z867" s="32" t="s">
        <v>821</v>
      </c>
      <c r="AA867" s="30"/>
    </row>
    <row r="868" spans="1:27">
      <c r="A868" s="5">
        <v>538</v>
      </c>
      <c r="B868" s="5" t="s">
        <v>423</v>
      </c>
      <c r="C868" s="5" t="s">
        <v>348</v>
      </c>
      <c r="D868" s="6">
        <v>1978.01</v>
      </c>
      <c r="E868" s="30">
        <v>-2.0590000000000002</v>
      </c>
      <c r="F868" s="30" t="s">
        <v>518</v>
      </c>
      <c r="G868" s="30"/>
      <c r="H868" s="30" t="s">
        <v>13</v>
      </c>
      <c r="I868" s="30" t="s">
        <v>576</v>
      </c>
      <c r="J868" s="31" t="s">
        <v>429</v>
      </c>
      <c r="K868" s="31" t="s">
        <v>430</v>
      </c>
      <c r="L868" s="5" t="s">
        <v>827</v>
      </c>
      <c r="N868" s="31" t="s">
        <v>719</v>
      </c>
      <c r="O868" s="31" t="s">
        <v>425</v>
      </c>
      <c r="P868" s="5" t="s">
        <v>827</v>
      </c>
      <c r="R868" s="30" t="s">
        <v>391</v>
      </c>
      <c r="S868" s="30" t="s">
        <v>352</v>
      </c>
      <c r="T868" s="30"/>
      <c r="U868" s="30" t="s">
        <v>348</v>
      </c>
      <c r="V868" s="5">
        <v>8.7538499999999999</v>
      </c>
      <c r="X868" s="5" t="s">
        <v>373</v>
      </c>
      <c r="Z868" s="32" t="s">
        <v>821</v>
      </c>
      <c r="AA868" s="30"/>
    </row>
    <row r="869" spans="1:27">
      <c r="A869" s="5">
        <v>539</v>
      </c>
      <c r="B869" s="5" t="s">
        <v>423</v>
      </c>
      <c r="C869" s="5" t="s">
        <v>348</v>
      </c>
      <c r="D869" s="6">
        <v>1978.92</v>
      </c>
      <c r="E869" s="30">
        <v>-1.4709999999999801</v>
      </c>
      <c r="F869" s="30" t="s">
        <v>518</v>
      </c>
      <c r="G869" s="30"/>
      <c r="H869" s="30" t="s">
        <v>13</v>
      </c>
      <c r="I869" s="30" t="s">
        <v>576</v>
      </c>
      <c r="J869" s="31" t="s">
        <v>429</v>
      </c>
      <c r="K869" s="31" t="s">
        <v>430</v>
      </c>
      <c r="L869" s="5" t="s">
        <v>827</v>
      </c>
      <c r="N869" s="31" t="s">
        <v>719</v>
      </c>
      <c r="O869" s="31" t="s">
        <v>425</v>
      </c>
      <c r="P869" s="5" t="s">
        <v>827</v>
      </c>
      <c r="R869" s="30" t="s">
        <v>391</v>
      </c>
      <c r="S869" s="30" t="s">
        <v>352</v>
      </c>
      <c r="T869" s="30"/>
      <c r="U869" s="30" t="s">
        <v>348</v>
      </c>
      <c r="V869" s="5">
        <v>8.4538499999999992</v>
      </c>
      <c r="X869" s="5" t="s">
        <v>373</v>
      </c>
      <c r="Z869" s="32" t="s">
        <v>821</v>
      </c>
      <c r="AA869" s="30"/>
    </row>
    <row r="870" spans="1:27">
      <c r="A870" s="5">
        <v>540</v>
      </c>
      <c r="B870" s="5" t="s">
        <v>423</v>
      </c>
      <c r="C870" s="5" t="s">
        <v>348</v>
      </c>
      <c r="D870" s="6">
        <v>1980.04</v>
      </c>
      <c r="E870" s="30">
        <v>-1.4709999999999801</v>
      </c>
      <c r="F870" s="30" t="s">
        <v>518</v>
      </c>
      <c r="G870" s="30"/>
      <c r="H870" s="30" t="s">
        <v>13</v>
      </c>
      <c r="I870" s="30" t="s">
        <v>576</v>
      </c>
      <c r="J870" s="31" t="s">
        <v>429</v>
      </c>
      <c r="K870" s="31" t="s">
        <v>430</v>
      </c>
      <c r="L870" s="5" t="s">
        <v>827</v>
      </c>
      <c r="N870" s="31" t="s">
        <v>719</v>
      </c>
      <c r="O870" s="31" t="s">
        <v>425</v>
      </c>
      <c r="P870" s="5" t="s">
        <v>827</v>
      </c>
      <c r="R870" s="30" t="s">
        <v>391</v>
      </c>
      <c r="S870" s="30" t="s">
        <v>352</v>
      </c>
      <c r="T870" s="30"/>
      <c r="U870" s="30" t="s">
        <v>348</v>
      </c>
      <c r="V870" s="5">
        <v>8.6961499999999994</v>
      </c>
      <c r="X870" s="5" t="s">
        <v>373</v>
      </c>
      <c r="Z870" s="32" t="s">
        <v>821</v>
      </c>
      <c r="AA870" s="30"/>
    </row>
    <row r="871" spans="1:27">
      <c r="A871" s="5">
        <v>541</v>
      </c>
      <c r="B871" s="5" t="s">
        <v>423</v>
      </c>
      <c r="C871" s="5" t="s">
        <v>348</v>
      </c>
      <c r="D871" s="6">
        <v>1980.95</v>
      </c>
      <c r="E871" s="30">
        <v>-8.5290000000000195</v>
      </c>
      <c r="F871" s="30" t="s">
        <v>518</v>
      </c>
      <c r="G871" s="30"/>
      <c r="H871" s="30" t="s">
        <v>13</v>
      </c>
      <c r="I871" s="30" t="s">
        <v>576</v>
      </c>
      <c r="J871" s="31" t="s">
        <v>429</v>
      </c>
      <c r="K871" s="31" t="s">
        <v>430</v>
      </c>
      <c r="L871" s="5" t="s">
        <v>827</v>
      </c>
      <c r="N871" s="31" t="s">
        <v>719</v>
      </c>
      <c r="O871" s="31" t="s">
        <v>425</v>
      </c>
      <c r="P871" s="5" t="s">
        <v>827</v>
      </c>
      <c r="R871" s="30" t="s">
        <v>391</v>
      </c>
      <c r="S871" s="30" t="s">
        <v>352</v>
      </c>
      <c r="T871" s="30"/>
      <c r="U871" s="30" t="s">
        <v>348</v>
      </c>
      <c r="V871" s="5">
        <v>8.7076899999999995</v>
      </c>
      <c r="X871" s="5" t="s">
        <v>373</v>
      </c>
      <c r="Z871" s="32" t="s">
        <v>821</v>
      </c>
      <c r="AA871" s="30"/>
    </row>
    <row r="872" spans="1:27">
      <c r="A872" s="5">
        <v>542</v>
      </c>
      <c r="B872" s="5" t="s">
        <v>423</v>
      </c>
      <c r="C872" s="5" t="s">
        <v>348</v>
      </c>
      <c r="D872" s="6">
        <v>1982</v>
      </c>
      <c r="E872" s="30">
        <v>-2.0599999999999699</v>
      </c>
      <c r="F872" s="30" t="s">
        <v>518</v>
      </c>
      <c r="G872" s="30"/>
      <c r="H872" s="30" t="s">
        <v>13</v>
      </c>
      <c r="I872" s="30" t="s">
        <v>576</v>
      </c>
      <c r="J872" s="31" t="s">
        <v>429</v>
      </c>
      <c r="K872" s="31" t="s">
        <v>430</v>
      </c>
      <c r="L872" s="5" t="s">
        <v>827</v>
      </c>
      <c r="N872" s="31" t="s">
        <v>719</v>
      </c>
      <c r="O872" s="31" t="s">
        <v>425</v>
      </c>
      <c r="P872" s="5" t="s">
        <v>827</v>
      </c>
      <c r="R872" s="30" t="s">
        <v>391</v>
      </c>
      <c r="S872" s="30" t="s">
        <v>352</v>
      </c>
      <c r="T872" s="30"/>
      <c r="U872" s="30" t="s">
        <v>348</v>
      </c>
      <c r="V872" s="5">
        <v>8.7884600000000006</v>
      </c>
      <c r="X872" s="5" t="s">
        <v>373</v>
      </c>
      <c r="Z872" s="32" t="s">
        <v>821</v>
      </c>
      <c r="AA872" s="30"/>
    </row>
    <row r="873" spans="1:27" ht="13" customHeight="1">
      <c r="A873" s="5">
        <v>543</v>
      </c>
      <c r="B873" s="5" t="s">
        <v>423</v>
      </c>
      <c r="C873" s="5" t="s">
        <v>348</v>
      </c>
      <c r="D873" s="6">
        <v>1982.98</v>
      </c>
      <c r="E873" s="30">
        <v>-5.2950000000000204</v>
      </c>
      <c r="F873" s="30" t="s">
        <v>518</v>
      </c>
      <c r="G873" s="30"/>
      <c r="H873" s="30" t="s">
        <v>13</v>
      </c>
      <c r="I873" s="30" t="s">
        <v>576</v>
      </c>
      <c r="J873" s="31" t="s">
        <v>429</v>
      </c>
      <c r="K873" s="31" t="s">
        <v>430</v>
      </c>
      <c r="L873" s="5" t="s">
        <v>827</v>
      </c>
      <c r="N873" s="31" t="s">
        <v>719</v>
      </c>
      <c r="O873" s="31" t="s">
        <v>425</v>
      </c>
      <c r="P873" s="5" t="s">
        <v>827</v>
      </c>
      <c r="R873" s="30" t="s">
        <v>391</v>
      </c>
      <c r="S873" s="30" t="s">
        <v>352</v>
      </c>
      <c r="T873" s="30"/>
      <c r="U873" s="30" t="s">
        <v>348</v>
      </c>
      <c r="V873" s="5">
        <v>8.4884599999999999</v>
      </c>
      <c r="X873" s="5" t="s">
        <v>373</v>
      </c>
      <c r="Z873" s="32" t="s">
        <v>821</v>
      </c>
      <c r="AA873" s="30"/>
    </row>
    <row r="874" spans="1:27">
      <c r="A874" s="5">
        <v>544</v>
      </c>
      <c r="B874" s="5" t="s">
        <v>423</v>
      </c>
      <c r="C874" s="5" t="s">
        <v>348</v>
      </c>
      <c r="D874" s="6">
        <v>1984.03</v>
      </c>
      <c r="E874" s="30">
        <v>-3.2360000000000202</v>
      </c>
      <c r="F874" s="30" t="s">
        <v>518</v>
      </c>
      <c r="G874" s="30"/>
      <c r="H874" s="30" t="s">
        <v>13</v>
      </c>
      <c r="I874" s="30" t="s">
        <v>576</v>
      </c>
      <c r="J874" s="31" t="s">
        <v>429</v>
      </c>
      <c r="K874" s="31" t="s">
        <v>430</v>
      </c>
      <c r="L874" s="5" t="s">
        <v>827</v>
      </c>
      <c r="N874" s="31" t="s">
        <v>719</v>
      </c>
      <c r="O874" s="31" t="s">
        <v>425</v>
      </c>
      <c r="P874" s="5" t="s">
        <v>827</v>
      </c>
      <c r="R874" s="30" t="s">
        <v>391</v>
      </c>
      <c r="S874" s="30" t="s">
        <v>352</v>
      </c>
      <c r="T874" s="30"/>
      <c r="U874" s="30" t="s">
        <v>348</v>
      </c>
      <c r="V874" s="5">
        <v>8.9846199999999996</v>
      </c>
      <c r="X874" s="5" t="s">
        <v>373</v>
      </c>
      <c r="Z874" s="32" t="s">
        <v>821</v>
      </c>
      <c r="AA874" s="30"/>
    </row>
    <row r="875" spans="1:27">
      <c r="A875" s="5">
        <v>545</v>
      </c>
      <c r="B875" s="5" t="s">
        <v>423</v>
      </c>
      <c r="C875" s="5" t="s">
        <v>348</v>
      </c>
      <c r="D875" s="6">
        <v>1985.01</v>
      </c>
      <c r="E875" s="30">
        <v>-3.5289999999999999</v>
      </c>
      <c r="F875" s="30" t="s">
        <v>518</v>
      </c>
      <c r="G875" s="30"/>
      <c r="H875" s="30" t="s">
        <v>13</v>
      </c>
      <c r="I875" s="30" t="s">
        <v>576</v>
      </c>
      <c r="J875" s="31" t="s">
        <v>429</v>
      </c>
      <c r="K875" s="31" t="s">
        <v>430</v>
      </c>
      <c r="L875" s="5" t="s">
        <v>827</v>
      </c>
      <c r="N875" s="31" t="s">
        <v>719</v>
      </c>
      <c r="O875" s="31" t="s">
        <v>425</v>
      </c>
      <c r="P875" s="5" t="s">
        <v>827</v>
      </c>
      <c r="R875" s="30" t="s">
        <v>391</v>
      </c>
      <c r="S875" s="30" t="s">
        <v>352</v>
      </c>
      <c r="T875" s="30"/>
      <c r="U875" s="30" t="s">
        <v>348</v>
      </c>
      <c r="V875" s="5">
        <v>8.9615399999999994</v>
      </c>
      <c r="X875" s="5" t="s">
        <v>373</v>
      </c>
      <c r="Z875" s="32" t="s">
        <v>821</v>
      </c>
      <c r="AA875" s="30"/>
    </row>
    <row r="876" spans="1:27">
      <c r="A876" s="5">
        <v>546</v>
      </c>
      <c r="B876" s="5" t="s">
        <v>423</v>
      </c>
      <c r="C876" s="5" t="s">
        <v>348</v>
      </c>
      <c r="D876" s="6">
        <v>1985.99</v>
      </c>
      <c r="E876" s="30">
        <v>-22.942</v>
      </c>
      <c r="F876" s="30" t="s">
        <v>518</v>
      </c>
      <c r="G876" s="30"/>
      <c r="H876" s="30" t="s">
        <v>13</v>
      </c>
      <c r="I876" s="30" t="s">
        <v>576</v>
      </c>
      <c r="J876" s="31" t="s">
        <v>429</v>
      </c>
      <c r="K876" s="31" t="s">
        <v>430</v>
      </c>
      <c r="L876" s="5" t="s">
        <v>827</v>
      </c>
      <c r="N876" s="31" t="s">
        <v>719</v>
      </c>
      <c r="O876" s="31" t="s">
        <v>425</v>
      </c>
      <c r="P876" s="5" t="s">
        <v>827</v>
      </c>
      <c r="R876" s="30" t="s">
        <v>391</v>
      </c>
      <c r="S876" s="30" t="s">
        <v>352</v>
      </c>
      <c r="T876" s="30"/>
      <c r="U876" s="30" t="s">
        <v>348</v>
      </c>
      <c r="V876" s="5">
        <v>8.8923100000000002</v>
      </c>
      <c r="X876" s="5" t="s">
        <v>373</v>
      </c>
      <c r="Z876" s="32" t="s">
        <v>821</v>
      </c>
      <c r="AA876" s="30"/>
    </row>
    <row r="877" spans="1:27" ht="13" customHeight="1">
      <c r="A877" s="5">
        <v>547</v>
      </c>
      <c r="B877" s="5" t="s">
        <v>423</v>
      </c>
      <c r="C877" s="5" t="s">
        <v>348</v>
      </c>
      <c r="D877" s="6">
        <v>1987.04</v>
      </c>
      <c r="E877" s="30">
        <v>-15.589</v>
      </c>
      <c r="F877" s="30" t="s">
        <v>518</v>
      </c>
      <c r="G877" s="30"/>
      <c r="H877" s="30" t="s">
        <v>13</v>
      </c>
      <c r="I877" s="30" t="s">
        <v>576</v>
      </c>
      <c r="J877" s="31" t="s">
        <v>429</v>
      </c>
      <c r="K877" s="31" t="s">
        <v>430</v>
      </c>
      <c r="L877" s="5" t="s">
        <v>827</v>
      </c>
      <c r="N877" s="31" t="s">
        <v>719</v>
      </c>
      <c r="O877" s="31" t="s">
        <v>425</v>
      </c>
      <c r="P877" s="5" t="s">
        <v>827</v>
      </c>
      <c r="R877" s="30" t="s">
        <v>391</v>
      </c>
      <c r="S877" s="30" t="s">
        <v>352</v>
      </c>
      <c r="T877" s="30"/>
      <c r="U877" s="30" t="s">
        <v>348</v>
      </c>
      <c r="V877" s="5">
        <v>7.0923100000000003</v>
      </c>
      <c r="X877" s="5" t="s">
        <v>373</v>
      </c>
      <c r="Z877" s="32" t="s">
        <v>821</v>
      </c>
      <c r="AA877" s="30"/>
    </row>
    <row r="878" spans="1:27">
      <c r="A878" s="5">
        <v>548</v>
      </c>
      <c r="B878" s="5" t="s">
        <v>423</v>
      </c>
      <c r="C878" s="5" t="s">
        <v>348</v>
      </c>
      <c r="D878" s="6">
        <v>1988.03</v>
      </c>
      <c r="E878" s="30">
        <v>-2.06</v>
      </c>
      <c r="F878" s="30" t="s">
        <v>518</v>
      </c>
      <c r="G878" s="30"/>
      <c r="H878" s="30" t="s">
        <v>13</v>
      </c>
      <c r="I878" s="30" t="s">
        <v>576</v>
      </c>
      <c r="J878" s="31" t="s">
        <v>429</v>
      </c>
      <c r="K878" s="31" t="s">
        <v>430</v>
      </c>
      <c r="L878" s="5" t="s">
        <v>827</v>
      </c>
      <c r="N878" s="31" t="s">
        <v>719</v>
      </c>
      <c r="O878" s="31" t="s">
        <v>425</v>
      </c>
      <c r="P878" s="5" t="s">
        <v>827</v>
      </c>
      <c r="R878" s="30" t="s">
        <v>391</v>
      </c>
      <c r="S878" s="30" t="s">
        <v>352</v>
      </c>
      <c r="T878" s="30"/>
      <c r="U878" s="30" t="s">
        <v>348</v>
      </c>
      <c r="V878" s="5">
        <v>7.0807700000000002</v>
      </c>
      <c r="X878" s="5" t="s">
        <v>373</v>
      </c>
      <c r="Z878" s="32" t="s">
        <v>821</v>
      </c>
      <c r="AA878" s="30"/>
    </row>
    <row r="879" spans="1:27">
      <c r="A879" s="5">
        <v>549</v>
      </c>
      <c r="B879" s="5" t="s">
        <v>423</v>
      </c>
      <c r="C879" s="5" t="s">
        <v>348</v>
      </c>
      <c r="D879" s="6">
        <v>1989.08</v>
      </c>
      <c r="E879" s="30">
        <v>-2.6459999999999901</v>
      </c>
      <c r="F879" s="30" t="s">
        <v>518</v>
      </c>
      <c r="G879" s="30"/>
      <c r="H879" s="30" t="s">
        <v>13</v>
      </c>
      <c r="I879" s="30" t="s">
        <v>576</v>
      </c>
      <c r="J879" s="31" t="s">
        <v>429</v>
      </c>
      <c r="K879" s="31" t="s">
        <v>430</v>
      </c>
      <c r="L879" s="5" t="s">
        <v>827</v>
      </c>
      <c r="N879" s="31" t="s">
        <v>719</v>
      </c>
      <c r="O879" s="31" t="s">
        <v>425</v>
      </c>
      <c r="P879" s="5" t="s">
        <v>827</v>
      </c>
      <c r="R879" s="30" t="s">
        <v>391</v>
      </c>
      <c r="S879" s="30" t="s">
        <v>352</v>
      </c>
      <c r="T879" s="30"/>
      <c r="U879" s="30" t="s">
        <v>348</v>
      </c>
      <c r="V879" s="5">
        <v>7.2076900000000004</v>
      </c>
      <c r="X879" s="5" t="s">
        <v>373</v>
      </c>
      <c r="Z879" s="32" t="s">
        <v>821</v>
      </c>
      <c r="AA879" s="30"/>
    </row>
    <row r="880" spans="1:27">
      <c r="A880" s="5">
        <v>550</v>
      </c>
      <c r="B880" s="5" t="s">
        <v>423</v>
      </c>
      <c r="C880" s="5" t="s">
        <v>348</v>
      </c>
      <c r="D880" s="6">
        <v>1990.06</v>
      </c>
      <c r="E880" s="30">
        <v>0</v>
      </c>
      <c r="F880" s="30" t="s">
        <v>518</v>
      </c>
      <c r="G880" s="30"/>
      <c r="H880" s="30" t="s">
        <v>13</v>
      </c>
      <c r="I880" s="30" t="s">
        <v>576</v>
      </c>
      <c r="J880" s="31" t="s">
        <v>429</v>
      </c>
      <c r="K880" s="31" t="s">
        <v>430</v>
      </c>
      <c r="L880" s="5" t="s">
        <v>827</v>
      </c>
      <c r="N880" s="31" t="s">
        <v>719</v>
      </c>
      <c r="O880" s="31" t="s">
        <v>425</v>
      </c>
      <c r="P880" s="5" t="s">
        <v>827</v>
      </c>
      <c r="R880" s="30" t="s">
        <v>391</v>
      </c>
      <c r="S880" s="30" t="s">
        <v>352</v>
      </c>
      <c r="T880" s="30"/>
      <c r="U880" s="30" t="s">
        <v>348</v>
      </c>
      <c r="V880" s="5">
        <v>7.2076900000000004</v>
      </c>
      <c r="X880" s="5" t="s">
        <v>373</v>
      </c>
      <c r="Z880" s="32" t="s">
        <v>821</v>
      </c>
      <c r="AA880" s="30"/>
    </row>
    <row r="881" spans="1:27" ht="13" customHeight="1">
      <c r="A881" s="5">
        <v>551</v>
      </c>
      <c r="B881" s="5" t="s">
        <v>423</v>
      </c>
      <c r="C881" s="5" t="s">
        <v>348</v>
      </c>
      <c r="D881" s="6">
        <v>1991.04</v>
      </c>
      <c r="E881" s="30">
        <v>-5.5890000000000004</v>
      </c>
      <c r="F881" s="30" t="s">
        <v>518</v>
      </c>
      <c r="G881" s="30"/>
      <c r="H881" s="30" t="s">
        <v>13</v>
      </c>
      <c r="I881" s="30" t="s">
        <v>576</v>
      </c>
      <c r="J881" s="31" t="s">
        <v>429</v>
      </c>
      <c r="K881" s="31" t="s">
        <v>430</v>
      </c>
      <c r="L881" s="5" t="s">
        <v>827</v>
      </c>
      <c r="N881" s="31" t="s">
        <v>719</v>
      </c>
      <c r="O881" s="31" t="s">
        <v>425</v>
      </c>
      <c r="P881" s="5" t="s">
        <v>827</v>
      </c>
      <c r="R881" s="30" t="s">
        <v>391</v>
      </c>
      <c r="S881" s="30" t="s">
        <v>352</v>
      </c>
      <c r="T881" s="30"/>
      <c r="U881" s="30" t="s">
        <v>348</v>
      </c>
      <c r="V881" s="5">
        <v>7.7730800000000002</v>
      </c>
      <c r="X881" s="5" t="s">
        <v>373</v>
      </c>
      <c r="Z881" s="32" t="s">
        <v>821</v>
      </c>
      <c r="AA881" s="30"/>
    </row>
    <row r="882" spans="1:27">
      <c r="A882" s="5">
        <v>552</v>
      </c>
      <c r="B882" s="5" t="s">
        <v>423</v>
      </c>
      <c r="C882" s="5" t="s">
        <v>348</v>
      </c>
      <c r="D882" s="6">
        <v>1992.02</v>
      </c>
      <c r="E882" s="30">
        <v>-1.7649999999999899</v>
      </c>
      <c r="F882" s="30" t="s">
        <v>518</v>
      </c>
      <c r="G882" s="30"/>
      <c r="H882" s="30" t="s">
        <v>13</v>
      </c>
      <c r="I882" s="30" t="s">
        <v>576</v>
      </c>
      <c r="J882" s="31" t="s">
        <v>429</v>
      </c>
      <c r="K882" s="31" t="s">
        <v>430</v>
      </c>
      <c r="L882" s="5" t="s">
        <v>827</v>
      </c>
      <c r="N882" s="31" t="s">
        <v>719</v>
      </c>
      <c r="O882" s="31" t="s">
        <v>425</v>
      </c>
      <c r="P882" s="5" t="s">
        <v>827</v>
      </c>
      <c r="R882" s="30" t="s">
        <v>391</v>
      </c>
      <c r="S882" s="30" t="s">
        <v>352</v>
      </c>
      <c r="T882" s="30"/>
      <c r="U882" s="30" t="s">
        <v>348</v>
      </c>
      <c r="V882" s="5">
        <v>7.8307700000000002</v>
      </c>
      <c r="X882" s="5" t="s">
        <v>373</v>
      </c>
      <c r="Z882" s="32" t="s">
        <v>821</v>
      </c>
      <c r="AA882" s="30"/>
    </row>
    <row r="883" spans="1:27">
      <c r="A883" s="5">
        <v>553</v>
      </c>
      <c r="B883" s="5" t="s">
        <v>423</v>
      </c>
      <c r="C883" s="5" t="s">
        <v>348</v>
      </c>
      <c r="D883" s="6">
        <v>1993</v>
      </c>
      <c r="E883" s="30">
        <v>-19.117999999999999</v>
      </c>
      <c r="F883" s="30" t="s">
        <v>518</v>
      </c>
      <c r="G883" s="30"/>
      <c r="H883" s="30" t="s">
        <v>13</v>
      </c>
      <c r="I883" s="30" t="s">
        <v>576</v>
      </c>
      <c r="J883" s="31" t="s">
        <v>429</v>
      </c>
      <c r="K883" s="31" t="s">
        <v>430</v>
      </c>
      <c r="L883" s="5" t="s">
        <v>827</v>
      </c>
      <c r="N883" s="31" t="s">
        <v>719</v>
      </c>
      <c r="O883" s="31" t="s">
        <v>425</v>
      </c>
      <c r="P883" s="5" t="s">
        <v>827</v>
      </c>
      <c r="R883" s="30" t="s">
        <v>391</v>
      </c>
      <c r="S883" s="30" t="s">
        <v>352</v>
      </c>
      <c r="T883" s="30"/>
      <c r="U883" s="30" t="s">
        <v>348</v>
      </c>
      <c r="V883" s="5">
        <v>7.7038500000000001</v>
      </c>
      <c r="X883" s="5" t="s">
        <v>373</v>
      </c>
      <c r="Z883" s="32" t="s">
        <v>821</v>
      </c>
      <c r="AA883" s="30"/>
    </row>
    <row r="884" spans="1:27">
      <c r="A884" s="5">
        <v>554</v>
      </c>
      <c r="B884" s="5" t="s">
        <v>423</v>
      </c>
      <c r="C884" s="5" t="s">
        <v>348</v>
      </c>
      <c r="D884" s="6">
        <v>1993.98</v>
      </c>
      <c r="E884" s="30">
        <v>-21.472000000000001</v>
      </c>
      <c r="F884" s="30" t="s">
        <v>518</v>
      </c>
      <c r="G884" s="30"/>
      <c r="H884" s="30" t="s">
        <v>13</v>
      </c>
      <c r="I884" s="30" t="s">
        <v>576</v>
      </c>
      <c r="J884" s="31" t="s">
        <v>429</v>
      </c>
      <c r="K884" s="31" t="s">
        <v>430</v>
      </c>
      <c r="L884" s="5" t="s">
        <v>827</v>
      </c>
      <c r="N884" s="31" t="s">
        <v>719</v>
      </c>
      <c r="O884" s="31" t="s">
        <v>425</v>
      </c>
      <c r="P884" s="5" t="s">
        <v>827</v>
      </c>
      <c r="R884" s="30" t="s">
        <v>391</v>
      </c>
      <c r="S884" s="30" t="s">
        <v>352</v>
      </c>
      <c r="T884" s="30"/>
      <c r="U884" s="30" t="s">
        <v>348</v>
      </c>
      <c r="V884" s="5">
        <v>7.9692299999999996</v>
      </c>
      <c r="X884" s="5" t="s">
        <v>373</v>
      </c>
      <c r="Z884" s="32" t="s">
        <v>821</v>
      </c>
      <c r="AA884" s="30"/>
    </row>
    <row r="885" spans="1:27">
      <c r="A885" s="5">
        <v>555</v>
      </c>
      <c r="B885" s="5" t="s">
        <v>423</v>
      </c>
      <c r="C885" s="5" t="s">
        <v>348</v>
      </c>
      <c r="D885" s="6">
        <v>1994.96</v>
      </c>
      <c r="E885" s="30">
        <v>-4.1179999999999897</v>
      </c>
      <c r="F885" s="30" t="s">
        <v>518</v>
      </c>
      <c r="G885" s="30"/>
      <c r="H885" s="30" t="s">
        <v>13</v>
      </c>
      <c r="I885" s="30" t="s">
        <v>576</v>
      </c>
      <c r="J885" s="31" t="s">
        <v>429</v>
      </c>
      <c r="K885" s="31" t="s">
        <v>430</v>
      </c>
      <c r="L885" s="5" t="s">
        <v>827</v>
      </c>
      <c r="N885" s="31" t="s">
        <v>719</v>
      </c>
      <c r="O885" s="31" t="s">
        <v>425</v>
      </c>
      <c r="P885" s="5" t="s">
        <v>827</v>
      </c>
      <c r="R885" s="30" t="s">
        <v>391</v>
      </c>
      <c r="S885" s="30" t="s">
        <v>352</v>
      </c>
      <c r="T885" s="30"/>
      <c r="U885" s="30" t="s">
        <v>348</v>
      </c>
      <c r="V885" s="5">
        <v>8.0846199999999993</v>
      </c>
      <c r="X885" s="5" t="s">
        <v>373</v>
      </c>
      <c r="Z885" s="32" t="s">
        <v>821</v>
      </c>
      <c r="AA885" s="30"/>
    </row>
    <row r="886" spans="1:27">
      <c r="A886" s="5">
        <v>556</v>
      </c>
      <c r="B886" s="5" t="s">
        <v>423</v>
      </c>
      <c r="C886" s="5" t="s">
        <v>348</v>
      </c>
      <c r="D886" s="6">
        <v>1996.08</v>
      </c>
      <c r="E886" s="5" t="s">
        <v>348</v>
      </c>
      <c r="F886" s="30" t="s">
        <v>518</v>
      </c>
      <c r="G886" s="30"/>
      <c r="H886" s="30" t="s">
        <v>13</v>
      </c>
      <c r="I886" s="30" t="s">
        <v>576</v>
      </c>
      <c r="J886" s="31" t="s">
        <v>429</v>
      </c>
      <c r="K886" s="31" t="s">
        <v>430</v>
      </c>
      <c r="L886" s="5" t="s">
        <v>827</v>
      </c>
      <c r="N886" s="31" t="s">
        <v>719</v>
      </c>
      <c r="O886" s="31" t="s">
        <v>425</v>
      </c>
      <c r="P886" s="5" t="s">
        <v>827</v>
      </c>
      <c r="R886" s="30" t="s">
        <v>391</v>
      </c>
      <c r="S886" s="30" t="s">
        <v>352</v>
      </c>
      <c r="T886" s="30"/>
      <c r="U886" s="30" t="s">
        <v>348</v>
      </c>
      <c r="V886" s="5">
        <v>7.80769</v>
      </c>
      <c r="X886" s="5" t="s">
        <v>373</v>
      </c>
      <c r="Z886" s="32" t="s">
        <v>821</v>
      </c>
      <c r="AA886" s="30"/>
    </row>
    <row r="887" spans="1:27">
      <c r="A887" s="5">
        <v>557</v>
      </c>
      <c r="B887" s="5" t="s">
        <v>423</v>
      </c>
      <c r="C887" s="5" t="s">
        <v>348</v>
      </c>
      <c r="D887" s="6">
        <v>1996.99</v>
      </c>
      <c r="E887" s="5" t="s">
        <v>348</v>
      </c>
      <c r="F887" s="30" t="s">
        <v>518</v>
      </c>
      <c r="G887" s="30"/>
      <c r="H887" s="30" t="s">
        <v>13</v>
      </c>
      <c r="I887" s="30" t="s">
        <v>576</v>
      </c>
      <c r="J887" s="31" t="s">
        <v>429</v>
      </c>
      <c r="K887" s="31" t="s">
        <v>430</v>
      </c>
      <c r="L887" s="5" t="s">
        <v>827</v>
      </c>
      <c r="N887" s="31" t="s">
        <v>719</v>
      </c>
      <c r="O887" s="31" t="s">
        <v>425</v>
      </c>
      <c r="P887" s="5" t="s">
        <v>827</v>
      </c>
      <c r="R887" s="30" t="s">
        <v>391</v>
      </c>
      <c r="S887" s="30" t="s">
        <v>352</v>
      </c>
      <c r="T887" s="30"/>
      <c r="U887" s="30" t="s">
        <v>348</v>
      </c>
      <c r="V887" s="5">
        <v>8.1423100000000002</v>
      </c>
      <c r="X887" s="5" t="s">
        <v>373</v>
      </c>
      <c r="Z887" s="32" t="s">
        <v>821</v>
      </c>
      <c r="AA887" s="30"/>
    </row>
    <row r="888" spans="1:27" ht="13" customHeight="1">
      <c r="A888" s="5">
        <v>558</v>
      </c>
      <c r="B888" s="5" t="s">
        <v>423</v>
      </c>
      <c r="C888" s="5" t="s">
        <v>348</v>
      </c>
      <c r="D888" s="6">
        <v>1997.97</v>
      </c>
      <c r="E888" s="5" t="s">
        <v>348</v>
      </c>
      <c r="F888" s="30" t="s">
        <v>518</v>
      </c>
      <c r="G888" s="30"/>
      <c r="H888" s="30" t="s">
        <v>13</v>
      </c>
      <c r="I888" s="30" t="s">
        <v>576</v>
      </c>
      <c r="J888" s="31" t="s">
        <v>429</v>
      </c>
      <c r="K888" s="31" t="s">
        <v>430</v>
      </c>
      <c r="L888" s="5" t="s">
        <v>827</v>
      </c>
      <c r="N888" s="31" t="s">
        <v>719</v>
      </c>
      <c r="O888" s="31" t="s">
        <v>425</v>
      </c>
      <c r="P888" s="5" t="s">
        <v>827</v>
      </c>
      <c r="R888" s="30" t="s">
        <v>391</v>
      </c>
      <c r="S888" s="30" t="s">
        <v>352</v>
      </c>
      <c r="T888" s="30"/>
      <c r="U888" s="30" t="s">
        <v>348</v>
      </c>
      <c r="V888" s="5">
        <v>8.0961499999999997</v>
      </c>
      <c r="X888" s="5" t="s">
        <v>373</v>
      </c>
      <c r="Z888" s="32" t="s">
        <v>821</v>
      </c>
      <c r="AA888" s="30"/>
    </row>
    <row r="889" spans="1:27" ht="13" customHeight="1">
      <c r="A889" s="5">
        <v>559</v>
      </c>
      <c r="B889" s="5" t="s">
        <v>423</v>
      </c>
      <c r="C889" s="5" t="s">
        <v>348</v>
      </c>
      <c r="D889" s="6">
        <v>1999.09</v>
      </c>
      <c r="E889" s="5" t="s">
        <v>348</v>
      </c>
      <c r="F889" s="30" t="s">
        <v>518</v>
      </c>
      <c r="G889" s="30"/>
      <c r="H889" s="30" t="s">
        <v>13</v>
      </c>
      <c r="I889" s="30" t="s">
        <v>576</v>
      </c>
      <c r="J889" s="31" t="s">
        <v>429</v>
      </c>
      <c r="K889" s="31" t="s">
        <v>430</v>
      </c>
      <c r="L889" s="5" t="s">
        <v>827</v>
      </c>
      <c r="N889" s="31" t="s">
        <v>719</v>
      </c>
      <c r="O889" s="31" t="s">
        <v>425</v>
      </c>
      <c r="P889" s="5" t="s">
        <v>827</v>
      </c>
      <c r="R889" s="30" t="s">
        <v>391</v>
      </c>
      <c r="S889" s="30" t="s">
        <v>352</v>
      </c>
      <c r="T889" s="30"/>
      <c r="U889" s="30" t="s">
        <v>348</v>
      </c>
      <c r="V889" s="5">
        <v>8.65</v>
      </c>
      <c r="X889" s="5" t="s">
        <v>373</v>
      </c>
      <c r="Z889" s="32" t="s">
        <v>821</v>
      </c>
      <c r="AA889" s="30"/>
    </row>
    <row r="890" spans="1:27">
      <c r="A890" s="5">
        <v>560</v>
      </c>
      <c r="B890" s="5" t="s">
        <v>423</v>
      </c>
      <c r="C890" s="5" t="s">
        <v>348</v>
      </c>
      <c r="D890" s="6">
        <v>1972.97</v>
      </c>
      <c r="E890" s="30">
        <v>-3.23599999999999</v>
      </c>
      <c r="F890" s="30" t="s">
        <v>518</v>
      </c>
      <c r="G890" s="30"/>
      <c r="H890" s="30" t="s">
        <v>13</v>
      </c>
      <c r="I890" s="30" t="s">
        <v>576</v>
      </c>
      <c r="J890" s="30" t="s">
        <v>424</v>
      </c>
      <c r="K890" s="30" t="s">
        <v>425</v>
      </c>
      <c r="L890" s="5" t="s">
        <v>827</v>
      </c>
      <c r="N890" s="31" t="s">
        <v>429</v>
      </c>
      <c r="O890" s="31" t="s">
        <v>505</v>
      </c>
      <c r="P890" s="5" t="s">
        <v>827</v>
      </c>
      <c r="R890" s="30" t="s">
        <v>391</v>
      </c>
      <c r="S890" s="30" t="s">
        <v>352</v>
      </c>
      <c r="T890" s="30"/>
      <c r="U890" s="30" t="s">
        <v>348</v>
      </c>
      <c r="V890" s="5">
        <v>9.7692300000000003</v>
      </c>
      <c r="X890" s="5" t="s">
        <v>373</v>
      </c>
      <c r="Z890" s="5" t="s">
        <v>822</v>
      </c>
    </row>
    <row r="891" spans="1:27">
      <c r="A891" s="5">
        <v>561</v>
      </c>
      <c r="B891" s="5" t="s">
        <v>423</v>
      </c>
      <c r="C891" s="5" t="s">
        <v>348</v>
      </c>
      <c r="D891" s="6">
        <v>1973.95</v>
      </c>
      <c r="E891" s="30">
        <v>-5.0000000000000098</v>
      </c>
      <c r="F891" s="30" t="s">
        <v>518</v>
      </c>
      <c r="G891" s="30"/>
      <c r="H891" s="30" t="s">
        <v>13</v>
      </c>
      <c r="I891" s="30" t="s">
        <v>576</v>
      </c>
      <c r="J891" s="30" t="s">
        <v>424</v>
      </c>
      <c r="K891" s="30" t="s">
        <v>425</v>
      </c>
      <c r="L891" s="5" t="s">
        <v>827</v>
      </c>
      <c r="N891" s="31" t="s">
        <v>429</v>
      </c>
      <c r="O891" s="31" t="s">
        <v>505</v>
      </c>
      <c r="P891" s="5" t="s">
        <v>827</v>
      </c>
      <c r="R891" s="30" t="s">
        <v>391</v>
      </c>
      <c r="S891" s="30" t="s">
        <v>352</v>
      </c>
      <c r="T891" s="30"/>
      <c r="U891" s="30" t="s">
        <v>348</v>
      </c>
      <c r="V891" s="5">
        <v>9.9423100000000009</v>
      </c>
      <c r="X891" s="5" t="s">
        <v>373</v>
      </c>
      <c r="Z891" s="5" t="s">
        <v>822</v>
      </c>
    </row>
    <row r="892" spans="1:27">
      <c r="A892" s="5">
        <v>562</v>
      </c>
      <c r="B892" s="5" t="s">
        <v>423</v>
      </c>
      <c r="C892" s="5" t="s">
        <v>348</v>
      </c>
      <c r="D892" s="6">
        <v>1975</v>
      </c>
      <c r="E892" s="30">
        <v>4.7069999999999901</v>
      </c>
      <c r="F892" s="30" t="s">
        <v>518</v>
      </c>
      <c r="G892" s="30"/>
      <c r="H892" s="30" t="s">
        <v>13</v>
      </c>
      <c r="I892" s="30" t="s">
        <v>576</v>
      </c>
      <c r="J892" s="30" t="s">
        <v>424</v>
      </c>
      <c r="K892" s="30" t="s">
        <v>425</v>
      </c>
      <c r="L892" s="5" t="s">
        <v>827</v>
      </c>
      <c r="N892" s="31" t="s">
        <v>429</v>
      </c>
      <c r="O892" s="31" t="s">
        <v>505</v>
      </c>
      <c r="P892" s="5" t="s">
        <v>827</v>
      </c>
      <c r="R892" s="30" t="s">
        <v>391</v>
      </c>
      <c r="S892" s="30" t="s">
        <v>352</v>
      </c>
      <c r="T892" s="30"/>
      <c r="U892" s="30" t="s">
        <v>348</v>
      </c>
      <c r="V892" s="5">
        <v>10.034599999999999</v>
      </c>
      <c r="X892" s="5" t="s">
        <v>373</v>
      </c>
      <c r="Z892" s="5" t="s">
        <v>822</v>
      </c>
    </row>
    <row r="893" spans="1:27">
      <c r="A893" s="5">
        <v>563</v>
      </c>
      <c r="B893" s="5" t="s">
        <v>423</v>
      </c>
      <c r="C893" s="5" t="s">
        <v>348</v>
      </c>
      <c r="D893" s="6">
        <v>1975.91</v>
      </c>
      <c r="E893" s="30">
        <v>2.0590000000000002</v>
      </c>
      <c r="F893" s="30" t="s">
        <v>518</v>
      </c>
      <c r="G893" s="30"/>
      <c r="H893" s="30" t="s">
        <v>13</v>
      </c>
      <c r="I893" s="30" t="s">
        <v>576</v>
      </c>
      <c r="J893" s="30" t="s">
        <v>424</v>
      </c>
      <c r="K893" s="30" t="s">
        <v>425</v>
      </c>
      <c r="L893" s="5" t="s">
        <v>827</v>
      </c>
      <c r="N893" s="31" t="s">
        <v>429</v>
      </c>
      <c r="O893" s="31" t="s">
        <v>505</v>
      </c>
      <c r="P893" s="5" t="s">
        <v>827</v>
      </c>
      <c r="R893" s="30" t="s">
        <v>391</v>
      </c>
      <c r="S893" s="30" t="s">
        <v>352</v>
      </c>
      <c r="T893" s="30"/>
      <c r="U893" s="30" t="s">
        <v>348</v>
      </c>
      <c r="V893" s="5">
        <v>10.057700000000001</v>
      </c>
      <c r="X893" s="5" t="s">
        <v>373</v>
      </c>
      <c r="Z893" s="5" t="s">
        <v>822</v>
      </c>
    </row>
    <row r="894" spans="1:27">
      <c r="A894" s="5">
        <v>564</v>
      </c>
      <c r="B894" s="5" t="s">
        <v>423</v>
      </c>
      <c r="C894" s="5" t="s">
        <v>348</v>
      </c>
      <c r="D894" s="6">
        <v>1977.03</v>
      </c>
      <c r="E894" s="30">
        <v>-2.0590000000000002</v>
      </c>
      <c r="F894" s="30" t="s">
        <v>518</v>
      </c>
      <c r="G894" s="30"/>
      <c r="H894" s="30" t="s">
        <v>13</v>
      </c>
      <c r="I894" s="30" t="s">
        <v>576</v>
      </c>
      <c r="J894" s="30" t="s">
        <v>424</v>
      </c>
      <c r="K894" s="30" t="s">
        <v>425</v>
      </c>
      <c r="L894" s="5" t="s">
        <v>827</v>
      </c>
      <c r="N894" s="31" t="s">
        <v>429</v>
      </c>
      <c r="O894" s="31" t="s">
        <v>505</v>
      </c>
      <c r="P894" s="5" t="s">
        <v>827</v>
      </c>
      <c r="R894" s="30" t="s">
        <v>391</v>
      </c>
      <c r="S894" s="30" t="s">
        <v>352</v>
      </c>
      <c r="T894" s="30"/>
      <c r="U894" s="30" t="s">
        <v>348</v>
      </c>
      <c r="V894" s="5">
        <v>9.3884600000000002</v>
      </c>
      <c r="X894" s="5" t="s">
        <v>373</v>
      </c>
      <c r="Z894" s="5" t="s">
        <v>822</v>
      </c>
    </row>
    <row r="895" spans="1:27" ht="13" customHeight="1">
      <c r="A895" s="5">
        <v>565</v>
      </c>
      <c r="B895" s="5" t="s">
        <v>423</v>
      </c>
      <c r="C895" s="5" t="s">
        <v>348</v>
      </c>
      <c r="D895" s="6">
        <v>1978.01</v>
      </c>
      <c r="E895" s="30">
        <v>-1.4709999999999801</v>
      </c>
      <c r="F895" s="30" t="s">
        <v>518</v>
      </c>
      <c r="G895" s="30"/>
      <c r="H895" s="30" t="s">
        <v>13</v>
      </c>
      <c r="I895" s="30" t="s">
        <v>576</v>
      </c>
      <c r="J895" s="30" t="s">
        <v>424</v>
      </c>
      <c r="K895" s="30" t="s">
        <v>425</v>
      </c>
      <c r="L895" s="5" t="s">
        <v>827</v>
      </c>
      <c r="N895" s="31" t="s">
        <v>429</v>
      </c>
      <c r="O895" s="31" t="s">
        <v>505</v>
      </c>
      <c r="P895" s="5" t="s">
        <v>827</v>
      </c>
      <c r="R895" s="30" t="s">
        <v>391</v>
      </c>
      <c r="S895" s="30" t="s">
        <v>352</v>
      </c>
      <c r="T895" s="30"/>
      <c r="U895" s="30" t="s">
        <v>348</v>
      </c>
      <c r="V895" s="5">
        <v>9.5038499999999999</v>
      </c>
      <c r="X895" s="5" t="s">
        <v>373</v>
      </c>
      <c r="Z895" s="5" t="s">
        <v>822</v>
      </c>
    </row>
    <row r="896" spans="1:27">
      <c r="A896" s="5">
        <v>566</v>
      </c>
      <c r="B896" s="5" t="s">
        <v>423</v>
      </c>
      <c r="C896" s="5" t="s">
        <v>348</v>
      </c>
      <c r="D896" s="6">
        <v>1978.99</v>
      </c>
      <c r="E896" s="30">
        <v>-1.4709999999999801</v>
      </c>
      <c r="F896" s="30" t="s">
        <v>518</v>
      </c>
      <c r="G896" s="30"/>
      <c r="H896" s="30" t="s">
        <v>13</v>
      </c>
      <c r="I896" s="30" t="s">
        <v>576</v>
      </c>
      <c r="J896" s="30" t="s">
        <v>424</v>
      </c>
      <c r="K896" s="30" t="s">
        <v>425</v>
      </c>
      <c r="L896" s="5" t="s">
        <v>827</v>
      </c>
      <c r="N896" s="31" t="s">
        <v>429</v>
      </c>
      <c r="O896" s="31" t="s">
        <v>505</v>
      </c>
      <c r="P896" s="5" t="s">
        <v>827</v>
      </c>
      <c r="R896" s="30" t="s">
        <v>391</v>
      </c>
      <c r="S896" s="30" t="s">
        <v>352</v>
      </c>
      <c r="T896" s="30"/>
      <c r="U896" s="30" t="s">
        <v>348</v>
      </c>
      <c r="V896" s="5">
        <v>9.7346199999999996</v>
      </c>
      <c r="X896" s="5" t="s">
        <v>373</v>
      </c>
      <c r="Z896" s="5" t="s">
        <v>822</v>
      </c>
    </row>
    <row r="897" spans="1:26">
      <c r="A897" s="5">
        <v>567</v>
      </c>
      <c r="B897" s="5" t="s">
        <v>423</v>
      </c>
      <c r="C897" s="5" t="s">
        <v>348</v>
      </c>
      <c r="D897" s="6">
        <v>1979.97</v>
      </c>
      <c r="E897" s="30">
        <v>-8.5290000000000195</v>
      </c>
      <c r="F897" s="30" t="s">
        <v>518</v>
      </c>
      <c r="G897" s="30"/>
      <c r="H897" s="30" t="s">
        <v>13</v>
      </c>
      <c r="I897" s="30" t="s">
        <v>576</v>
      </c>
      <c r="J897" s="30" t="s">
        <v>424</v>
      </c>
      <c r="K897" s="30" t="s">
        <v>425</v>
      </c>
      <c r="L897" s="5" t="s">
        <v>827</v>
      </c>
      <c r="N897" s="31" t="s">
        <v>429</v>
      </c>
      <c r="O897" s="31" t="s">
        <v>505</v>
      </c>
      <c r="P897" s="5" t="s">
        <v>827</v>
      </c>
      <c r="R897" s="30" t="s">
        <v>391</v>
      </c>
      <c r="S897" s="30" t="s">
        <v>352</v>
      </c>
      <c r="T897" s="30"/>
      <c r="U897" s="30" t="s">
        <v>348</v>
      </c>
      <c r="V897" s="5">
        <v>9.7692300000000003</v>
      </c>
      <c r="X897" s="5" t="s">
        <v>373</v>
      </c>
      <c r="Z897" s="5" t="s">
        <v>822</v>
      </c>
    </row>
    <row r="898" spans="1:26">
      <c r="A898" s="5">
        <v>568</v>
      </c>
      <c r="B898" s="5" t="s">
        <v>423</v>
      </c>
      <c r="C898" s="5" t="s">
        <v>348</v>
      </c>
      <c r="D898" s="6">
        <v>1981.02</v>
      </c>
      <c r="E898" s="30">
        <v>-2.0599999999999699</v>
      </c>
      <c r="F898" s="30" t="s">
        <v>518</v>
      </c>
      <c r="G898" s="30"/>
      <c r="H898" s="30" t="s">
        <v>13</v>
      </c>
      <c r="I898" s="30" t="s">
        <v>576</v>
      </c>
      <c r="J898" s="30" t="s">
        <v>424</v>
      </c>
      <c r="K898" s="30" t="s">
        <v>425</v>
      </c>
      <c r="L898" s="5" t="s">
        <v>827</v>
      </c>
      <c r="N898" s="31" t="s">
        <v>429</v>
      </c>
      <c r="O898" s="31" t="s">
        <v>505</v>
      </c>
      <c r="P898" s="5" t="s">
        <v>827</v>
      </c>
      <c r="R898" s="30" t="s">
        <v>391</v>
      </c>
      <c r="S898" s="30" t="s">
        <v>352</v>
      </c>
      <c r="T898" s="30"/>
      <c r="U898" s="30" t="s">
        <v>348</v>
      </c>
      <c r="V898" s="5">
        <v>9.8961500000000004</v>
      </c>
      <c r="X898" s="5" t="s">
        <v>373</v>
      </c>
      <c r="Z898" s="5" t="s">
        <v>822</v>
      </c>
    </row>
    <row r="899" spans="1:26">
      <c r="A899" s="5">
        <v>569</v>
      </c>
      <c r="B899" s="5" t="s">
        <v>423</v>
      </c>
      <c r="C899" s="5" t="s">
        <v>348</v>
      </c>
      <c r="D899" s="6">
        <v>1982</v>
      </c>
      <c r="E899" s="30">
        <v>-5.2950000000000204</v>
      </c>
      <c r="F899" s="30" t="s">
        <v>518</v>
      </c>
      <c r="G899" s="30"/>
      <c r="H899" s="30" t="s">
        <v>13</v>
      </c>
      <c r="I899" s="30" t="s">
        <v>576</v>
      </c>
      <c r="J899" s="30" t="s">
        <v>424</v>
      </c>
      <c r="K899" s="30" t="s">
        <v>425</v>
      </c>
      <c r="L899" s="5" t="s">
        <v>827</v>
      </c>
      <c r="N899" s="31" t="s">
        <v>429</v>
      </c>
      <c r="O899" s="31" t="s">
        <v>505</v>
      </c>
      <c r="P899" s="5" t="s">
        <v>827</v>
      </c>
      <c r="R899" s="30" t="s">
        <v>391</v>
      </c>
      <c r="S899" s="30" t="s">
        <v>352</v>
      </c>
      <c r="T899" s="30"/>
      <c r="U899" s="30" t="s">
        <v>348</v>
      </c>
      <c r="V899" s="5">
        <v>9.9307700000000008</v>
      </c>
      <c r="X899" s="5" t="s">
        <v>373</v>
      </c>
      <c r="Z899" s="5" t="s">
        <v>822</v>
      </c>
    </row>
    <row r="900" spans="1:26">
      <c r="A900" s="5">
        <v>570</v>
      </c>
      <c r="B900" s="5" t="s">
        <v>423</v>
      </c>
      <c r="C900" s="5" t="s">
        <v>348</v>
      </c>
      <c r="D900" s="6">
        <v>1982.98</v>
      </c>
      <c r="E900" s="30">
        <v>-3.2360000000000202</v>
      </c>
      <c r="F900" s="30" t="s">
        <v>518</v>
      </c>
      <c r="G900" s="30"/>
      <c r="H900" s="30" t="s">
        <v>13</v>
      </c>
      <c r="I900" s="30" t="s">
        <v>576</v>
      </c>
      <c r="J900" s="30" t="s">
        <v>424</v>
      </c>
      <c r="K900" s="30" t="s">
        <v>425</v>
      </c>
      <c r="L900" s="5" t="s">
        <v>827</v>
      </c>
      <c r="N900" s="31" t="s">
        <v>429</v>
      </c>
      <c r="O900" s="31" t="s">
        <v>505</v>
      </c>
      <c r="P900" s="5" t="s">
        <v>827</v>
      </c>
      <c r="R900" s="30" t="s">
        <v>391</v>
      </c>
      <c r="S900" s="30" t="s">
        <v>352</v>
      </c>
      <c r="T900" s="30"/>
      <c r="U900" s="30" t="s">
        <v>348</v>
      </c>
      <c r="V900" s="5">
        <v>9.8846100000000003</v>
      </c>
      <c r="X900" s="5" t="s">
        <v>373</v>
      </c>
      <c r="Z900" s="5" t="s">
        <v>822</v>
      </c>
    </row>
    <row r="901" spans="1:26">
      <c r="A901" s="5">
        <v>571</v>
      </c>
      <c r="B901" s="5" t="s">
        <v>423</v>
      </c>
      <c r="C901" s="5" t="s">
        <v>348</v>
      </c>
      <c r="D901" s="6">
        <v>1983.96</v>
      </c>
      <c r="E901" s="30">
        <v>-3.5289999999999999</v>
      </c>
      <c r="F901" s="30" t="s">
        <v>518</v>
      </c>
      <c r="G901" s="30"/>
      <c r="H901" s="30" t="s">
        <v>13</v>
      </c>
      <c r="I901" s="30" t="s">
        <v>576</v>
      </c>
      <c r="J901" s="30" t="s">
        <v>424</v>
      </c>
      <c r="K901" s="30" t="s">
        <v>425</v>
      </c>
      <c r="L901" s="5" t="s">
        <v>827</v>
      </c>
      <c r="N901" s="31" t="s">
        <v>429</v>
      </c>
      <c r="O901" s="31" t="s">
        <v>505</v>
      </c>
      <c r="P901" s="5" t="s">
        <v>827</v>
      </c>
      <c r="R901" s="30" t="s">
        <v>391</v>
      </c>
      <c r="S901" s="30" t="s">
        <v>352</v>
      </c>
      <c r="T901" s="30"/>
      <c r="U901" s="30" t="s">
        <v>348</v>
      </c>
      <c r="V901" s="5">
        <v>10.0923</v>
      </c>
      <c r="X901" s="5" t="s">
        <v>373</v>
      </c>
      <c r="Z901" s="5" t="s">
        <v>822</v>
      </c>
    </row>
    <row r="902" spans="1:26">
      <c r="A902" s="5">
        <v>572</v>
      </c>
      <c r="B902" s="5" t="s">
        <v>423</v>
      </c>
      <c r="C902" s="5" t="s">
        <v>348</v>
      </c>
      <c r="D902" s="6">
        <v>1985.01</v>
      </c>
      <c r="E902" s="30">
        <v>-22.942</v>
      </c>
      <c r="F902" s="30" t="s">
        <v>518</v>
      </c>
      <c r="G902" s="30"/>
      <c r="H902" s="30" t="s">
        <v>13</v>
      </c>
      <c r="I902" s="30" t="s">
        <v>576</v>
      </c>
      <c r="J902" s="30" t="s">
        <v>424</v>
      </c>
      <c r="K902" s="30" t="s">
        <v>425</v>
      </c>
      <c r="L902" s="5" t="s">
        <v>827</v>
      </c>
      <c r="N902" s="31" t="s">
        <v>429</v>
      </c>
      <c r="O902" s="31" t="s">
        <v>505</v>
      </c>
      <c r="P902" s="5" t="s">
        <v>827</v>
      </c>
      <c r="R902" s="30" t="s">
        <v>391</v>
      </c>
      <c r="S902" s="30" t="s">
        <v>352</v>
      </c>
      <c r="T902" s="30"/>
      <c r="U902" s="30" t="s">
        <v>348</v>
      </c>
      <c r="V902" s="5">
        <v>9.8961500000000004</v>
      </c>
      <c r="X902" s="5" t="s">
        <v>373</v>
      </c>
      <c r="Z902" s="5" t="s">
        <v>822</v>
      </c>
    </row>
    <row r="903" spans="1:26">
      <c r="A903" s="5">
        <v>573</v>
      </c>
      <c r="B903" s="5" t="s">
        <v>423</v>
      </c>
      <c r="C903" s="5" t="s">
        <v>348</v>
      </c>
      <c r="D903" s="6">
        <v>1985.99</v>
      </c>
      <c r="E903" s="30">
        <v>-15.589</v>
      </c>
      <c r="F903" s="30" t="s">
        <v>518</v>
      </c>
      <c r="G903" s="30"/>
      <c r="H903" s="30" t="s">
        <v>13</v>
      </c>
      <c r="I903" s="30" t="s">
        <v>576</v>
      </c>
      <c r="J903" s="30" t="s">
        <v>424</v>
      </c>
      <c r="K903" s="30" t="s">
        <v>425</v>
      </c>
      <c r="L903" s="5" t="s">
        <v>827</v>
      </c>
      <c r="N903" s="31" t="s">
        <v>429</v>
      </c>
      <c r="O903" s="31" t="s">
        <v>505</v>
      </c>
      <c r="P903" s="5" t="s">
        <v>827</v>
      </c>
      <c r="R903" s="30" t="s">
        <v>391</v>
      </c>
      <c r="S903" s="30" t="s">
        <v>352</v>
      </c>
      <c r="T903" s="30"/>
      <c r="U903" s="30" t="s">
        <v>348</v>
      </c>
      <c r="V903" s="5">
        <v>10.2423</v>
      </c>
      <c r="X903" s="5" t="s">
        <v>373</v>
      </c>
      <c r="Z903" s="5" t="s">
        <v>822</v>
      </c>
    </row>
    <row r="904" spans="1:26">
      <c r="A904" s="5">
        <v>574</v>
      </c>
      <c r="B904" s="5" t="s">
        <v>423</v>
      </c>
      <c r="C904" s="5" t="s">
        <v>348</v>
      </c>
      <c r="D904" s="6">
        <v>1986.97</v>
      </c>
      <c r="E904" s="30">
        <v>-2.06</v>
      </c>
      <c r="F904" s="30" t="s">
        <v>518</v>
      </c>
      <c r="G904" s="30"/>
      <c r="H904" s="30" t="s">
        <v>13</v>
      </c>
      <c r="I904" s="30" t="s">
        <v>576</v>
      </c>
      <c r="J904" s="30" t="s">
        <v>424</v>
      </c>
      <c r="K904" s="30" t="s">
        <v>425</v>
      </c>
      <c r="L904" s="5" t="s">
        <v>827</v>
      </c>
      <c r="N904" s="31" t="s">
        <v>429</v>
      </c>
      <c r="O904" s="31" t="s">
        <v>505</v>
      </c>
      <c r="P904" s="5" t="s">
        <v>827</v>
      </c>
      <c r="R904" s="30" t="s">
        <v>391</v>
      </c>
      <c r="S904" s="30" t="s">
        <v>352</v>
      </c>
      <c r="T904" s="30"/>
      <c r="U904" s="30" t="s">
        <v>348</v>
      </c>
      <c r="V904" s="5">
        <v>10.1038</v>
      </c>
      <c r="X904" s="5" t="s">
        <v>373</v>
      </c>
      <c r="Z904" s="5" t="s">
        <v>822</v>
      </c>
    </row>
    <row r="905" spans="1:26">
      <c r="A905" s="5">
        <v>575</v>
      </c>
      <c r="B905" s="5" t="s">
        <v>423</v>
      </c>
      <c r="C905" s="5" t="s">
        <v>348</v>
      </c>
      <c r="D905" s="6">
        <v>1988.03</v>
      </c>
      <c r="E905" s="30">
        <v>-2.6459999999999901</v>
      </c>
      <c r="F905" s="30" t="s">
        <v>518</v>
      </c>
      <c r="G905" s="30"/>
      <c r="H905" s="30" t="s">
        <v>13</v>
      </c>
      <c r="I905" s="30" t="s">
        <v>576</v>
      </c>
      <c r="J905" s="30" t="s">
        <v>424</v>
      </c>
      <c r="K905" s="30" t="s">
        <v>425</v>
      </c>
      <c r="L905" s="5" t="s">
        <v>827</v>
      </c>
      <c r="N905" s="31" t="s">
        <v>429</v>
      </c>
      <c r="O905" s="31" t="s">
        <v>505</v>
      </c>
      <c r="P905" s="5" t="s">
        <v>827</v>
      </c>
      <c r="R905" s="30" t="s">
        <v>391</v>
      </c>
      <c r="S905" s="30" t="s">
        <v>352</v>
      </c>
      <c r="T905" s="30"/>
      <c r="U905" s="30" t="s">
        <v>348</v>
      </c>
      <c r="V905" s="5">
        <v>9.9307700000000008</v>
      </c>
      <c r="X905" s="5" t="s">
        <v>373</v>
      </c>
      <c r="Z905" s="5" t="s">
        <v>822</v>
      </c>
    </row>
    <row r="906" spans="1:26">
      <c r="A906" s="5">
        <v>576</v>
      </c>
      <c r="B906" s="5" t="s">
        <v>423</v>
      </c>
      <c r="C906" s="5" t="s">
        <v>348</v>
      </c>
      <c r="D906" s="6">
        <v>1989.01</v>
      </c>
      <c r="E906" s="30">
        <v>0</v>
      </c>
      <c r="F906" s="30" t="s">
        <v>518</v>
      </c>
      <c r="G906" s="30"/>
      <c r="H906" s="30" t="s">
        <v>13</v>
      </c>
      <c r="I906" s="30" t="s">
        <v>576</v>
      </c>
      <c r="J906" s="30" t="s">
        <v>424</v>
      </c>
      <c r="K906" s="30" t="s">
        <v>425</v>
      </c>
      <c r="L906" s="5" t="s">
        <v>827</v>
      </c>
      <c r="N906" s="31" t="s">
        <v>429</v>
      </c>
      <c r="O906" s="31" t="s">
        <v>505</v>
      </c>
      <c r="P906" s="5" t="s">
        <v>827</v>
      </c>
      <c r="R906" s="30" t="s">
        <v>391</v>
      </c>
      <c r="S906" s="30" t="s">
        <v>352</v>
      </c>
      <c r="T906" s="30"/>
      <c r="U906" s="30" t="s">
        <v>348</v>
      </c>
      <c r="V906" s="5">
        <v>9.8153799999999993</v>
      </c>
      <c r="X906" s="5" t="s">
        <v>373</v>
      </c>
      <c r="Z906" s="5" t="s">
        <v>822</v>
      </c>
    </row>
    <row r="907" spans="1:26">
      <c r="A907" s="5">
        <v>577</v>
      </c>
      <c r="B907" s="5" t="s">
        <v>423</v>
      </c>
      <c r="C907" s="5" t="s">
        <v>348</v>
      </c>
      <c r="D907" s="6">
        <v>1989.99</v>
      </c>
      <c r="E907" s="30">
        <v>-5.5890000000000004</v>
      </c>
      <c r="F907" s="30" t="s">
        <v>518</v>
      </c>
      <c r="G907" s="30"/>
      <c r="H907" s="30" t="s">
        <v>13</v>
      </c>
      <c r="I907" s="30" t="s">
        <v>576</v>
      </c>
      <c r="J907" s="30" t="s">
        <v>424</v>
      </c>
      <c r="K907" s="30" t="s">
        <v>425</v>
      </c>
      <c r="L907" s="5" t="s">
        <v>827</v>
      </c>
      <c r="N907" s="31" t="s">
        <v>429</v>
      </c>
      <c r="O907" s="31" t="s">
        <v>505</v>
      </c>
      <c r="P907" s="5" t="s">
        <v>827</v>
      </c>
      <c r="R907" s="30" t="s">
        <v>391</v>
      </c>
      <c r="S907" s="30" t="s">
        <v>352</v>
      </c>
      <c r="T907" s="30"/>
      <c r="U907" s="30" t="s">
        <v>348</v>
      </c>
      <c r="V907" s="5">
        <v>9.9192300000000007</v>
      </c>
      <c r="X907" s="5" t="s">
        <v>373</v>
      </c>
      <c r="Z907" s="5" t="s">
        <v>822</v>
      </c>
    </row>
    <row r="908" spans="1:26">
      <c r="A908" s="5">
        <v>578</v>
      </c>
      <c r="B908" s="5" t="s">
        <v>423</v>
      </c>
      <c r="C908" s="5" t="s">
        <v>348</v>
      </c>
      <c r="D908" s="6">
        <v>1991.04</v>
      </c>
      <c r="E908" s="30">
        <v>-1.7649999999999899</v>
      </c>
      <c r="F908" s="30" t="s">
        <v>518</v>
      </c>
      <c r="G908" s="30"/>
      <c r="H908" s="30" t="s">
        <v>13</v>
      </c>
      <c r="I908" s="30" t="s">
        <v>576</v>
      </c>
      <c r="J908" s="30" t="s">
        <v>424</v>
      </c>
      <c r="K908" s="30" t="s">
        <v>425</v>
      </c>
      <c r="L908" s="5" t="s">
        <v>827</v>
      </c>
      <c r="N908" s="31" t="s">
        <v>429</v>
      </c>
      <c r="O908" s="31" t="s">
        <v>505</v>
      </c>
      <c r="P908" s="5" t="s">
        <v>827</v>
      </c>
      <c r="R908" s="30" t="s">
        <v>391</v>
      </c>
      <c r="S908" s="30" t="s">
        <v>352</v>
      </c>
      <c r="T908" s="30"/>
      <c r="U908" s="30" t="s">
        <v>348</v>
      </c>
      <c r="V908" s="5">
        <v>9.9423100000000009</v>
      </c>
      <c r="X908" s="5" t="s">
        <v>373</v>
      </c>
      <c r="Z908" s="5" t="s">
        <v>822</v>
      </c>
    </row>
    <row r="909" spans="1:26">
      <c r="A909" s="5">
        <v>579</v>
      </c>
      <c r="B909" s="5" t="s">
        <v>423</v>
      </c>
      <c r="C909" s="5" t="s">
        <v>348</v>
      </c>
      <c r="D909" s="6">
        <v>1991.95</v>
      </c>
      <c r="E909" s="30">
        <v>-19.117999999999999</v>
      </c>
      <c r="F909" s="30" t="s">
        <v>518</v>
      </c>
      <c r="G909" s="30"/>
      <c r="H909" s="30" t="s">
        <v>13</v>
      </c>
      <c r="I909" s="30" t="s">
        <v>576</v>
      </c>
      <c r="J909" s="30" t="s">
        <v>424</v>
      </c>
      <c r="K909" s="30" t="s">
        <v>425</v>
      </c>
      <c r="L909" s="5" t="s">
        <v>827</v>
      </c>
      <c r="N909" s="31" t="s">
        <v>429</v>
      </c>
      <c r="O909" s="31" t="s">
        <v>505</v>
      </c>
      <c r="P909" s="5" t="s">
        <v>827</v>
      </c>
      <c r="R909" s="30" t="s">
        <v>391</v>
      </c>
      <c r="S909" s="30" t="s">
        <v>352</v>
      </c>
      <c r="T909" s="30"/>
      <c r="U909" s="30" t="s">
        <v>348</v>
      </c>
      <c r="V909" s="5">
        <v>9.8730799999999999</v>
      </c>
      <c r="X909" s="5" t="s">
        <v>373</v>
      </c>
      <c r="Z909" s="5" t="s">
        <v>822</v>
      </c>
    </row>
    <row r="910" spans="1:26">
      <c r="A910" s="5">
        <v>580</v>
      </c>
      <c r="B910" s="5" t="s">
        <v>423</v>
      </c>
      <c r="C910" s="5" t="s">
        <v>348</v>
      </c>
      <c r="D910" s="6">
        <v>1993</v>
      </c>
      <c r="E910" s="30">
        <v>-21.472000000000001</v>
      </c>
      <c r="F910" s="30" t="s">
        <v>518</v>
      </c>
      <c r="G910" s="30"/>
      <c r="H910" s="30" t="s">
        <v>13</v>
      </c>
      <c r="I910" s="30" t="s">
        <v>576</v>
      </c>
      <c r="J910" s="30" t="s">
        <v>424</v>
      </c>
      <c r="K910" s="30" t="s">
        <v>425</v>
      </c>
      <c r="L910" s="5" t="s">
        <v>827</v>
      </c>
      <c r="N910" s="31" t="s">
        <v>429</v>
      </c>
      <c r="O910" s="31" t="s">
        <v>505</v>
      </c>
      <c r="P910" s="5" t="s">
        <v>827</v>
      </c>
      <c r="R910" s="30" t="s">
        <v>391</v>
      </c>
      <c r="S910" s="30" t="s">
        <v>352</v>
      </c>
      <c r="T910" s="30"/>
      <c r="U910" s="30" t="s">
        <v>348</v>
      </c>
      <c r="V910" s="5">
        <v>9.8153799999999993</v>
      </c>
      <c r="X910" s="5" t="s">
        <v>373</v>
      </c>
      <c r="Z910" s="5" t="s">
        <v>822</v>
      </c>
    </row>
    <row r="911" spans="1:26">
      <c r="A911" s="5">
        <v>581</v>
      </c>
      <c r="B911" s="5" t="s">
        <v>423</v>
      </c>
      <c r="C911" s="5" t="s">
        <v>348</v>
      </c>
      <c r="D911" s="6">
        <v>1994.05</v>
      </c>
      <c r="E911" s="30">
        <v>-4.1179999999999897</v>
      </c>
      <c r="F911" s="30" t="s">
        <v>518</v>
      </c>
      <c r="G911" s="30"/>
      <c r="H911" s="30" t="s">
        <v>13</v>
      </c>
      <c r="I911" s="30" t="s">
        <v>576</v>
      </c>
      <c r="J911" s="30" t="s">
        <v>424</v>
      </c>
      <c r="K911" s="30" t="s">
        <v>425</v>
      </c>
      <c r="L911" s="5" t="s">
        <v>827</v>
      </c>
      <c r="N911" s="31" t="s">
        <v>429</v>
      </c>
      <c r="O911" s="31" t="s">
        <v>505</v>
      </c>
      <c r="P911" s="5" t="s">
        <v>827</v>
      </c>
      <c r="R911" s="30" t="s">
        <v>391</v>
      </c>
      <c r="S911" s="30" t="s">
        <v>352</v>
      </c>
      <c r="T911" s="30"/>
      <c r="U911" s="30" t="s">
        <v>348</v>
      </c>
      <c r="V911" s="5">
        <v>9.8846100000000003</v>
      </c>
      <c r="X911" s="5" t="s">
        <v>373</v>
      </c>
      <c r="Z911" s="5" t="s">
        <v>822</v>
      </c>
    </row>
    <row r="912" spans="1:26">
      <c r="A912" s="5">
        <v>582</v>
      </c>
      <c r="B912" s="5" t="s">
        <v>423</v>
      </c>
      <c r="C912" s="5" t="s">
        <v>348</v>
      </c>
      <c r="D912" s="6">
        <v>1994.96</v>
      </c>
      <c r="E912" s="5" t="s">
        <v>348</v>
      </c>
      <c r="F912" s="30" t="s">
        <v>518</v>
      </c>
      <c r="G912" s="30"/>
      <c r="H912" s="30" t="s">
        <v>13</v>
      </c>
      <c r="I912" s="30" t="s">
        <v>576</v>
      </c>
      <c r="J912" s="30" t="s">
        <v>424</v>
      </c>
      <c r="K912" s="30" t="s">
        <v>425</v>
      </c>
      <c r="L912" s="5" t="s">
        <v>827</v>
      </c>
      <c r="N912" s="31" t="s">
        <v>429</v>
      </c>
      <c r="O912" s="31" t="s">
        <v>505</v>
      </c>
      <c r="P912" s="5" t="s">
        <v>827</v>
      </c>
      <c r="R912" s="30" t="s">
        <v>391</v>
      </c>
      <c r="S912" s="30" t="s">
        <v>352</v>
      </c>
      <c r="T912" s="30"/>
      <c r="U912" s="30" t="s">
        <v>348</v>
      </c>
      <c r="V912" s="5">
        <v>10.126899999999999</v>
      </c>
      <c r="X912" s="5" t="s">
        <v>373</v>
      </c>
      <c r="Z912" s="5" t="s">
        <v>822</v>
      </c>
    </row>
    <row r="913" spans="1:38">
      <c r="A913" s="5">
        <v>583</v>
      </c>
      <c r="B913" s="5" t="s">
        <v>423</v>
      </c>
      <c r="C913" s="5" t="s">
        <v>348</v>
      </c>
      <c r="D913" s="6">
        <v>1996.01</v>
      </c>
      <c r="E913" s="5" t="s">
        <v>348</v>
      </c>
      <c r="F913" s="30" t="s">
        <v>518</v>
      </c>
      <c r="G913" s="30"/>
      <c r="H913" s="30" t="s">
        <v>13</v>
      </c>
      <c r="I913" s="30" t="s">
        <v>576</v>
      </c>
      <c r="J913" s="30" t="s">
        <v>424</v>
      </c>
      <c r="K913" s="30" t="s">
        <v>425</v>
      </c>
      <c r="L913" s="5" t="s">
        <v>827</v>
      </c>
      <c r="N913" s="31" t="s">
        <v>429</v>
      </c>
      <c r="O913" s="31" t="s">
        <v>505</v>
      </c>
      <c r="P913" s="5" t="s">
        <v>827</v>
      </c>
      <c r="R913" s="30" t="s">
        <v>391</v>
      </c>
      <c r="S913" s="30" t="s">
        <v>352</v>
      </c>
      <c r="T913" s="30"/>
      <c r="U913" s="30" t="s">
        <v>348</v>
      </c>
      <c r="V913" s="5">
        <v>9.8384599999999995</v>
      </c>
      <c r="X913" s="5" t="s">
        <v>373</v>
      </c>
      <c r="Z913" s="5" t="s">
        <v>822</v>
      </c>
    </row>
    <row r="914" spans="1:38">
      <c r="A914" s="5">
        <v>584</v>
      </c>
      <c r="B914" s="5" t="s">
        <v>423</v>
      </c>
      <c r="C914" s="5" t="s">
        <v>348</v>
      </c>
      <c r="D914" s="6">
        <v>1997.06</v>
      </c>
      <c r="E914" s="5" t="s">
        <v>348</v>
      </c>
      <c r="F914" s="30" t="s">
        <v>518</v>
      </c>
      <c r="G914" s="30"/>
      <c r="H914" s="30" t="s">
        <v>13</v>
      </c>
      <c r="I914" s="30" t="s">
        <v>576</v>
      </c>
      <c r="J914" s="30" t="s">
        <v>424</v>
      </c>
      <c r="K914" s="30" t="s">
        <v>425</v>
      </c>
      <c r="L914" s="5" t="s">
        <v>827</v>
      </c>
      <c r="N914" s="31" t="s">
        <v>429</v>
      </c>
      <c r="O914" s="31" t="s">
        <v>505</v>
      </c>
      <c r="P914" s="5" t="s">
        <v>827</v>
      </c>
      <c r="R914" s="30" t="s">
        <v>391</v>
      </c>
      <c r="S914" s="30" t="s">
        <v>352</v>
      </c>
      <c r="T914" s="30"/>
      <c r="U914" s="30" t="s">
        <v>348</v>
      </c>
      <c r="V914" s="5">
        <v>9.6423100000000002</v>
      </c>
      <c r="X914" s="5" t="s">
        <v>373</v>
      </c>
      <c r="Z914" s="5" t="s">
        <v>822</v>
      </c>
    </row>
    <row r="915" spans="1:38">
      <c r="A915" s="5">
        <v>585</v>
      </c>
      <c r="B915" s="5" t="s">
        <v>423</v>
      </c>
      <c r="C915" s="5" t="s">
        <v>348</v>
      </c>
      <c r="D915" s="6">
        <v>1998.04</v>
      </c>
      <c r="E915" s="5" t="s">
        <v>348</v>
      </c>
      <c r="F915" s="30" t="s">
        <v>518</v>
      </c>
      <c r="G915" s="30"/>
      <c r="H915" s="30" t="s">
        <v>13</v>
      </c>
      <c r="I915" s="30" t="s">
        <v>576</v>
      </c>
      <c r="J915" s="30" t="s">
        <v>424</v>
      </c>
      <c r="K915" s="30" t="s">
        <v>425</v>
      </c>
      <c r="L915" s="5" t="s">
        <v>827</v>
      </c>
      <c r="N915" s="31" t="s">
        <v>429</v>
      </c>
      <c r="O915" s="31" t="s">
        <v>505</v>
      </c>
      <c r="P915" s="5" t="s">
        <v>827</v>
      </c>
      <c r="R915" s="30" t="s">
        <v>391</v>
      </c>
      <c r="S915" s="30" t="s">
        <v>352</v>
      </c>
      <c r="T915" s="30"/>
      <c r="U915" s="30" t="s">
        <v>348</v>
      </c>
      <c r="V915" s="5">
        <v>9.9653799999999997</v>
      </c>
      <c r="X915" s="5" t="s">
        <v>373</v>
      </c>
      <c r="Z915" s="5" t="s">
        <v>822</v>
      </c>
    </row>
    <row r="916" spans="1:38">
      <c r="A916" s="5">
        <v>586</v>
      </c>
      <c r="B916" s="5" t="s">
        <v>423</v>
      </c>
      <c r="C916" s="5" t="s">
        <v>348</v>
      </c>
      <c r="D916" s="6">
        <v>1999.09</v>
      </c>
      <c r="E916" s="5" t="s">
        <v>348</v>
      </c>
      <c r="F916" s="30" t="s">
        <v>518</v>
      </c>
      <c r="G916" s="30"/>
      <c r="H916" s="30" t="s">
        <v>13</v>
      </c>
      <c r="I916" s="30" t="s">
        <v>576</v>
      </c>
      <c r="J916" s="30" t="s">
        <v>424</v>
      </c>
      <c r="K916" s="30" t="s">
        <v>425</v>
      </c>
      <c r="L916" s="5" t="s">
        <v>827</v>
      </c>
      <c r="N916" s="31" t="s">
        <v>429</v>
      </c>
      <c r="O916" s="31" t="s">
        <v>505</v>
      </c>
      <c r="P916" s="5" t="s">
        <v>827</v>
      </c>
      <c r="R916" s="30" t="s">
        <v>391</v>
      </c>
      <c r="S916" s="30" t="s">
        <v>352</v>
      </c>
      <c r="T916" s="30"/>
      <c r="U916" s="30" t="s">
        <v>348</v>
      </c>
      <c r="V916" s="5">
        <v>10.0115</v>
      </c>
      <c r="X916" s="5" t="s">
        <v>373</v>
      </c>
      <c r="Z916" s="5" t="s">
        <v>822</v>
      </c>
    </row>
    <row r="917" spans="1:38">
      <c r="A917" s="5">
        <v>3641</v>
      </c>
      <c r="B917" s="5" t="s">
        <v>302</v>
      </c>
      <c r="C917" s="5" t="s">
        <v>13</v>
      </c>
      <c r="D917" s="5">
        <v>1980</v>
      </c>
      <c r="E917" s="5" t="s">
        <v>13</v>
      </c>
      <c r="F917" s="5" t="s">
        <v>518</v>
      </c>
      <c r="G917" s="5" t="s">
        <v>913</v>
      </c>
      <c r="H917" s="5" t="s">
        <v>13</v>
      </c>
      <c r="I917" s="5" t="s">
        <v>679</v>
      </c>
      <c r="J917" s="31" t="s">
        <v>720</v>
      </c>
      <c r="K917" s="31" t="s">
        <v>721</v>
      </c>
      <c r="L917" s="5" t="s">
        <v>724</v>
      </c>
      <c r="N917" s="31" t="s">
        <v>722</v>
      </c>
      <c r="O917" s="31" t="s">
        <v>505</v>
      </c>
      <c r="P917" s="5" t="s">
        <v>725</v>
      </c>
      <c r="R917" s="5" t="s">
        <v>713</v>
      </c>
      <c r="S917" s="5" t="s">
        <v>500</v>
      </c>
      <c r="V917" s="5">
        <v>0.34831459999999997</v>
      </c>
      <c r="W917" s="5" t="s">
        <v>726</v>
      </c>
      <c r="X917" s="5" t="s">
        <v>714</v>
      </c>
      <c r="Z917" s="5" t="s">
        <v>1032</v>
      </c>
      <c r="AI917" s="5" t="s">
        <v>1031</v>
      </c>
      <c r="AJ917" s="5">
        <v>1980</v>
      </c>
      <c r="AK917" s="5" t="s">
        <v>13</v>
      </c>
      <c r="AL917" s="5" t="s">
        <v>13</v>
      </c>
    </row>
    <row r="918" spans="1:38">
      <c r="A918" s="5">
        <v>3642</v>
      </c>
      <c r="B918" s="5" t="s">
        <v>302</v>
      </c>
      <c r="C918" s="5" t="s">
        <v>13</v>
      </c>
      <c r="D918" s="5">
        <v>1981</v>
      </c>
      <c r="E918" s="5" t="s">
        <v>13</v>
      </c>
      <c r="F918" s="5" t="s">
        <v>518</v>
      </c>
      <c r="G918" s="5" t="s">
        <v>913</v>
      </c>
      <c r="H918" s="5" t="s">
        <v>13</v>
      </c>
      <c r="I918" s="5" t="s">
        <v>679</v>
      </c>
      <c r="J918" s="31" t="s">
        <v>720</v>
      </c>
      <c r="K918" s="31" t="s">
        <v>721</v>
      </c>
      <c r="L918" s="5" t="s">
        <v>724</v>
      </c>
      <c r="N918" s="31" t="s">
        <v>722</v>
      </c>
      <c r="O918" s="31" t="s">
        <v>505</v>
      </c>
      <c r="P918" s="5" t="s">
        <v>725</v>
      </c>
      <c r="R918" s="5" t="s">
        <v>713</v>
      </c>
      <c r="S918" s="5" t="s">
        <v>500</v>
      </c>
      <c r="V918" s="5">
        <v>0.1444444</v>
      </c>
      <c r="W918" s="5" t="s">
        <v>726</v>
      </c>
      <c r="X918" s="5" t="s">
        <v>714</v>
      </c>
      <c r="Z918" s="5" t="s">
        <v>1032</v>
      </c>
      <c r="AI918" s="5" t="s">
        <v>1031</v>
      </c>
      <c r="AJ918" s="5">
        <v>1981</v>
      </c>
      <c r="AK918" s="5" t="s">
        <v>13</v>
      </c>
      <c r="AL918" s="5" t="s">
        <v>13</v>
      </c>
    </row>
    <row r="919" spans="1:38">
      <c r="A919" s="5">
        <v>3643</v>
      </c>
      <c r="B919" s="5" t="s">
        <v>302</v>
      </c>
      <c r="C919" s="5" t="s">
        <v>13</v>
      </c>
      <c r="D919" s="5">
        <v>1982</v>
      </c>
      <c r="E919" s="5" t="s">
        <v>13</v>
      </c>
      <c r="F919" s="5" t="s">
        <v>518</v>
      </c>
      <c r="G919" s="5" t="s">
        <v>913</v>
      </c>
      <c r="H919" s="5" t="s">
        <v>13</v>
      </c>
      <c r="I919" s="5" t="s">
        <v>679</v>
      </c>
      <c r="J919" s="31" t="s">
        <v>720</v>
      </c>
      <c r="K919" s="31" t="s">
        <v>721</v>
      </c>
      <c r="L919" s="5" t="s">
        <v>724</v>
      </c>
      <c r="N919" s="31" t="s">
        <v>722</v>
      </c>
      <c r="O919" s="31" t="s">
        <v>505</v>
      </c>
      <c r="P919" s="5" t="s">
        <v>725</v>
      </c>
      <c r="R919" s="5" t="s">
        <v>713</v>
      </c>
      <c r="S919" s="5" t="s">
        <v>500</v>
      </c>
      <c r="V919" s="5">
        <v>0.32</v>
      </c>
      <c r="W919" s="5" t="s">
        <v>726</v>
      </c>
      <c r="X919" s="5" t="s">
        <v>714</v>
      </c>
      <c r="Z919" s="5" t="s">
        <v>1032</v>
      </c>
      <c r="AI919" s="5" t="s">
        <v>1031</v>
      </c>
      <c r="AJ919" s="5">
        <v>1982</v>
      </c>
      <c r="AK919" s="5" t="s">
        <v>13</v>
      </c>
      <c r="AL919" s="5" t="s">
        <v>13</v>
      </c>
    </row>
    <row r="920" spans="1:38">
      <c r="A920" s="5">
        <v>3644</v>
      </c>
      <c r="B920" s="5" t="s">
        <v>302</v>
      </c>
      <c r="C920" s="5" t="s">
        <v>13</v>
      </c>
      <c r="D920" s="5">
        <v>1983</v>
      </c>
      <c r="E920" s="5" t="s">
        <v>13</v>
      </c>
      <c r="F920" s="5" t="s">
        <v>518</v>
      </c>
      <c r="G920" s="5" t="s">
        <v>913</v>
      </c>
      <c r="H920" s="5" t="s">
        <v>13</v>
      </c>
      <c r="I920" s="5" t="s">
        <v>679</v>
      </c>
      <c r="J920" s="31" t="s">
        <v>720</v>
      </c>
      <c r="K920" s="31" t="s">
        <v>721</v>
      </c>
      <c r="L920" s="5" t="s">
        <v>724</v>
      </c>
      <c r="N920" s="31" t="s">
        <v>722</v>
      </c>
      <c r="O920" s="31" t="s">
        <v>505</v>
      </c>
      <c r="P920" s="5" t="s">
        <v>725</v>
      </c>
      <c r="R920" s="5" t="s">
        <v>713</v>
      </c>
      <c r="S920" s="5" t="s">
        <v>500</v>
      </c>
      <c r="V920" s="5">
        <v>0.17777780000000001</v>
      </c>
      <c r="W920" s="5" t="s">
        <v>726</v>
      </c>
      <c r="X920" s="5" t="s">
        <v>714</v>
      </c>
      <c r="Z920" s="5" t="s">
        <v>1032</v>
      </c>
      <c r="AI920" s="5" t="s">
        <v>1031</v>
      </c>
      <c r="AJ920" s="5">
        <v>1983</v>
      </c>
      <c r="AK920" s="5" t="s">
        <v>13</v>
      </c>
      <c r="AL920" s="5" t="s">
        <v>13</v>
      </c>
    </row>
    <row r="921" spans="1:38">
      <c r="A921" s="5">
        <v>3645</v>
      </c>
      <c r="B921" s="5" t="s">
        <v>302</v>
      </c>
      <c r="C921" s="5" t="s">
        <v>13</v>
      </c>
      <c r="D921" s="5">
        <v>1984</v>
      </c>
      <c r="E921" s="5" t="s">
        <v>13</v>
      </c>
      <c r="F921" s="5" t="s">
        <v>518</v>
      </c>
      <c r="G921" s="5" t="s">
        <v>913</v>
      </c>
      <c r="H921" s="5" t="s">
        <v>13</v>
      </c>
      <c r="I921" s="5" t="s">
        <v>679</v>
      </c>
      <c r="J921" s="31" t="s">
        <v>720</v>
      </c>
      <c r="K921" s="31" t="s">
        <v>721</v>
      </c>
      <c r="L921" s="5" t="s">
        <v>724</v>
      </c>
      <c r="N921" s="31" t="s">
        <v>722</v>
      </c>
      <c r="O921" s="31" t="s">
        <v>505</v>
      </c>
      <c r="P921" s="5" t="s">
        <v>725</v>
      </c>
      <c r="R921" s="5" t="s">
        <v>713</v>
      </c>
      <c r="S921" s="5" t="s">
        <v>500</v>
      </c>
      <c r="V921" s="5">
        <v>0.17391300000000001</v>
      </c>
      <c r="W921" s="5" t="s">
        <v>726</v>
      </c>
      <c r="X921" s="5" t="s">
        <v>714</v>
      </c>
      <c r="Z921" s="5" t="s">
        <v>1032</v>
      </c>
      <c r="AI921" s="5" t="s">
        <v>1031</v>
      </c>
      <c r="AJ921" s="5">
        <v>1984</v>
      </c>
      <c r="AK921" s="5" t="s">
        <v>13</v>
      </c>
      <c r="AL921" s="5" t="s">
        <v>13</v>
      </c>
    </row>
    <row r="922" spans="1:38">
      <c r="A922" s="5">
        <v>3646</v>
      </c>
      <c r="B922" s="5" t="s">
        <v>302</v>
      </c>
      <c r="C922" s="5" t="s">
        <v>13</v>
      </c>
      <c r="D922" s="5">
        <v>1985</v>
      </c>
      <c r="E922" s="5">
        <v>-16.100000000000001</v>
      </c>
      <c r="F922" s="5" t="s">
        <v>518</v>
      </c>
      <c r="G922" s="5" t="s">
        <v>913</v>
      </c>
      <c r="H922" s="5" t="s">
        <v>13</v>
      </c>
      <c r="I922" s="5" t="s">
        <v>679</v>
      </c>
      <c r="J922" s="31" t="s">
        <v>720</v>
      </c>
      <c r="K922" s="31" t="s">
        <v>721</v>
      </c>
      <c r="L922" s="5" t="s">
        <v>724</v>
      </c>
      <c r="N922" s="31" t="s">
        <v>722</v>
      </c>
      <c r="O922" s="31" t="s">
        <v>505</v>
      </c>
      <c r="P922" s="5" t="s">
        <v>725</v>
      </c>
      <c r="R922" s="5" t="s">
        <v>713</v>
      </c>
      <c r="S922" s="5" t="s">
        <v>500</v>
      </c>
      <c r="V922" s="5">
        <v>0.4</v>
      </c>
      <c r="W922" s="5" t="s">
        <v>726</v>
      </c>
      <c r="X922" s="5" t="s">
        <v>714</v>
      </c>
      <c r="Z922" s="5" t="s">
        <v>1032</v>
      </c>
      <c r="AI922" s="5" t="s">
        <v>1031</v>
      </c>
      <c r="AJ922" s="5">
        <v>1985</v>
      </c>
      <c r="AK922" s="5">
        <v>-16.100000000000001</v>
      </c>
      <c r="AL922" s="5">
        <f t="shared" ref="AL922:AL927" si="0">ABS(AK922)</f>
        <v>16.100000000000001</v>
      </c>
    </row>
    <row r="923" spans="1:38">
      <c r="A923" s="5">
        <v>3647</v>
      </c>
      <c r="B923" s="5" t="s">
        <v>302</v>
      </c>
      <c r="C923" s="5" t="s">
        <v>13</v>
      </c>
      <c r="D923" s="5">
        <v>1986</v>
      </c>
      <c r="E923" s="5">
        <v>-22</v>
      </c>
      <c r="F923" s="5" t="s">
        <v>518</v>
      </c>
      <c r="G923" s="5" t="s">
        <v>913</v>
      </c>
      <c r="H923" s="5" t="s">
        <v>13</v>
      </c>
      <c r="I923" s="5" t="s">
        <v>679</v>
      </c>
      <c r="J923" s="31" t="s">
        <v>720</v>
      </c>
      <c r="K923" s="31" t="s">
        <v>721</v>
      </c>
      <c r="L923" s="5" t="s">
        <v>724</v>
      </c>
      <c r="N923" s="31" t="s">
        <v>722</v>
      </c>
      <c r="O923" s="31" t="s">
        <v>505</v>
      </c>
      <c r="P923" s="5" t="s">
        <v>725</v>
      </c>
      <c r="R923" s="5" t="s">
        <v>713</v>
      </c>
      <c r="S923" s="5" t="s">
        <v>500</v>
      </c>
      <c r="V923" s="5">
        <v>0.36036040000000003</v>
      </c>
      <c r="W923" s="5" t="s">
        <v>726</v>
      </c>
      <c r="X923" s="5" t="s">
        <v>714</v>
      </c>
      <c r="Z923" s="5" t="s">
        <v>1032</v>
      </c>
      <c r="AI923" s="5" t="s">
        <v>1031</v>
      </c>
      <c r="AJ923" s="5">
        <v>1986</v>
      </c>
      <c r="AK923" s="5">
        <v>-22</v>
      </c>
      <c r="AL923" s="5">
        <f t="shared" si="0"/>
        <v>22</v>
      </c>
    </row>
    <row r="924" spans="1:38">
      <c r="A924" s="5">
        <v>3648</v>
      </c>
      <c r="B924" s="5" t="s">
        <v>302</v>
      </c>
      <c r="C924" s="5" t="s">
        <v>13</v>
      </c>
      <c r="D924" s="5">
        <v>1987</v>
      </c>
      <c r="E924" s="5">
        <v>-20</v>
      </c>
      <c r="F924" s="5" t="s">
        <v>518</v>
      </c>
      <c r="G924" s="5" t="s">
        <v>913</v>
      </c>
      <c r="H924" s="5" t="s">
        <v>13</v>
      </c>
      <c r="I924" s="5" t="s">
        <v>679</v>
      </c>
      <c r="J924" s="31" t="s">
        <v>720</v>
      </c>
      <c r="K924" s="31" t="s">
        <v>721</v>
      </c>
      <c r="L924" s="5" t="s">
        <v>724</v>
      </c>
      <c r="N924" s="31" t="s">
        <v>722</v>
      </c>
      <c r="O924" s="31" t="s">
        <v>505</v>
      </c>
      <c r="P924" s="5" t="s">
        <v>725</v>
      </c>
      <c r="R924" s="5" t="s">
        <v>713</v>
      </c>
      <c r="S924" s="5" t="s">
        <v>500</v>
      </c>
      <c r="V924" s="5">
        <v>0.2277228</v>
      </c>
      <c r="W924" s="5" t="s">
        <v>726</v>
      </c>
      <c r="X924" s="5" t="s">
        <v>714</v>
      </c>
      <c r="Z924" s="5" t="s">
        <v>1032</v>
      </c>
      <c r="AI924" s="5" t="s">
        <v>1031</v>
      </c>
      <c r="AJ924" s="5">
        <v>1987</v>
      </c>
      <c r="AK924" s="5">
        <v>-20</v>
      </c>
      <c r="AL924" s="5">
        <f t="shared" si="0"/>
        <v>20</v>
      </c>
    </row>
    <row r="925" spans="1:38">
      <c r="A925" s="5">
        <v>3649</v>
      </c>
      <c r="B925" s="5" t="s">
        <v>302</v>
      </c>
      <c r="C925" s="5" t="s">
        <v>13</v>
      </c>
      <c r="D925" s="5">
        <v>1988</v>
      </c>
      <c r="E925" s="5">
        <v>-8.8000000000000007</v>
      </c>
      <c r="F925" s="5" t="s">
        <v>518</v>
      </c>
      <c r="G925" s="5" t="s">
        <v>913</v>
      </c>
      <c r="H925" s="5" t="s">
        <v>13</v>
      </c>
      <c r="I925" s="5" t="s">
        <v>679</v>
      </c>
      <c r="J925" s="31" t="s">
        <v>720</v>
      </c>
      <c r="K925" s="31" t="s">
        <v>721</v>
      </c>
      <c r="L925" s="5" t="s">
        <v>724</v>
      </c>
      <c r="N925" s="31" t="s">
        <v>722</v>
      </c>
      <c r="O925" s="31" t="s">
        <v>505</v>
      </c>
      <c r="P925" s="5" t="s">
        <v>725</v>
      </c>
      <c r="R925" s="5" t="s">
        <v>713</v>
      </c>
      <c r="S925" s="5" t="s">
        <v>500</v>
      </c>
      <c r="V925" s="5">
        <v>0.1754386</v>
      </c>
      <c r="W925" s="5" t="s">
        <v>726</v>
      </c>
      <c r="X925" s="5" t="s">
        <v>714</v>
      </c>
      <c r="Z925" s="5" t="s">
        <v>1032</v>
      </c>
      <c r="AI925" s="5" t="s">
        <v>1031</v>
      </c>
      <c r="AJ925" s="5">
        <v>1988</v>
      </c>
      <c r="AK925" s="5">
        <v>-8.8000000000000007</v>
      </c>
      <c r="AL925" s="5">
        <f t="shared" si="0"/>
        <v>8.8000000000000007</v>
      </c>
    </row>
    <row r="926" spans="1:38">
      <c r="A926" s="5">
        <v>3650</v>
      </c>
      <c r="B926" s="5" t="s">
        <v>302</v>
      </c>
      <c r="C926" s="5" t="s">
        <v>13</v>
      </c>
      <c r="D926" s="5">
        <v>1989</v>
      </c>
      <c r="E926" s="5">
        <v>-5</v>
      </c>
      <c r="F926" s="5" t="s">
        <v>518</v>
      </c>
      <c r="G926" s="5" t="s">
        <v>913</v>
      </c>
      <c r="H926" s="5" t="s">
        <v>13</v>
      </c>
      <c r="I926" s="5" t="s">
        <v>679</v>
      </c>
      <c r="J926" s="31" t="s">
        <v>720</v>
      </c>
      <c r="K926" s="31" t="s">
        <v>721</v>
      </c>
      <c r="L926" s="5" t="s">
        <v>724</v>
      </c>
      <c r="N926" s="31" t="s">
        <v>722</v>
      </c>
      <c r="O926" s="31" t="s">
        <v>505</v>
      </c>
      <c r="P926" s="5" t="s">
        <v>725</v>
      </c>
      <c r="R926" s="5" t="s">
        <v>713</v>
      </c>
      <c r="S926" s="5" t="s">
        <v>500</v>
      </c>
      <c r="V926" s="5">
        <v>0.12727269999999999</v>
      </c>
      <c r="W926" s="5" t="s">
        <v>726</v>
      </c>
      <c r="X926" s="5" t="s">
        <v>714</v>
      </c>
      <c r="Z926" s="5" t="s">
        <v>1032</v>
      </c>
      <c r="AI926" s="5" t="s">
        <v>1031</v>
      </c>
      <c r="AJ926" s="5">
        <v>1989</v>
      </c>
      <c r="AK926" s="5">
        <v>-5</v>
      </c>
      <c r="AL926" s="5">
        <f t="shared" si="0"/>
        <v>5</v>
      </c>
    </row>
    <row r="927" spans="1:38">
      <c r="A927" s="5">
        <v>3651</v>
      </c>
      <c r="B927" s="5" t="s">
        <v>302</v>
      </c>
      <c r="C927" s="5" t="s">
        <v>13</v>
      </c>
      <c r="D927" s="5">
        <v>1990</v>
      </c>
      <c r="E927" s="5">
        <v>-10.1</v>
      </c>
      <c r="F927" s="5" t="s">
        <v>518</v>
      </c>
      <c r="G927" s="5" t="s">
        <v>913</v>
      </c>
      <c r="H927" s="5" t="s">
        <v>13</v>
      </c>
      <c r="I927" s="5" t="s">
        <v>679</v>
      </c>
      <c r="J927" s="31" t="s">
        <v>720</v>
      </c>
      <c r="K927" s="31" t="s">
        <v>721</v>
      </c>
      <c r="L927" s="5" t="s">
        <v>724</v>
      </c>
      <c r="N927" s="31" t="s">
        <v>722</v>
      </c>
      <c r="O927" s="31" t="s">
        <v>505</v>
      </c>
      <c r="P927" s="5" t="s">
        <v>725</v>
      </c>
      <c r="R927" s="5" t="s">
        <v>713</v>
      </c>
      <c r="S927" s="5" t="s">
        <v>500</v>
      </c>
      <c r="V927" s="5">
        <v>8.7999999999999995E-2</v>
      </c>
      <c r="W927" s="5" t="s">
        <v>726</v>
      </c>
      <c r="X927" s="5" t="s">
        <v>714</v>
      </c>
      <c r="Z927" s="5" t="s">
        <v>1032</v>
      </c>
      <c r="AI927" s="5" t="s">
        <v>1031</v>
      </c>
      <c r="AJ927" s="5">
        <v>1990</v>
      </c>
      <c r="AK927" s="5">
        <v>-10.1</v>
      </c>
      <c r="AL927" s="5">
        <f t="shared" si="0"/>
        <v>10.1</v>
      </c>
    </row>
    <row r="928" spans="1:38">
      <c r="A928" s="5">
        <v>3652</v>
      </c>
      <c r="B928" s="5" t="s">
        <v>302</v>
      </c>
      <c r="C928" s="5" t="s">
        <v>13</v>
      </c>
      <c r="D928" s="5">
        <v>1991</v>
      </c>
      <c r="E928" s="5" t="s">
        <v>13</v>
      </c>
      <c r="F928" s="5" t="s">
        <v>518</v>
      </c>
      <c r="G928" s="5" t="s">
        <v>913</v>
      </c>
      <c r="H928" s="5" t="s">
        <v>13</v>
      </c>
      <c r="I928" s="5" t="s">
        <v>679</v>
      </c>
      <c r="J928" s="31" t="s">
        <v>720</v>
      </c>
      <c r="K928" s="31" t="s">
        <v>721</v>
      </c>
      <c r="L928" s="5" t="s">
        <v>724</v>
      </c>
      <c r="N928" s="31" t="s">
        <v>722</v>
      </c>
      <c r="O928" s="31" t="s">
        <v>505</v>
      </c>
      <c r="P928" s="5" t="s">
        <v>725</v>
      </c>
      <c r="R928" s="5" t="s">
        <v>713</v>
      </c>
      <c r="S928" s="5" t="s">
        <v>500</v>
      </c>
      <c r="V928" s="5">
        <v>0.17142859999999999</v>
      </c>
      <c r="W928" s="5" t="s">
        <v>726</v>
      </c>
      <c r="X928" s="5" t="s">
        <v>714</v>
      </c>
      <c r="Z928" s="5" t="s">
        <v>1032</v>
      </c>
      <c r="AI928" s="5" t="s">
        <v>1031</v>
      </c>
      <c r="AJ928" s="5">
        <v>1991</v>
      </c>
      <c r="AK928" s="5" t="s">
        <v>13</v>
      </c>
      <c r="AL928" s="5" t="s">
        <v>13</v>
      </c>
    </row>
    <row r="929" spans="1:38">
      <c r="A929" s="5">
        <v>3653</v>
      </c>
      <c r="B929" s="5" t="s">
        <v>302</v>
      </c>
      <c r="C929" s="5" t="s">
        <v>13</v>
      </c>
      <c r="D929" s="5">
        <v>1992</v>
      </c>
      <c r="E929" s="5">
        <v>-17.7</v>
      </c>
      <c r="F929" s="5" t="s">
        <v>518</v>
      </c>
      <c r="G929" s="5" t="s">
        <v>913</v>
      </c>
      <c r="H929" s="5" t="s">
        <v>13</v>
      </c>
      <c r="I929" s="5" t="s">
        <v>679</v>
      </c>
      <c r="J929" s="31" t="s">
        <v>720</v>
      </c>
      <c r="K929" s="31" t="s">
        <v>721</v>
      </c>
      <c r="L929" s="5" t="s">
        <v>724</v>
      </c>
      <c r="N929" s="31" t="s">
        <v>722</v>
      </c>
      <c r="O929" s="31" t="s">
        <v>505</v>
      </c>
      <c r="P929" s="5" t="s">
        <v>725</v>
      </c>
      <c r="R929" s="5" t="s">
        <v>713</v>
      </c>
      <c r="S929" s="5" t="s">
        <v>500</v>
      </c>
      <c r="V929" s="5">
        <v>0.4186047</v>
      </c>
      <c r="W929" s="5" t="s">
        <v>726</v>
      </c>
      <c r="X929" s="5" t="s">
        <v>714</v>
      </c>
      <c r="Z929" s="5" t="s">
        <v>1032</v>
      </c>
      <c r="AI929" s="5" t="s">
        <v>1031</v>
      </c>
      <c r="AJ929" s="5">
        <v>1992</v>
      </c>
      <c r="AK929" s="5">
        <v>-17.7</v>
      </c>
      <c r="AL929" s="5">
        <f t="shared" ref="AL929:AL942" si="1">ABS(AK929)</f>
        <v>17.7</v>
      </c>
    </row>
    <row r="930" spans="1:38">
      <c r="A930" s="5">
        <v>3654</v>
      </c>
      <c r="B930" s="5" t="s">
        <v>302</v>
      </c>
      <c r="C930" s="5" t="s">
        <v>13</v>
      </c>
      <c r="D930" s="5">
        <v>1993</v>
      </c>
      <c r="E930" s="5">
        <v>-6.6</v>
      </c>
      <c r="F930" s="5" t="s">
        <v>518</v>
      </c>
      <c r="G930" s="5" t="s">
        <v>913</v>
      </c>
      <c r="H930" s="5" t="s">
        <v>13</v>
      </c>
      <c r="I930" s="5" t="s">
        <v>679</v>
      </c>
      <c r="J930" s="31" t="s">
        <v>720</v>
      </c>
      <c r="K930" s="31" t="s">
        <v>721</v>
      </c>
      <c r="L930" s="5" t="s">
        <v>724</v>
      </c>
      <c r="N930" s="31" t="s">
        <v>722</v>
      </c>
      <c r="O930" s="31" t="s">
        <v>505</v>
      </c>
      <c r="P930" s="5" t="s">
        <v>725</v>
      </c>
      <c r="R930" s="5" t="s">
        <v>713</v>
      </c>
      <c r="S930" s="5" t="s">
        <v>500</v>
      </c>
      <c r="V930" s="5">
        <v>0.25287359999999998</v>
      </c>
      <c r="W930" s="5" t="s">
        <v>726</v>
      </c>
      <c r="X930" s="5" t="s">
        <v>714</v>
      </c>
      <c r="Z930" s="5" t="s">
        <v>1032</v>
      </c>
      <c r="AI930" s="5" t="s">
        <v>1031</v>
      </c>
      <c r="AJ930" s="5">
        <v>1993</v>
      </c>
      <c r="AK930" s="5">
        <v>-6.6</v>
      </c>
      <c r="AL930" s="5">
        <f t="shared" si="1"/>
        <v>6.6</v>
      </c>
    </row>
    <row r="931" spans="1:38">
      <c r="A931" s="5">
        <v>3655</v>
      </c>
      <c r="B931" s="5" t="s">
        <v>302</v>
      </c>
      <c r="C931" s="5" t="s">
        <v>13</v>
      </c>
      <c r="D931" s="5">
        <v>1994</v>
      </c>
      <c r="E931" s="5">
        <v>-12.1</v>
      </c>
      <c r="F931" s="5" t="s">
        <v>518</v>
      </c>
      <c r="G931" s="5" t="s">
        <v>913</v>
      </c>
      <c r="H931" s="5" t="s">
        <v>13</v>
      </c>
      <c r="I931" s="5" t="s">
        <v>679</v>
      </c>
      <c r="J931" s="31" t="s">
        <v>720</v>
      </c>
      <c r="K931" s="31" t="s">
        <v>721</v>
      </c>
      <c r="L931" s="5" t="s">
        <v>724</v>
      </c>
      <c r="N931" s="31" t="s">
        <v>722</v>
      </c>
      <c r="O931" s="31" t="s">
        <v>505</v>
      </c>
      <c r="P931" s="5" t="s">
        <v>725</v>
      </c>
      <c r="R931" s="5" t="s">
        <v>713</v>
      </c>
      <c r="S931" s="5" t="s">
        <v>500</v>
      </c>
      <c r="V931" s="5">
        <v>0.35106379999999998</v>
      </c>
      <c r="W931" s="5" t="s">
        <v>726</v>
      </c>
      <c r="X931" s="5" t="s">
        <v>714</v>
      </c>
      <c r="Z931" s="5" t="s">
        <v>1032</v>
      </c>
      <c r="AI931" s="5" t="s">
        <v>1031</v>
      </c>
      <c r="AJ931" s="5">
        <v>1994</v>
      </c>
      <c r="AK931" s="5">
        <v>-12.1</v>
      </c>
      <c r="AL931" s="5">
        <f t="shared" si="1"/>
        <v>12.1</v>
      </c>
    </row>
    <row r="932" spans="1:38">
      <c r="A932" s="5">
        <v>3656</v>
      </c>
      <c r="B932" s="5" t="s">
        <v>302</v>
      </c>
      <c r="C932" s="5" t="s">
        <v>13</v>
      </c>
      <c r="D932" s="5">
        <v>1996</v>
      </c>
      <c r="E932" s="5">
        <v>-20.5</v>
      </c>
      <c r="F932" s="5" t="s">
        <v>518</v>
      </c>
      <c r="G932" s="5" t="s">
        <v>913</v>
      </c>
      <c r="H932" s="5" t="s">
        <v>13</v>
      </c>
      <c r="I932" s="5" t="s">
        <v>679</v>
      </c>
      <c r="J932" s="31" t="s">
        <v>720</v>
      </c>
      <c r="K932" s="31" t="s">
        <v>721</v>
      </c>
      <c r="L932" s="5" t="s">
        <v>724</v>
      </c>
      <c r="N932" s="31" t="s">
        <v>722</v>
      </c>
      <c r="O932" s="31" t="s">
        <v>505</v>
      </c>
      <c r="P932" s="5" t="s">
        <v>725</v>
      </c>
      <c r="R932" s="5" t="s">
        <v>713</v>
      </c>
      <c r="S932" s="5" t="s">
        <v>500</v>
      </c>
      <c r="V932" s="5">
        <v>0.3380282</v>
      </c>
      <c r="W932" s="5" t="s">
        <v>726</v>
      </c>
      <c r="X932" s="5" t="s">
        <v>714</v>
      </c>
      <c r="Z932" s="5" t="s">
        <v>1032</v>
      </c>
      <c r="AI932" s="5" t="s">
        <v>1031</v>
      </c>
      <c r="AJ932" s="5">
        <v>1996</v>
      </c>
      <c r="AK932" s="5">
        <v>-20.5</v>
      </c>
      <c r="AL932" s="5">
        <f t="shared" si="1"/>
        <v>20.5</v>
      </c>
    </row>
    <row r="933" spans="1:38">
      <c r="A933" s="5">
        <v>3657</v>
      </c>
      <c r="B933" s="5" t="s">
        <v>302</v>
      </c>
      <c r="C933" s="5" t="s">
        <v>13</v>
      </c>
      <c r="D933" s="5">
        <v>1997</v>
      </c>
      <c r="E933" s="5">
        <v>-14.5</v>
      </c>
      <c r="F933" s="5" t="s">
        <v>518</v>
      </c>
      <c r="G933" s="5" t="s">
        <v>913</v>
      </c>
      <c r="H933" s="5" t="s">
        <v>13</v>
      </c>
      <c r="I933" s="5" t="s">
        <v>679</v>
      </c>
      <c r="J933" s="31" t="s">
        <v>720</v>
      </c>
      <c r="K933" s="31" t="s">
        <v>721</v>
      </c>
      <c r="L933" s="5" t="s">
        <v>724</v>
      </c>
      <c r="N933" s="31" t="s">
        <v>722</v>
      </c>
      <c r="O933" s="31" t="s">
        <v>505</v>
      </c>
      <c r="P933" s="5" t="s">
        <v>725</v>
      </c>
      <c r="R933" s="5" t="s">
        <v>713</v>
      </c>
      <c r="S933" s="5" t="s">
        <v>500</v>
      </c>
      <c r="V933" s="5">
        <v>0.3333333</v>
      </c>
      <c r="W933" s="5" t="s">
        <v>726</v>
      </c>
      <c r="X933" s="5" t="s">
        <v>714</v>
      </c>
      <c r="Z933" s="5" t="s">
        <v>1032</v>
      </c>
      <c r="AI933" s="5" t="s">
        <v>1031</v>
      </c>
      <c r="AJ933" s="5">
        <v>1997</v>
      </c>
      <c r="AK933" s="5">
        <v>-14.5</v>
      </c>
      <c r="AL933" s="5">
        <f t="shared" si="1"/>
        <v>14.5</v>
      </c>
    </row>
    <row r="934" spans="1:38">
      <c r="A934" s="5">
        <v>3658</v>
      </c>
      <c r="B934" s="5" t="s">
        <v>302</v>
      </c>
      <c r="C934" s="5" t="s">
        <v>13</v>
      </c>
      <c r="D934" s="5">
        <v>1998</v>
      </c>
      <c r="E934" s="5">
        <v>-9.5</v>
      </c>
      <c r="F934" s="5" t="s">
        <v>518</v>
      </c>
      <c r="G934" s="5" t="s">
        <v>913</v>
      </c>
      <c r="H934" s="5" t="s">
        <v>13</v>
      </c>
      <c r="I934" s="5" t="s">
        <v>679</v>
      </c>
      <c r="J934" s="31" t="s">
        <v>720</v>
      </c>
      <c r="K934" s="31" t="s">
        <v>721</v>
      </c>
      <c r="L934" s="5" t="s">
        <v>724</v>
      </c>
      <c r="N934" s="31" t="s">
        <v>722</v>
      </c>
      <c r="O934" s="31" t="s">
        <v>505</v>
      </c>
      <c r="P934" s="5" t="s">
        <v>725</v>
      </c>
      <c r="R934" s="5" t="s">
        <v>713</v>
      </c>
      <c r="S934" s="5" t="s">
        <v>500</v>
      </c>
      <c r="V934" s="5">
        <v>0.25882349999999998</v>
      </c>
      <c r="W934" s="5" t="s">
        <v>726</v>
      </c>
      <c r="X934" s="5" t="s">
        <v>714</v>
      </c>
      <c r="Z934" s="5" t="s">
        <v>1032</v>
      </c>
      <c r="AI934" s="5" t="s">
        <v>1031</v>
      </c>
      <c r="AJ934" s="5">
        <v>1998</v>
      </c>
      <c r="AK934" s="5">
        <v>-9.5</v>
      </c>
      <c r="AL934" s="5">
        <f t="shared" si="1"/>
        <v>9.5</v>
      </c>
    </row>
    <row r="935" spans="1:38">
      <c r="A935" s="5">
        <v>3659</v>
      </c>
      <c r="B935" s="5" t="s">
        <v>302</v>
      </c>
      <c r="C935" s="5" t="s">
        <v>13</v>
      </c>
      <c r="D935" s="5">
        <v>1999</v>
      </c>
      <c r="E935" s="5">
        <v>-5.0999999999999996</v>
      </c>
      <c r="F935" s="5" t="s">
        <v>518</v>
      </c>
      <c r="G935" s="5" t="s">
        <v>913</v>
      </c>
      <c r="H935" s="5" t="s">
        <v>13</v>
      </c>
      <c r="I935" s="5" t="s">
        <v>679</v>
      </c>
      <c r="J935" s="31" t="s">
        <v>720</v>
      </c>
      <c r="K935" s="31" t="s">
        <v>721</v>
      </c>
      <c r="L935" s="5" t="s">
        <v>724</v>
      </c>
      <c r="N935" s="31" t="s">
        <v>722</v>
      </c>
      <c r="O935" s="31" t="s">
        <v>505</v>
      </c>
      <c r="P935" s="5" t="s">
        <v>725</v>
      </c>
      <c r="R935" s="5" t="s">
        <v>713</v>
      </c>
      <c r="S935" s="5" t="s">
        <v>500</v>
      </c>
      <c r="V935" s="5">
        <v>0.24691360000000001</v>
      </c>
      <c r="W935" s="5" t="s">
        <v>726</v>
      </c>
      <c r="X935" s="5" t="s">
        <v>714</v>
      </c>
      <c r="Z935" s="5" t="s">
        <v>1032</v>
      </c>
      <c r="AI935" s="5" t="s">
        <v>1031</v>
      </c>
      <c r="AJ935" s="5">
        <v>1999</v>
      </c>
      <c r="AK935" s="5">
        <v>-5.0999999999999996</v>
      </c>
      <c r="AL935" s="5">
        <f t="shared" si="1"/>
        <v>5.0999999999999996</v>
      </c>
    </row>
    <row r="936" spans="1:38">
      <c r="A936" s="5">
        <v>3660</v>
      </c>
      <c r="B936" s="5" t="s">
        <v>302</v>
      </c>
      <c r="C936" s="5" t="s">
        <v>13</v>
      </c>
      <c r="D936" s="5">
        <v>2000</v>
      </c>
      <c r="E936" s="5">
        <v>-6</v>
      </c>
      <c r="F936" s="5" t="s">
        <v>518</v>
      </c>
      <c r="G936" s="5" t="s">
        <v>913</v>
      </c>
      <c r="H936" s="5" t="s">
        <v>13</v>
      </c>
      <c r="I936" s="5" t="s">
        <v>679</v>
      </c>
      <c r="J936" s="31" t="s">
        <v>720</v>
      </c>
      <c r="K936" s="31" t="s">
        <v>721</v>
      </c>
      <c r="L936" s="5" t="s">
        <v>724</v>
      </c>
      <c r="N936" s="31" t="s">
        <v>722</v>
      </c>
      <c r="O936" s="31" t="s">
        <v>505</v>
      </c>
      <c r="P936" s="5" t="s">
        <v>725</v>
      </c>
      <c r="R936" s="5" t="s">
        <v>713</v>
      </c>
      <c r="S936" s="5" t="s">
        <v>500</v>
      </c>
      <c r="V936" s="5">
        <v>0.30232560000000003</v>
      </c>
      <c r="W936" s="5" t="s">
        <v>726</v>
      </c>
      <c r="X936" s="5" t="s">
        <v>714</v>
      </c>
      <c r="Z936" s="5" t="s">
        <v>1032</v>
      </c>
      <c r="AI936" s="5" t="s">
        <v>1031</v>
      </c>
      <c r="AJ936" s="5">
        <v>2000</v>
      </c>
      <c r="AK936" s="5">
        <v>-6</v>
      </c>
      <c r="AL936" s="5">
        <f t="shared" si="1"/>
        <v>6</v>
      </c>
    </row>
    <row r="937" spans="1:38">
      <c r="A937" s="5">
        <v>3661</v>
      </c>
      <c r="B937" s="5" t="s">
        <v>302</v>
      </c>
      <c r="C937" s="5" t="s">
        <v>13</v>
      </c>
      <c r="D937" s="5">
        <v>2001</v>
      </c>
      <c r="E937" s="5">
        <v>-10</v>
      </c>
      <c r="F937" s="5" t="s">
        <v>518</v>
      </c>
      <c r="G937" s="5" t="s">
        <v>913</v>
      </c>
      <c r="H937" s="5" t="s">
        <v>13</v>
      </c>
      <c r="I937" s="5" t="s">
        <v>679</v>
      </c>
      <c r="J937" s="31" t="s">
        <v>720</v>
      </c>
      <c r="K937" s="31" t="s">
        <v>721</v>
      </c>
      <c r="L937" s="5" t="s">
        <v>724</v>
      </c>
      <c r="N937" s="31" t="s">
        <v>722</v>
      </c>
      <c r="O937" s="31" t="s">
        <v>505</v>
      </c>
      <c r="P937" s="5" t="s">
        <v>725</v>
      </c>
      <c r="R937" s="5" t="s">
        <v>713</v>
      </c>
      <c r="S937" s="5" t="s">
        <v>500</v>
      </c>
      <c r="V937" s="5">
        <v>0.26373629999999998</v>
      </c>
      <c r="W937" s="5" t="s">
        <v>726</v>
      </c>
      <c r="X937" s="5" t="s">
        <v>714</v>
      </c>
      <c r="Z937" s="5" t="s">
        <v>1032</v>
      </c>
      <c r="AI937" s="5" t="s">
        <v>1031</v>
      </c>
      <c r="AJ937" s="5">
        <v>2001</v>
      </c>
      <c r="AK937" s="5">
        <v>-10</v>
      </c>
      <c r="AL937" s="5">
        <f t="shared" si="1"/>
        <v>10</v>
      </c>
    </row>
    <row r="938" spans="1:38">
      <c r="A938" s="5">
        <v>3662</v>
      </c>
      <c r="B938" s="5" t="s">
        <v>302</v>
      </c>
      <c r="C938" s="5" t="s">
        <v>13</v>
      </c>
      <c r="D938" s="5">
        <v>2002</v>
      </c>
      <c r="E938" s="5">
        <v>-12.8</v>
      </c>
      <c r="F938" s="5" t="s">
        <v>518</v>
      </c>
      <c r="G938" s="5" t="s">
        <v>913</v>
      </c>
      <c r="H938" s="5" t="s">
        <v>13</v>
      </c>
      <c r="I938" s="5" t="s">
        <v>679</v>
      </c>
      <c r="J938" s="31" t="s">
        <v>720</v>
      </c>
      <c r="K938" s="31" t="s">
        <v>721</v>
      </c>
      <c r="L938" s="5" t="s">
        <v>724</v>
      </c>
      <c r="N938" s="31" t="s">
        <v>722</v>
      </c>
      <c r="O938" s="31" t="s">
        <v>505</v>
      </c>
      <c r="P938" s="5" t="s">
        <v>725</v>
      </c>
      <c r="R938" s="5" t="s">
        <v>713</v>
      </c>
      <c r="S938" s="5" t="s">
        <v>500</v>
      </c>
      <c r="V938" s="5">
        <v>0.27173910000000001</v>
      </c>
      <c r="W938" s="5" t="s">
        <v>726</v>
      </c>
      <c r="X938" s="5" t="s">
        <v>714</v>
      </c>
      <c r="Z938" s="5" t="s">
        <v>1032</v>
      </c>
      <c r="AI938" s="5" t="s">
        <v>1031</v>
      </c>
      <c r="AJ938" s="5">
        <v>2002</v>
      </c>
      <c r="AK938" s="5">
        <v>-12.8</v>
      </c>
      <c r="AL938" s="5">
        <f t="shared" si="1"/>
        <v>12.8</v>
      </c>
    </row>
    <row r="939" spans="1:38">
      <c r="A939" s="5">
        <v>3663</v>
      </c>
      <c r="B939" s="5" t="s">
        <v>302</v>
      </c>
      <c r="C939" s="5" t="s">
        <v>13</v>
      </c>
      <c r="D939" s="5">
        <v>2003</v>
      </c>
      <c r="E939" s="5">
        <v>-12.6</v>
      </c>
      <c r="F939" s="5" t="s">
        <v>518</v>
      </c>
      <c r="G939" s="5" t="s">
        <v>913</v>
      </c>
      <c r="H939" s="5" t="s">
        <v>13</v>
      </c>
      <c r="I939" s="5" t="s">
        <v>679</v>
      </c>
      <c r="J939" s="31" t="s">
        <v>720</v>
      </c>
      <c r="K939" s="31" t="s">
        <v>721</v>
      </c>
      <c r="L939" s="5" t="s">
        <v>724</v>
      </c>
      <c r="N939" s="31" t="s">
        <v>722</v>
      </c>
      <c r="O939" s="31" t="s">
        <v>505</v>
      </c>
      <c r="P939" s="5" t="s">
        <v>725</v>
      </c>
      <c r="R939" s="5" t="s">
        <v>713</v>
      </c>
      <c r="S939" s="5" t="s">
        <v>500</v>
      </c>
      <c r="V939" s="5">
        <v>0.34328360000000002</v>
      </c>
      <c r="W939" s="5" t="s">
        <v>726</v>
      </c>
      <c r="X939" s="5" t="s">
        <v>714</v>
      </c>
      <c r="Z939" s="5" t="s">
        <v>1032</v>
      </c>
      <c r="AI939" s="5" t="s">
        <v>1031</v>
      </c>
      <c r="AJ939" s="5">
        <v>2003</v>
      </c>
      <c r="AK939" s="5">
        <v>-12.6</v>
      </c>
      <c r="AL939" s="5">
        <f t="shared" si="1"/>
        <v>12.6</v>
      </c>
    </row>
    <row r="940" spans="1:38">
      <c r="A940" s="5">
        <v>3664</v>
      </c>
      <c r="B940" s="5" t="s">
        <v>302</v>
      </c>
      <c r="C940" s="5" t="s">
        <v>13</v>
      </c>
      <c r="D940" s="5">
        <v>2004</v>
      </c>
      <c r="E940" s="5">
        <v>-9.8000000000000007</v>
      </c>
      <c r="F940" s="5" t="s">
        <v>518</v>
      </c>
      <c r="G940" s="5" t="s">
        <v>913</v>
      </c>
      <c r="H940" s="5" t="s">
        <v>13</v>
      </c>
      <c r="I940" s="5" t="s">
        <v>679</v>
      </c>
      <c r="J940" s="31" t="s">
        <v>720</v>
      </c>
      <c r="K940" s="31" t="s">
        <v>721</v>
      </c>
      <c r="L940" s="5" t="s">
        <v>724</v>
      </c>
      <c r="N940" s="31" t="s">
        <v>722</v>
      </c>
      <c r="O940" s="31" t="s">
        <v>505</v>
      </c>
      <c r="P940" s="5" t="s">
        <v>725</v>
      </c>
      <c r="R940" s="5" t="s">
        <v>713</v>
      </c>
      <c r="S940" s="5" t="s">
        <v>500</v>
      </c>
      <c r="V940" s="5">
        <v>0.3043478</v>
      </c>
      <c r="W940" s="5" t="s">
        <v>726</v>
      </c>
      <c r="X940" s="5" t="s">
        <v>714</v>
      </c>
      <c r="Z940" s="5" t="s">
        <v>1032</v>
      </c>
      <c r="AI940" s="5" t="s">
        <v>1031</v>
      </c>
      <c r="AJ940" s="5">
        <v>2004</v>
      </c>
      <c r="AK940" s="5">
        <v>-9.8000000000000007</v>
      </c>
      <c r="AL940" s="5">
        <f t="shared" si="1"/>
        <v>9.8000000000000007</v>
      </c>
    </row>
    <row r="941" spans="1:38">
      <c r="A941" s="5">
        <v>3665</v>
      </c>
      <c r="B941" s="5" t="s">
        <v>302</v>
      </c>
      <c r="C941" s="5" t="s">
        <v>13</v>
      </c>
      <c r="D941" s="5">
        <v>2005</v>
      </c>
      <c r="E941" s="5">
        <v>-5.8</v>
      </c>
      <c r="F941" s="5" t="s">
        <v>518</v>
      </c>
      <c r="G941" s="5" t="s">
        <v>913</v>
      </c>
      <c r="H941" s="5" t="s">
        <v>13</v>
      </c>
      <c r="I941" s="5" t="s">
        <v>679</v>
      </c>
      <c r="J941" s="31" t="s">
        <v>720</v>
      </c>
      <c r="K941" s="31" t="s">
        <v>721</v>
      </c>
      <c r="L941" s="5" t="s">
        <v>724</v>
      </c>
      <c r="N941" s="31" t="s">
        <v>722</v>
      </c>
      <c r="O941" s="31" t="s">
        <v>505</v>
      </c>
      <c r="P941" s="5" t="s">
        <v>725</v>
      </c>
      <c r="R941" s="5" t="s">
        <v>713</v>
      </c>
      <c r="S941" s="5" t="s">
        <v>500</v>
      </c>
      <c r="V941" s="5">
        <v>0.38372089999999998</v>
      </c>
      <c r="W941" s="5" t="s">
        <v>726</v>
      </c>
      <c r="X941" s="5" t="s">
        <v>714</v>
      </c>
      <c r="Z941" s="5" t="s">
        <v>1032</v>
      </c>
      <c r="AI941" s="5" t="s">
        <v>1031</v>
      </c>
      <c r="AJ941" s="5">
        <v>2005</v>
      </c>
      <c r="AK941" s="5">
        <v>-5.8</v>
      </c>
      <c r="AL941" s="5">
        <f t="shared" si="1"/>
        <v>5.8</v>
      </c>
    </row>
    <row r="942" spans="1:38">
      <c r="A942" s="5">
        <v>3666</v>
      </c>
      <c r="B942" s="5" t="s">
        <v>302</v>
      </c>
      <c r="C942" s="5" t="s">
        <v>13</v>
      </c>
      <c r="D942" s="5">
        <v>2006</v>
      </c>
      <c r="E942" s="5">
        <v>-7.8</v>
      </c>
      <c r="F942" s="5" t="s">
        <v>518</v>
      </c>
      <c r="G942" s="5" t="s">
        <v>913</v>
      </c>
      <c r="H942" s="5" t="s">
        <v>13</v>
      </c>
      <c r="I942" s="5" t="s">
        <v>679</v>
      </c>
      <c r="J942" s="31" t="s">
        <v>720</v>
      </c>
      <c r="K942" s="31" t="s">
        <v>721</v>
      </c>
      <c r="L942" s="5" t="s">
        <v>724</v>
      </c>
      <c r="N942" s="31" t="s">
        <v>722</v>
      </c>
      <c r="O942" s="31" t="s">
        <v>505</v>
      </c>
      <c r="P942" s="5" t="s">
        <v>725</v>
      </c>
      <c r="R942" s="5" t="s">
        <v>713</v>
      </c>
      <c r="S942" s="5" t="s">
        <v>500</v>
      </c>
      <c r="V942" s="5">
        <v>0.2105263</v>
      </c>
      <c r="W942" s="5" t="s">
        <v>726</v>
      </c>
      <c r="X942" s="5" t="s">
        <v>714</v>
      </c>
      <c r="Z942" s="5" t="s">
        <v>1032</v>
      </c>
      <c r="AI942" s="5" t="s">
        <v>1031</v>
      </c>
      <c r="AJ942" s="5">
        <v>2006</v>
      </c>
      <c r="AK942" s="5">
        <v>-7.8</v>
      </c>
      <c r="AL942" s="5">
        <f t="shared" si="1"/>
        <v>7.8</v>
      </c>
    </row>
    <row r="943" spans="1:38">
      <c r="A943" s="5">
        <v>3667</v>
      </c>
      <c r="B943" s="5" t="s">
        <v>302</v>
      </c>
      <c r="C943" s="5" t="s">
        <v>13</v>
      </c>
      <c r="D943" s="5">
        <v>2007</v>
      </c>
      <c r="E943" s="5">
        <v>2.6</v>
      </c>
      <c r="F943" s="5" t="s">
        <v>518</v>
      </c>
      <c r="G943" s="5" t="s">
        <v>913</v>
      </c>
      <c r="H943" s="5" t="s">
        <v>13</v>
      </c>
      <c r="I943" s="5" t="s">
        <v>679</v>
      </c>
      <c r="J943" s="31" t="s">
        <v>720</v>
      </c>
      <c r="K943" s="31" t="s">
        <v>721</v>
      </c>
      <c r="L943" s="5" t="s">
        <v>724</v>
      </c>
      <c r="N943" s="31" t="s">
        <v>722</v>
      </c>
      <c r="O943" s="31" t="s">
        <v>505</v>
      </c>
      <c r="P943" s="5" t="s">
        <v>725</v>
      </c>
      <c r="R943" s="5" t="s">
        <v>713</v>
      </c>
      <c r="S943" s="5" t="s">
        <v>500</v>
      </c>
      <c r="V943" s="5">
        <v>0.42857139999999999</v>
      </c>
      <c r="W943" s="5" t="s">
        <v>726</v>
      </c>
      <c r="X943" s="5" t="s">
        <v>714</v>
      </c>
      <c r="Z943" s="5" t="s">
        <v>1032</v>
      </c>
      <c r="AI943" s="5" t="s">
        <v>1031</v>
      </c>
      <c r="AJ943" s="5">
        <v>2007</v>
      </c>
      <c r="AK943" s="5">
        <v>2.6</v>
      </c>
      <c r="AL943" s="5">
        <v>-2.6</v>
      </c>
    </row>
    <row r="944" spans="1:38">
      <c r="A944" s="5">
        <v>3668</v>
      </c>
      <c r="B944" s="5" t="s">
        <v>302</v>
      </c>
      <c r="C944" s="5" t="s">
        <v>13</v>
      </c>
      <c r="D944" s="5">
        <v>2008</v>
      </c>
      <c r="E944" s="5">
        <v>-10.199999999999999</v>
      </c>
      <c r="F944" s="5" t="s">
        <v>518</v>
      </c>
      <c r="G944" s="5" t="s">
        <v>913</v>
      </c>
      <c r="H944" s="5" t="s">
        <v>13</v>
      </c>
      <c r="I944" s="5" t="s">
        <v>679</v>
      </c>
      <c r="J944" s="31" t="s">
        <v>720</v>
      </c>
      <c r="K944" s="31" t="s">
        <v>721</v>
      </c>
      <c r="L944" s="5" t="s">
        <v>724</v>
      </c>
      <c r="N944" s="31" t="s">
        <v>722</v>
      </c>
      <c r="O944" s="31" t="s">
        <v>505</v>
      </c>
      <c r="P944" s="5" t="s">
        <v>725</v>
      </c>
      <c r="R944" s="5" t="s">
        <v>713</v>
      </c>
      <c r="S944" s="5" t="s">
        <v>500</v>
      </c>
      <c r="V944" s="5">
        <v>0.515625</v>
      </c>
      <c r="W944" s="5" t="s">
        <v>726</v>
      </c>
      <c r="X944" s="5" t="s">
        <v>714</v>
      </c>
      <c r="Z944" s="5" t="s">
        <v>1032</v>
      </c>
      <c r="AI944" s="5" t="s">
        <v>1031</v>
      </c>
      <c r="AJ944" s="5">
        <v>2008</v>
      </c>
      <c r="AK944" s="5">
        <v>-10.199999999999999</v>
      </c>
      <c r="AL944" s="5">
        <f>ABS(AK944)</f>
        <v>10.199999999999999</v>
      </c>
    </row>
    <row r="945" spans="1:38">
      <c r="A945" s="5">
        <v>3669</v>
      </c>
      <c r="B945" s="5" t="s">
        <v>302</v>
      </c>
      <c r="C945" s="5" t="s">
        <v>13</v>
      </c>
      <c r="D945" s="5">
        <v>2009</v>
      </c>
      <c r="E945" s="5">
        <v>-5.0999999999999996</v>
      </c>
      <c r="F945" s="5" t="s">
        <v>518</v>
      </c>
      <c r="G945" s="5" t="s">
        <v>913</v>
      </c>
      <c r="H945" s="5" t="s">
        <v>13</v>
      </c>
      <c r="I945" s="5" t="s">
        <v>679</v>
      </c>
      <c r="J945" s="31" t="s">
        <v>720</v>
      </c>
      <c r="K945" s="31" t="s">
        <v>721</v>
      </c>
      <c r="L945" s="5" t="s">
        <v>724</v>
      </c>
      <c r="N945" s="31" t="s">
        <v>722</v>
      </c>
      <c r="O945" s="31" t="s">
        <v>505</v>
      </c>
      <c r="P945" s="5" t="s">
        <v>725</v>
      </c>
      <c r="R945" s="5" t="s">
        <v>713</v>
      </c>
      <c r="S945" s="5" t="s">
        <v>500</v>
      </c>
      <c r="V945" s="5">
        <v>0.63529409999999997</v>
      </c>
      <c r="W945" s="5" t="s">
        <v>726</v>
      </c>
      <c r="X945" s="5" t="s">
        <v>714</v>
      </c>
      <c r="Z945" s="5" t="s">
        <v>1032</v>
      </c>
      <c r="AI945" s="5" t="s">
        <v>1031</v>
      </c>
      <c r="AJ945" s="5">
        <v>2009</v>
      </c>
      <c r="AK945" s="5">
        <v>-5.0999999999999996</v>
      </c>
      <c r="AL945" s="5">
        <f>ABS(AK945)</f>
        <v>5.0999999999999996</v>
      </c>
    </row>
    <row r="946" spans="1:38">
      <c r="A946" s="5">
        <v>3670</v>
      </c>
      <c r="B946" s="5" t="s">
        <v>302</v>
      </c>
      <c r="C946" s="5" t="s">
        <v>13</v>
      </c>
      <c r="D946" s="5">
        <v>2010</v>
      </c>
      <c r="E946" s="5">
        <v>-19.2</v>
      </c>
      <c r="F946" s="5" t="s">
        <v>518</v>
      </c>
      <c r="G946" s="5" t="s">
        <v>913</v>
      </c>
      <c r="H946" s="5" t="s">
        <v>13</v>
      </c>
      <c r="I946" s="5" t="s">
        <v>679</v>
      </c>
      <c r="J946" s="31" t="s">
        <v>720</v>
      </c>
      <c r="K946" s="31" t="s">
        <v>721</v>
      </c>
      <c r="L946" s="5" t="s">
        <v>724</v>
      </c>
      <c r="N946" s="31" t="s">
        <v>722</v>
      </c>
      <c r="O946" s="31" t="s">
        <v>505</v>
      </c>
      <c r="P946" s="5" t="s">
        <v>725</v>
      </c>
      <c r="R946" s="5" t="s">
        <v>713</v>
      </c>
      <c r="S946" s="5" t="s">
        <v>500</v>
      </c>
      <c r="V946" s="5">
        <v>0.5789474</v>
      </c>
      <c r="W946" s="5" t="s">
        <v>726</v>
      </c>
      <c r="X946" s="5" t="s">
        <v>714</v>
      </c>
      <c r="Z946" s="5" t="s">
        <v>1032</v>
      </c>
      <c r="AI946" s="5" t="s">
        <v>1031</v>
      </c>
      <c r="AJ946" s="5">
        <v>2010</v>
      </c>
      <c r="AK946" s="5">
        <v>-19.2</v>
      </c>
      <c r="AL946" s="5">
        <f>ABS(AK946)</f>
        <v>19.2</v>
      </c>
    </row>
    <row r="947" spans="1:38">
      <c r="A947" s="5">
        <v>3671</v>
      </c>
      <c r="B947" s="5" t="s">
        <v>199</v>
      </c>
      <c r="C947" s="5" t="s">
        <v>13</v>
      </c>
      <c r="D947" s="5">
        <v>1986</v>
      </c>
      <c r="E947" s="5">
        <v>-27</v>
      </c>
      <c r="F947" s="5" t="s">
        <v>518</v>
      </c>
      <c r="G947" s="5" t="s">
        <v>914</v>
      </c>
      <c r="H947" s="5" t="s">
        <v>13</v>
      </c>
      <c r="I947" s="5" t="s">
        <v>576</v>
      </c>
      <c r="J947" s="31" t="s">
        <v>740</v>
      </c>
      <c r="K947" s="31" t="s">
        <v>741</v>
      </c>
      <c r="L947" s="5" t="s">
        <v>739</v>
      </c>
      <c r="N947" s="31" t="s">
        <v>742</v>
      </c>
      <c r="O947" s="5" t="s">
        <v>505</v>
      </c>
      <c r="P947" s="5" t="s">
        <v>725</v>
      </c>
      <c r="R947" s="5" t="s">
        <v>744</v>
      </c>
      <c r="S947" s="5" t="s">
        <v>500</v>
      </c>
      <c r="V947" s="5">
        <v>42</v>
      </c>
      <c r="X947" s="5" t="s">
        <v>501</v>
      </c>
      <c r="Z947" s="5" t="s">
        <v>1034</v>
      </c>
    </row>
    <row r="948" spans="1:38">
      <c r="A948" s="5">
        <v>3672</v>
      </c>
      <c r="B948" s="5" t="s">
        <v>199</v>
      </c>
      <c r="C948" s="5" t="s">
        <v>13</v>
      </c>
      <c r="D948" s="5">
        <v>1987</v>
      </c>
      <c r="E948" s="5">
        <v>-18</v>
      </c>
      <c r="F948" s="5" t="s">
        <v>518</v>
      </c>
      <c r="G948" s="5" t="s">
        <v>914</v>
      </c>
      <c r="H948" s="5" t="s">
        <v>13</v>
      </c>
      <c r="I948" s="5" t="s">
        <v>576</v>
      </c>
      <c r="J948" s="31" t="s">
        <v>740</v>
      </c>
      <c r="K948" s="31" t="s">
        <v>741</v>
      </c>
      <c r="L948" s="5" t="s">
        <v>739</v>
      </c>
      <c r="N948" s="31" t="s">
        <v>742</v>
      </c>
      <c r="O948" s="5" t="s">
        <v>505</v>
      </c>
      <c r="P948" s="5" t="s">
        <v>725</v>
      </c>
      <c r="R948" s="5" t="s">
        <v>744</v>
      </c>
      <c r="S948" s="5" t="s">
        <v>500</v>
      </c>
      <c r="V948" s="5">
        <v>44</v>
      </c>
      <c r="X948" s="5" t="s">
        <v>501</v>
      </c>
      <c r="Z948" s="5" t="s">
        <v>1034</v>
      </c>
    </row>
    <row r="949" spans="1:38">
      <c r="A949" s="5">
        <v>3673</v>
      </c>
      <c r="B949" s="5" t="s">
        <v>199</v>
      </c>
      <c r="C949" s="5" t="s">
        <v>13</v>
      </c>
      <c r="D949" s="5">
        <v>1988</v>
      </c>
      <c r="E949" s="5">
        <v>-25</v>
      </c>
      <c r="F949" s="5" t="s">
        <v>518</v>
      </c>
      <c r="G949" s="5" t="s">
        <v>914</v>
      </c>
      <c r="H949" s="5" t="s">
        <v>13</v>
      </c>
      <c r="I949" s="5" t="s">
        <v>576</v>
      </c>
      <c r="J949" s="31" t="s">
        <v>740</v>
      </c>
      <c r="K949" s="31" t="s">
        <v>741</v>
      </c>
      <c r="L949" s="5" t="s">
        <v>739</v>
      </c>
      <c r="N949" s="31" t="s">
        <v>742</v>
      </c>
      <c r="O949" s="5" t="s">
        <v>505</v>
      </c>
      <c r="P949" s="5" t="s">
        <v>725</v>
      </c>
      <c r="R949" s="5" t="s">
        <v>744</v>
      </c>
      <c r="S949" s="5" t="s">
        <v>500</v>
      </c>
      <c r="V949" s="5">
        <v>34</v>
      </c>
      <c r="X949" s="5" t="s">
        <v>501</v>
      </c>
      <c r="Z949" s="5" t="s">
        <v>1034</v>
      </c>
    </row>
    <row r="950" spans="1:38">
      <c r="A950" s="5">
        <v>3674</v>
      </c>
      <c r="B950" s="5" t="s">
        <v>199</v>
      </c>
      <c r="C950" s="5" t="s">
        <v>13</v>
      </c>
      <c r="D950" s="5">
        <v>1989</v>
      </c>
      <c r="E950" s="5">
        <v>-36</v>
      </c>
      <c r="F950" s="5" t="s">
        <v>518</v>
      </c>
      <c r="G950" s="5" t="s">
        <v>914</v>
      </c>
      <c r="H950" s="5" t="s">
        <v>13</v>
      </c>
      <c r="I950" s="5" t="s">
        <v>576</v>
      </c>
      <c r="J950" s="31" t="s">
        <v>740</v>
      </c>
      <c r="K950" s="31" t="s">
        <v>741</v>
      </c>
      <c r="L950" s="5" t="s">
        <v>739</v>
      </c>
      <c r="N950" s="31" t="s">
        <v>742</v>
      </c>
      <c r="O950" s="5" t="s">
        <v>505</v>
      </c>
      <c r="P950" s="5" t="s">
        <v>725</v>
      </c>
      <c r="R950" s="5" t="s">
        <v>744</v>
      </c>
      <c r="S950" s="5" t="s">
        <v>500</v>
      </c>
      <c r="V950" s="5">
        <v>51</v>
      </c>
      <c r="X950" s="5" t="s">
        <v>501</v>
      </c>
      <c r="Z950" s="5" t="s">
        <v>1034</v>
      </c>
    </row>
    <row r="951" spans="1:38">
      <c r="A951" s="5">
        <v>3675</v>
      </c>
      <c r="B951" s="5" t="s">
        <v>199</v>
      </c>
      <c r="C951" s="5" t="s">
        <v>13</v>
      </c>
      <c r="D951" s="5">
        <v>1990</v>
      </c>
      <c r="E951" s="5">
        <v>-21</v>
      </c>
      <c r="F951" s="5" t="s">
        <v>518</v>
      </c>
      <c r="G951" s="5" t="s">
        <v>914</v>
      </c>
      <c r="H951" s="5" t="s">
        <v>13</v>
      </c>
      <c r="I951" s="5" t="s">
        <v>576</v>
      </c>
      <c r="J951" s="31" t="s">
        <v>740</v>
      </c>
      <c r="K951" s="31" t="s">
        <v>741</v>
      </c>
      <c r="L951" s="5" t="s">
        <v>739</v>
      </c>
      <c r="N951" s="31" t="s">
        <v>742</v>
      </c>
      <c r="O951" s="5" t="s">
        <v>505</v>
      </c>
      <c r="P951" s="5" t="s">
        <v>725</v>
      </c>
      <c r="R951" s="5" t="s">
        <v>744</v>
      </c>
      <c r="S951" s="5" t="s">
        <v>500</v>
      </c>
      <c r="V951" s="5">
        <v>57</v>
      </c>
      <c r="X951" s="5" t="s">
        <v>501</v>
      </c>
      <c r="Z951" s="5" t="s">
        <v>1034</v>
      </c>
    </row>
    <row r="952" spans="1:38">
      <c r="A952" s="5">
        <v>3676</v>
      </c>
      <c r="B952" s="5" t="s">
        <v>199</v>
      </c>
      <c r="C952" s="5" t="s">
        <v>13</v>
      </c>
      <c r="D952" s="5">
        <v>1991</v>
      </c>
      <c r="E952" s="5">
        <v>-22</v>
      </c>
      <c r="F952" s="5" t="s">
        <v>518</v>
      </c>
      <c r="G952" s="5" t="s">
        <v>914</v>
      </c>
      <c r="H952" s="5" t="s">
        <v>13</v>
      </c>
      <c r="I952" s="5" t="s">
        <v>576</v>
      </c>
      <c r="J952" s="31" t="s">
        <v>740</v>
      </c>
      <c r="K952" s="31" t="s">
        <v>741</v>
      </c>
      <c r="L952" s="5" t="s">
        <v>739</v>
      </c>
      <c r="N952" s="31" t="s">
        <v>742</v>
      </c>
      <c r="O952" s="5" t="s">
        <v>505</v>
      </c>
      <c r="P952" s="5" t="s">
        <v>725</v>
      </c>
      <c r="R952" s="5" t="s">
        <v>744</v>
      </c>
      <c r="S952" s="5" t="s">
        <v>500</v>
      </c>
      <c r="V952" s="5">
        <v>46</v>
      </c>
      <c r="X952" s="5" t="s">
        <v>501</v>
      </c>
      <c r="Z952" s="5" t="s">
        <v>1034</v>
      </c>
    </row>
    <row r="953" spans="1:38">
      <c r="A953" s="5">
        <v>3677</v>
      </c>
      <c r="B953" s="5" t="s">
        <v>199</v>
      </c>
      <c r="C953" s="5" t="s">
        <v>13</v>
      </c>
      <c r="D953" s="5">
        <v>1992</v>
      </c>
      <c r="E953" s="5">
        <v>-26</v>
      </c>
      <c r="F953" s="5" t="s">
        <v>518</v>
      </c>
      <c r="G953" s="5" t="s">
        <v>914</v>
      </c>
      <c r="H953" s="5" t="s">
        <v>13</v>
      </c>
      <c r="I953" s="5" t="s">
        <v>576</v>
      </c>
      <c r="J953" s="31" t="s">
        <v>740</v>
      </c>
      <c r="K953" s="31" t="s">
        <v>741</v>
      </c>
      <c r="L953" s="5" t="s">
        <v>739</v>
      </c>
      <c r="N953" s="31" t="s">
        <v>742</v>
      </c>
      <c r="O953" s="5" t="s">
        <v>505</v>
      </c>
      <c r="P953" s="5" t="s">
        <v>725</v>
      </c>
      <c r="R953" s="5" t="s">
        <v>744</v>
      </c>
      <c r="S953" s="5" t="s">
        <v>500</v>
      </c>
      <c r="V953" s="5">
        <v>60</v>
      </c>
      <c r="X953" s="5" t="s">
        <v>501</v>
      </c>
      <c r="Z953" s="5" t="s">
        <v>1034</v>
      </c>
    </row>
    <row r="954" spans="1:38">
      <c r="A954" s="5">
        <v>3678</v>
      </c>
      <c r="B954" s="5" t="s">
        <v>199</v>
      </c>
      <c r="C954" s="5" t="s">
        <v>13</v>
      </c>
      <c r="D954" s="5">
        <v>1993</v>
      </c>
      <c r="E954" s="5">
        <v>-8</v>
      </c>
      <c r="F954" s="5" t="s">
        <v>518</v>
      </c>
      <c r="G954" s="5" t="s">
        <v>914</v>
      </c>
      <c r="H954" s="5" t="s">
        <v>13</v>
      </c>
      <c r="I954" s="5" t="s">
        <v>576</v>
      </c>
      <c r="J954" s="31" t="s">
        <v>740</v>
      </c>
      <c r="K954" s="31" t="s">
        <v>741</v>
      </c>
      <c r="L954" s="5" t="s">
        <v>739</v>
      </c>
      <c r="N954" s="31" t="s">
        <v>742</v>
      </c>
      <c r="O954" s="5" t="s">
        <v>505</v>
      </c>
      <c r="P954" s="5" t="s">
        <v>725</v>
      </c>
      <c r="R954" s="5" t="s">
        <v>744</v>
      </c>
      <c r="S954" s="5" t="s">
        <v>500</v>
      </c>
      <c r="V954" s="5">
        <v>57</v>
      </c>
      <c r="X954" s="5" t="s">
        <v>501</v>
      </c>
      <c r="Z954" s="5" t="s">
        <v>1034</v>
      </c>
    </row>
    <row r="955" spans="1:38">
      <c r="A955" s="5">
        <v>3679</v>
      </c>
      <c r="B955" s="5" t="s">
        <v>199</v>
      </c>
      <c r="C955" s="5" t="s">
        <v>13</v>
      </c>
      <c r="D955" s="5">
        <v>1994</v>
      </c>
      <c r="E955" s="5">
        <v>-2</v>
      </c>
      <c r="F955" s="5" t="s">
        <v>518</v>
      </c>
      <c r="G955" s="5" t="s">
        <v>914</v>
      </c>
      <c r="H955" s="5" t="s">
        <v>13</v>
      </c>
      <c r="I955" s="5" t="s">
        <v>576</v>
      </c>
      <c r="J955" s="31" t="s">
        <v>740</v>
      </c>
      <c r="K955" s="31" t="s">
        <v>741</v>
      </c>
      <c r="L955" s="5" t="s">
        <v>739</v>
      </c>
      <c r="N955" s="31" t="s">
        <v>742</v>
      </c>
      <c r="O955" s="5" t="s">
        <v>505</v>
      </c>
      <c r="P955" s="5" t="s">
        <v>725</v>
      </c>
      <c r="R955" s="5" t="s">
        <v>744</v>
      </c>
      <c r="S955" s="5" t="s">
        <v>500</v>
      </c>
      <c r="V955" s="5">
        <v>35</v>
      </c>
      <c r="X955" s="5" t="s">
        <v>501</v>
      </c>
      <c r="Z955" s="5" t="s">
        <v>1034</v>
      </c>
    </row>
    <row r="956" spans="1:38">
      <c r="A956" s="5">
        <v>3680</v>
      </c>
      <c r="B956" s="5" t="s">
        <v>199</v>
      </c>
      <c r="C956" s="5" t="s">
        <v>13</v>
      </c>
      <c r="D956" s="5">
        <v>1995</v>
      </c>
      <c r="E956" s="5">
        <v>2</v>
      </c>
      <c r="F956" s="5" t="s">
        <v>518</v>
      </c>
      <c r="G956" s="5" t="s">
        <v>914</v>
      </c>
      <c r="H956" s="5" t="s">
        <v>13</v>
      </c>
      <c r="I956" s="5" t="s">
        <v>576</v>
      </c>
      <c r="J956" s="31" t="s">
        <v>740</v>
      </c>
      <c r="K956" s="31" t="s">
        <v>741</v>
      </c>
      <c r="L956" s="5" t="s">
        <v>739</v>
      </c>
      <c r="N956" s="31" t="s">
        <v>742</v>
      </c>
      <c r="O956" s="5" t="s">
        <v>505</v>
      </c>
      <c r="P956" s="5" t="s">
        <v>725</v>
      </c>
      <c r="R956" s="5" t="s">
        <v>744</v>
      </c>
      <c r="S956" s="5" t="s">
        <v>500</v>
      </c>
      <c r="V956" s="5">
        <v>47</v>
      </c>
      <c r="X956" s="5" t="s">
        <v>501</v>
      </c>
      <c r="Z956" s="5" t="s">
        <v>1034</v>
      </c>
    </row>
    <row r="957" spans="1:38">
      <c r="A957" s="5">
        <v>3681</v>
      </c>
      <c r="B957" s="5" t="s">
        <v>199</v>
      </c>
      <c r="C957" s="5" t="s">
        <v>13</v>
      </c>
      <c r="D957" s="5">
        <v>1996</v>
      </c>
      <c r="E957" s="5">
        <v>-38</v>
      </c>
      <c r="F957" s="5" t="s">
        <v>518</v>
      </c>
      <c r="G957" s="5" t="s">
        <v>914</v>
      </c>
      <c r="H957" s="5" t="s">
        <v>13</v>
      </c>
      <c r="I957" s="5" t="s">
        <v>576</v>
      </c>
      <c r="J957" s="31" t="s">
        <v>740</v>
      </c>
      <c r="K957" s="31" t="s">
        <v>741</v>
      </c>
      <c r="L957" s="5" t="s">
        <v>739</v>
      </c>
      <c r="N957" s="31" t="s">
        <v>742</v>
      </c>
      <c r="O957" s="5" t="s">
        <v>505</v>
      </c>
      <c r="P957" s="5" t="s">
        <v>725</v>
      </c>
      <c r="R957" s="5" t="s">
        <v>744</v>
      </c>
      <c r="S957" s="5" t="s">
        <v>500</v>
      </c>
      <c r="V957" s="5">
        <v>38</v>
      </c>
      <c r="X957" s="5" t="s">
        <v>501</v>
      </c>
      <c r="Z957" s="5" t="s">
        <v>1034</v>
      </c>
    </row>
    <row r="958" spans="1:38">
      <c r="A958" s="5">
        <v>3682</v>
      </c>
      <c r="B958" s="5" t="s">
        <v>199</v>
      </c>
      <c r="C958" s="5" t="s">
        <v>13</v>
      </c>
      <c r="D958" s="5">
        <v>1997</v>
      </c>
      <c r="E958" s="5">
        <v>-37</v>
      </c>
      <c r="F958" s="5" t="s">
        <v>518</v>
      </c>
      <c r="G958" s="5" t="s">
        <v>914</v>
      </c>
      <c r="H958" s="5" t="s">
        <v>13</v>
      </c>
      <c r="I958" s="5" t="s">
        <v>576</v>
      </c>
      <c r="J958" s="31" t="s">
        <v>740</v>
      </c>
      <c r="K958" s="31" t="s">
        <v>741</v>
      </c>
      <c r="L958" s="5" t="s">
        <v>739</v>
      </c>
      <c r="N958" s="31" t="s">
        <v>742</v>
      </c>
      <c r="O958" s="5" t="s">
        <v>505</v>
      </c>
      <c r="P958" s="5" t="s">
        <v>725</v>
      </c>
      <c r="R958" s="5" t="s">
        <v>744</v>
      </c>
      <c r="S958" s="5" t="s">
        <v>500</v>
      </c>
      <c r="V958" s="5">
        <v>34</v>
      </c>
      <c r="X958" s="5" t="s">
        <v>501</v>
      </c>
      <c r="Z958" s="5" t="s">
        <v>1034</v>
      </c>
    </row>
    <row r="959" spans="1:38">
      <c r="A959" s="5">
        <v>3683</v>
      </c>
      <c r="B959" s="5" t="s">
        <v>199</v>
      </c>
      <c r="C959" s="5" t="s">
        <v>13</v>
      </c>
      <c r="D959" s="5">
        <v>1998</v>
      </c>
      <c r="E959" s="5">
        <v>-37.5</v>
      </c>
      <c r="F959" s="5" t="s">
        <v>518</v>
      </c>
      <c r="G959" s="5" t="s">
        <v>914</v>
      </c>
      <c r="H959" s="5" t="s">
        <v>13</v>
      </c>
      <c r="I959" s="5" t="s">
        <v>576</v>
      </c>
      <c r="J959" s="31" t="s">
        <v>740</v>
      </c>
      <c r="K959" s="31" t="s">
        <v>741</v>
      </c>
      <c r="L959" s="5" t="s">
        <v>739</v>
      </c>
      <c r="N959" s="31" t="s">
        <v>742</v>
      </c>
      <c r="O959" s="5" t="s">
        <v>505</v>
      </c>
      <c r="P959" s="5" t="s">
        <v>725</v>
      </c>
      <c r="R959" s="5" t="s">
        <v>744</v>
      </c>
      <c r="S959" s="5" t="s">
        <v>500</v>
      </c>
      <c r="V959" s="5">
        <v>34</v>
      </c>
      <c r="X959" s="5" t="s">
        <v>501</v>
      </c>
      <c r="Z959" s="5" t="s">
        <v>1034</v>
      </c>
    </row>
    <row r="960" spans="1:38">
      <c r="A960" s="5">
        <v>3684</v>
      </c>
      <c r="B960" s="5" t="s">
        <v>199</v>
      </c>
      <c r="C960" s="5" t="s">
        <v>13</v>
      </c>
      <c r="D960" s="5">
        <v>1999</v>
      </c>
      <c r="E960" s="5">
        <v>-46</v>
      </c>
      <c r="F960" s="5" t="s">
        <v>518</v>
      </c>
      <c r="G960" s="5" t="s">
        <v>914</v>
      </c>
      <c r="H960" s="5" t="s">
        <v>13</v>
      </c>
      <c r="I960" s="5" t="s">
        <v>576</v>
      </c>
      <c r="J960" s="31" t="s">
        <v>740</v>
      </c>
      <c r="K960" s="31" t="s">
        <v>741</v>
      </c>
      <c r="L960" s="5" t="s">
        <v>739</v>
      </c>
      <c r="N960" s="31" t="s">
        <v>742</v>
      </c>
      <c r="O960" s="5" t="s">
        <v>505</v>
      </c>
      <c r="P960" s="5" t="s">
        <v>725</v>
      </c>
      <c r="R960" s="5" t="s">
        <v>744</v>
      </c>
      <c r="S960" s="5" t="s">
        <v>500</v>
      </c>
      <c r="V960" s="5">
        <v>45</v>
      </c>
      <c r="X960" s="5" t="s">
        <v>501</v>
      </c>
      <c r="Z960" s="5" t="s">
        <v>1034</v>
      </c>
    </row>
    <row r="961" spans="1:26">
      <c r="A961" s="5">
        <v>3685</v>
      </c>
      <c r="B961" s="5" t="s">
        <v>199</v>
      </c>
      <c r="C961" s="5" t="s">
        <v>13</v>
      </c>
      <c r="D961" s="5">
        <v>2000</v>
      </c>
      <c r="E961" s="5">
        <v>-28</v>
      </c>
      <c r="F961" s="5" t="s">
        <v>518</v>
      </c>
      <c r="G961" s="5" t="s">
        <v>914</v>
      </c>
      <c r="H961" s="5" t="s">
        <v>13</v>
      </c>
      <c r="I961" s="5" t="s">
        <v>576</v>
      </c>
      <c r="J961" s="31" t="s">
        <v>740</v>
      </c>
      <c r="K961" s="31" t="s">
        <v>741</v>
      </c>
      <c r="L961" s="5" t="s">
        <v>739</v>
      </c>
      <c r="N961" s="31" t="s">
        <v>742</v>
      </c>
      <c r="O961" s="5" t="s">
        <v>505</v>
      </c>
      <c r="P961" s="5" t="s">
        <v>725</v>
      </c>
      <c r="R961" s="5" t="s">
        <v>744</v>
      </c>
      <c r="S961" s="5" t="s">
        <v>500</v>
      </c>
      <c r="V961" s="5">
        <v>48</v>
      </c>
      <c r="X961" s="5" t="s">
        <v>501</v>
      </c>
      <c r="Z961" s="5" t="s">
        <v>1034</v>
      </c>
    </row>
    <row r="962" spans="1:26">
      <c r="A962" s="5">
        <v>3686</v>
      </c>
      <c r="B962" s="5" t="s">
        <v>199</v>
      </c>
      <c r="C962" s="5" t="s">
        <v>13</v>
      </c>
      <c r="D962" s="5">
        <v>2001</v>
      </c>
      <c r="E962" s="5">
        <v>-3.5</v>
      </c>
      <c r="F962" s="5" t="s">
        <v>518</v>
      </c>
      <c r="G962" s="5" t="s">
        <v>914</v>
      </c>
      <c r="H962" s="5" t="s">
        <v>13</v>
      </c>
      <c r="I962" s="5" t="s">
        <v>576</v>
      </c>
      <c r="J962" s="31" t="s">
        <v>740</v>
      </c>
      <c r="K962" s="31" t="s">
        <v>741</v>
      </c>
      <c r="L962" s="5" t="s">
        <v>739</v>
      </c>
      <c r="N962" s="31" t="s">
        <v>742</v>
      </c>
      <c r="O962" s="5" t="s">
        <v>505</v>
      </c>
      <c r="P962" s="5" t="s">
        <v>725</v>
      </c>
      <c r="R962" s="5" t="s">
        <v>744</v>
      </c>
      <c r="S962" s="5" t="s">
        <v>500</v>
      </c>
      <c r="V962" s="5">
        <v>43</v>
      </c>
      <c r="X962" s="5" t="s">
        <v>501</v>
      </c>
      <c r="Z962" s="5" t="s">
        <v>1034</v>
      </c>
    </row>
    <row r="963" spans="1:26">
      <c r="A963" s="5">
        <v>3687</v>
      </c>
      <c r="B963" s="5" t="s">
        <v>199</v>
      </c>
      <c r="C963" s="5" t="s">
        <v>13</v>
      </c>
      <c r="D963" s="5">
        <v>2002</v>
      </c>
      <c r="E963" s="5">
        <v>1</v>
      </c>
      <c r="F963" s="5" t="s">
        <v>518</v>
      </c>
      <c r="G963" s="5" t="s">
        <v>914</v>
      </c>
      <c r="H963" s="5" t="s">
        <v>13</v>
      </c>
      <c r="I963" s="5" t="s">
        <v>576</v>
      </c>
      <c r="J963" s="31" t="s">
        <v>740</v>
      </c>
      <c r="K963" s="31" t="s">
        <v>741</v>
      </c>
      <c r="L963" s="5" t="s">
        <v>739</v>
      </c>
      <c r="N963" s="31" t="s">
        <v>742</v>
      </c>
      <c r="O963" s="5" t="s">
        <v>505</v>
      </c>
      <c r="P963" s="5" t="s">
        <v>725</v>
      </c>
      <c r="R963" s="5" t="s">
        <v>744</v>
      </c>
      <c r="S963" s="5" t="s">
        <v>500</v>
      </c>
      <c r="V963" s="5">
        <v>41</v>
      </c>
      <c r="X963" s="5" t="s">
        <v>501</v>
      </c>
      <c r="Z963" s="5" t="s">
        <v>1034</v>
      </c>
    </row>
    <row r="964" spans="1:26">
      <c r="A964" s="5">
        <v>3688</v>
      </c>
      <c r="B964" s="5" t="s">
        <v>199</v>
      </c>
      <c r="C964" s="5" t="s">
        <v>13</v>
      </c>
      <c r="D964" s="5">
        <v>2003</v>
      </c>
      <c r="E964" s="5">
        <v>6</v>
      </c>
      <c r="F964" s="5" t="s">
        <v>518</v>
      </c>
      <c r="G964" s="5" t="s">
        <v>914</v>
      </c>
      <c r="H964" s="5" t="s">
        <v>13</v>
      </c>
      <c r="I964" s="5" t="s">
        <v>576</v>
      </c>
      <c r="J964" s="31" t="s">
        <v>740</v>
      </c>
      <c r="K964" s="31" t="s">
        <v>741</v>
      </c>
      <c r="L964" s="5" t="s">
        <v>739</v>
      </c>
      <c r="N964" s="31" t="s">
        <v>742</v>
      </c>
      <c r="O964" s="5" t="s">
        <v>505</v>
      </c>
      <c r="P964" s="5" t="s">
        <v>725</v>
      </c>
      <c r="R964" s="5" t="s">
        <v>744</v>
      </c>
      <c r="S964" s="5" t="s">
        <v>500</v>
      </c>
      <c r="V964" s="5">
        <v>37</v>
      </c>
      <c r="X964" s="5" t="s">
        <v>501</v>
      </c>
      <c r="Z964" s="5" t="s">
        <v>1034</v>
      </c>
    </row>
    <row r="965" spans="1:26">
      <c r="A965" s="5">
        <v>3689</v>
      </c>
      <c r="B965" s="5" t="s">
        <v>199</v>
      </c>
      <c r="C965" s="5" t="s">
        <v>13</v>
      </c>
      <c r="D965" s="5">
        <v>2004</v>
      </c>
      <c r="E965" s="5">
        <v>-7</v>
      </c>
      <c r="F965" s="5" t="s">
        <v>518</v>
      </c>
      <c r="G965" s="5" t="s">
        <v>914</v>
      </c>
      <c r="H965" s="5" t="s">
        <v>13</v>
      </c>
      <c r="I965" s="5" t="s">
        <v>576</v>
      </c>
      <c r="J965" s="31" t="s">
        <v>740</v>
      </c>
      <c r="K965" s="31" t="s">
        <v>741</v>
      </c>
      <c r="L965" s="5" t="s">
        <v>739</v>
      </c>
      <c r="N965" s="31" t="s">
        <v>742</v>
      </c>
      <c r="O965" s="5" t="s">
        <v>505</v>
      </c>
      <c r="P965" s="5" t="s">
        <v>725</v>
      </c>
      <c r="R965" s="5" t="s">
        <v>744</v>
      </c>
      <c r="S965" s="5" t="s">
        <v>500</v>
      </c>
      <c r="V965" s="5">
        <v>38</v>
      </c>
      <c r="X965" s="5" t="s">
        <v>501</v>
      </c>
      <c r="Z965" s="5" t="s">
        <v>1034</v>
      </c>
    </row>
    <row r="966" spans="1:26">
      <c r="A966" s="5">
        <v>3690</v>
      </c>
      <c r="B966" s="5" t="s">
        <v>199</v>
      </c>
      <c r="C966" s="5" t="s">
        <v>13</v>
      </c>
      <c r="D966" s="5">
        <v>2005</v>
      </c>
      <c r="E966" s="5">
        <v>-29</v>
      </c>
      <c r="F966" s="5" t="s">
        <v>518</v>
      </c>
      <c r="G966" s="5" t="s">
        <v>914</v>
      </c>
      <c r="H966" s="5" t="s">
        <v>13</v>
      </c>
      <c r="I966" s="5" t="s">
        <v>576</v>
      </c>
      <c r="J966" s="31" t="s">
        <v>740</v>
      </c>
      <c r="K966" s="31" t="s">
        <v>741</v>
      </c>
      <c r="L966" s="5" t="s">
        <v>739</v>
      </c>
      <c r="N966" s="31" t="s">
        <v>742</v>
      </c>
      <c r="O966" s="5" t="s">
        <v>505</v>
      </c>
      <c r="P966" s="5" t="s">
        <v>725</v>
      </c>
      <c r="R966" s="5" t="s">
        <v>744</v>
      </c>
      <c r="S966" s="5" t="s">
        <v>500</v>
      </c>
      <c r="V966" s="5">
        <v>42</v>
      </c>
      <c r="X966" s="5" t="s">
        <v>501</v>
      </c>
      <c r="Z966" s="5" t="s">
        <v>1034</v>
      </c>
    </row>
    <row r="967" spans="1:26">
      <c r="A967" s="5">
        <v>3691</v>
      </c>
      <c r="B967" s="5" t="s">
        <v>199</v>
      </c>
      <c r="C967" s="5" t="s">
        <v>13</v>
      </c>
      <c r="D967" s="5">
        <v>2006</v>
      </c>
      <c r="E967" s="5">
        <v>-39</v>
      </c>
      <c r="F967" s="5" t="s">
        <v>518</v>
      </c>
      <c r="G967" s="5" t="s">
        <v>914</v>
      </c>
      <c r="H967" s="5" t="s">
        <v>13</v>
      </c>
      <c r="I967" s="5" t="s">
        <v>576</v>
      </c>
      <c r="J967" s="31" t="s">
        <v>740</v>
      </c>
      <c r="K967" s="31" t="s">
        <v>741</v>
      </c>
      <c r="L967" s="5" t="s">
        <v>739</v>
      </c>
      <c r="N967" s="31" t="s">
        <v>742</v>
      </c>
      <c r="O967" s="5" t="s">
        <v>505</v>
      </c>
      <c r="P967" s="5" t="s">
        <v>725</v>
      </c>
      <c r="R967" s="5" t="s">
        <v>744</v>
      </c>
      <c r="S967" s="5" t="s">
        <v>500</v>
      </c>
      <c r="V967" s="5">
        <v>55</v>
      </c>
      <c r="X967" s="5" t="s">
        <v>501</v>
      </c>
      <c r="Z967" s="5" t="s">
        <v>1034</v>
      </c>
    </row>
    <row r="968" spans="1:26">
      <c r="A968" s="5">
        <v>3692</v>
      </c>
      <c r="B968" s="5" t="s">
        <v>199</v>
      </c>
      <c r="C968" s="5" t="s">
        <v>13</v>
      </c>
      <c r="D968" s="5">
        <v>2007</v>
      </c>
      <c r="E968" s="5">
        <v>-33</v>
      </c>
      <c r="F968" s="5" t="s">
        <v>518</v>
      </c>
      <c r="G968" s="5" t="s">
        <v>914</v>
      </c>
      <c r="H968" s="5" t="s">
        <v>13</v>
      </c>
      <c r="I968" s="5" t="s">
        <v>576</v>
      </c>
      <c r="J968" s="31" t="s">
        <v>740</v>
      </c>
      <c r="K968" s="31" t="s">
        <v>741</v>
      </c>
      <c r="L968" s="5" t="s">
        <v>739</v>
      </c>
      <c r="N968" s="31" t="s">
        <v>742</v>
      </c>
      <c r="O968" s="5" t="s">
        <v>505</v>
      </c>
      <c r="P968" s="5" t="s">
        <v>725</v>
      </c>
      <c r="R968" s="5" t="s">
        <v>744</v>
      </c>
      <c r="S968" s="5" t="s">
        <v>500</v>
      </c>
      <c r="V968" s="5">
        <v>61</v>
      </c>
      <c r="X968" s="5" t="s">
        <v>501</v>
      </c>
      <c r="Z968" s="5" t="s">
        <v>1034</v>
      </c>
    </row>
    <row r="969" spans="1:26">
      <c r="A969" s="5">
        <v>3693</v>
      </c>
      <c r="B969" s="5" t="s">
        <v>199</v>
      </c>
      <c r="C969" s="5" t="s">
        <v>13</v>
      </c>
      <c r="D969" s="5">
        <v>2008</v>
      </c>
      <c r="E969" s="5">
        <v>-32</v>
      </c>
      <c r="F969" s="5" t="s">
        <v>518</v>
      </c>
      <c r="G969" s="5" t="s">
        <v>914</v>
      </c>
      <c r="H969" s="5" t="s">
        <v>13</v>
      </c>
      <c r="I969" s="5" t="s">
        <v>576</v>
      </c>
      <c r="J969" s="31" t="s">
        <v>740</v>
      </c>
      <c r="K969" s="31" t="s">
        <v>741</v>
      </c>
      <c r="L969" s="5" t="s">
        <v>739</v>
      </c>
      <c r="N969" s="31" t="s">
        <v>742</v>
      </c>
      <c r="O969" s="5" t="s">
        <v>505</v>
      </c>
      <c r="P969" s="5" t="s">
        <v>725</v>
      </c>
      <c r="R969" s="5" t="s">
        <v>744</v>
      </c>
      <c r="S969" s="5" t="s">
        <v>500</v>
      </c>
      <c r="V969" s="5">
        <v>42</v>
      </c>
      <c r="X969" s="5" t="s">
        <v>501</v>
      </c>
      <c r="Z969" s="5" t="s">
        <v>1034</v>
      </c>
    </row>
    <row r="970" spans="1:26">
      <c r="A970" s="5">
        <v>3694</v>
      </c>
      <c r="B970" s="5" t="s">
        <v>199</v>
      </c>
      <c r="C970" s="5" t="s">
        <v>13</v>
      </c>
      <c r="D970" s="5">
        <v>2009</v>
      </c>
      <c r="E970" s="5">
        <v>-50</v>
      </c>
      <c r="F970" s="5" t="s">
        <v>518</v>
      </c>
      <c r="G970" s="5" t="s">
        <v>914</v>
      </c>
      <c r="H970" s="5" t="s">
        <v>13</v>
      </c>
      <c r="I970" s="5" t="s">
        <v>576</v>
      </c>
      <c r="J970" s="31" t="s">
        <v>740</v>
      </c>
      <c r="K970" s="31" t="s">
        <v>741</v>
      </c>
      <c r="L970" s="5" t="s">
        <v>739</v>
      </c>
      <c r="N970" s="31" t="s">
        <v>742</v>
      </c>
      <c r="O970" s="5" t="s">
        <v>505</v>
      </c>
      <c r="P970" s="5" t="s">
        <v>725</v>
      </c>
      <c r="R970" s="5" t="s">
        <v>744</v>
      </c>
      <c r="S970" s="5" t="s">
        <v>500</v>
      </c>
      <c r="V970" s="5">
        <v>48</v>
      </c>
      <c r="X970" s="5" t="s">
        <v>501</v>
      </c>
      <c r="Z970" s="5" t="s">
        <v>1034</v>
      </c>
    </row>
    <row r="971" spans="1:26" ht="13" customHeight="1">
      <c r="A971" s="5">
        <v>3695</v>
      </c>
      <c r="B971" s="5" t="s">
        <v>199</v>
      </c>
      <c r="C971" s="5" t="s">
        <v>13</v>
      </c>
      <c r="D971" s="5">
        <v>2010</v>
      </c>
      <c r="E971" s="5">
        <v>-11</v>
      </c>
      <c r="F971" s="5" t="s">
        <v>518</v>
      </c>
      <c r="G971" s="5" t="s">
        <v>914</v>
      </c>
      <c r="H971" s="5" t="s">
        <v>13</v>
      </c>
      <c r="I971" s="5" t="s">
        <v>576</v>
      </c>
      <c r="J971" s="31" t="s">
        <v>740</v>
      </c>
      <c r="K971" s="31" t="s">
        <v>741</v>
      </c>
      <c r="L971" s="5" t="s">
        <v>739</v>
      </c>
      <c r="N971" s="31" t="s">
        <v>742</v>
      </c>
      <c r="O971" s="5" t="s">
        <v>505</v>
      </c>
      <c r="P971" s="5" t="s">
        <v>725</v>
      </c>
      <c r="R971" s="5" t="s">
        <v>744</v>
      </c>
      <c r="S971" s="5" t="s">
        <v>500</v>
      </c>
      <c r="V971" s="5">
        <v>42</v>
      </c>
      <c r="X971" s="5" t="s">
        <v>501</v>
      </c>
      <c r="Z971" s="5" t="s">
        <v>1034</v>
      </c>
    </row>
    <row r="972" spans="1:26">
      <c r="A972" s="5">
        <v>3696</v>
      </c>
      <c r="B972" s="5" t="s">
        <v>199</v>
      </c>
      <c r="C972" s="5" t="s">
        <v>13</v>
      </c>
      <c r="D972" s="5">
        <v>1986</v>
      </c>
      <c r="E972" s="5">
        <v>-27</v>
      </c>
      <c r="F972" s="5" t="s">
        <v>518</v>
      </c>
      <c r="G972" s="5" t="s">
        <v>914</v>
      </c>
      <c r="H972" s="5" t="s">
        <v>13</v>
      </c>
      <c r="I972" s="5" t="s">
        <v>576</v>
      </c>
      <c r="J972" s="31" t="s">
        <v>740</v>
      </c>
      <c r="K972" s="31" t="s">
        <v>741</v>
      </c>
      <c r="L972" s="5" t="s">
        <v>739</v>
      </c>
      <c r="N972" s="31" t="s">
        <v>742</v>
      </c>
      <c r="O972" s="5" t="s">
        <v>505</v>
      </c>
      <c r="P972" s="5" t="s">
        <v>725</v>
      </c>
      <c r="R972" s="5" t="s">
        <v>745</v>
      </c>
      <c r="S972" s="5" t="s">
        <v>747</v>
      </c>
      <c r="V972" s="5">
        <v>0.9796589</v>
      </c>
      <c r="X972" s="5" t="s">
        <v>599</v>
      </c>
      <c r="Z972" s="5" t="s">
        <v>1034</v>
      </c>
    </row>
    <row r="973" spans="1:26">
      <c r="A973" s="5">
        <v>3697</v>
      </c>
      <c r="B973" s="5" t="s">
        <v>199</v>
      </c>
      <c r="C973" s="5" t="s">
        <v>13</v>
      </c>
      <c r="D973" s="5">
        <v>1987</v>
      </c>
      <c r="E973" s="5">
        <v>-18</v>
      </c>
      <c r="F973" s="5" t="s">
        <v>518</v>
      </c>
      <c r="G973" s="5" t="s">
        <v>914</v>
      </c>
      <c r="H973" s="5" t="s">
        <v>13</v>
      </c>
      <c r="I973" s="5" t="s">
        <v>576</v>
      </c>
      <c r="J973" s="31" t="s">
        <v>740</v>
      </c>
      <c r="K973" s="31" t="s">
        <v>741</v>
      </c>
      <c r="L973" s="5" t="s">
        <v>739</v>
      </c>
      <c r="N973" s="31" t="s">
        <v>742</v>
      </c>
      <c r="O973" s="5" t="s">
        <v>505</v>
      </c>
      <c r="P973" s="5" t="s">
        <v>725</v>
      </c>
      <c r="R973" s="5" t="s">
        <v>745</v>
      </c>
      <c r="S973" s="5" t="s">
        <v>747</v>
      </c>
      <c r="V973" s="5">
        <v>0.98</v>
      </c>
      <c r="X973" s="5" t="s">
        <v>599</v>
      </c>
      <c r="Z973" s="5" t="s">
        <v>1034</v>
      </c>
    </row>
    <row r="974" spans="1:26">
      <c r="A974" s="5">
        <v>3698</v>
      </c>
      <c r="B974" s="5" t="s">
        <v>199</v>
      </c>
      <c r="C974" s="5" t="s">
        <v>13</v>
      </c>
      <c r="D974" s="5">
        <v>1988</v>
      </c>
      <c r="E974" s="5">
        <v>-25</v>
      </c>
      <c r="F974" s="5" t="s">
        <v>518</v>
      </c>
      <c r="G974" s="5" t="s">
        <v>914</v>
      </c>
      <c r="H974" s="5" t="s">
        <v>13</v>
      </c>
      <c r="I974" s="5" t="s">
        <v>576</v>
      </c>
      <c r="J974" s="31" t="s">
        <v>740</v>
      </c>
      <c r="K974" s="31" t="s">
        <v>741</v>
      </c>
      <c r="L974" s="5" t="s">
        <v>739</v>
      </c>
      <c r="N974" s="31" t="s">
        <v>742</v>
      </c>
      <c r="O974" s="5" t="s">
        <v>505</v>
      </c>
      <c r="P974" s="5" t="s">
        <v>725</v>
      </c>
      <c r="R974" s="5" t="s">
        <v>745</v>
      </c>
      <c r="S974" s="5" t="s">
        <v>747</v>
      </c>
      <c r="V974" s="5">
        <v>0.97899999999999998</v>
      </c>
      <c r="X974" s="5" t="s">
        <v>599</v>
      </c>
      <c r="Z974" s="5" t="s">
        <v>1034</v>
      </c>
    </row>
    <row r="975" spans="1:26" ht="13" customHeight="1">
      <c r="A975" s="5">
        <v>3699</v>
      </c>
      <c r="B975" s="5" t="s">
        <v>199</v>
      </c>
      <c r="C975" s="5" t="s">
        <v>13</v>
      </c>
      <c r="D975" s="5">
        <v>1989</v>
      </c>
      <c r="E975" s="5">
        <v>-36</v>
      </c>
      <c r="F975" s="5" t="s">
        <v>518</v>
      </c>
      <c r="G975" s="5" t="s">
        <v>914</v>
      </c>
      <c r="H975" s="5" t="s">
        <v>13</v>
      </c>
      <c r="I975" s="5" t="s">
        <v>576</v>
      </c>
      <c r="J975" s="31" t="s">
        <v>740</v>
      </c>
      <c r="K975" s="31" t="s">
        <v>741</v>
      </c>
      <c r="L975" s="5" t="s">
        <v>739</v>
      </c>
      <c r="N975" s="31" t="s">
        <v>742</v>
      </c>
      <c r="O975" s="5" t="s">
        <v>505</v>
      </c>
      <c r="P975" s="5" t="s">
        <v>725</v>
      </c>
      <c r="R975" s="5" t="s">
        <v>745</v>
      </c>
      <c r="S975" s="5" t="s">
        <v>747</v>
      </c>
      <c r="V975" s="5">
        <v>0.98299999999999998</v>
      </c>
      <c r="X975" s="5" t="s">
        <v>599</v>
      </c>
      <c r="Z975" s="5" t="s">
        <v>1034</v>
      </c>
    </row>
    <row r="976" spans="1:26" ht="13" customHeight="1">
      <c r="A976" s="5">
        <v>3700</v>
      </c>
      <c r="B976" s="5" t="s">
        <v>199</v>
      </c>
      <c r="C976" s="5" t="s">
        <v>13</v>
      </c>
      <c r="D976" s="5">
        <v>1990</v>
      </c>
      <c r="E976" s="5">
        <v>-21</v>
      </c>
      <c r="F976" s="5" t="s">
        <v>518</v>
      </c>
      <c r="G976" s="5" t="s">
        <v>914</v>
      </c>
      <c r="H976" s="5" t="s">
        <v>13</v>
      </c>
      <c r="I976" s="5" t="s">
        <v>576</v>
      </c>
      <c r="J976" s="31" t="s">
        <v>740</v>
      </c>
      <c r="K976" s="31" t="s">
        <v>741</v>
      </c>
      <c r="L976" s="5" t="s">
        <v>739</v>
      </c>
      <c r="N976" s="31" t="s">
        <v>742</v>
      </c>
      <c r="O976" s="5" t="s">
        <v>505</v>
      </c>
      <c r="P976" s="5" t="s">
        <v>725</v>
      </c>
      <c r="R976" s="5" t="s">
        <v>745</v>
      </c>
      <c r="S976" s="5" t="s">
        <v>747</v>
      </c>
      <c r="V976" s="5">
        <v>0.97499999999999998</v>
      </c>
      <c r="X976" s="5" t="s">
        <v>599</v>
      </c>
      <c r="Z976" s="5" t="s">
        <v>1034</v>
      </c>
    </row>
    <row r="977" spans="1:26">
      <c r="A977" s="5">
        <v>3701</v>
      </c>
      <c r="B977" s="5" t="s">
        <v>199</v>
      </c>
      <c r="C977" s="5" t="s">
        <v>13</v>
      </c>
      <c r="D977" s="5">
        <v>1991</v>
      </c>
      <c r="E977" s="5">
        <v>-22</v>
      </c>
      <c r="F977" s="5" t="s">
        <v>518</v>
      </c>
      <c r="G977" s="5" t="s">
        <v>914</v>
      </c>
      <c r="H977" s="5" t="s">
        <v>13</v>
      </c>
      <c r="I977" s="5" t="s">
        <v>576</v>
      </c>
      <c r="J977" s="31" t="s">
        <v>740</v>
      </c>
      <c r="K977" s="31" t="s">
        <v>741</v>
      </c>
      <c r="L977" s="5" t="s">
        <v>739</v>
      </c>
      <c r="N977" s="31" t="s">
        <v>742</v>
      </c>
      <c r="O977" s="5" t="s">
        <v>505</v>
      </c>
      <c r="P977" s="5" t="s">
        <v>725</v>
      </c>
      <c r="R977" s="5" t="s">
        <v>745</v>
      </c>
      <c r="S977" s="5" t="s">
        <v>747</v>
      </c>
      <c r="V977" s="5">
        <v>0.997</v>
      </c>
      <c r="X977" s="5" t="s">
        <v>599</v>
      </c>
      <c r="Z977" s="5" t="s">
        <v>1034</v>
      </c>
    </row>
    <row r="978" spans="1:26">
      <c r="A978" s="5">
        <v>3702</v>
      </c>
      <c r="B978" s="5" t="s">
        <v>199</v>
      </c>
      <c r="C978" s="5" t="s">
        <v>13</v>
      </c>
      <c r="D978" s="5">
        <v>1992</v>
      </c>
      <c r="E978" s="5">
        <v>-26</v>
      </c>
      <c r="F978" s="5" t="s">
        <v>518</v>
      </c>
      <c r="G978" s="5" t="s">
        <v>914</v>
      </c>
      <c r="H978" s="5" t="s">
        <v>13</v>
      </c>
      <c r="I978" s="5" t="s">
        <v>576</v>
      </c>
      <c r="J978" s="31" t="s">
        <v>740</v>
      </c>
      <c r="K978" s="31" t="s">
        <v>741</v>
      </c>
      <c r="L978" s="5" t="s">
        <v>739</v>
      </c>
      <c r="N978" s="31" t="s">
        <v>742</v>
      </c>
      <c r="O978" s="5" t="s">
        <v>505</v>
      </c>
      <c r="P978" s="5" t="s">
        <v>725</v>
      </c>
      <c r="R978" s="5" t="s">
        <v>745</v>
      </c>
      <c r="S978" s="5" t="s">
        <v>747</v>
      </c>
      <c r="V978" s="5">
        <v>0.96799999999999997</v>
      </c>
      <c r="X978" s="5" t="s">
        <v>599</v>
      </c>
      <c r="Z978" s="5" t="s">
        <v>1034</v>
      </c>
    </row>
    <row r="979" spans="1:26">
      <c r="A979" s="5">
        <v>3703</v>
      </c>
      <c r="B979" s="5" t="s">
        <v>199</v>
      </c>
      <c r="C979" s="5" t="s">
        <v>13</v>
      </c>
      <c r="D979" s="5">
        <v>1993</v>
      </c>
      <c r="E979" s="5">
        <v>-8</v>
      </c>
      <c r="F979" s="5" t="s">
        <v>518</v>
      </c>
      <c r="G979" s="5" t="s">
        <v>914</v>
      </c>
      <c r="H979" s="5" t="s">
        <v>13</v>
      </c>
      <c r="I979" s="5" t="s">
        <v>576</v>
      </c>
      <c r="J979" s="31" t="s">
        <v>740</v>
      </c>
      <c r="K979" s="31" t="s">
        <v>741</v>
      </c>
      <c r="L979" s="5" t="s">
        <v>739</v>
      </c>
      <c r="N979" s="31" t="s">
        <v>742</v>
      </c>
      <c r="O979" s="5" t="s">
        <v>505</v>
      </c>
      <c r="P979" s="5" t="s">
        <v>725</v>
      </c>
      <c r="R979" s="5" t="s">
        <v>745</v>
      </c>
      <c r="S979" s="5" t="s">
        <v>747</v>
      </c>
      <c r="V979" s="5">
        <v>0.96099999999999997</v>
      </c>
      <c r="X979" s="5" t="s">
        <v>599</v>
      </c>
      <c r="Z979" s="5" t="s">
        <v>1034</v>
      </c>
    </row>
    <row r="980" spans="1:26">
      <c r="A980" s="5">
        <v>3704</v>
      </c>
      <c r="B980" s="5" t="s">
        <v>199</v>
      </c>
      <c r="C980" s="5" t="s">
        <v>13</v>
      </c>
      <c r="D980" s="5">
        <v>1994</v>
      </c>
      <c r="E980" s="5">
        <v>-2</v>
      </c>
      <c r="F980" s="5" t="s">
        <v>518</v>
      </c>
      <c r="G980" s="5" t="s">
        <v>914</v>
      </c>
      <c r="H980" s="5" t="s">
        <v>13</v>
      </c>
      <c r="I980" s="5" t="s">
        <v>576</v>
      </c>
      <c r="J980" s="31" t="s">
        <v>740</v>
      </c>
      <c r="K980" s="31" t="s">
        <v>741</v>
      </c>
      <c r="L980" s="5" t="s">
        <v>739</v>
      </c>
      <c r="N980" s="31" t="s">
        <v>742</v>
      </c>
      <c r="O980" s="5" t="s">
        <v>505</v>
      </c>
      <c r="P980" s="5" t="s">
        <v>725</v>
      </c>
      <c r="R980" s="5" t="s">
        <v>745</v>
      </c>
      <c r="S980" s="5" t="s">
        <v>747</v>
      </c>
      <c r="V980" s="5">
        <v>0.98299999999999998</v>
      </c>
      <c r="X980" s="5" t="s">
        <v>599</v>
      </c>
      <c r="Z980" s="5" t="s">
        <v>1034</v>
      </c>
    </row>
    <row r="981" spans="1:26" ht="13" customHeight="1">
      <c r="A981" s="5">
        <v>3705</v>
      </c>
      <c r="B981" s="5" t="s">
        <v>199</v>
      </c>
      <c r="C981" s="5" t="s">
        <v>13</v>
      </c>
      <c r="D981" s="5">
        <v>1995</v>
      </c>
      <c r="E981" s="5">
        <v>2</v>
      </c>
      <c r="F981" s="5" t="s">
        <v>518</v>
      </c>
      <c r="G981" s="5" t="s">
        <v>914</v>
      </c>
      <c r="H981" s="5" t="s">
        <v>13</v>
      </c>
      <c r="I981" s="5" t="s">
        <v>576</v>
      </c>
      <c r="J981" s="31" t="s">
        <v>740</v>
      </c>
      <c r="K981" s="31" t="s">
        <v>741</v>
      </c>
      <c r="L981" s="5" t="s">
        <v>739</v>
      </c>
      <c r="N981" s="31" t="s">
        <v>742</v>
      </c>
      <c r="O981" s="5" t="s">
        <v>505</v>
      </c>
      <c r="P981" s="5" t="s">
        <v>725</v>
      </c>
      <c r="R981" s="5" t="s">
        <v>745</v>
      </c>
      <c r="S981" s="5" t="s">
        <v>747</v>
      </c>
      <c r="V981" s="5">
        <v>0.96</v>
      </c>
      <c r="X981" s="5" t="s">
        <v>599</v>
      </c>
      <c r="Z981" s="5" t="s">
        <v>1034</v>
      </c>
    </row>
    <row r="982" spans="1:26">
      <c r="A982" s="5">
        <v>3706</v>
      </c>
      <c r="B982" s="5" t="s">
        <v>199</v>
      </c>
      <c r="C982" s="5" t="s">
        <v>13</v>
      </c>
      <c r="D982" s="5">
        <v>1996</v>
      </c>
      <c r="E982" s="5">
        <v>-38</v>
      </c>
      <c r="F982" s="5" t="s">
        <v>518</v>
      </c>
      <c r="G982" s="5" t="s">
        <v>914</v>
      </c>
      <c r="H982" s="5" t="s">
        <v>13</v>
      </c>
      <c r="I982" s="5" t="s">
        <v>576</v>
      </c>
      <c r="J982" s="31" t="s">
        <v>740</v>
      </c>
      <c r="K982" s="31" t="s">
        <v>741</v>
      </c>
      <c r="L982" s="5" t="s">
        <v>739</v>
      </c>
      <c r="N982" s="31" t="s">
        <v>742</v>
      </c>
      <c r="O982" s="5" t="s">
        <v>505</v>
      </c>
      <c r="P982" s="5" t="s">
        <v>725</v>
      </c>
      <c r="R982" s="5" t="s">
        <v>745</v>
      </c>
      <c r="S982" s="5" t="s">
        <v>747</v>
      </c>
      <c r="V982" s="5">
        <v>0.96799999999999997</v>
      </c>
      <c r="X982" s="5" t="s">
        <v>599</v>
      </c>
      <c r="Z982" s="5" t="s">
        <v>1034</v>
      </c>
    </row>
    <row r="983" spans="1:26">
      <c r="A983" s="5">
        <v>3707</v>
      </c>
      <c r="B983" s="5" t="s">
        <v>199</v>
      </c>
      <c r="C983" s="5" t="s">
        <v>13</v>
      </c>
      <c r="D983" s="5">
        <v>1997</v>
      </c>
      <c r="E983" s="5">
        <v>-37</v>
      </c>
      <c r="F983" s="5" t="s">
        <v>518</v>
      </c>
      <c r="G983" s="5" t="s">
        <v>914</v>
      </c>
      <c r="H983" s="5" t="s">
        <v>13</v>
      </c>
      <c r="I983" s="5" t="s">
        <v>576</v>
      </c>
      <c r="J983" s="31" t="s">
        <v>740</v>
      </c>
      <c r="K983" s="31" t="s">
        <v>741</v>
      </c>
      <c r="L983" s="5" t="s">
        <v>739</v>
      </c>
      <c r="N983" s="31" t="s">
        <v>742</v>
      </c>
      <c r="O983" s="5" t="s">
        <v>505</v>
      </c>
      <c r="P983" s="5" t="s">
        <v>725</v>
      </c>
      <c r="R983" s="5" t="s">
        <v>745</v>
      </c>
      <c r="S983" s="5" t="s">
        <v>747</v>
      </c>
      <c r="V983" s="5">
        <v>0.96699999999999997</v>
      </c>
      <c r="X983" s="5" t="s">
        <v>599</v>
      </c>
      <c r="Z983" s="5" t="s">
        <v>1034</v>
      </c>
    </row>
    <row r="984" spans="1:26">
      <c r="A984" s="5">
        <v>3708</v>
      </c>
      <c r="B984" s="5" t="s">
        <v>199</v>
      </c>
      <c r="C984" s="5" t="s">
        <v>13</v>
      </c>
      <c r="D984" s="5">
        <v>1998</v>
      </c>
      <c r="E984" s="5">
        <v>-37.5</v>
      </c>
      <c r="F984" s="5" t="s">
        <v>518</v>
      </c>
      <c r="G984" s="5" t="s">
        <v>914</v>
      </c>
      <c r="H984" s="5" t="s">
        <v>13</v>
      </c>
      <c r="I984" s="5" t="s">
        <v>576</v>
      </c>
      <c r="J984" s="31" t="s">
        <v>740</v>
      </c>
      <c r="K984" s="31" t="s">
        <v>741</v>
      </c>
      <c r="L984" s="5" t="s">
        <v>739</v>
      </c>
      <c r="N984" s="31" t="s">
        <v>742</v>
      </c>
      <c r="O984" s="5" t="s">
        <v>505</v>
      </c>
      <c r="P984" s="5" t="s">
        <v>725</v>
      </c>
      <c r="R984" s="5" t="s">
        <v>745</v>
      </c>
      <c r="S984" s="5" t="s">
        <v>747</v>
      </c>
      <c r="V984" s="5">
        <v>0.96599999999999997</v>
      </c>
      <c r="X984" s="5" t="s">
        <v>599</v>
      </c>
      <c r="Z984" s="5" t="s">
        <v>1034</v>
      </c>
    </row>
    <row r="985" spans="1:26">
      <c r="A985" s="5">
        <v>3709</v>
      </c>
      <c r="B985" s="5" t="s">
        <v>199</v>
      </c>
      <c r="C985" s="5" t="s">
        <v>13</v>
      </c>
      <c r="D985" s="5">
        <v>1999</v>
      </c>
      <c r="E985" s="5">
        <v>-46</v>
      </c>
      <c r="F985" s="5" t="s">
        <v>518</v>
      </c>
      <c r="G985" s="5" t="s">
        <v>914</v>
      </c>
      <c r="H985" s="5" t="s">
        <v>13</v>
      </c>
      <c r="I985" s="5" t="s">
        <v>576</v>
      </c>
      <c r="J985" s="31" t="s">
        <v>740</v>
      </c>
      <c r="K985" s="31" t="s">
        <v>741</v>
      </c>
      <c r="L985" s="5" t="s">
        <v>739</v>
      </c>
      <c r="N985" s="31" t="s">
        <v>742</v>
      </c>
      <c r="O985" s="5" t="s">
        <v>505</v>
      </c>
      <c r="P985" s="5" t="s">
        <v>725</v>
      </c>
      <c r="R985" s="5" t="s">
        <v>745</v>
      </c>
      <c r="S985" s="5" t="s">
        <v>747</v>
      </c>
      <c r="V985" s="5">
        <v>0.97099999999999997</v>
      </c>
      <c r="X985" s="5" t="s">
        <v>599</v>
      </c>
      <c r="Z985" s="5" t="s">
        <v>1034</v>
      </c>
    </row>
    <row r="986" spans="1:26">
      <c r="A986" s="5">
        <v>3710</v>
      </c>
      <c r="B986" s="5" t="s">
        <v>199</v>
      </c>
      <c r="C986" s="5" t="s">
        <v>13</v>
      </c>
      <c r="D986" s="5">
        <v>2000</v>
      </c>
      <c r="E986" s="5">
        <v>-28</v>
      </c>
      <c r="F986" s="5" t="s">
        <v>518</v>
      </c>
      <c r="G986" s="5" t="s">
        <v>914</v>
      </c>
      <c r="H986" s="5" t="s">
        <v>13</v>
      </c>
      <c r="I986" s="5" t="s">
        <v>576</v>
      </c>
      <c r="J986" s="31" t="s">
        <v>740</v>
      </c>
      <c r="K986" s="31" t="s">
        <v>741</v>
      </c>
      <c r="L986" s="5" t="s">
        <v>739</v>
      </c>
      <c r="N986" s="31" t="s">
        <v>742</v>
      </c>
      <c r="O986" s="5" t="s">
        <v>505</v>
      </c>
      <c r="P986" s="5" t="s">
        <v>725</v>
      </c>
      <c r="R986" s="5" t="s">
        <v>745</v>
      </c>
      <c r="S986" s="5" t="s">
        <v>747</v>
      </c>
      <c r="V986" s="5">
        <v>0.97899999999999998</v>
      </c>
      <c r="X986" s="5" t="s">
        <v>599</v>
      </c>
      <c r="Z986" s="5" t="s">
        <v>1034</v>
      </c>
    </row>
    <row r="987" spans="1:26">
      <c r="A987" s="5">
        <v>3711</v>
      </c>
      <c r="B987" s="5" t="s">
        <v>199</v>
      </c>
      <c r="C987" s="5" t="s">
        <v>13</v>
      </c>
      <c r="D987" s="5">
        <v>2001</v>
      </c>
      <c r="E987" s="5">
        <v>-3.5</v>
      </c>
      <c r="F987" s="5" t="s">
        <v>518</v>
      </c>
      <c r="G987" s="5" t="s">
        <v>914</v>
      </c>
      <c r="H987" s="5" t="s">
        <v>13</v>
      </c>
      <c r="I987" s="5" t="s">
        <v>576</v>
      </c>
      <c r="J987" s="31" t="s">
        <v>740</v>
      </c>
      <c r="K987" s="31" t="s">
        <v>741</v>
      </c>
      <c r="L987" s="5" t="s">
        <v>739</v>
      </c>
      <c r="N987" s="31" t="s">
        <v>742</v>
      </c>
      <c r="O987" s="5" t="s">
        <v>505</v>
      </c>
      <c r="P987" s="5" t="s">
        <v>725</v>
      </c>
      <c r="R987" s="5" t="s">
        <v>745</v>
      </c>
      <c r="S987" s="5" t="s">
        <v>747</v>
      </c>
      <c r="V987" s="5">
        <v>0.97399999999999998</v>
      </c>
      <c r="X987" s="5" t="s">
        <v>599</v>
      </c>
      <c r="Z987" s="5" t="s">
        <v>1034</v>
      </c>
    </row>
    <row r="988" spans="1:26">
      <c r="A988" s="5">
        <v>3712</v>
      </c>
      <c r="B988" s="5" t="s">
        <v>199</v>
      </c>
      <c r="C988" s="5" t="s">
        <v>13</v>
      </c>
      <c r="D988" s="5">
        <v>2002</v>
      </c>
      <c r="E988" s="5">
        <v>1</v>
      </c>
      <c r="F988" s="5" t="s">
        <v>518</v>
      </c>
      <c r="G988" s="5" t="s">
        <v>914</v>
      </c>
      <c r="H988" s="5" t="s">
        <v>13</v>
      </c>
      <c r="I988" s="5" t="s">
        <v>576</v>
      </c>
      <c r="J988" s="31" t="s">
        <v>740</v>
      </c>
      <c r="K988" s="31" t="s">
        <v>741</v>
      </c>
      <c r="L988" s="5" t="s">
        <v>739</v>
      </c>
      <c r="N988" s="31" t="s">
        <v>742</v>
      </c>
      <c r="O988" s="5" t="s">
        <v>505</v>
      </c>
      <c r="P988" s="5" t="s">
        <v>725</v>
      </c>
      <c r="R988" s="5" t="s">
        <v>745</v>
      </c>
      <c r="S988" s="5" t="s">
        <v>747</v>
      </c>
      <c r="V988" s="5">
        <v>0.97399999999999998</v>
      </c>
      <c r="X988" s="5" t="s">
        <v>599</v>
      </c>
      <c r="Z988" s="5" t="s">
        <v>1034</v>
      </c>
    </row>
    <row r="989" spans="1:26">
      <c r="A989" s="5">
        <v>3713</v>
      </c>
      <c r="B989" s="5" t="s">
        <v>199</v>
      </c>
      <c r="C989" s="5" t="s">
        <v>13</v>
      </c>
      <c r="D989" s="5">
        <v>2003</v>
      </c>
      <c r="E989" s="5">
        <v>6</v>
      </c>
      <c r="F989" s="5" t="s">
        <v>518</v>
      </c>
      <c r="G989" s="5" t="s">
        <v>914</v>
      </c>
      <c r="H989" s="5" t="s">
        <v>13</v>
      </c>
      <c r="I989" s="5" t="s">
        <v>576</v>
      </c>
      <c r="J989" s="31" t="s">
        <v>740</v>
      </c>
      <c r="K989" s="31" t="s">
        <v>741</v>
      </c>
      <c r="L989" s="5" t="s">
        <v>739</v>
      </c>
      <c r="N989" s="31" t="s">
        <v>742</v>
      </c>
      <c r="O989" s="5" t="s">
        <v>505</v>
      </c>
      <c r="P989" s="5" t="s">
        <v>725</v>
      </c>
      <c r="R989" s="5" t="s">
        <v>745</v>
      </c>
      <c r="S989" s="5" t="s">
        <v>747</v>
      </c>
      <c r="V989" s="5">
        <v>0.95899999999999996</v>
      </c>
      <c r="X989" s="5" t="s">
        <v>599</v>
      </c>
      <c r="Z989" s="5" t="s">
        <v>1034</v>
      </c>
    </row>
    <row r="990" spans="1:26">
      <c r="A990" s="5">
        <v>3714</v>
      </c>
      <c r="B990" s="5" t="s">
        <v>199</v>
      </c>
      <c r="C990" s="5" t="s">
        <v>13</v>
      </c>
      <c r="D990" s="5">
        <v>2004</v>
      </c>
      <c r="E990" s="5">
        <v>-7</v>
      </c>
      <c r="F990" s="5" t="s">
        <v>518</v>
      </c>
      <c r="G990" s="5" t="s">
        <v>914</v>
      </c>
      <c r="H990" s="5" t="s">
        <v>13</v>
      </c>
      <c r="I990" s="5" t="s">
        <v>576</v>
      </c>
      <c r="J990" s="31" t="s">
        <v>740</v>
      </c>
      <c r="K990" s="31" t="s">
        <v>741</v>
      </c>
      <c r="L990" s="5" t="s">
        <v>739</v>
      </c>
      <c r="N990" s="31" t="s">
        <v>742</v>
      </c>
      <c r="O990" s="5" t="s">
        <v>505</v>
      </c>
      <c r="P990" s="5" t="s">
        <v>725</v>
      </c>
      <c r="R990" s="5" t="s">
        <v>745</v>
      </c>
      <c r="S990" s="5" t="s">
        <v>747</v>
      </c>
      <c r="V990" s="5">
        <v>0.98199999999999998</v>
      </c>
      <c r="X990" s="5" t="s">
        <v>599</v>
      </c>
      <c r="Z990" s="5" t="s">
        <v>1034</v>
      </c>
    </row>
    <row r="991" spans="1:26">
      <c r="A991" s="5">
        <v>3715</v>
      </c>
      <c r="B991" s="5" t="s">
        <v>199</v>
      </c>
      <c r="C991" s="5" t="s">
        <v>13</v>
      </c>
      <c r="D991" s="5">
        <v>2005</v>
      </c>
      <c r="E991" s="5">
        <v>-29</v>
      </c>
      <c r="F991" s="5" t="s">
        <v>518</v>
      </c>
      <c r="G991" s="5" t="s">
        <v>914</v>
      </c>
      <c r="H991" s="5" t="s">
        <v>13</v>
      </c>
      <c r="I991" s="5" t="s">
        <v>576</v>
      </c>
      <c r="J991" s="31" t="s">
        <v>740</v>
      </c>
      <c r="K991" s="31" t="s">
        <v>741</v>
      </c>
      <c r="L991" s="5" t="s">
        <v>739</v>
      </c>
      <c r="N991" s="31" t="s">
        <v>742</v>
      </c>
      <c r="O991" s="5" t="s">
        <v>505</v>
      </c>
      <c r="P991" s="5" t="s">
        <v>725</v>
      </c>
      <c r="R991" s="5" t="s">
        <v>745</v>
      </c>
      <c r="S991" s="5" t="s">
        <v>747</v>
      </c>
      <c r="V991" s="5">
        <v>0.95699999999999996</v>
      </c>
      <c r="X991" s="5" t="s">
        <v>599</v>
      </c>
      <c r="Z991" s="5" t="s">
        <v>1034</v>
      </c>
    </row>
    <row r="992" spans="1:26">
      <c r="A992" s="5">
        <v>3716</v>
      </c>
      <c r="B992" s="5" t="s">
        <v>199</v>
      </c>
      <c r="C992" s="5" t="s">
        <v>13</v>
      </c>
      <c r="D992" s="5">
        <v>2006</v>
      </c>
      <c r="E992" s="5">
        <v>-39</v>
      </c>
      <c r="F992" s="5" t="s">
        <v>518</v>
      </c>
      <c r="G992" s="5" t="s">
        <v>914</v>
      </c>
      <c r="H992" s="5" t="s">
        <v>13</v>
      </c>
      <c r="I992" s="5" t="s">
        <v>576</v>
      </c>
      <c r="J992" s="31" t="s">
        <v>740</v>
      </c>
      <c r="K992" s="31" t="s">
        <v>741</v>
      </c>
      <c r="L992" s="5" t="s">
        <v>739</v>
      </c>
      <c r="N992" s="31" t="s">
        <v>742</v>
      </c>
      <c r="O992" s="5" t="s">
        <v>505</v>
      </c>
      <c r="P992" s="5" t="s">
        <v>725</v>
      </c>
      <c r="R992" s="5" t="s">
        <v>745</v>
      </c>
      <c r="S992" s="5" t="s">
        <v>747</v>
      </c>
      <c r="V992" s="5">
        <v>0.97399999999999998</v>
      </c>
      <c r="X992" s="5" t="s">
        <v>599</v>
      </c>
      <c r="Z992" s="5" t="s">
        <v>1034</v>
      </c>
    </row>
    <row r="993" spans="1:26">
      <c r="A993" s="5">
        <v>3717</v>
      </c>
      <c r="B993" s="5" t="s">
        <v>199</v>
      </c>
      <c r="C993" s="5" t="s">
        <v>13</v>
      </c>
      <c r="D993" s="5">
        <v>2007</v>
      </c>
      <c r="E993" s="5">
        <v>-33</v>
      </c>
      <c r="F993" s="5" t="s">
        <v>518</v>
      </c>
      <c r="G993" s="5" t="s">
        <v>914</v>
      </c>
      <c r="H993" s="5" t="s">
        <v>13</v>
      </c>
      <c r="I993" s="5" t="s">
        <v>576</v>
      </c>
      <c r="J993" s="31" t="s">
        <v>740</v>
      </c>
      <c r="K993" s="31" t="s">
        <v>741</v>
      </c>
      <c r="L993" s="5" t="s">
        <v>739</v>
      </c>
      <c r="N993" s="31" t="s">
        <v>742</v>
      </c>
      <c r="O993" s="5" t="s">
        <v>505</v>
      </c>
      <c r="P993" s="5" t="s">
        <v>725</v>
      </c>
      <c r="R993" s="5" t="s">
        <v>745</v>
      </c>
      <c r="S993" s="5" t="s">
        <v>747</v>
      </c>
      <c r="V993" s="5">
        <v>0.94199999999999995</v>
      </c>
      <c r="X993" s="5" t="s">
        <v>599</v>
      </c>
      <c r="Z993" s="5" t="s">
        <v>1034</v>
      </c>
    </row>
    <row r="994" spans="1:26">
      <c r="A994" s="5">
        <v>3718</v>
      </c>
      <c r="B994" s="5" t="s">
        <v>199</v>
      </c>
      <c r="C994" s="5" t="s">
        <v>13</v>
      </c>
      <c r="D994" s="5">
        <v>2008</v>
      </c>
      <c r="E994" s="5">
        <v>-32</v>
      </c>
      <c r="F994" s="5" t="s">
        <v>518</v>
      </c>
      <c r="G994" s="5" t="s">
        <v>914</v>
      </c>
      <c r="H994" s="5" t="s">
        <v>13</v>
      </c>
      <c r="I994" s="5" t="s">
        <v>576</v>
      </c>
      <c r="J994" s="31" t="s">
        <v>740</v>
      </c>
      <c r="K994" s="31" t="s">
        <v>741</v>
      </c>
      <c r="L994" s="5" t="s">
        <v>739</v>
      </c>
      <c r="N994" s="31" t="s">
        <v>742</v>
      </c>
      <c r="O994" s="5" t="s">
        <v>505</v>
      </c>
      <c r="P994" s="5" t="s">
        <v>725</v>
      </c>
      <c r="R994" s="5" t="s">
        <v>745</v>
      </c>
      <c r="S994" s="5" t="s">
        <v>747</v>
      </c>
      <c r="V994" s="5">
        <v>0.97599999999999998</v>
      </c>
      <c r="X994" s="5" t="s">
        <v>599</v>
      </c>
      <c r="Z994" s="5" t="s">
        <v>1034</v>
      </c>
    </row>
    <row r="995" spans="1:26">
      <c r="A995" s="5">
        <v>3719</v>
      </c>
      <c r="B995" s="5" t="s">
        <v>199</v>
      </c>
      <c r="C995" s="5" t="s">
        <v>13</v>
      </c>
      <c r="D995" s="5">
        <v>2009</v>
      </c>
      <c r="E995" s="5">
        <v>-50</v>
      </c>
      <c r="F995" s="5" t="s">
        <v>518</v>
      </c>
      <c r="G995" s="5" t="s">
        <v>914</v>
      </c>
      <c r="H995" s="5" t="s">
        <v>13</v>
      </c>
      <c r="I995" s="5" t="s">
        <v>576</v>
      </c>
      <c r="J995" s="31" t="s">
        <v>740</v>
      </c>
      <c r="K995" s="31" t="s">
        <v>741</v>
      </c>
      <c r="L995" s="5" t="s">
        <v>739</v>
      </c>
      <c r="N995" s="31" t="s">
        <v>742</v>
      </c>
      <c r="O995" s="5" t="s">
        <v>505</v>
      </c>
      <c r="P995" s="5" t="s">
        <v>725</v>
      </c>
      <c r="R995" s="5" t="s">
        <v>745</v>
      </c>
      <c r="S995" s="5" t="s">
        <v>747</v>
      </c>
      <c r="V995" s="5">
        <v>0.96099999999999997</v>
      </c>
      <c r="X995" s="5" t="s">
        <v>599</v>
      </c>
      <c r="Z995" s="5" t="s">
        <v>1034</v>
      </c>
    </row>
    <row r="996" spans="1:26">
      <c r="A996" s="5">
        <v>3720</v>
      </c>
      <c r="B996" s="5" t="s">
        <v>199</v>
      </c>
      <c r="C996" s="5" t="s">
        <v>13</v>
      </c>
      <c r="D996" s="5">
        <v>2010</v>
      </c>
      <c r="E996" s="5">
        <v>-11</v>
      </c>
      <c r="F996" s="5" t="s">
        <v>518</v>
      </c>
      <c r="G996" s="5" t="s">
        <v>914</v>
      </c>
      <c r="H996" s="5" t="s">
        <v>13</v>
      </c>
      <c r="I996" s="5" t="s">
        <v>576</v>
      </c>
      <c r="J996" s="31" t="s">
        <v>740</v>
      </c>
      <c r="K996" s="31" t="s">
        <v>741</v>
      </c>
      <c r="L996" s="5" t="s">
        <v>739</v>
      </c>
      <c r="N996" s="31" t="s">
        <v>742</v>
      </c>
      <c r="O996" s="5" t="s">
        <v>505</v>
      </c>
      <c r="P996" s="5" t="s">
        <v>725</v>
      </c>
      <c r="R996" s="5" t="s">
        <v>745</v>
      </c>
      <c r="S996" s="5" t="s">
        <v>747</v>
      </c>
      <c r="V996" s="5">
        <v>0.95699999999999996</v>
      </c>
      <c r="X996" s="5" t="s">
        <v>599</v>
      </c>
      <c r="Z996" s="5" t="s">
        <v>1034</v>
      </c>
    </row>
    <row r="997" spans="1:26">
      <c r="A997" s="5">
        <v>3721</v>
      </c>
      <c r="B997" s="5" t="s">
        <v>199</v>
      </c>
      <c r="C997" s="5" t="s">
        <v>13</v>
      </c>
      <c r="D997" s="5">
        <v>1986</v>
      </c>
      <c r="E997" s="5">
        <v>-27</v>
      </c>
      <c r="F997" s="5" t="s">
        <v>518</v>
      </c>
      <c r="G997" s="5" t="s">
        <v>914</v>
      </c>
      <c r="H997" s="5" t="s">
        <v>13</v>
      </c>
      <c r="I997" s="5" t="s">
        <v>576</v>
      </c>
      <c r="J997" s="31" t="s">
        <v>740</v>
      </c>
      <c r="K997" s="31" t="s">
        <v>741</v>
      </c>
      <c r="L997" s="5" t="s">
        <v>739</v>
      </c>
      <c r="N997" s="31" t="s">
        <v>742</v>
      </c>
      <c r="O997" s="5" t="s">
        <v>505</v>
      </c>
      <c r="P997" s="5" t="s">
        <v>725</v>
      </c>
      <c r="R997" s="5" t="s">
        <v>746</v>
      </c>
      <c r="S997" s="5" t="s">
        <v>500</v>
      </c>
      <c r="V997" s="5">
        <v>3.3333330000000001</v>
      </c>
      <c r="X997" s="5" t="s">
        <v>714</v>
      </c>
      <c r="Z997" s="5" t="s">
        <v>1034</v>
      </c>
    </row>
    <row r="998" spans="1:26">
      <c r="A998" s="5">
        <v>3722</v>
      </c>
      <c r="B998" s="5" t="s">
        <v>199</v>
      </c>
      <c r="C998" s="5" t="s">
        <v>13</v>
      </c>
      <c r="D998" s="5">
        <v>1987</v>
      </c>
      <c r="E998" s="5">
        <v>-18</v>
      </c>
      <c r="F998" s="5" t="s">
        <v>518</v>
      </c>
      <c r="G998" s="5" t="s">
        <v>914</v>
      </c>
      <c r="H998" s="5" t="s">
        <v>13</v>
      </c>
      <c r="I998" s="5" t="s">
        <v>576</v>
      </c>
      <c r="J998" s="31" t="s">
        <v>740</v>
      </c>
      <c r="K998" s="31" t="s">
        <v>741</v>
      </c>
      <c r="L998" s="5" t="s">
        <v>739</v>
      </c>
      <c r="N998" s="31" t="s">
        <v>742</v>
      </c>
      <c r="O998" s="5" t="s">
        <v>505</v>
      </c>
      <c r="P998" s="5" t="s">
        <v>725</v>
      </c>
      <c r="R998" s="5" t="s">
        <v>746</v>
      </c>
      <c r="S998" s="5" t="s">
        <v>500</v>
      </c>
      <c r="V998" s="5">
        <v>4.4666670000000002</v>
      </c>
      <c r="X998" s="5" t="s">
        <v>714</v>
      </c>
      <c r="Z998" s="5" t="s">
        <v>1034</v>
      </c>
    </row>
    <row r="999" spans="1:26">
      <c r="A999" s="5">
        <v>3723</v>
      </c>
      <c r="B999" s="5" t="s">
        <v>199</v>
      </c>
      <c r="C999" s="5" t="s">
        <v>13</v>
      </c>
      <c r="D999" s="5">
        <v>1988</v>
      </c>
      <c r="E999" s="5">
        <v>-25</v>
      </c>
      <c r="F999" s="5" t="s">
        <v>518</v>
      </c>
      <c r="G999" s="5" t="s">
        <v>914</v>
      </c>
      <c r="H999" s="5" t="s">
        <v>13</v>
      </c>
      <c r="I999" s="5" t="s">
        <v>576</v>
      </c>
      <c r="J999" s="31" t="s">
        <v>740</v>
      </c>
      <c r="K999" s="31" t="s">
        <v>741</v>
      </c>
      <c r="L999" s="5" t="s">
        <v>739</v>
      </c>
      <c r="N999" s="31" t="s">
        <v>742</v>
      </c>
      <c r="O999" s="5" t="s">
        <v>505</v>
      </c>
      <c r="P999" s="5" t="s">
        <v>725</v>
      </c>
      <c r="R999" s="5" t="s">
        <v>746</v>
      </c>
      <c r="S999" s="5" t="s">
        <v>500</v>
      </c>
      <c r="V999" s="5">
        <v>4.6923079999999997</v>
      </c>
      <c r="X999" s="5" t="s">
        <v>714</v>
      </c>
      <c r="Z999" s="5" t="s">
        <v>1034</v>
      </c>
    </row>
    <row r="1000" spans="1:26">
      <c r="A1000" s="5">
        <v>3724</v>
      </c>
      <c r="B1000" s="5" t="s">
        <v>199</v>
      </c>
      <c r="C1000" s="5" t="s">
        <v>13</v>
      </c>
      <c r="D1000" s="5">
        <v>1989</v>
      </c>
      <c r="E1000" s="5">
        <v>-36</v>
      </c>
      <c r="F1000" s="5" t="s">
        <v>518</v>
      </c>
      <c r="G1000" s="5" t="s">
        <v>914</v>
      </c>
      <c r="H1000" s="5" t="s">
        <v>13</v>
      </c>
      <c r="I1000" s="5" t="s">
        <v>576</v>
      </c>
      <c r="J1000" s="31" t="s">
        <v>740</v>
      </c>
      <c r="K1000" s="31" t="s">
        <v>741</v>
      </c>
      <c r="L1000" s="5" t="s">
        <v>739</v>
      </c>
      <c r="N1000" s="31" t="s">
        <v>742</v>
      </c>
      <c r="O1000" s="5" t="s">
        <v>505</v>
      </c>
      <c r="P1000" s="5" t="s">
        <v>725</v>
      </c>
      <c r="R1000" s="5" t="s">
        <v>746</v>
      </c>
      <c r="S1000" s="5" t="s">
        <v>500</v>
      </c>
      <c r="V1000" s="5">
        <v>3.8</v>
      </c>
      <c r="X1000" s="5" t="s">
        <v>714</v>
      </c>
      <c r="Z1000" s="5" t="s">
        <v>1034</v>
      </c>
    </row>
    <row r="1001" spans="1:26">
      <c r="A1001" s="5">
        <v>3725</v>
      </c>
      <c r="B1001" s="5" t="s">
        <v>199</v>
      </c>
      <c r="C1001" s="5" t="s">
        <v>13</v>
      </c>
      <c r="D1001" s="5">
        <v>1990</v>
      </c>
      <c r="E1001" s="5">
        <v>-21</v>
      </c>
      <c r="F1001" s="5" t="s">
        <v>518</v>
      </c>
      <c r="G1001" s="5" t="s">
        <v>914</v>
      </c>
      <c r="H1001" s="5" t="s">
        <v>13</v>
      </c>
      <c r="I1001" s="5" t="s">
        <v>576</v>
      </c>
      <c r="J1001" s="31" t="s">
        <v>740</v>
      </c>
      <c r="K1001" s="31" t="s">
        <v>741</v>
      </c>
      <c r="L1001" s="5" t="s">
        <v>739</v>
      </c>
      <c r="N1001" s="31" t="s">
        <v>742</v>
      </c>
      <c r="O1001" s="5" t="s">
        <v>505</v>
      </c>
      <c r="P1001" s="5" t="s">
        <v>725</v>
      </c>
      <c r="R1001" s="5" t="s">
        <v>746</v>
      </c>
      <c r="S1001" s="5" t="s">
        <v>500</v>
      </c>
      <c r="V1001" s="5">
        <v>2.9285709999999998</v>
      </c>
      <c r="X1001" s="5" t="s">
        <v>714</v>
      </c>
      <c r="Z1001" s="5" t="s">
        <v>1034</v>
      </c>
    </row>
    <row r="1002" spans="1:26">
      <c r="A1002" s="5">
        <v>3726</v>
      </c>
      <c r="B1002" s="5" t="s">
        <v>199</v>
      </c>
      <c r="C1002" s="5" t="s">
        <v>13</v>
      </c>
      <c r="D1002" s="5">
        <v>1991</v>
      </c>
      <c r="E1002" s="5">
        <v>-22</v>
      </c>
      <c r="F1002" s="5" t="s">
        <v>518</v>
      </c>
      <c r="G1002" s="5" t="s">
        <v>914</v>
      </c>
      <c r="H1002" s="5" t="s">
        <v>13</v>
      </c>
      <c r="I1002" s="5" t="s">
        <v>576</v>
      </c>
      <c r="J1002" s="31" t="s">
        <v>740</v>
      </c>
      <c r="K1002" s="31" t="s">
        <v>741</v>
      </c>
      <c r="L1002" s="5" t="s">
        <v>739</v>
      </c>
      <c r="N1002" s="31" t="s">
        <v>742</v>
      </c>
      <c r="O1002" s="5" t="s">
        <v>505</v>
      </c>
      <c r="P1002" s="5" t="s">
        <v>725</v>
      </c>
      <c r="R1002" s="5" t="s">
        <v>746</v>
      </c>
      <c r="S1002" s="5" t="s">
        <v>500</v>
      </c>
      <c r="V1002" s="5">
        <v>3.8</v>
      </c>
      <c r="X1002" s="5" t="s">
        <v>714</v>
      </c>
      <c r="Z1002" s="5" t="s">
        <v>1034</v>
      </c>
    </row>
    <row r="1003" spans="1:26">
      <c r="A1003" s="5">
        <v>3727</v>
      </c>
      <c r="B1003" s="5" t="s">
        <v>199</v>
      </c>
      <c r="C1003" s="5" t="s">
        <v>13</v>
      </c>
      <c r="D1003" s="5">
        <v>1992</v>
      </c>
      <c r="E1003" s="5">
        <v>-26</v>
      </c>
      <c r="F1003" s="5" t="s">
        <v>518</v>
      </c>
      <c r="G1003" s="5" t="s">
        <v>914</v>
      </c>
      <c r="H1003" s="5" t="s">
        <v>13</v>
      </c>
      <c r="I1003" s="5" t="s">
        <v>576</v>
      </c>
      <c r="J1003" s="31" t="s">
        <v>740</v>
      </c>
      <c r="K1003" s="31" t="s">
        <v>741</v>
      </c>
      <c r="L1003" s="5" t="s">
        <v>739</v>
      </c>
      <c r="N1003" s="31" t="s">
        <v>742</v>
      </c>
      <c r="O1003" s="5" t="s">
        <v>505</v>
      </c>
      <c r="P1003" s="5" t="s">
        <v>725</v>
      </c>
      <c r="R1003" s="5" t="s">
        <v>746</v>
      </c>
      <c r="S1003" s="5" t="s">
        <v>500</v>
      </c>
      <c r="V1003" s="5">
        <v>2.4117649999999999</v>
      </c>
      <c r="X1003" s="5" t="s">
        <v>714</v>
      </c>
      <c r="Z1003" s="5" t="s">
        <v>1034</v>
      </c>
    </row>
    <row r="1004" spans="1:26">
      <c r="A1004" s="5">
        <v>3728</v>
      </c>
      <c r="B1004" s="5" t="s">
        <v>199</v>
      </c>
      <c r="C1004" s="5" t="s">
        <v>13</v>
      </c>
      <c r="D1004" s="5">
        <v>1993</v>
      </c>
      <c r="E1004" s="5">
        <v>-8</v>
      </c>
      <c r="F1004" s="5" t="s">
        <v>518</v>
      </c>
      <c r="G1004" s="5" t="s">
        <v>914</v>
      </c>
      <c r="H1004" s="5" t="s">
        <v>13</v>
      </c>
      <c r="I1004" s="5" t="s">
        <v>576</v>
      </c>
      <c r="J1004" s="31" t="s">
        <v>740</v>
      </c>
      <c r="K1004" s="31" t="s">
        <v>741</v>
      </c>
      <c r="L1004" s="5" t="s">
        <v>739</v>
      </c>
      <c r="N1004" s="31" t="s">
        <v>742</v>
      </c>
      <c r="O1004" s="5" t="s">
        <v>505</v>
      </c>
      <c r="P1004" s="5" t="s">
        <v>725</v>
      </c>
      <c r="R1004" s="5" t="s">
        <v>746</v>
      </c>
      <c r="S1004" s="5" t="s">
        <v>500</v>
      </c>
      <c r="V1004" s="5">
        <v>2.9285709999999998</v>
      </c>
      <c r="X1004" s="5" t="s">
        <v>714</v>
      </c>
      <c r="Z1004" s="5" t="s">
        <v>1034</v>
      </c>
    </row>
    <row r="1005" spans="1:26">
      <c r="A1005" s="5">
        <v>3729</v>
      </c>
      <c r="B1005" s="5" t="s">
        <v>199</v>
      </c>
      <c r="C1005" s="5" t="s">
        <v>13</v>
      </c>
      <c r="D1005" s="5">
        <v>1994</v>
      </c>
      <c r="E1005" s="5">
        <v>-2</v>
      </c>
      <c r="F1005" s="5" t="s">
        <v>518</v>
      </c>
      <c r="G1005" s="5" t="s">
        <v>914</v>
      </c>
      <c r="H1005" s="5" t="s">
        <v>13</v>
      </c>
      <c r="I1005" s="5" t="s">
        <v>576</v>
      </c>
      <c r="J1005" s="31" t="s">
        <v>740</v>
      </c>
      <c r="K1005" s="31" t="s">
        <v>741</v>
      </c>
      <c r="L1005" s="5" t="s">
        <v>739</v>
      </c>
      <c r="N1005" s="31" t="s">
        <v>742</v>
      </c>
      <c r="O1005" s="5" t="s">
        <v>505</v>
      </c>
      <c r="P1005" s="5" t="s">
        <v>725</v>
      </c>
      <c r="R1005" s="5" t="s">
        <v>746</v>
      </c>
      <c r="S1005" s="5" t="s">
        <v>500</v>
      </c>
      <c r="V1005" s="5">
        <v>3.4666670000000002</v>
      </c>
      <c r="X1005" s="5" t="s">
        <v>714</v>
      </c>
      <c r="Z1005" s="5" t="s">
        <v>1034</v>
      </c>
    </row>
    <row r="1006" spans="1:26">
      <c r="A1006" s="5">
        <v>3730</v>
      </c>
      <c r="B1006" s="5" t="s">
        <v>199</v>
      </c>
      <c r="C1006" s="5" t="s">
        <v>13</v>
      </c>
      <c r="D1006" s="5">
        <v>1995</v>
      </c>
      <c r="E1006" s="5">
        <v>2</v>
      </c>
      <c r="F1006" s="5" t="s">
        <v>518</v>
      </c>
      <c r="G1006" s="5" t="s">
        <v>914</v>
      </c>
      <c r="H1006" s="5" t="s">
        <v>13</v>
      </c>
      <c r="I1006" s="5" t="s">
        <v>576</v>
      </c>
      <c r="J1006" s="31" t="s">
        <v>740</v>
      </c>
      <c r="K1006" s="31" t="s">
        <v>741</v>
      </c>
      <c r="L1006" s="5" t="s">
        <v>739</v>
      </c>
      <c r="N1006" s="31" t="s">
        <v>742</v>
      </c>
      <c r="O1006" s="5" t="s">
        <v>505</v>
      </c>
      <c r="P1006" s="5" t="s">
        <v>725</v>
      </c>
      <c r="R1006" s="5" t="s">
        <v>746</v>
      </c>
      <c r="S1006" s="5" t="s">
        <v>500</v>
      </c>
      <c r="V1006" s="5">
        <v>2.5714290000000002</v>
      </c>
      <c r="X1006" s="5" t="s">
        <v>714</v>
      </c>
      <c r="Z1006" s="5" t="s">
        <v>1034</v>
      </c>
    </row>
    <row r="1007" spans="1:26">
      <c r="A1007" s="5">
        <v>3731</v>
      </c>
      <c r="B1007" s="5" t="s">
        <v>199</v>
      </c>
      <c r="C1007" s="5" t="s">
        <v>13</v>
      </c>
      <c r="D1007" s="5">
        <v>1996</v>
      </c>
      <c r="E1007" s="5">
        <v>-38</v>
      </c>
      <c r="F1007" s="5" t="s">
        <v>518</v>
      </c>
      <c r="G1007" s="5" t="s">
        <v>914</v>
      </c>
      <c r="H1007" s="5" t="s">
        <v>13</v>
      </c>
      <c r="I1007" s="5" t="s">
        <v>576</v>
      </c>
      <c r="J1007" s="31" t="s">
        <v>740</v>
      </c>
      <c r="K1007" s="31" t="s">
        <v>741</v>
      </c>
      <c r="L1007" s="5" t="s">
        <v>739</v>
      </c>
      <c r="N1007" s="31" t="s">
        <v>742</v>
      </c>
      <c r="O1007" s="5" t="s">
        <v>505</v>
      </c>
      <c r="P1007" s="5" t="s">
        <v>725</v>
      </c>
      <c r="R1007" s="5" t="s">
        <v>746</v>
      </c>
      <c r="S1007" s="5" t="s">
        <v>500</v>
      </c>
      <c r="V1007" s="5">
        <v>5</v>
      </c>
      <c r="X1007" s="5" t="s">
        <v>714</v>
      </c>
      <c r="Z1007" s="5" t="s">
        <v>1034</v>
      </c>
    </row>
    <row r="1008" spans="1:26">
      <c r="A1008" s="5">
        <v>3732</v>
      </c>
      <c r="B1008" s="5" t="s">
        <v>199</v>
      </c>
      <c r="C1008" s="5" t="s">
        <v>13</v>
      </c>
      <c r="D1008" s="5">
        <v>1997</v>
      </c>
      <c r="E1008" s="5">
        <v>-37</v>
      </c>
      <c r="F1008" s="5" t="s">
        <v>518</v>
      </c>
      <c r="G1008" s="5" t="s">
        <v>914</v>
      </c>
      <c r="H1008" s="5" t="s">
        <v>13</v>
      </c>
      <c r="I1008" s="5" t="s">
        <v>576</v>
      </c>
      <c r="J1008" s="31" t="s">
        <v>740</v>
      </c>
      <c r="K1008" s="31" t="s">
        <v>741</v>
      </c>
      <c r="L1008" s="5" t="s">
        <v>739</v>
      </c>
      <c r="N1008" s="31" t="s">
        <v>742</v>
      </c>
      <c r="O1008" s="5" t="s">
        <v>505</v>
      </c>
      <c r="P1008" s="5" t="s">
        <v>725</v>
      </c>
      <c r="R1008" s="5" t="s">
        <v>746</v>
      </c>
      <c r="S1008" s="5" t="s">
        <v>500</v>
      </c>
      <c r="V1008" s="5">
        <v>3.3333330000000001</v>
      </c>
      <c r="X1008" s="5" t="s">
        <v>714</v>
      </c>
      <c r="Z1008" s="5" t="s">
        <v>1034</v>
      </c>
    </row>
    <row r="1009" spans="1:26">
      <c r="A1009" s="5">
        <v>3733</v>
      </c>
      <c r="B1009" s="5" t="s">
        <v>199</v>
      </c>
      <c r="C1009" s="5" t="s">
        <v>13</v>
      </c>
      <c r="D1009" s="5">
        <v>1998</v>
      </c>
      <c r="E1009" s="5">
        <v>-37.5</v>
      </c>
      <c r="F1009" s="5" t="s">
        <v>518</v>
      </c>
      <c r="G1009" s="5" t="s">
        <v>914</v>
      </c>
      <c r="H1009" s="5" t="s">
        <v>13</v>
      </c>
      <c r="I1009" s="5" t="s">
        <v>576</v>
      </c>
      <c r="J1009" s="31" t="s">
        <v>740</v>
      </c>
      <c r="K1009" s="31" t="s">
        <v>741</v>
      </c>
      <c r="L1009" s="5" t="s">
        <v>739</v>
      </c>
      <c r="N1009" s="31" t="s">
        <v>742</v>
      </c>
      <c r="O1009" s="5" t="s">
        <v>505</v>
      </c>
      <c r="P1009" s="5" t="s">
        <v>725</v>
      </c>
      <c r="R1009" s="5" t="s">
        <v>746</v>
      </c>
      <c r="S1009" s="5" t="s">
        <v>500</v>
      </c>
      <c r="V1009" s="5">
        <v>3.1428569999999998</v>
      </c>
      <c r="X1009" s="5" t="s">
        <v>714</v>
      </c>
      <c r="Z1009" s="5" t="s">
        <v>1034</v>
      </c>
    </row>
    <row r="1010" spans="1:26">
      <c r="A1010" s="5">
        <v>3734</v>
      </c>
      <c r="B1010" s="5" t="s">
        <v>199</v>
      </c>
      <c r="C1010" s="5" t="s">
        <v>13</v>
      </c>
      <c r="D1010" s="5">
        <v>1999</v>
      </c>
      <c r="E1010" s="5">
        <v>-46</v>
      </c>
      <c r="F1010" s="5" t="s">
        <v>518</v>
      </c>
      <c r="G1010" s="5" t="s">
        <v>914</v>
      </c>
      <c r="H1010" s="5" t="s">
        <v>13</v>
      </c>
      <c r="I1010" s="5" t="s">
        <v>576</v>
      </c>
      <c r="J1010" s="31" t="s">
        <v>740</v>
      </c>
      <c r="K1010" s="31" t="s">
        <v>741</v>
      </c>
      <c r="L1010" s="5" t="s">
        <v>739</v>
      </c>
      <c r="N1010" s="31" t="s">
        <v>742</v>
      </c>
      <c r="O1010" s="5" t="s">
        <v>505</v>
      </c>
      <c r="P1010" s="5" t="s">
        <v>725</v>
      </c>
      <c r="R1010" s="5" t="s">
        <v>746</v>
      </c>
      <c r="S1010" s="5" t="s">
        <v>500</v>
      </c>
      <c r="V1010" s="5">
        <v>4.3888889999999998</v>
      </c>
      <c r="X1010" s="5" t="s">
        <v>714</v>
      </c>
      <c r="Z1010" s="5" t="s">
        <v>1034</v>
      </c>
    </row>
    <row r="1011" spans="1:26" ht="13" customHeight="1">
      <c r="A1011" s="5">
        <v>3735</v>
      </c>
      <c r="B1011" s="5" t="s">
        <v>199</v>
      </c>
      <c r="C1011" s="5" t="s">
        <v>13</v>
      </c>
      <c r="D1011" s="5">
        <v>2000</v>
      </c>
      <c r="E1011" s="5">
        <v>-28</v>
      </c>
      <c r="F1011" s="5" t="s">
        <v>518</v>
      </c>
      <c r="G1011" s="5" t="s">
        <v>914</v>
      </c>
      <c r="H1011" s="5" t="s">
        <v>13</v>
      </c>
      <c r="I1011" s="5" t="s">
        <v>576</v>
      </c>
      <c r="J1011" s="31" t="s">
        <v>740</v>
      </c>
      <c r="K1011" s="31" t="s">
        <v>741</v>
      </c>
      <c r="L1011" s="5" t="s">
        <v>739</v>
      </c>
      <c r="N1011" s="31" t="s">
        <v>742</v>
      </c>
      <c r="O1011" s="5" t="s">
        <v>505</v>
      </c>
      <c r="P1011" s="5" t="s">
        <v>725</v>
      </c>
      <c r="R1011" s="5" t="s">
        <v>746</v>
      </c>
      <c r="S1011" s="5" t="s">
        <v>500</v>
      </c>
      <c r="V1011" s="5">
        <v>3.88</v>
      </c>
      <c r="X1011" s="5" t="s">
        <v>714</v>
      </c>
      <c r="Z1011" s="5" t="s">
        <v>1034</v>
      </c>
    </row>
    <row r="1012" spans="1:26" ht="13" customHeight="1">
      <c r="A1012" s="5">
        <v>3736</v>
      </c>
      <c r="B1012" s="5" t="s">
        <v>199</v>
      </c>
      <c r="C1012" s="5" t="s">
        <v>13</v>
      </c>
      <c r="D1012" s="5">
        <v>2001</v>
      </c>
      <c r="E1012" s="5">
        <v>-3.5</v>
      </c>
      <c r="F1012" s="5" t="s">
        <v>518</v>
      </c>
      <c r="G1012" s="5" t="s">
        <v>914</v>
      </c>
      <c r="H1012" s="5" t="s">
        <v>13</v>
      </c>
      <c r="I1012" s="5" t="s">
        <v>576</v>
      </c>
      <c r="J1012" s="31" t="s">
        <v>740</v>
      </c>
      <c r="K1012" s="31" t="s">
        <v>741</v>
      </c>
      <c r="L1012" s="5" t="s">
        <v>739</v>
      </c>
      <c r="N1012" s="31" t="s">
        <v>742</v>
      </c>
      <c r="O1012" s="5" t="s">
        <v>505</v>
      </c>
      <c r="P1012" s="5" t="s">
        <v>725</v>
      </c>
      <c r="R1012" s="5" t="s">
        <v>746</v>
      </c>
      <c r="S1012" s="5" t="s">
        <v>500</v>
      </c>
      <c r="V1012" s="5">
        <v>2.375</v>
      </c>
      <c r="X1012" s="5" t="s">
        <v>714</v>
      </c>
      <c r="Z1012" s="5" t="s">
        <v>1034</v>
      </c>
    </row>
    <row r="1013" spans="1:26" ht="13" customHeight="1">
      <c r="A1013" s="5">
        <v>3737</v>
      </c>
      <c r="B1013" s="5" t="s">
        <v>199</v>
      </c>
      <c r="C1013" s="5" t="s">
        <v>13</v>
      </c>
      <c r="D1013" s="5">
        <v>2002</v>
      </c>
      <c r="E1013" s="5">
        <v>1</v>
      </c>
      <c r="F1013" s="5" t="s">
        <v>518</v>
      </c>
      <c r="G1013" s="5" t="s">
        <v>914</v>
      </c>
      <c r="H1013" s="5" t="s">
        <v>13</v>
      </c>
      <c r="I1013" s="5" t="s">
        <v>576</v>
      </c>
      <c r="J1013" s="31" t="s">
        <v>740</v>
      </c>
      <c r="K1013" s="31" t="s">
        <v>741</v>
      </c>
      <c r="L1013" s="5" t="s">
        <v>739</v>
      </c>
      <c r="N1013" s="31" t="s">
        <v>742</v>
      </c>
      <c r="O1013" s="5" t="s">
        <v>505</v>
      </c>
      <c r="P1013" s="5" t="s">
        <v>725</v>
      </c>
      <c r="R1013" s="5" t="s">
        <v>746</v>
      </c>
      <c r="S1013" s="5" t="s">
        <v>500</v>
      </c>
      <c r="V1013" s="5">
        <v>3.4782609999999998</v>
      </c>
      <c r="X1013" s="5" t="s">
        <v>714</v>
      </c>
      <c r="Z1013" s="5" t="s">
        <v>1034</v>
      </c>
    </row>
    <row r="1014" spans="1:26" ht="13" customHeight="1">
      <c r="A1014" s="5">
        <v>3738</v>
      </c>
      <c r="B1014" s="5" t="s">
        <v>199</v>
      </c>
      <c r="C1014" s="5" t="s">
        <v>13</v>
      </c>
      <c r="D1014" s="5">
        <v>2003</v>
      </c>
      <c r="E1014" s="5">
        <v>6</v>
      </c>
      <c r="F1014" s="5" t="s">
        <v>518</v>
      </c>
      <c r="G1014" s="5" t="s">
        <v>914</v>
      </c>
      <c r="H1014" s="5" t="s">
        <v>13</v>
      </c>
      <c r="I1014" s="5" t="s">
        <v>576</v>
      </c>
      <c r="J1014" s="31" t="s">
        <v>740</v>
      </c>
      <c r="K1014" s="31" t="s">
        <v>741</v>
      </c>
      <c r="L1014" s="5" t="s">
        <v>739</v>
      </c>
      <c r="N1014" s="31" t="s">
        <v>742</v>
      </c>
      <c r="O1014" s="5" t="s">
        <v>505</v>
      </c>
      <c r="P1014" s="5" t="s">
        <v>725</v>
      </c>
      <c r="R1014" s="5" t="s">
        <v>746</v>
      </c>
      <c r="S1014" s="5" t="s">
        <v>500</v>
      </c>
      <c r="V1014" s="5">
        <v>2.7083330000000001</v>
      </c>
      <c r="X1014" s="5" t="s">
        <v>714</v>
      </c>
      <c r="Z1014" s="5" t="s">
        <v>1034</v>
      </c>
    </row>
    <row r="1015" spans="1:26" ht="13" customHeight="1">
      <c r="A1015" s="5">
        <v>3739</v>
      </c>
      <c r="B1015" s="5" t="s">
        <v>199</v>
      </c>
      <c r="C1015" s="5" t="s">
        <v>13</v>
      </c>
      <c r="D1015" s="5">
        <v>2004</v>
      </c>
      <c r="E1015" s="5">
        <v>-7</v>
      </c>
      <c r="F1015" s="5" t="s">
        <v>518</v>
      </c>
      <c r="G1015" s="5" t="s">
        <v>914</v>
      </c>
      <c r="H1015" s="5" t="s">
        <v>13</v>
      </c>
      <c r="I1015" s="5" t="s">
        <v>576</v>
      </c>
      <c r="J1015" s="31" t="s">
        <v>740</v>
      </c>
      <c r="K1015" s="31" t="s">
        <v>741</v>
      </c>
      <c r="L1015" s="5" t="s">
        <v>739</v>
      </c>
      <c r="N1015" s="31" t="s">
        <v>742</v>
      </c>
      <c r="O1015" s="5" t="s">
        <v>505</v>
      </c>
      <c r="P1015" s="5" t="s">
        <v>725</v>
      </c>
      <c r="R1015" s="5" t="s">
        <v>746</v>
      </c>
      <c r="S1015" s="5" t="s">
        <v>500</v>
      </c>
      <c r="V1015" s="5">
        <v>5.7619049999999996</v>
      </c>
      <c r="X1015" s="5" t="s">
        <v>714</v>
      </c>
      <c r="Z1015" s="5" t="s">
        <v>1034</v>
      </c>
    </row>
    <row r="1016" spans="1:26" ht="13" customHeight="1">
      <c r="A1016" s="5">
        <v>3740</v>
      </c>
      <c r="B1016" s="5" t="s">
        <v>199</v>
      </c>
      <c r="C1016" s="5" t="s">
        <v>13</v>
      </c>
      <c r="D1016" s="5">
        <v>2005</v>
      </c>
      <c r="E1016" s="5">
        <v>-29</v>
      </c>
      <c r="F1016" s="5" t="s">
        <v>518</v>
      </c>
      <c r="G1016" s="5" t="s">
        <v>914</v>
      </c>
      <c r="H1016" s="5" t="s">
        <v>13</v>
      </c>
      <c r="I1016" s="5" t="s">
        <v>576</v>
      </c>
      <c r="J1016" s="31" t="s">
        <v>740</v>
      </c>
      <c r="K1016" s="31" t="s">
        <v>741</v>
      </c>
      <c r="L1016" s="5" t="s">
        <v>739</v>
      </c>
      <c r="N1016" s="31" t="s">
        <v>742</v>
      </c>
      <c r="O1016" s="5" t="s">
        <v>505</v>
      </c>
      <c r="P1016" s="5" t="s">
        <v>725</v>
      </c>
      <c r="R1016" s="5" t="s">
        <v>746</v>
      </c>
      <c r="S1016" s="5" t="s">
        <v>500</v>
      </c>
      <c r="V1016" s="5">
        <v>2.2999999999999998</v>
      </c>
      <c r="X1016" s="5" t="s">
        <v>714</v>
      </c>
      <c r="Z1016" s="5" t="s">
        <v>1034</v>
      </c>
    </row>
    <row r="1017" spans="1:26" ht="13" customHeight="1">
      <c r="A1017" s="5">
        <v>3741</v>
      </c>
      <c r="B1017" s="5" t="s">
        <v>199</v>
      </c>
      <c r="C1017" s="5" t="s">
        <v>13</v>
      </c>
      <c r="D1017" s="5">
        <v>2006</v>
      </c>
      <c r="E1017" s="5">
        <v>-39</v>
      </c>
      <c r="F1017" s="5" t="s">
        <v>518</v>
      </c>
      <c r="G1017" s="5" t="s">
        <v>914</v>
      </c>
      <c r="H1017" s="5" t="s">
        <v>13</v>
      </c>
      <c r="I1017" s="5" t="s">
        <v>576</v>
      </c>
      <c r="J1017" s="31" t="s">
        <v>740</v>
      </c>
      <c r="K1017" s="31" t="s">
        <v>741</v>
      </c>
      <c r="L1017" s="5" t="s">
        <v>739</v>
      </c>
      <c r="N1017" s="31" t="s">
        <v>742</v>
      </c>
      <c r="O1017" s="5" t="s">
        <v>505</v>
      </c>
      <c r="P1017" s="5" t="s">
        <v>725</v>
      </c>
      <c r="R1017" s="5" t="s">
        <v>746</v>
      </c>
      <c r="S1017" s="5" t="s">
        <v>500</v>
      </c>
      <c r="V1017" s="5">
        <v>3.6216219999999999</v>
      </c>
      <c r="X1017" s="5" t="s">
        <v>714</v>
      </c>
      <c r="Z1017" s="5" t="s">
        <v>1034</v>
      </c>
    </row>
    <row r="1018" spans="1:26" ht="13" customHeight="1">
      <c r="A1018" s="5">
        <v>3742</v>
      </c>
      <c r="B1018" s="5" t="s">
        <v>199</v>
      </c>
      <c r="C1018" s="5" t="s">
        <v>13</v>
      </c>
      <c r="D1018" s="5">
        <v>2007</v>
      </c>
      <c r="E1018" s="5">
        <v>-33</v>
      </c>
      <c r="F1018" s="5" t="s">
        <v>518</v>
      </c>
      <c r="G1018" s="5" t="s">
        <v>914</v>
      </c>
      <c r="H1018" s="5" t="s">
        <v>13</v>
      </c>
      <c r="I1018" s="5" t="s">
        <v>576</v>
      </c>
      <c r="J1018" s="31" t="s">
        <v>740</v>
      </c>
      <c r="K1018" s="31" t="s">
        <v>741</v>
      </c>
      <c r="L1018" s="5" t="s">
        <v>739</v>
      </c>
      <c r="N1018" s="31" t="s">
        <v>742</v>
      </c>
      <c r="O1018" s="5" t="s">
        <v>505</v>
      </c>
      <c r="P1018" s="5" t="s">
        <v>725</v>
      </c>
      <c r="R1018" s="5" t="s">
        <v>746</v>
      </c>
      <c r="S1018" s="5" t="s">
        <v>500</v>
      </c>
      <c r="V1018" s="5">
        <v>1.5806450000000001</v>
      </c>
      <c r="X1018" s="5" t="s">
        <v>714</v>
      </c>
      <c r="Z1018" s="5" t="s">
        <v>1034</v>
      </c>
    </row>
    <row r="1019" spans="1:26" ht="13" customHeight="1">
      <c r="A1019" s="5">
        <v>3743</v>
      </c>
      <c r="B1019" s="5" t="s">
        <v>199</v>
      </c>
      <c r="C1019" s="5" t="s">
        <v>13</v>
      </c>
      <c r="D1019" s="5">
        <v>2008</v>
      </c>
      <c r="E1019" s="5">
        <v>-32</v>
      </c>
      <c r="F1019" s="5" t="s">
        <v>518</v>
      </c>
      <c r="G1019" s="5" t="s">
        <v>914</v>
      </c>
      <c r="H1019" s="5" t="s">
        <v>13</v>
      </c>
      <c r="I1019" s="5" t="s">
        <v>576</v>
      </c>
      <c r="J1019" s="31" t="s">
        <v>740</v>
      </c>
      <c r="K1019" s="31" t="s">
        <v>741</v>
      </c>
      <c r="L1019" s="5" t="s">
        <v>739</v>
      </c>
      <c r="N1019" s="31" t="s">
        <v>742</v>
      </c>
      <c r="O1019" s="5" t="s">
        <v>505</v>
      </c>
      <c r="P1019" s="5" t="s">
        <v>725</v>
      </c>
      <c r="R1019" s="5" t="s">
        <v>746</v>
      </c>
      <c r="S1019" s="5" t="s">
        <v>500</v>
      </c>
      <c r="V1019" s="5">
        <v>3.95</v>
      </c>
      <c r="X1019" s="5" t="s">
        <v>714</v>
      </c>
      <c r="Z1019" s="5" t="s">
        <v>1034</v>
      </c>
    </row>
    <row r="1020" spans="1:26" ht="13" customHeight="1">
      <c r="A1020" s="5">
        <v>3744</v>
      </c>
      <c r="B1020" s="5" t="s">
        <v>199</v>
      </c>
      <c r="C1020" s="5" t="s">
        <v>13</v>
      </c>
      <c r="D1020" s="5">
        <v>2009</v>
      </c>
      <c r="E1020" s="5">
        <v>-50</v>
      </c>
      <c r="F1020" s="5" t="s">
        <v>518</v>
      </c>
      <c r="G1020" s="5" t="s">
        <v>914</v>
      </c>
      <c r="H1020" s="5" t="s">
        <v>13</v>
      </c>
      <c r="I1020" s="5" t="s">
        <v>576</v>
      </c>
      <c r="J1020" s="31" t="s">
        <v>740</v>
      </c>
      <c r="K1020" s="31" t="s">
        <v>741</v>
      </c>
      <c r="L1020" s="5" t="s">
        <v>739</v>
      </c>
      <c r="N1020" s="31" t="s">
        <v>742</v>
      </c>
      <c r="O1020" s="5" t="s">
        <v>505</v>
      </c>
      <c r="P1020" s="5" t="s">
        <v>725</v>
      </c>
      <c r="R1020" s="5" t="s">
        <v>746</v>
      </c>
      <c r="S1020" s="5" t="s">
        <v>500</v>
      </c>
      <c r="V1020" s="5">
        <v>2.4705879999999998</v>
      </c>
      <c r="X1020" s="5" t="s">
        <v>714</v>
      </c>
      <c r="Z1020" s="5" t="s">
        <v>1034</v>
      </c>
    </row>
    <row r="1021" spans="1:26" ht="13" customHeight="1">
      <c r="A1021" s="5">
        <v>3745</v>
      </c>
      <c r="B1021" s="5" t="s">
        <v>199</v>
      </c>
      <c r="C1021" s="5" t="s">
        <v>13</v>
      </c>
      <c r="D1021" s="5">
        <v>2010</v>
      </c>
      <c r="E1021" s="5">
        <v>-11</v>
      </c>
      <c r="F1021" s="5" t="s">
        <v>518</v>
      </c>
      <c r="G1021" s="5" t="s">
        <v>914</v>
      </c>
      <c r="H1021" s="5" t="s">
        <v>13</v>
      </c>
      <c r="I1021" s="5" t="s">
        <v>576</v>
      </c>
      <c r="J1021" s="31" t="s">
        <v>740</v>
      </c>
      <c r="K1021" s="31" t="s">
        <v>741</v>
      </c>
      <c r="L1021" s="5" t="s">
        <v>739</v>
      </c>
      <c r="N1021" s="31" t="s">
        <v>742</v>
      </c>
      <c r="O1021" s="5" t="s">
        <v>505</v>
      </c>
      <c r="P1021" s="5" t="s">
        <v>725</v>
      </c>
      <c r="R1021" s="5" t="s">
        <v>746</v>
      </c>
      <c r="S1021" s="5" t="s">
        <v>500</v>
      </c>
      <c r="V1021" s="5">
        <v>3</v>
      </c>
      <c r="X1021" s="5" t="s">
        <v>714</v>
      </c>
      <c r="Z1021" s="5" t="s">
        <v>1034</v>
      </c>
    </row>
    <row r="1022" spans="1:26" ht="13" customHeight="1">
      <c r="A1022" s="5">
        <v>4232</v>
      </c>
      <c r="B1022" s="5" t="s">
        <v>199</v>
      </c>
      <c r="C1022" s="5" t="s">
        <v>13</v>
      </c>
      <c r="D1022" s="31">
        <v>1986</v>
      </c>
      <c r="E1022" s="31">
        <v>36</v>
      </c>
      <c r="F1022" s="5" t="s">
        <v>518</v>
      </c>
      <c r="G1022" s="5" t="s">
        <v>914</v>
      </c>
      <c r="H1022" s="5" t="s">
        <v>13</v>
      </c>
      <c r="I1022" s="5" t="s">
        <v>576</v>
      </c>
      <c r="J1022" s="31" t="s">
        <v>742</v>
      </c>
      <c r="K1022" s="31" t="s">
        <v>505</v>
      </c>
      <c r="L1022" s="5" t="s">
        <v>979</v>
      </c>
      <c r="M1022" s="5" t="s">
        <v>982</v>
      </c>
      <c r="N1022" s="36" t="s">
        <v>977</v>
      </c>
      <c r="O1022" s="36" t="s">
        <v>978</v>
      </c>
      <c r="P1022" s="5" t="s">
        <v>980</v>
      </c>
      <c r="Q1022" s="5" t="s">
        <v>981</v>
      </c>
      <c r="R1022" s="5" t="s">
        <v>983</v>
      </c>
      <c r="S1022" s="5" t="s">
        <v>975</v>
      </c>
      <c r="T1022" s="5" t="s">
        <v>839</v>
      </c>
      <c r="V1022" s="31">
        <v>1.58514522</v>
      </c>
      <c r="X1022" s="5" t="s">
        <v>501</v>
      </c>
      <c r="Z1022" s="5" t="s">
        <v>1037</v>
      </c>
    </row>
    <row r="1023" spans="1:26" ht="13" customHeight="1">
      <c r="A1023" s="5">
        <v>4233</v>
      </c>
      <c r="B1023" s="5" t="s">
        <v>199</v>
      </c>
      <c r="C1023" s="5" t="s">
        <v>13</v>
      </c>
      <c r="D1023" s="31">
        <v>1987</v>
      </c>
      <c r="E1023" s="31">
        <v>23</v>
      </c>
      <c r="F1023" s="5" t="s">
        <v>518</v>
      </c>
      <c r="G1023" s="5" t="s">
        <v>914</v>
      </c>
      <c r="H1023" s="5" t="s">
        <v>13</v>
      </c>
      <c r="I1023" s="5" t="s">
        <v>576</v>
      </c>
      <c r="J1023" s="31" t="s">
        <v>742</v>
      </c>
      <c r="K1023" s="31" t="s">
        <v>505</v>
      </c>
      <c r="L1023" s="5" t="s">
        <v>979</v>
      </c>
      <c r="M1023" s="5" t="s">
        <v>982</v>
      </c>
      <c r="N1023" s="36" t="s">
        <v>977</v>
      </c>
      <c r="O1023" s="36" t="s">
        <v>978</v>
      </c>
      <c r="P1023" s="5" t="s">
        <v>980</v>
      </c>
      <c r="Q1023" s="5" t="s">
        <v>981</v>
      </c>
      <c r="R1023" s="5" t="s">
        <v>983</v>
      </c>
      <c r="S1023" s="5" t="s">
        <v>975</v>
      </c>
      <c r="T1023" s="5" t="s">
        <v>839</v>
      </c>
      <c r="V1023" s="31">
        <v>3.0837431510000002</v>
      </c>
      <c r="X1023" s="5" t="s">
        <v>501</v>
      </c>
      <c r="Z1023" s="5" t="s">
        <v>1037</v>
      </c>
    </row>
    <row r="1024" spans="1:26" ht="13" customHeight="1">
      <c r="A1024" s="5">
        <v>4234</v>
      </c>
      <c r="B1024" s="5" t="s">
        <v>199</v>
      </c>
      <c r="C1024" s="5" t="s">
        <v>13</v>
      </c>
      <c r="D1024" s="31">
        <v>1988</v>
      </c>
      <c r="E1024" s="31">
        <v>32</v>
      </c>
      <c r="F1024" s="5" t="s">
        <v>518</v>
      </c>
      <c r="G1024" s="5" t="s">
        <v>914</v>
      </c>
      <c r="H1024" s="5" t="s">
        <v>13</v>
      </c>
      <c r="I1024" s="5" t="s">
        <v>576</v>
      </c>
      <c r="J1024" s="31" t="s">
        <v>742</v>
      </c>
      <c r="K1024" s="31" t="s">
        <v>505</v>
      </c>
      <c r="L1024" s="5" t="s">
        <v>979</v>
      </c>
      <c r="M1024" s="5" t="s">
        <v>982</v>
      </c>
      <c r="N1024" s="36" t="s">
        <v>977</v>
      </c>
      <c r="O1024" s="36" t="s">
        <v>978</v>
      </c>
      <c r="P1024" s="5" t="s">
        <v>980</v>
      </c>
      <c r="Q1024" s="5" t="s">
        <v>981</v>
      </c>
      <c r="R1024" s="5" t="s">
        <v>983</v>
      </c>
      <c r="S1024" s="5" t="s">
        <v>975</v>
      </c>
      <c r="T1024" s="5" t="s">
        <v>839</v>
      </c>
      <c r="V1024" s="31">
        <v>3.0610517399999999</v>
      </c>
      <c r="X1024" s="5" t="s">
        <v>501</v>
      </c>
      <c r="Z1024" s="5" t="s">
        <v>1037</v>
      </c>
    </row>
    <row r="1025" spans="1:26" ht="13" customHeight="1">
      <c r="A1025" s="5">
        <v>4235</v>
      </c>
      <c r="B1025" s="5" t="s">
        <v>199</v>
      </c>
      <c r="C1025" s="5" t="s">
        <v>13</v>
      </c>
      <c r="D1025" s="31">
        <v>1989</v>
      </c>
      <c r="E1025" s="31">
        <v>46</v>
      </c>
      <c r="F1025" s="5" t="s">
        <v>518</v>
      </c>
      <c r="G1025" s="5" t="s">
        <v>914</v>
      </c>
      <c r="H1025" s="5" t="s">
        <v>13</v>
      </c>
      <c r="I1025" s="5" t="s">
        <v>576</v>
      </c>
      <c r="J1025" s="31" t="s">
        <v>742</v>
      </c>
      <c r="K1025" s="31" t="s">
        <v>505</v>
      </c>
      <c r="L1025" s="5" t="s">
        <v>979</v>
      </c>
      <c r="M1025" s="5" t="s">
        <v>982</v>
      </c>
      <c r="N1025" s="36" t="s">
        <v>977</v>
      </c>
      <c r="O1025" s="36" t="s">
        <v>978</v>
      </c>
      <c r="P1025" s="5" t="s">
        <v>980</v>
      </c>
      <c r="Q1025" s="5" t="s">
        <v>981</v>
      </c>
      <c r="R1025" s="5" t="s">
        <v>983</v>
      </c>
      <c r="S1025" s="5" t="s">
        <v>975</v>
      </c>
      <c r="T1025" s="5" t="s">
        <v>839</v>
      </c>
      <c r="V1025" s="31">
        <v>2.3155013179999999</v>
      </c>
      <c r="X1025" s="5" t="s">
        <v>501</v>
      </c>
      <c r="Z1025" s="5" t="s">
        <v>1037</v>
      </c>
    </row>
    <row r="1026" spans="1:26" ht="13" customHeight="1">
      <c r="A1026" s="5">
        <v>4236</v>
      </c>
      <c r="B1026" s="5" t="s">
        <v>199</v>
      </c>
      <c r="C1026" s="5" t="s">
        <v>13</v>
      </c>
      <c r="D1026" s="31">
        <v>1990</v>
      </c>
      <c r="E1026" s="31">
        <v>30</v>
      </c>
      <c r="F1026" s="5" t="s">
        <v>518</v>
      </c>
      <c r="G1026" s="5" t="s">
        <v>914</v>
      </c>
      <c r="H1026" s="5" t="s">
        <v>13</v>
      </c>
      <c r="I1026" s="5" t="s">
        <v>576</v>
      </c>
      <c r="J1026" s="31" t="s">
        <v>742</v>
      </c>
      <c r="K1026" s="31" t="s">
        <v>505</v>
      </c>
      <c r="L1026" s="5" t="s">
        <v>979</v>
      </c>
      <c r="M1026" s="5" t="s">
        <v>982</v>
      </c>
      <c r="N1026" s="36" t="s">
        <v>977</v>
      </c>
      <c r="O1026" s="36" t="s">
        <v>978</v>
      </c>
      <c r="P1026" s="5" t="s">
        <v>980</v>
      </c>
      <c r="Q1026" s="5" t="s">
        <v>981</v>
      </c>
      <c r="R1026" s="5" t="s">
        <v>983</v>
      </c>
      <c r="S1026" s="5" t="s">
        <v>975</v>
      </c>
      <c r="T1026" s="5" t="s">
        <v>839</v>
      </c>
      <c r="V1026" s="31">
        <v>1.7595805710000001</v>
      </c>
      <c r="X1026" s="5" t="s">
        <v>501</v>
      </c>
      <c r="Z1026" s="5" t="s">
        <v>1037</v>
      </c>
    </row>
    <row r="1027" spans="1:26" ht="13" customHeight="1">
      <c r="A1027" s="5">
        <v>4237</v>
      </c>
      <c r="B1027" s="5" t="s">
        <v>199</v>
      </c>
      <c r="C1027" s="5" t="s">
        <v>13</v>
      </c>
      <c r="D1027" s="31">
        <v>1991</v>
      </c>
      <c r="E1027" s="31">
        <v>28</v>
      </c>
      <c r="F1027" s="5" t="s">
        <v>518</v>
      </c>
      <c r="G1027" s="5" t="s">
        <v>914</v>
      </c>
      <c r="H1027" s="5" t="s">
        <v>13</v>
      </c>
      <c r="I1027" s="5" t="s">
        <v>576</v>
      </c>
      <c r="J1027" s="31" t="s">
        <v>742</v>
      </c>
      <c r="K1027" s="31" t="s">
        <v>505</v>
      </c>
      <c r="L1027" s="5" t="s">
        <v>979</v>
      </c>
      <c r="M1027" s="5" t="s">
        <v>982</v>
      </c>
      <c r="N1027" s="36" t="s">
        <v>977</v>
      </c>
      <c r="O1027" s="36" t="s">
        <v>978</v>
      </c>
      <c r="P1027" s="5" t="s">
        <v>980</v>
      </c>
      <c r="Q1027" s="5" t="s">
        <v>981</v>
      </c>
      <c r="R1027" s="5" t="s">
        <v>983</v>
      </c>
      <c r="S1027" s="5" t="s">
        <v>975</v>
      </c>
      <c r="T1027" s="5" t="s">
        <v>839</v>
      </c>
      <c r="V1027" s="31">
        <v>3.0473755069999999</v>
      </c>
      <c r="X1027" s="5" t="s">
        <v>501</v>
      </c>
      <c r="Z1027" s="5" t="s">
        <v>1037</v>
      </c>
    </row>
    <row r="1028" spans="1:26" ht="13" customHeight="1">
      <c r="A1028" s="5">
        <v>4238</v>
      </c>
      <c r="B1028" s="5" t="s">
        <v>199</v>
      </c>
      <c r="C1028" s="5" t="s">
        <v>13</v>
      </c>
      <c r="D1028" s="31">
        <v>1992</v>
      </c>
      <c r="E1028" s="31">
        <v>34</v>
      </c>
      <c r="F1028" s="5" t="s">
        <v>518</v>
      </c>
      <c r="G1028" s="5" t="s">
        <v>914</v>
      </c>
      <c r="H1028" s="5" t="s">
        <v>13</v>
      </c>
      <c r="I1028" s="5" t="s">
        <v>576</v>
      </c>
      <c r="J1028" s="31" t="s">
        <v>742</v>
      </c>
      <c r="K1028" s="31" t="s">
        <v>505</v>
      </c>
      <c r="L1028" s="5" t="s">
        <v>979</v>
      </c>
      <c r="M1028" s="5" t="s">
        <v>982</v>
      </c>
      <c r="N1028" s="36" t="s">
        <v>977</v>
      </c>
      <c r="O1028" s="36" t="s">
        <v>978</v>
      </c>
      <c r="P1028" s="5" t="s">
        <v>980</v>
      </c>
      <c r="Q1028" s="5" t="s">
        <v>981</v>
      </c>
      <c r="R1028" s="5" t="s">
        <v>983</v>
      </c>
      <c r="S1028" s="5" t="s">
        <v>975</v>
      </c>
      <c r="T1028" s="5" t="s">
        <v>839</v>
      </c>
      <c r="V1028" s="31">
        <v>3.3958497749999998</v>
      </c>
      <c r="X1028" s="5" t="s">
        <v>501</v>
      </c>
      <c r="Z1028" s="5" t="s">
        <v>1037</v>
      </c>
    </row>
    <row r="1029" spans="1:26" ht="13" customHeight="1">
      <c r="A1029" s="5">
        <v>4239</v>
      </c>
      <c r="B1029" s="5" t="s">
        <v>199</v>
      </c>
      <c r="C1029" s="5" t="s">
        <v>13</v>
      </c>
      <c r="D1029" s="31">
        <v>1993</v>
      </c>
      <c r="E1029" s="31">
        <v>15</v>
      </c>
      <c r="F1029" s="5" t="s">
        <v>518</v>
      </c>
      <c r="G1029" s="5" t="s">
        <v>914</v>
      </c>
      <c r="H1029" s="5" t="s">
        <v>13</v>
      </c>
      <c r="I1029" s="5" t="s">
        <v>576</v>
      </c>
      <c r="J1029" s="31" t="s">
        <v>742</v>
      </c>
      <c r="K1029" s="31" t="s">
        <v>505</v>
      </c>
      <c r="L1029" s="5" t="s">
        <v>979</v>
      </c>
      <c r="M1029" s="5" t="s">
        <v>982</v>
      </c>
      <c r="N1029" s="36" t="s">
        <v>977</v>
      </c>
      <c r="O1029" s="36" t="s">
        <v>978</v>
      </c>
      <c r="P1029" s="5" t="s">
        <v>980</v>
      </c>
      <c r="Q1029" s="5" t="s">
        <v>981</v>
      </c>
      <c r="R1029" s="5" t="s">
        <v>983</v>
      </c>
      <c r="S1029" s="5" t="s">
        <v>975</v>
      </c>
      <c r="T1029" s="5" t="s">
        <v>839</v>
      </c>
      <c r="V1029" s="31">
        <v>4.4020743299999996</v>
      </c>
      <c r="X1029" s="5" t="s">
        <v>501</v>
      </c>
      <c r="Z1029" s="5" t="s">
        <v>1037</v>
      </c>
    </row>
    <row r="1030" spans="1:26" ht="13" customHeight="1">
      <c r="A1030" s="5">
        <v>4240</v>
      </c>
      <c r="B1030" s="5" t="s">
        <v>199</v>
      </c>
      <c r="C1030" s="5" t="s">
        <v>13</v>
      </c>
      <c r="D1030" s="31">
        <v>1994</v>
      </c>
      <c r="E1030" s="31">
        <v>1</v>
      </c>
      <c r="F1030" s="5" t="s">
        <v>518</v>
      </c>
      <c r="G1030" s="5" t="s">
        <v>914</v>
      </c>
      <c r="H1030" s="5" t="s">
        <v>13</v>
      </c>
      <c r="I1030" s="5" t="s">
        <v>576</v>
      </c>
      <c r="J1030" s="31" t="s">
        <v>742</v>
      </c>
      <c r="K1030" s="31" t="s">
        <v>505</v>
      </c>
      <c r="L1030" s="5" t="s">
        <v>979</v>
      </c>
      <c r="M1030" s="5" t="s">
        <v>982</v>
      </c>
      <c r="N1030" s="36" t="s">
        <v>977</v>
      </c>
      <c r="O1030" s="36" t="s">
        <v>978</v>
      </c>
      <c r="P1030" s="5" t="s">
        <v>980</v>
      </c>
      <c r="Q1030" s="5" t="s">
        <v>981</v>
      </c>
      <c r="R1030" s="5" t="s">
        <v>983</v>
      </c>
      <c r="S1030" s="5" t="s">
        <v>975</v>
      </c>
      <c r="T1030" s="5" t="s">
        <v>839</v>
      </c>
      <c r="V1030" s="31">
        <v>5.2766850659999998</v>
      </c>
      <c r="X1030" s="5" t="s">
        <v>501</v>
      </c>
      <c r="Z1030" s="5" t="s">
        <v>1037</v>
      </c>
    </row>
    <row r="1031" spans="1:26" ht="13" customHeight="1">
      <c r="A1031" s="5">
        <v>4241</v>
      </c>
      <c r="B1031" s="5" t="s">
        <v>199</v>
      </c>
      <c r="C1031" s="5" t="s">
        <v>13</v>
      </c>
      <c r="D1031" s="31">
        <v>1995</v>
      </c>
      <c r="E1031" s="31">
        <v>0</v>
      </c>
      <c r="F1031" s="5" t="s">
        <v>518</v>
      </c>
      <c r="G1031" s="5" t="s">
        <v>914</v>
      </c>
      <c r="H1031" s="5" t="s">
        <v>13</v>
      </c>
      <c r="I1031" s="5" t="s">
        <v>576</v>
      </c>
      <c r="J1031" s="31" t="s">
        <v>742</v>
      </c>
      <c r="K1031" s="31" t="s">
        <v>505</v>
      </c>
      <c r="L1031" s="5" t="s">
        <v>979</v>
      </c>
      <c r="M1031" s="5" t="s">
        <v>982</v>
      </c>
      <c r="N1031" s="36" t="s">
        <v>977</v>
      </c>
      <c r="O1031" s="36" t="s">
        <v>978</v>
      </c>
      <c r="P1031" s="5" t="s">
        <v>980</v>
      </c>
      <c r="Q1031" s="5" t="s">
        <v>981</v>
      </c>
      <c r="R1031" s="5" t="s">
        <v>983</v>
      </c>
      <c r="S1031" s="5" t="s">
        <v>975</v>
      </c>
      <c r="T1031" s="5" t="s">
        <v>839</v>
      </c>
      <c r="V1031" s="31">
        <v>4.1251970260000004</v>
      </c>
      <c r="X1031" s="5" t="s">
        <v>501</v>
      </c>
      <c r="Z1031" s="5" t="s">
        <v>1037</v>
      </c>
    </row>
    <row r="1032" spans="1:26" ht="13" customHeight="1">
      <c r="A1032" s="5">
        <v>4242</v>
      </c>
      <c r="B1032" s="5" t="s">
        <v>199</v>
      </c>
      <c r="C1032" s="5" t="s">
        <v>13</v>
      </c>
      <c r="D1032" s="31">
        <v>1996</v>
      </c>
      <c r="E1032" s="31">
        <v>44</v>
      </c>
      <c r="F1032" s="5" t="s">
        <v>518</v>
      </c>
      <c r="G1032" s="5" t="s">
        <v>914</v>
      </c>
      <c r="H1032" s="5" t="s">
        <v>13</v>
      </c>
      <c r="I1032" s="5" t="s">
        <v>576</v>
      </c>
      <c r="J1032" s="31" t="s">
        <v>742</v>
      </c>
      <c r="K1032" s="31" t="s">
        <v>505</v>
      </c>
      <c r="L1032" s="5" t="s">
        <v>979</v>
      </c>
      <c r="M1032" s="5" t="s">
        <v>982</v>
      </c>
      <c r="N1032" s="36" t="s">
        <v>977</v>
      </c>
      <c r="O1032" s="36" t="s">
        <v>978</v>
      </c>
      <c r="P1032" s="5" t="s">
        <v>980</v>
      </c>
      <c r="Q1032" s="5" t="s">
        <v>981</v>
      </c>
      <c r="R1032" s="5" t="s">
        <v>983</v>
      </c>
      <c r="S1032" s="5" t="s">
        <v>975</v>
      </c>
      <c r="T1032" s="5" t="s">
        <v>839</v>
      </c>
      <c r="V1032" s="31">
        <v>-2.6592600370000001</v>
      </c>
      <c r="X1032" s="5" t="s">
        <v>501</v>
      </c>
      <c r="Z1032" s="5" t="s">
        <v>1037</v>
      </c>
    </row>
    <row r="1033" spans="1:26" ht="13" customHeight="1">
      <c r="A1033" s="5">
        <v>4243</v>
      </c>
      <c r="B1033" s="5" t="s">
        <v>199</v>
      </c>
      <c r="C1033" s="5" t="s">
        <v>13</v>
      </c>
      <c r="D1033" s="31">
        <v>1997</v>
      </c>
      <c r="E1033" s="31">
        <v>41</v>
      </c>
      <c r="F1033" s="5" t="s">
        <v>518</v>
      </c>
      <c r="G1033" s="5" t="s">
        <v>914</v>
      </c>
      <c r="H1033" s="5" t="s">
        <v>13</v>
      </c>
      <c r="I1033" s="5" t="s">
        <v>576</v>
      </c>
      <c r="J1033" s="31" t="s">
        <v>742</v>
      </c>
      <c r="K1033" s="31" t="s">
        <v>505</v>
      </c>
      <c r="L1033" s="5" t="s">
        <v>979</v>
      </c>
      <c r="M1033" s="5" t="s">
        <v>982</v>
      </c>
      <c r="N1033" s="36" t="s">
        <v>977</v>
      </c>
      <c r="O1033" s="36" t="s">
        <v>978</v>
      </c>
      <c r="P1033" s="5" t="s">
        <v>980</v>
      </c>
      <c r="Q1033" s="5" t="s">
        <v>981</v>
      </c>
      <c r="R1033" s="5" t="s">
        <v>983</v>
      </c>
      <c r="S1033" s="5" t="s">
        <v>975</v>
      </c>
      <c r="T1033" s="5" t="s">
        <v>839</v>
      </c>
      <c r="V1033" s="31">
        <v>0.43825493100000001</v>
      </c>
      <c r="X1033" s="5" t="s">
        <v>501</v>
      </c>
      <c r="Z1033" s="5" t="s">
        <v>1037</v>
      </c>
    </row>
    <row r="1034" spans="1:26" ht="13" customHeight="1">
      <c r="A1034" s="5">
        <v>4244</v>
      </c>
      <c r="B1034" s="5" t="s">
        <v>199</v>
      </c>
      <c r="C1034" s="5" t="s">
        <v>13</v>
      </c>
      <c r="D1034" s="31">
        <v>1998</v>
      </c>
      <c r="E1034" s="31">
        <v>51</v>
      </c>
      <c r="F1034" s="5" t="s">
        <v>518</v>
      </c>
      <c r="G1034" s="5" t="s">
        <v>914</v>
      </c>
      <c r="H1034" s="5" t="s">
        <v>13</v>
      </c>
      <c r="I1034" s="5" t="s">
        <v>576</v>
      </c>
      <c r="J1034" s="31" t="s">
        <v>742</v>
      </c>
      <c r="K1034" s="31" t="s">
        <v>505</v>
      </c>
      <c r="L1034" s="5" t="s">
        <v>979</v>
      </c>
      <c r="M1034" s="5" t="s">
        <v>982</v>
      </c>
      <c r="N1034" s="36" t="s">
        <v>977</v>
      </c>
      <c r="O1034" s="36" t="s">
        <v>978</v>
      </c>
      <c r="P1034" s="5" t="s">
        <v>980</v>
      </c>
      <c r="Q1034" s="5" t="s">
        <v>981</v>
      </c>
      <c r="R1034" s="5" t="s">
        <v>983</v>
      </c>
      <c r="S1034" s="5" t="s">
        <v>975</v>
      </c>
      <c r="T1034" s="5" t="s">
        <v>839</v>
      </c>
      <c r="V1034" s="31">
        <v>1.589235205</v>
      </c>
      <c r="X1034" s="5" t="s">
        <v>501</v>
      </c>
      <c r="Z1034" s="5" t="s">
        <v>1037</v>
      </c>
    </row>
    <row r="1035" spans="1:26" ht="13" customHeight="1">
      <c r="A1035" s="5">
        <v>4245</v>
      </c>
      <c r="B1035" s="5" t="s">
        <v>199</v>
      </c>
      <c r="C1035" s="5" t="s">
        <v>13</v>
      </c>
      <c r="D1035" s="31">
        <v>1999</v>
      </c>
      <c r="E1035" s="31">
        <v>56</v>
      </c>
      <c r="F1035" s="5" t="s">
        <v>518</v>
      </c>
      <c r="G1035" s="5" t="s">
        <v>914</v>
      </c>
      <c r="H1035" s="5" t="s">
        <v>13</v>
      </c>
      <c r="I1035" s="5" t="s">
        <v>576</v>
      </c>
      <c r="J1035" s="31" t="s">
        <v>742</v>
      </c>
      <c r="K1035" s="31" t="s">
        <v>505</v>
      </c>
      <c r="L1035" s="5" t="s">
        <v>979</v>
      </c>
      <c r="M1035" s="5" t="s">
        <v>982</v>
      </c>
      <c r="N1035" s="36" t="s">
        <v>977</v>
      </c>
      <c r="O1035" s="36" t="s">
        <v>978</v>
      </c>
      <c r="P1035" s="5" t="s">
        <v>980</v>
      </c>
      <c r="Q1035" s="5" t="s">
        <v>981</v>
      </c>
      <c r="R1035" s="5" t="s">
        <v>983</v>
      </c>
      <c r="S1035" s="5" t="s">
        <v>975</v>
      </c>
      <c r="T1035" s="5" t="s">
        <v>839</v>
      </c>
      <c r="V1035" s="31">
        <v>3.104586678</v>
      </c>
      <c r="X1035" s="5" t="s">
        <v>501</v>
      </c>
      <c r="Z1035" s="5" t="s">
        <v>1037</v>
      </c>
    </row>
    <row r="1036" spans="1:26" ht="13" customHeight="1">
      <c r="A1036" s="5">
        <v>4246</v>
      </c>
      <c r="B1036" s="5" t="s">
        <v>199</v>
      </c>
      <c r="C1036" s="5" t="s">
        <v>13</v>
      </c>
      <c r="D1036" s="31">
        <v>2000</v>
      </c>
      <c r="E1036" s="31">
        <v>35</v>
      </c>
      <c r="F1036" s="5" t="s">
        <v>518</v>
      </c>
      <c r="G1036" s="5" t="s">
        <v>914</v>
      </c>
      <c r="H1036" s="5" t="s">
        <v>13</v>
      </c>
      <c r="I1036" s="5" t="s">
        <v>576</v>
      </c>
      <c r="J1036" s="31" t="s">
        <v>742</v>
      </c>
      <c r="K1036" s="31" t="s">
        <v>505</v>
      </c>
      <c r="L1036" s="5" t="s">
        <v>979</v>
      </c>
      <c r="M1036" s="5" t="s">
        <v>982</v>
      </c>
      <c r="N1036" s="36" t="s">
        <v>977</v>
      </c>
      <c r="O1036" s="36" t="s">
        <v>978</v>
      </c>
      <c r="P1036" s="5" t="s">
        <v>980</v>
      </c>
      <c r="Q1036" s="5" t="s">
        <v>981</v>
      </c>
      <c r="R1036" s="5" t="s">
        <v>983</v>
      </c>
      <c r="S1036" s="5" t="s">
        <v>975</v>
      </c>
      <c r="T1036" s="5" t="s">
        <v>839</v>
      </c>
      <c r="V1036" s="31">
        <v>3.197856458</v>
      </c>
      <c r="X1036" s="5" t="s">
        <v>501</v>
      </c>
      <c r="Z1036" s="5" t="s">
        <v>1037</v>
      </c>
    </row>
    <row r="1037" spans="1:26" ht="13" customHeight="1">
      <c r="A1037" s="5">
        <v>4247</v>
      </c>
      <c r="B1037" s="5" t="s">
        <v>199</v>
      </c>
      <c r="C1037" s="5" t="s">
        <v>13</v>
      </c>
      <c r="D1037" s="31">
        <v>2001</v>
      </c>
      <c r="E1037" s="31">
        <v>17</v>
      </c>
      <c r="F1037" s="5" t="s">
        <v>518</v>
      </c>
      <c r="G1037" s="5" t="s">
        <v>914</v>
      </c>
      <c r="H1037" s="5" t="s">
        <v>13</v>
      </c>
      <c r="I1037" s="5" t="s">
        <v>576</v>
      </c>
      <c r="J1037" s="31" t="s">
        <v>742</v>
      </c>
      <c r="K1037" s="31" t="s">
        <v>505</v>
      </c>
      <c r="L1037" s="5" t="s">
        <v>979</v>
      </c>
      <c r="M1037" s="5" t="s">
        <v>982</v>
      </c>
      <c r="N1037" s="36" t="s">
        <v>977</v>
      </c>
      <c r="O1037" s="36" t="s">
        <v>978</v>
      </c>
      <c r="P1037" s="5" t="s">
        <v>980</v>
      </c>
      <c r="Q1037" s="5" t="s">
        <v>981</v>
      </c>
      <c r="R1037" s="5" t="s">
        <v>983</v>
      </c>
      <c r="S1037" s="5" t="s">
        <v>975</v>
      </c>
      <c r="T1037" s="5" t="s">
        <v>839</v>
      </c>
      <c r="V1037" s="31">
        <v>1.7119945009999999</v>
      </c>
      <c r="X1037" s="5" t="s">
        <v>501</v>
      </c>
      <c r="Z1037" s="5" t="s">
        <v>1037</v>
      </c>
    </row>
    <row r="1038" spans="1:26" ht="13" customHeight="1">
      <c r="A1038" s="5">
        <v>4248</v>
      </c>
      <c r="B1038" s="5" t="s">
        <v>199</v>
      </c>
      <c r="C1038" s="5" t="s">
        <v>13</v>
      </c>
      <c r="D1038" s="31">
        <v>2002</v>
      </c>
      <c r="E1038" s="31">
        <v>3</v>
      </c>
      <c r="F1038" s="5" t="s">
        <v>518</v>
      </c>
      <c r="G1038" s="5" t="s">
        <v>914</v>
      </c>
      <c r="H1038" s="5" t="s">
        <v>13</v>
      </c>
      <c r="I1038" s="5" t="s">
        <v>576</v>
      </c>
      <c r="J1038" s="31" t="s">
        <v>742</v>
      </c>
      <c r="K1038" s="31" t="s">
        <v>505</v>
      </c>
      <c r="L1038" s="5" t="s">
        <v>979</v>
      </c>
      <c r="M1038" s="5" t="s">
        <v>982</v>
      </c>
      <c r="N1038" s="36" t="s">
        <v>977</v>
      </c>
      <c r="O1038" s="36" t="s">
        <v>978</v>
      </c>
      <c r="P1038" s="5" t="s">
        <v>980</v>
      </c>
      <c r="Q1038" s="5" t="s">
        <v>981</v>
      </c>
      <c r="R1038" s="5" t="s">
        <v>983</v>
      </c>
      <c r="S1038" s="5" t="s">
        <v>975</v>
      </c>
      <c r="T1038" s="5" t="s">
        <v>839</v>
      </c>
      <c r="V1038" s="31">
        <v>3.4775409480000001</v>
      </c>
      <c r="X1038" s="5" t="s">
        <v>501</v>
      </c>
      <c r="Z1038" s="5" t="s">
        <v>1037</v>
      </c>
    </row>
    <row r="1039" spans="1:26" ht="13" customHeight="1">
      <c r="A1039" s="5">
        <v>4249</v>
      </c>
      <c r="B1039" s="5" t="s">
        <v>199</v>
      </c>
      <c r="C1039" s="5" t="s">
        <v>13</v>
      </c>
      <c r="D1039" s="31">
        <v>2003</v>
      </c>
      <c r="E1039" s="31">
        <v>-1</v>
      </c>
      <c r="F1039" s="5" t="s">
        <v>518</v>
      </c>
      <c r="G1039" s="5" t="s">
        <v>914</v>
      </c>
      <c r="H1039" s="5" t="s">
        <v>13</v>
      </c>
      <c r="I1039" s="5" t="s">
        <v>576</v>
      </c>
      <c r="J1039" s="31" t="s">
        <v>742</v>
      </c>
      <c r="K1039" s="31" t="s">
        <v>505</v>
      </c>
      <c r="L1039" s="5" t="s">
        <v>979</v>
      </c>
      <c r="M1039" s="5" t="s">
        <v>982</v>
      </c>
      <c r="N1039" s="36" t="s">
        <v>977</v>
      </c>
      <c r="O1039" s="36" t="s">
        <v>978</v>
      </c>
      <c r="P1039" s="5" t="s">
        <v>980</v>
      </c>
      <c r="Q1039" s="5" t="s">
        <v>981</v>
      </c>
      <c r="R1039" s="5" t="s">
        <v>983</v>
      </c>
      <c r="S1039" s="5" t="s">
        <v>975</v>
      </c>
      <c r="T1039" s="5" t="s">
        <v>839</v>
      </c>
      <c r="V1039" s="31">
        <v>5.9131515930000003</v>
      </c>
      <c r="X1039" s="5" t="s">
        <v>501</v>
      </c>
      <c r="Z1039" s="5" t="s">
        <v>1037</v>
      </c>
    </row>
    <row r="1040" spans="1:26" ht="13" customHeight="1">
      <c r="A1040" s="5">
        <v>4250</v>
      </c>
      <c r="B1040" s="5" t="s">
        <v>199</v>
      </c>
      <c r="C1040" s="5" t="s">
        <v>13</v>
      </c>
      <c r="D1040" s="31">
        <v>2004</v>
      </c>
      <c r="E1040" s="31">
        <v>13</v>
      </c>
      <c r="F1040" s="5" t="s">
        <v>518</v>
      </c>
      <c r="G1040" s="5" t="s">
        <v>914</v>
      </c>
      <c r="H1040" s="5" t="s">
        <v>13</v>
      </c>
      <c r="I1040" s="5" t="s">
        <v>576</v>
      </c>
      <c r="J1040" s="31" t="s">
        <v>742</v>
      </c>
      <c r="K1040" s="31" t="s">
        <v>505</v>
      </c>
      <c r="L1040" s="5" t="s">
        <v>979</v>
      </c>
      <c r="M1040" s="5" t="s">
        <v>982</v>
      </c>
      <c r="N1040" s="36" t="s">
        <v>977</v>
      </c>
      <c r="O1040" s="36" t="s">
        <v>978</v>
      </c>
      <c r="P1040" s="5" t="s">
        <v>980</v>
      </c>
      <c r="Q1040" s="5" t="s">
        <v>981</v>
      </c>
      <c r="R1040" s="5" t="s">
        <v>983</v>
      </c>
      <c r="S1040" s="5" t="s">
        <v>975</v>
      </c>
      <c r="T1040" s="5" t="s">
        <v>839</v>
      </c>
      <c r="V1040" s="31">
        <v>5.4537386669999997</v>
      </c>
      <c r="X1040" s="5" t="s">
        <v>501</v>
      </c>
      <c r="Z1040" s="5" t="s">
        <v>1037</v>
      </c>
    </row>
    <row r="1041" spans="1:26" ht="13" customHeight="1">
      <c r="A1041" s="5">
        <v>4251</v>
      </c>
      <c r="B1041" s="5" t="s">
        <v>199</v>
      </c>
      <c r="C1041" s="5" t="s">
        <v>13</v>
      </c>
      <c r="D1041" s="31">
        <v>2005</v>
      </c>
      <c r="E1041" s="31">
        <v>32</v>
      </c>
      <c r="F1041" s="5" t="s">
        <v>518</v>
      </c>
      <c r="G1041" s="5" t="s">
        <v>914</v>
      </c>
      <c r="H1041" s="5" t="s">
        <v>13</v>
      </c>
      <c r="I1041" s="5" t="s">
        <v>576</v>
      </c>
      <c r="J1041" s="31" t="s">
        <v>742</v>
      </c>
      <c r="K1041" s="31" t="s">
        <v>505</v>
      </c>
      <c r="L1041" s="5" t="s">
        <v>979</v>
      </c>
      <c r="M1041" s="5" t="s">
        <v>982</v>
      </c>
      <c r="N1041" s="36" t="s">
        <v>977</v>
      </c>
      <c r="O1041" s="36" t="s">
        <v>978</v>
      </c>
      <c r="P1041" s="5" t="s">
        <v>980</v>
      </c>
      <c r="Q1041" s="5" t="s">
        <v>981</v>
      </c>
      <c r="R1041" s="5" t="s">
        <v>983</v>
      </c>
      <c r="S1041" s="5" t="s">
        <v>975</v>
      </c>
      <c r="T1041" s="5" t="s">
        <v>839</v>
      </c>
      <c r="V1041" s="31">
        <v>2.8314470790000001</v>
      </c>
      <c r="X1041" s="5" t="s">
        <v>501</v>
      </c>
      <c r="Z1041" s="5" t="s">
        <v>1037</v>
      </c>
    </row>
    <row r="1042" spans="1:26" ht="13" customHeight="1">
      <c r="A1042" s="5">
        <v>4252</v>
      </c>
      <c r="B1042" s="5" t="s">
        <v>199</v>
      </c>
      <c r="C1042" s="5" t="s">
        <v>13</v>
      </c>
      <c r="D1042" s="31">
        <v>2006</v>
      </c>
      <c r="E1042" s="31">
        <v>49</v>
      </c>
      <c r="F1042" s="5" t="s">
        <v>518</v>
      </c>
      <c r="G1042" s="5" t="s">
        <v>914</v>
      </c>
      <c r="H1042" s="5" t="s">
        <v>13</v>
      </c>
      <c r="I1042" s="5" t="s">
        <v>576</v>
      </c>
      <c r="J1042" s="31" t="s">
        <v>742</v>
      </c>
      <c r="K1042" s="31" t="s">
        <v>505</v>
      </c>
      <c r="L1042" s="5" t="s">
        <v>979</v>
      </c>
      <c r="M1042" s="5" t="s">
        <v>982</v>
      </c>
      <c r="N1042" s="36" t="s">
        <v>977</v>
      </c>
      <c r="O1042" s="36" t="s">
        <v>978</v>
      </c>
      <c r="P1042" s="5" t="s">
        <v>980</v>
      </c>
      <c r="Q1042" s="5" t="s">
        <v>981</v>
      </c>
      <c r="R1042" s="5" t="s">
        <v>983</v>
      </c>
      <c r="S1042" s="5" t="s">
        <v>975</v>
      </c>
      <c r="T1042" s="5" t="s">
        <v>839</v>
      </c>
      <c r="V1042" s="31">
        <v>-1.386294361</v>
      </c>
      <c r="X1042" s="5" t="s">
        <v>501</v>
      </c>
      <c r="Z1042" s="5" t="s">
        <v>1037</v>
      </c>
    </row>
    <row r="1043" spans="1:26" ht="13" customHeight="1">
      <c r="A1043" s="5">
        <v>4253</v>
      </c>
      <c r="B1043" s="5" t="s">
        <v>199</v>
      </c>
      <c r="C1043" s="5" t="s">
        <v>13</v>
      </c>
      <c r="D1043" s="31">
        <v>2007</v>
      </c>
      <c r="E1043" s="31">
        <v>41</v>
      </c>
      <c r="F1043" s="5" t="s">
        <v>518</v>
      </c>
      <c r="G1043" s="5" t="s">
        <v>914</v>
      </c>
      <c r="H1043" s="5" t="s">
        <v>13</v>
      </c>
      <c r="I1043" s="5" t="s">
        <v>576</v>
      </c>
      <c r="J1043" s="31" t="s">
        <v>742</v>
      </c>
      <c r="K1043" s="31" t="s">
        <v>505</v>
      </c>
      <c r="L1043" s="5" t="s">
        <v>979</v>
      </c>
      <c r="M1043" s="5" t="s">
        <v>982</v>
      </c>
      <c r="N1043" s="36" t="s">
        <v>977</v>
      </c>
      <c r="O1043" s="36" t="s">
        <v>978</v>
      </c>
      <c r="P1043" s="5" t="s">
        <v>980</v>
      </c>
      <c r="Q1043" s="5" t="s">
        <v>981</v>
      </c>
      <c r="R1043" s="5" t="s">
        <v>983</v>
      </c>
      <c r="S1043" s="5" t="s">
        <v>975</v>
      </c>
      <c r="T1043" s="5" t="s">
        <v>839</v>
      </c>
      <c r="V1043" s="31">
        <v>1.2837077720000001</v>
      </c>
      <c r="X1043" s="5" t="s">
        <v>501</v>
      </c>
      <c r="Z1043" s="5" t="s">
        <v>1037</v>
      </c>
    </row>
    <row r="1044" spans="1:26" ht="13" customHeight="1">
      <c r="A1044" s="5">
        <v>4254</v>
      </c>
      <c r="B1044" s="5" t="s">
        <v>199</v>
      </c>
      <c r="C1044" s="5" t="s">
        <v>13</v>
      </c>
      <c r="D1044" s="31">
        <v>2008</v>
      </c>
      <c r="E1044" s="31">
        <v>39</v>
      </c>
      <c r="F1044" s="5" t="s">
        <v>518</v>
      </c>
      <c r="G1044" s="5" t="s">
        <v>914</v>
      </c>
      <c r="H1044" s="5" t="s">
        <v>13</v>
      </c>
      <c r="I1044" s="5" t="s">
        <v>576</v>
      </c>
      <c r="J1044" s="31" t="s">
        <v>742</v>
      </c>
      <c r="K1044" s="31" t="s">
        <v>505</v>
      </c>
      <c r="L1044" s="5" t="s">
        <v>979</v>
      </c>
      <c r="M1044" s="5" t="s">
        <v>982</v>
      </c>
      <c r="N1044" s="36" t="s">
        <v>977</v>
      </c>
      <c r="O1044" s="36" t="s">
        <v>978</v>
      </c>
      <c r="P1044" s="5" t="s">
        <v>980</v>
      </c>
      <c r="Q1044" s="5" t="s">
        <v>981</v>
      </c>
      <c r="R1044" s="5" t="s">
        <v>983</v>
      </c>
      <c r="S1044" s="5" t="s">
        <v>975</v>
      </c>
      <c r="T1044" s="5" t="s">
        <v>839</v>
      </c>
      <c r="V1044" s="31">
        <v>1.1817271949999999</v>
      </c>
      <c r="X1044" s="5" t="s">
        <v>501</v>
      </c>
      <c r="Z1044" s="5" t="s">
        <v>1037</v>
      </c>
    </row>
    <row r="1045" spans="1:26" ht="13" customHeight="1">
      <c r="A1045" s="5">
        <v>4255</v>
      </c>
      <c r="B1045" s="5" t="s">
        <v>199</v>
      </c>
      <c r="C1045" s="5" t="s">
        <v>13</v>
      </c>
      <c r="D1045" s="31">
        <v>2009</v>
      </c>
      <c r="E1045" s="31">
        <v>58</v>
      </c>
      <c r="F1045" s="5" t="s">
        <v>518</v>
      </c>
      <c r="G1045" s="5" t="s">
        <v>914</v>
      </c>
      <c r="H1045" s="5" t="s">
        <v>13</v>
      </c>
      <c r="I1045" s="5" t="s">
        <v>576</v>
      </c>
      <c r="J1045" s="31" t="s">
        <v>742</v>
      </c>
      <c r="K1045" s="31" t="s">
        <v>505</v>
      </c>
      <c r="L1045" s="5" t="s">
        <v>979</v>
      </c>
      <c r="M1045" s="5" t="s">
        <v>982</v>
      </c>
      <c r="N1045" s="36" t="s">
        <v>977</v>
      </c>
      <c r="O1045" s="36" t="s">
        <v>978</v>
      </c>
      <c r="P1045" s="5" t="s">
        <v>980</v>
      </c>
      <c r="Q1045" s="5" t="s">
        <v>981</v>
      </c>
      <c r="R1045" s="5" t="s">
        <v>983</v>
      </c>
      <c r="S1045" s="5" t="s">
        <v>975</v>
      </c>
      <c r="T1045" s="5" t="s">
        <v>839</v>
      </c>
      <c r="V1045" s="31">
        <v>1.4816045410000001</v>
      </c>
      <c r="X1045" s="5" t="s">
        <v>501</v>
      </c>
      <c r="Z1045" s="5" t="s">
        <v>1037</v>
      </c>
    </row>
    <row r="1046" spans="1:26" ht="13" customHeight="1">
      <c r="A1046" s="5">
        <v>4256</v>
      </c>
      <c r="B1046" s="5" t="s">
        <v>199</v>
      </c>
      <c r="C1046" s="5" t="s">
        <v>13</v>
      </c>
      <c r="D1046" s="31">
        <v>2010</v>
      </c>
      <c r="E1046" s="31">
        <v>26</v>
      </c>
      <c r="F1046" s="5" t="s">
        <v>518</v>
      </c>
      <c r="G1046" s="5" t="s">
        <v>914</v>
      </c>
      <c r="H1046" s="5" t="s">
        <v>13</v>
      </c>
      <c r="I1046" s="5" t="s">
        <v>576</v>
      </c>
      <c r="J1046" s="31" t="s">
        <v>742</v>
      </c>
      <c r="K1046" s="31" t="s">
        <v>505</v>
      </c>
      <c r="L1046" s="5" t="s">
        <v>979</v>
      </c>
      <c r="M1046" s="5" t="s">
        <v>982</v>
      </c>
      <c r="N1046" s="36" t="s">
        <v>977</v>
      </c>
      <c r="O1046" s="36" t="s">
        <v>978</v>
      </c>
      <c r="P1046" s="5" t="s">
        <v>980</v>
      </c>
      <c r="Q1046" s="5" t="s">
        <v>981</v>
      </c>
      <c r="R1046" s="5" t="s">
        <v>983</v>
      </c>
      <c r="S1046" s="5" t="s">
        <v>975</v>
      </c>
      <c r="T1046" s="5" t="s">
        <v>839</v>
      </c>
      <c r="V1046" s="31">
        <v>2.507157259</v>
      </c>
      <c r="X1046" s="5" t="s">
        <v>501</v>
      </c>
      <c r="Z1046" s="5" t="s">
        <v>1037</v>
      </c>
    </row>
    <row r="1047" spans="1:26" ht="13" customHeight="1">
      <c r="A1047" s="5">
        <v>3838</v>
      </c>
      <c r="B1047" s="5" t="s">
        <v>258</v>
      </c>
      <c r="C1047" s="6" t="s">
        <v>1090</v>
      </c>
      <c r="D1047" s="6" t="s">
        <v>13</v>
      </c>
      <c r="E1047" s="5">
        <v>-25.648900000000001</v>
      </c>
      <c r="F1047" s="5" t="s">
        <v>518</v>
      </c>
      <c r="G1047" s="5" t="s">
        <v>913</v>
      </c>
      <c r="H1047" s="5" t="s">
        <v>13</v>
      </c>
      <c r="J1047" s="31" t="s">
        <v>427</v>
      </c>
      <c r="K1047" s="31" t="s">
        <v>428</v>
      </c>
      <c r="L1047" s="5" t="s">
        <v>842</v>
      </c>
      <c r="M1047" s="5" t="s">
        <v>841</v>
      </c>
      <c r="N1047" s="5" t="s">
        <v>510</v>
      </c>
      <c r="O1047" s="5" t="s">
        <v>844</v>
      </c>
      <c r="P1047" s="5" t="s">
        <v>847</v>
      </c>
      <c r="Q1047" s="5" t="s">
        <v>846</v>
      </c>
      <c r="R1047" s="5" t="s">
        <v>845</v>
      </c>
      <c r="S1047" s="5" t="s">
        <v>843</v>
      </c>
      <c r="V1047" s="5">
        <v>6.9255300000000002</v>
      </c>
      <c r="X1047" s="5" t="s">
        <v>501</v>
      </c>
      <c r="Z1047" s="5" t="s">
        <v>868</v>
      </c>
    </row>
    <row r="1048" spans="1:26" ht="13" customHeight="1">
      <c r="A1048" s="5">
        <v>3839</v>
      </c>
      <c r="B1048" s="5" t="s">
        <v>258</v>
      </c>
      <c r="C1048" s="6" t="s">
        <v>1090</v>
      </c>
      <c r="D1048" s="6" t="s">
        <v>13</v>
      </c>
      <c r="E1048" s="5">
        <v>-24.0458</v>
      </c>
      <c r="F1048" s="5" t="s">
        <v>518</v>
      </c>
      <c r="G1048" s="5" t="s">
        <v>913</v>
      </c>
      <c r="H1048" s="5" t="s">
        <v>13</v>
      </c>
      <c r="J1048" s="31" t="s">
        <v>427</v>
      </c>
      <c r="K1048" s="31" t="s">
        <v>428</v>
      </c>
      <c r="L1048" s="5" t="s">
        <v>842</v>
      </c>
      <c r="M1048" s="5" t="s">
        <v>841</v>
      </c>
      <c r="N1048" s="5" t="s">
        <v>510</v>
      </c>
      <c r="O1048" s="5" t="s">
        <v>844</v>
      </c>
      <c r="P1048" s="5" t="s">
        <v>847</v>
      </c>
      <c r="Q1048" s="5" t="s">
        <v>846</v>
      </c>
      <c r="R1048" s="5" t="s">
        <v>845</v>
      </c>
      <c r="S1048" s="5" t="s">
        <v>843</v>
      </c>
      <c r="V1048" s="5">
        <v>3.8829799999999999</v>
      </c>
      <c r="X1048" s="5" t="s">
        <v>501</v>
      </c>
      <c r="Z1048" s="5" t="s">
        <v>868</v>
      </c>
    </row>
    <row r="1049" spans="1:26" ht="13" customHeight="1">
      <c r="A1049" s="5">
        <v>3840</v>
      </c>
      <c r="B1049" s="5" t="s">
        <v>258</v>
      </c>
      <c r="C1049" s="6" t="s">
        <v>1090</v>
      </c>
      <c r="D1049" s="6" t="s">
        <v>13</v>
      </c>
      <c r="E1049" s="5">
        <v>-3.8931300000000002</v>
      </c>
      <c r="F1049" s="5" t="s">
        <v>518</v>
      </c>
      <c r="G1049" s="5" t="s">
        <v>913</v>
      </c>
      <c r="H1049" s="5" t="s">
        <v>13</v>
      </c>
      <c r="J1049" s="31" t="s">
        <v>427</v>
      </c>
      <c r="K1049" s="31" t="s">
        <v>428</v>
      </c>
      <c r="L1049" s="5" t="s">
        <v>842</v>
      </c>
      <c r="M1049" s="5" t="s">
        <v>841</v>
      </c>
      <c r="N1049" s="5" t="s">
        <v>510</v>
      </c>
      <c r="O1049" s="5" t="s">
        <v>844</v>
      </c>
      <c r="P1049" s="5" t="s">
        <v>847</v>
      </c>
      <c r="Q1049" s="5" t="s">
        <v>846</v>
      </c>
      <c r="R1049" s="5" t="s">
        <v>845</v>
      </c>
      <c r="S1049" s="5" t="s">
        <v>843</v>
      </c>
      <c r="V1049" s="5">
        <v>6.4148899999999998</v>
      </c>
      <c r="X1049" s="5" t="s">
        <v>501</v>
      </c>
      <c r="Z1049" s="5" t="s">
        <v>868</v>
      </c>
    </row>
    <row r="1050" spans="1:26" ht="13" customHeight="1">
      <c r="A1050" s="5">
        <v>3841</v>
      </c>
      <c r="B1050" s="5" t="s">
        <v>258</v>
      </c>
      <c r="C1050" s="6" t="s">
        <v>1090</v>
      </c>
      <c r="D1050" s="6" t="s">
        <v>13</v>
      </c>
      <c r="E1050" s="5">
        <v>-0.68702300000000005</v>
      </c>
      <c r="F1050" s="5" t="s">
        <v>518</v>
      </c>
      <c r="G1050" s="5" t="s">
        <v>913</v>
      </c>
      <c r="H1050" s="5" t="s">
        <v>13</v>
      </c>
      <c r="J1050" s="31" t="s">
        <v>427</v>
      </c>
      <c r="K1050" s="31" t="s">
        <v>428</v>
      </c>
      <c r="L1050" s="5" t="s">
        <v>842</v>
      </c>
      <c r="M1050" s="5" t="s">
        <v>841</v>
      </c>
      <c r="N1050" s="5" t="s">
        <v>510</v>
      </c>
      <c r="O1050" s="5" t="s">
        <v>844</v>
      </c>
      <c r="P1050" s="5" t="s">
        <v>847</v>
      </c>
      <c r="Q1050" s="5" t="s">
        <v>846</v>
      </c>
      <c r="R1050" s="5" t="s">
        <v>845</v>
      </c>
      <c r="S1050" s="5" t="s">
        <v>843</v>
      </c>
      <c r="V1050" s="5">
        <v>6.3723400000000003</v>
      </c>
      <c r="X1050" s="5" t="s">
        <v>501</v>
      </c>
      <c r="Z1050" s="5" t="s">
        <v>868</v>
      </c>
    </row>
    <row r="1051" spans="1:26" ht="13" customHeight="1">
      <c r="A1051" s="5">
        <v>3842</v>
      </c>
      <c r="B1051" s="5" t="s">
        <v>258</v>
      </c>
      <c r="C1051" s="6" t="s">
        <v>1090</v>
      </c>
      <c r="D1051" s="6" t="s">
        <v>13</v>
      </c>
      <c r="E1051" s="5">
        <v>8.2442799999999998</v>
      </c>
      <c r="F1051" s="5" t="s">
        <v>518</v>
      </c>
      <c r="G1051" s="5" t="s">
        <v>913</v>
      </c>
      <c r="H1051" s="5" t="s">
        <v>13</v>
      </c>
      <c r="J1051" s="31" t="s">
        <v>427</v>
      </c>
      <c r="K1051" s="31" t="s">
        <v>428</v>
      </c>
      <c r="L1051" s="5" t="s">
        <v>842</v>
      </c>
      <c r="M1051" s="5" t="s">
        <v>841</v>
      </c>
      <c r="N1051" s="5" t="s">
        <v>510</v>
      </c>
      <c r="O1051" s="5" t="s">
        <v>844</v>
      </c>
      <c r="P1051" s="5" t="s">
        <v>847</v>
      </c>
      <c r="Q1051" s="5" t="s">
        <v>846</v>
      </c>
      <c r="R1051" s="5" t="s">
        <v>845</v>
      </c>
      <c r="S1051" s="5" t="s">
        <v>843</v>
      </c>
      <c r="V1051" s="5">
        <v>5.4893599999999996</v>
      </c>
      <c r="X1051" s="5" t="s">
        <v>501</v>
      </c>
      <c r="Z1051" s="5" t="s">
        <v>868</v>
      </c>
    </row>
    <row r="1052" spans="1:26" ht="13" customHeight="1">
      <c r="A1052" s="5">
        <v>3843</v>
      </c>
      <c r="B1052" s="5" t="s">
        <v>258</v>
      </c>
      <c r="C1052" s="6" t="s">
        <v>1090</v>
      </c>
      <c r="D1052" s="6" t="s">
        <v>13</v>
      </c>
      <c r="E1052" s="5">
        <v>7.09924</v>
      </c>
      <c r="F1052" s="5" t="s">
        <v>518</v>
      </c>
      <c r="G1052" s="5" t="s">
        <v>913</v>
      </c>
      <c r="H1052" s="5" t="s">
        <v>13</v>
      </c>
      <c r="J1052" s="31" t="s">
        <v>427</v>
      </c>
      <c r="K1052" s="31" t="s">
        <v>428</v>
      </c>
      <c r="L1052" s="5" t="s">
        <v>842</v>
      </c>
      <c r="M1052" s="5" t="s">
        <v>841</v>
      </c>
      <c r="N1052" s="5" t="s">
        <v>510</v>
      </c>
      <c r="O1052" s="5" t="s">
        <v>844</v>
      </c>
      <c r="P1052" s="5" t="s">
        <v>847</v>
      </c>
      <c r="Q1052" s="5" t="s">
        <v>846</v>
      </c>
      <c r="R1052" s="5" t="s">
        <v>845</v>
      </c>
      <c r="S1052" s="5" t="s">
        <v>843</v>
      </c>
      <c r="V1052" s="5">
        <v>4.4042599999999998</v>
      </c>
      <c r="X1052" s="5" t="s">
        <v>501</v>
      </c>
      <c r="Z1052" s="5" t="s">
        <v>868</v>
      </c>
    </row>
    <row r="1053" spans="1:26" ht="13" customHeight="1">
      <c r="A1053" s="5">
        <v>3844</v>
      </c>
      <c r="B1053" s="5" t="s">
        <v>258</v>
      </c>
      <c r="C1053" s="6" t="s">
        <v>1090</v>
      </c>
      <c r="D1053" s="6" t="s">
        <v>13</v>
      </c>
      <c r="E1053" s="5">
        <v>19.0076</v>
      </c>
      <c r="F1053" s="5" t="s">
        <v>518</v>
      </c>
      <c r="G1053" s="5" t="s">
        <v>913</v>
      </c>
      <c r="H1053" s="5" t="s">
        <v>13</v>
      </c>
      <c r="J1053" s="31" t="s">
        <v>427</v>
      </c>
      <c r="K1053" s="31" t="s">
        <v>428</v>
      </c>
      <c r="L1053" s="5" t="s">
        <v>842</v>
      </c>
      <c r="M1053" s="5" t="s">
        <v>841</v>
      </c>
      <c r="N1053" s="5" t="s">
        <v>510</v>
      </c>
      <c r="O1053" s="5" t="s">
        <v>844</v>
      </c>
      <c r="P1053" s="5" t="s">
        <v>847</v>
      </c>
      <c r="Q1053" s="5" t="s">
        <v>846</v>
      </c>
      <c r="R1053" s="5" t="s">
        <v>845</v>
      </c>
      <c r="S1053" s="5" t="s">
        <v>843</v>
      </c>
      <c r="V1053" s="5">
        <v>6.3616999999999999</v>
      </c>
      <c r="X1053" s="5" t="s">
        <v>501</v>
      </c>
      <c r="Z1053" s="5" t="s">
        <v>868</v>
      </c>
    </row>
    <row r="1054" spans="1:26" ht="13" customHeight="1">
      <c r="A1054" s="5">
        <v>3845</v>
      </c>
      <c r="B1054" s="5" t="s">
        <v>258</v>
      </c>
      <c r="C1054" s="6" t="s">
        <v>1090</v>
      </c>
      <c r="D1054" s="6" t="s">
        <v>13</v>
      </c>
      <c r="E1054" s="5">
        <v>1.37405</v>
      </c>
      <c r="F1054" s="5" t="s">
        <v>518</v>
      </c>
      <c r="G1054" s="5" t="s">
        <v>913</v>
      </c>
      <c r="H1054" s="5" t="s">
        <v>13</v>
      </c>
      <c r="J1054" s="31" t="s">
        <v>427</v>
      </c>
      <c r="K1054" s="31" t="s">
        <v>428</v>
      </c>
      <c r="L1054" s="5" t="s">
        <v>842</v>
      </c>
      <c r="M1054" s="5" t="s">
        <v>841</v>
      </c>
      <c r="N1054" s="5" t="s">
        <v>510</v>
      </c>
      <c r="O1054" s="5" t="s">
        <v>511</v>
      </c>
      <c r="P1054" s="5" t="s">
        <v>847</v>
      </c>
      <c r="Q1054" s="5" t="s">
        <v>846</v>
      </c>
      <c r="R1054" s="5" t="s">
        <v>845</v>
      </c>
      <c r="S1054" s="5" t="s">
        <v>843</v>
      </c>
      <c r="V1054" s="5">
        <v>6.9255300000000002</v>
      </c>
      <c r="X1054" s="5" t="s">
        <v>501</v>
      </c>
      <c r="Z1054" s="5" t="s">
        <v>868</v>
      </c>
    </row>
    <row r="1055" spans="1:26" ht="13" customHeight="1">
      <c r="A1055" s="5">
        <v>3846</v>
      </c>
      <c r="B1055" s="5" t="s">
        <v>258</v>
      </c>
      <c r="C1055" s="6" t="s">
        <v>1090</v>
      </c>
      <c r="D1055" s="6" t="s">
        <v>13</v>
      </c>
      <c r="E1055" s="5">
        <v>10.763400000000001</v>
      </c>
      <c r="F1055" s="5" t="s">
        <v>518</v>
      </c>
      <c r="G1055" s="5" t="s">
        <v>913</v>
      </c>
      <c r="H1055" s="5" t="s">
        <v>13</v>
      </c>
      <c r="J1055" s="31" t="s">
        <v>427</v>
      </c>
      <c r="K1055" s="31" t="s">
        <v>428</v>
      </c>
      <c r="L1055" s="5" t="s">
        <v>842</v>
      </c>
      <c r="M1055" s="5" t="s">
        <v>841</v>
      </c>
      <c r="N1055" s="5" t="s">
        <v>510</v>
      </c>
      <c r="O1055" s="5" t="s">
        <v>511</v>
      </c>
      <c r="P1055" s="5" t="s">
        <v>847</v>
      </c>
      <c r="Q1055" s="5" t="s">
        <v>846</v>
      </c>
      <c r="R1055" s="5" t="s">
        <v>845</v>
      </c>
      <c r="S1055" s="5" t="s">
        <v>843</v>
      </c>
      <c r="V1055" s="5">
        <v>6.3510600000000004</v>
      </c>
      <c r="X1055" s="5" t="s">
        <v>501</v>
      </c>
      <c r="Z1055" s="5" t="s">
        <v>868</v>
      </c>
    </row>
    <row r="1056" spans="1:26" ht="13" customHeight="1">
      <c r="A1056" s="5">
        <v>3847</v>
      </c>
      <c r="B1056" s="5" t="s">
        <v>258</v>
      </c>
      <c r="C1056" s="6" t="s">
        <v>1090</v>
      </c>
      <c r="D1056" s="6" t="s">
        <v>13</v>
      </c>
      <c r="E1056" s="5">
        <v>12.5954</v>
      </c>
      <c r="F1056" s="5" t="s">
        <v>518</v>
      </c>
      <c r="G1056" s="5" t="s">
        <v>913</v>
      </c>
      <c r="H1056" s="5" t="s">
        <v>13</v>
      </c>
      <c r="J1056" s="31" t="s">
        <v>427</v>
      </c>
      <c r="K1056" s="31" t="s">
        <v>428</v>
      </c>
      <c r="L1056" s="5" t="s">
        <v>842</v>
      </c>
      <c r="M1056" s="5" t="s">
        <v>841</v>
      </c>
      <c r="N1056" s="5" t="s">
        <v>510</v>
      </c>
      <c r="O1056" s="5" t="s">
        <v>511</v>
      </c>
      <c r="P1056" s="5" t="s">
        <v>847</v>
      </c>
      <c r="Q1056" s="5" t="s">
        <v>846</v>
      </c>
      <c r="R1056" s="5" t="s">
        <v>845</v>
      </c>
      <c r="S1056" s="5" t="s">
        <v>843</v>
      </c>
      <c r="V1056" s="5">
        <v>6.4255300000000002</v>
      </c>
      <c r="X1056" s="5" t="s">
        <v>501</v>
      </c>
      <c r="Z1056" s="5" t="s">
        <v>868</v>
      </c>
    </row>
    <row r="1057" spans="1:29" ht="13" customHeight="1">
      <c r="A1057" s="5">
        <v>3848</v>
      </c>
      <c r="B1057" s="5" t="s">
        <v>258</v>
      </c>
      <c r="C1057" s="6" t="s">
        <v>1090</v>
      </c>
      <c r="D1057" s="6" t="s">
        <v>13</v>
      </c>
      <c r="E1057" s="5">
        <v>13.5115</v>
      </c>
      <c r="F1057" s="5" t="s">
        <v>518</v>
      </c>
      <c r="G1057" s="5" t="s">
        <v>913</v>
      </c>
      <c r="H1057" s="5" t="s">
        <v>13</v>
      </c>
      <c r="J1057" s="31" t="s">
        <v>427</v>
      </c>
      <c r="K1057" s="31" t="s">
        <v>428</v>
      </c>
      <c r="L1057" s="5" t="s">
        <v>842</v>
      </c>
      <c r="M1057" s="5" t="s">
        <v>841</v>
      </c>
      <c r="N1057" s="5" t="s">
        <v>510</v>
      </c>
      <c r="O1057" s="5" t="s">
        <v>511</v>
      </c>
      <c r="P1057" s="5" t="s">
        <v>847</v>
      </c>
      <c r="Q1057" s="5" t="s">
        <v>846</v>
      </c>
      <c r="R1057" s="5" t="s">
        <v>845</v>
      </c>
      <c r="S1057" s="5" t="s">
        <v>843</v>
      </c>
      <c r="V1057" s="5">
        <v>6.3723400000000003</v>
      </c>
      <c r="X1057" s="5" t="s">
        <v>501</v>
      </c>
      <c r="Z1057" s="5" t="s">
        <v>868</v>
      </c>
    </row>
    <row r="1058" spans="1:29" ht="13" customHeight="1">
      <c r="A1058" s="5">
        <v>3849</v>
      </c>
      <c r="B1058" s="5" t="s">
        <v>258</v>
      </c>
      <c r="C1058" s="6" t="s">
        <v>1090</v>
      </c>
      <c r="D1058" s="6" t="s">
        <v>13</v>
      </c>
      <c r="E1058" s="5">
        <v>17.175599999999999</v>
      </c>
      <c r="F1058" s="5" t="s">
        <v>518</v>
      </c>
      <c r="G1058" s="5" t="s">
        <v>913</v>
      </c>
      <c r="H1058" s="5" t="s">
        <v>13</v>
      </c>
      <c r="J1058" s="31" t="s">
        <v>427</v>
      </c>
      <c r="K1058" s="31" t="s">
        <v>428</v>
      </c>
      <c r="L1058" s="5" t="s">
        <v>842</v>
      </c>
      <c r="M1058" s="5" t="s">
        <v>841</v>
      </c>
      <c r="N1058" s="5" t="s">
        <v>510</v>
      </c>
      <c r="O1058" s="5" t="s">
        <v>511</v>
      </c>
      <c r="P1058" s="5" t="s">
        <v>847</v>
      </c>
      <c r="Q1058" s="5" t="s">
        <v>846</v>
      </c>
      <c r="R1058" s="5" t="s">
        <v>845</v>
      </c>
      <c r="S1058" s="5" t="s">
        <v>843</v>
      </c>
      <c r="V1058" s="5">
        <v>5.5</v>
      </c>
      <c r="X1058" s="5" t="s">
        <v>501</v>
      </c>
      <c r="Z1058" s="5" t="s">
        <v>868</v>
      </c>
    </row>
    <row r="1059" spans="1:29" ht="13" customHeight="1">
      <c r="A1059" s="5">
        <v>3850</v>
      </c>
      <c r="B1059" s="5" t="s">
        <v>258</v>
      </c>
      <c r="C1059" s="6" t="s">
        <v>1090</v>
      </c>
      <c r="D1059" s="6" t="s">
        <v>13</v>
      </c>
      <c r="E1059" s="5">
        <v>28.855</v>
      </c>
      <c r="F1059" s="5" t="s">
        <v>518</v>
      </c>
      <c r="G1059" s="5" t="s">
        <v>913</v>
      </c>
      <c r="H1059" s="5" t="s">
        <v>13</v>
      </c>
      <c r="J1059" s="31" t="s">
        <v>427</v>
      </c>
      <c r="K1059" s="31" t="s">
        <v>428</v>
      </c>
      <c r="L1059" s="5" t="s">
        <v>842</v>
      </c>
      <c r="M1059" s="5" t="s">
        <v>841</v>
      </c>
      <c r="N1059" s="5" t="s">
        <v>510</v>
      </c>
      <c r="O1059" s="5" t="s">
        <v>511</v>
      </c>
      <c r="P1059" s="5" t="s">
        <v>847</v>
      </c>
      <c r="Q1059" s="5" t="s">
        <v>846</v>
      </c>
      <c r="R1059" s="5" t="s">
        <v>845</v>
      </c>
      <c r="S1059" s="5" t="s">
        <v>843</v>
      </c>
      <c r="V1059" s="5">
        <v>3.8829799999999999</v>
      </c>
      <c r="X1059" s="5" t="s">
        <v>501</v>
      </c>
      <c r="Z1059" s="5" t="s">
        <v>868</v>
      </c>
    </row>
    <row r="1060" spans="1:29" ht="13" customHeight="1">
      <c r="A1060" s="5">
        <v>3851</v>
      </c>
      <c r="B1060" s="5" t="s">
        <v>258</v>
      </c>
      <c r="C1060" s="6" t="s">
        <v>1090</v>
      </c>
      <c r="D1060" s="6" t="s">
        <v>13</v>
      </c>
      <c r="E1060" s="5">
        <v>33.664099999999998</v>
      </c>
      <c r="F1060" s="5" t="s">
        <v>518</v>
      </c>
      <c r="G1060" s="5" t="s">
        <v>913</v>
      </c>
      <c r="H1060" s="5" t="s">
        <v>13</v>
      </c>
      <c r="J1060" s="31" t="s">
        <v>427</v>
      </c>
      <c r="K1060" s="31" t="s">
        <v>428</v>
      </c>
      <c r="L1060" s="5" t="s">
        <v>842</v>
      </c>
      <c r="M1060" s="5" t="s">
        <v>841</v>
      </c>
      <c r="N1060" s="5" t="s">
        <v>510</v>
      </c>
      <c r="O1060" s="5" t="s">
        <v>511</v>
      </c>
      <c r="P1060" s="5" t="s">
        <v>847</v>
      </c>
      <c r="Q1060" s="5" t="s">
        <v>846</v>
      </c>
      <c r="R1060" s="5" t="s">
        <v>845</v>
      </c>
      <c r="S1060" s="5" t="s">
        <v>843</v>
      </c>
      <c r="V1060" s="5">
        <v>4.4148899999999998</v>
      </c>
      <c r="X1060" s="5" t="s">
        <v>501</v>
      </c>
      <c r="Z1060" s="5" t="s">
        <v>868</v>
      </c>
    </row>
    <row r="1061" spans="1:29" ht="13" customHeight="1">
      <c r="A1061" s="5">
        <v>3852</v>
      </c>
      <c r="B1061" s="5" t="s">
        <v>258</v>
      </c>
      <c r="C1061" s="6" t="s">
        <v>1090</v>
      </c>
      <c r="D1061" s="6" t="s">
        <v>13</v>
      </c>
      <c r="E1061" s="5">
        <v>-26.3325</v>
      </c>
      <c r="F1061" s="5" t="s">
        <v>518</v>
      </c>
      <c r="G1061" s="5" t="s">
        <v>913</v>
      </c>
      <c r="H1061" s="5" t="s">
        <v>13</v>
      </c>
      <c r="J1061" s="31" t="s">
        <v>427</v>
      </c>
      <c r="K1061" s="31" t="s">
        <v>428</v>
      </c>
      <c r="L1061" s="5" t="s">
        <v>842</v>
      </c>
      <c r="M1061" s="5" t="s">
        <v>841</v>
      </c>
      <c r="N1061" s="5" t="s">
        <v>510</v>
      </c>
      <c r="O1061" s="5" t="s">
        <v>844</v>
      </c>
      <c r="P1061" s="5" t="s">
        <v>847</v>
      </c>
      <c r="Q1061" s="5" t="s">
        <v>846</v>
      </c>
      <c r="R1061" s="5" t="s">
        <v>848</v>
      </c>
      <c r="S1061" s="5" t="s">
        <v>849</v>
      </c>
      <c r="V1061" s="5">
        <v>-1.8187999999999999E-2</v>
      </c>
      <c r="X1061" s="5" t="s">
        <v>714</v>
      </c>
      <c r="Z1061" s="5" t="s">
        <v>937</v>
      </c>
      <c r="AB1061" s="5" t="s">
        <v>938</v>
      </c>
      <c r="AC1061" s="5">
        <v>-1.8187999999999999E-2</v>
      </c>
    </row>
    <row r="1062" spans="1:29" ht="13" customHeight="1">
      <c r="A1062" s="5">
        <v>3853</v>
      </c>
      <c r="B1062" s="5" t="s">
        <v>258</v>
      </c>
      <c r="C1062" s="6" t="s">
        <v>1090</v>
      </c>
      <c r="D1062" s="6" t="s">
        <v>13</v>
      </c>
      <c r="E1062" s="5">
        <v>-24.5154</v>
      </c>
      <c r="F1062" s="5" t="s">
        <v>518</v>
      </c>
      <c r="G1062" s="5" t="s">
        <v>913</v>
      </c>
      <c r="H1062" s="5" t="s">
        <v>13</v>
      </c>
      <c r="J1062" s="31" t="s">
        <v>427</v>
      </c>
      <c r="K1062" s="31" t="s">
        <v>428</v>
      </c>
      <c r="L1062" s="5" t="s">
        <v>842</v>
      </c>
      <c r="M1062" s="5" t="s">
        <v>841</v>
      </c>
      <c r="N1062" s="5" t="s">
        <v>510</v>
      </c>
      <c r="O1062" s="5" t="s">
        <v>844</v>
      </c>
      <c r="P1062" s="5" t="s">
        <v>847</v>
      </c>
      <c r="Q1062" s="5" t="s">
        <v>846</v>
      </c>
      <c r="R1062" s="5" t="s">
        <v>848</v>
      </c>
      <c r="S1062" s="5" t="s">
        <v>849</v>
      </c>
      <c r="V1062" s="5">
        <v>0.108002</v>
      </c>
      <c r="X1062" s="5" t="s">
        <v>714</v>
      </c>
      <c r="Z1062" s="5" t="s">
        <v>937</v>
      </c>
      <c r="AB1062" s="5" t="s">
        <v>938</v>
      </c>
      <c r="AC1062" s="5">
        <v>0.108002</v>
      </c>
    </row>
    <row r="1063" spans="1:29" ht="13" customHeight="1">
      <c r="A1063" s="5">
        <v>3854</v>
      </c>
      <c r="B1063" s="5" t="s">
        <v>258</v>
      </c>
      <c r="C1063" s="6" t="s">
        <v>1090</v>
      </c>
      <c r="D1063" s="6" t="s">
        <v>13</v>
      </c>
      <c r="E1063" s="5">
        <v>-1.3678399999999999</v>
      </c>
      <c r="F1063" s="5" t="s">
        <v>518</v>
      </c>
      <c r="G1063" s="5" t="s">
        <v>913</v>
      </c>
      <c r="H1063" s="5" t="s">
        <v>13</v>
      </c>
      <c r="J1063" s="31" t="s">
        <v>427</v>
      </c>
      <c r="K1063" s="31" t="s">
        <v>428</v>
      </c>
      <c r="L1063" s="5" t="s">
        <v>842</v>
      </c>
      <c r="M1063" s="5" t="s">
        <v>841</v>
      </c>
      <c r="N1063" s="5" t="s">
        <v>510</v>
      </c>
      <c r="O1063" s="5" t="s">
        <v>844</v>
      </c>
      <c r="P1063" s="5" t="s">
        <v>847</v>
      </c>
      <c r="Q1063" s="5" t="s">
        <v>846</v>
      </c>
      <c r="R1063" s="5" t="s">
        <v>848</v>
      </c>
      <c r="S1063" s="5" t="s">
        <v>849</v>
      </c>
      <c r="V1063" s="5">
        <v>2.83191E-2</v>
      </c>
      <c r="X1063" s="5" t="s">
        <v>714</v>
      </c>
      <c r="Z1063" s="5" t="s">
        <v>937</v>
      </c>
      <c r="AB1063" s="5" t="s">
        <v>938</v>
      </c>
      <c r="AC1063" s="5">
        <v>2.83191E-2</v>
      </c>
    </row>
    <row r="1064" spans="1:29" ht="13" customHeight="1">
      <c r="A1064" s="5">
        <v>3855</v>
      </c>
      <c r="B1064" s="5" t="s">
        <v>258</v>
      </c>
      <c r="C1064" s="6" t="s">
        <v>1090</v>
      </c>
      <c r="D1064" s="6" t="s">
        <v>13</v>
      </c>
      <c r="E1064" s="5">
        <v>7.5596699999999997</v>
      </c>
      <c r="F1064" s="5" t="s">
        <v>518</v>
      </c>
      <c r="G1064" s="5" t="s">
        <v>913</v>
      </c>
      <c r="H1064" s="5" t="s">
        <v>13</v>
      </c>
      <c r="J1064" s="31" t="s">
        <v>427</v>
      </c>
      <c r="K1064" s="31" t="s">
        <v>428</v>
      </c>
      <c r="L1064" s="5" t="s">
        <v>842</v>
      </c>
      <c r="M1064" s="5" t="s">
        <v>841</v>
      </c>
      <c r="N1064" s="5" t="s">
        <v>510</v>
      </c>
      <c r="O1064" s="5" t="s">
        <v>844</v>
      </c>
      <c r="P1064" s="5" t="s">
        <v>847</v>
      </c>
      <c r="Q1064" s="5" t="s">
        <v>846</v>
      </c>
      <c r="R1064" s="5" t="s">
        <v>848</v>
      </c>
      <c r="S1064" s="5" t="s">
        <v>849</v>
      </c>
      <c r="V1064" s="5">
        <v>4.7355399999999999E-2</v>
      </c>
      <c r="X1064" s="5" t="s">
        <v>714</v>
      </c>
      <c r="Z1064" s="5" t="s">
        <v>937</v>
      </c>
      <c r="AB1064" s="5" t="s">
        <v>938</v>
      </c>
      <c r="AC1064" s="5">
        <v>4.7355399999999999E-2</v>
      </c>
    </row>
    <row r="1065" spans="1:29" ht="13" customHeight="1">
      <c r="A1065" s="5">
        <v>3856</v>
      </c>
      <c r="B1065" s="5" t="s">
        <v>258</v>
      </c>
      <c r="C1065" s="6" t="s">
        <v>1090</v>
      </c>
      <c r="D1065" s="6" t="s">
        <v>13</v>
      </c>
      <c r="E1065" s="5">
        <v>18.8371</v>
      </c>
      <c r="F1065" s="5" t="s">
        <v>518</v>
      </c>
      <c r="G1065" s="5" t="s">
        <v>913</v>
      </c>
      <c r="H1065" s="5" t="s">
        <v>13</v>
      </c>
      <c r="J1065" s="31" t="s">
        <v>427</v>
      </c>
      <c r="K1065" s="31" t="s">
        <v>428</v>
      </c>
      <c r="L1065" s="5" t="s">
        <v>842</v>
      </c>
      <c r="M1065" s="5" t="s">
        <v>841</v>
      </c>
      <c r="N1065" s="5" t="s">
        <v>510</v>
      </c>
      <c r="O1065" s="5" t="s">
        <v>844</v>
      </c>
      <c r="P1065" s="5" t="s">
        <v>847</v>
      </c>
      <c r="Q1065" s="5" t="s">
        <v>846</v>
      </c>
      <c r="R1065" s="5" t="s">
        <v>848</v>
      </c>
      <c r="S1065" s="5" t="s">
        <v>849</v>
      </c>
      <c r="V1065" s="5">
        <v>4.0820599999999999E-2</v>
      </c>
      <c r="X1065" s="5" t="s">
        <v>714</v>
      </c>
      <c r="Z1065" s="5" t="s">
        <v>937</v>
      </c>
      <c r="AB1065" s="5" t="s">
        <v>938</v>
      </c>
      <c r="AC1065" s="5">
        <v>4.0820599999999999E-2</v>
      </c>
    </row>
    <row r="1066" spans="1:29" ht="13" customHeight="1">
      <c r="A1066" s="5">
        <v>3857</v>
      </c>
      <c r="B1066" s="5" t="s">
        <v>258</v>
      </c>
      <c r="C1066" s="6" t="s">
        <v>1090</v>
      </c>
      <c r="D1066" s="6" t="s">
        <v>13</v>
      </c>
      <c r="E1066" s="5">
        <v>1.02346</v>
      </c>
      <c r="F1066" s="5" t="s">
        <v>518</v>
      </c>
      <c r="G1066" s="5" t="s">
        <v>913</v>
      </c>
      <c r="H1066" s="5" t="s">
        <v>13</v>
      </c>
      <c r="J1066" s="31" t="s">
        <v>427</v>
      </c>
      <c r="K1066" s="31" t="s">
        <v>428</v>
      </c>
      <c r="L1066" s="5" t="s">
        <v>842</v>
      </c>
      <c r="M1066" s="5" t="s">
        <v>841</v>
      </c>
      <c r="N1066" s="5" t="s">
        <v>510</v>
      </c>
      <c r="O1066" s="5" t="s">
        <v>511</v>
      </c>
      <c r="P1066" s="5" t="s">
        <v>847</v>
      </c>
      <c r="Q1066" s="5" t="s">
        <v>846</v>
      </c>
      <c r="R1066" s="5" t="s">
        <v>848</v>
      </c>
      <c r="S1066" s="5" t="s">
        <v>849</v>
      </c>
      <c r="V1066" s="5">
        <v>-1.7986800000000001E-2</v>
      </c>
      <c r="X1066" s="5" t="s">
        <v>714</v>
      </c>
      <c r="Z1066" s="5" t="s">
        <v>937</v>
      </c>
      <c r="AB1066" s="5" t="s">
        <v>938</v>
      </c>
      <c r="AC1066" s="5">
        <v>-1.7986800000000001E-2</v>
      </c>
    </row>
    <row r="1067" spans="1:29" ht="13" customHeight="1">
      <c r="A1067" s="5">
        <v>3858</v>
      </c>
      <c r="B1067" s="5" t="s">
        <v>258</v>
      </c>
      <c r="C1067" s="6" t="s">
        <v>1090</v>
      </c>
      <c r="D1067" s="6" t="s">
        <v>13</v>
      </c>
      <c r="E1067" s="5">
        <v>10.7912</v>
      </c>
      <c r="F1067" s="5" t="s">
        <v>518</v>
      </c>
      <c r="G1067" s="5" t="s">
        <v>913</v>
      </c>
      <c r="H1067" s="5" t="s">
        <v>13</v>
      </c>
      <c r="J1067" s="31" t="s">
        <v>427</v>
      </c>
      <c r="K1067" s="31" t="s">
        <v>428</v>
      </c>
      <c r="L1067" s="5" t="s">
        <v>842</v>
      </c>
      <c r="M1067" s="5" t="s">
        <v>841</v>
      </c>
      <c r="N1067" s="5" t="s">
        <v>510</v>
      </c>
      <c r="O1067" s="5" t="s">
        <v>511</v>
      </c>
      <c r="P1067" s="5" t="s">
        <v>847</v>
      </c>
      <c r="Q1067" s="5" t="s">
        <v>846</v>
      </c>
      <c r="R1067" s="5" t="s">
        <v>848</v>
      </c>
      <c r="S1067" s="5" t="s">
        <v>849</v>
      </c>
      <c r="V1067" s="5">
        <v>4.0761499999999999E-2</v>
      </c>
      <c r="X1067" s="5" t="s">
        <v>714</v>
      </c>
      <c r="Z1067" s="5" t="s">
        <v>937</v>
      </c>
      <c r="AB1067" s="5" t="s">
        <v>938</v>
      </c>
      <c r="AC1067" s="5">
        <v>4.0761499999999999E-2</v>
      </c>
    </row>
    <row r="1068" spans="1:29" ht="13" customHeight="1">
      <c r="A1068" s="5">
        <v>3859</v>
      </c>
      <c r="B1068" s="5" t="s">
        <v>258</v>
      </c>
      <c r="C1068" s="6" t="s">
        <v>1090</v>
      </c>
      <c r="D1068" s="6" t="s">
        <v>13</v>
      </c>
      <c r="E1068" s="5">
        <v>13.8035</v>
      </c>
      <c r="F1068" s="5" t="s">
        <v>518</v>
      </c>
      <c r="G1068" s="5" t="s">
        <v>913</v>
      </c>
      <c r="H1068" s="5" t="s">
        <v>13</v>
      </c>
      <c r="J1068" s="31" t="s">
        <v>427</v>
      </c>
      <c r="K1068" s="31" t="s">
        <v>428</v>
      </c>
      <c r="L1068" s="5" t="s">
        <v>842</v>
      </c>
      <c r="M1068" s="5" t="s">
        <v>841</v>
      </c>
      <c r="N1068" s="5" t="s">
        <v>510</v>
      </c>
      <c r="O1068" s="5" t="s">
        <v>511</v>
      </c>
      <c r="P1068" s="5" t="s">
        <v>847</v>
      </c>
      <c r="Q1068" s="5" t="s">
        <v>846</v>
      </c>
      <c r="R1068" s="5" t="s">
        <v>848</v>
      </c>
      <c r="S1068" s="5" t="s">
        <v>849</v>
      </c>
      <c r="V1068" s="5">
        <v>2.8871899999999999E-2</v>
      </c>
      <c r="X1068" s="5" t="s">
        <v>714</v>
      </c>
      <c r="Z1068" s="5" t="s">
        <v>937</v>
      </c>
      <c r="AB1068" s="5" t="s">
        <v>938</v>
      </c>
      <c r="AC1068" s="5">
        <v>2.8871899999999999E-2</v>
      </c>
    </row>
    <row r="1069" spans="1:29" ht="13" customHeight="1">
      <c r="A1069" s="5">
        <v>3860</v>
      </c>
      <c r="B1069" s="5" t="s">
        <v>258</v>
      </c>
      <c r="C1069" s="6" t="s">
        <v>1090</v>
      </c>
      <c r="D1069" s="6" t="s">
        <v>13</v>
      </c>
      <c r="E1069" s="5">
        <v>16.754899999999999</v>
      </c>
      <c r="F1069" s="5" t="s">
        <v>518</v>
      </c>
      <c r="G1069" s="5" t="s">
        <v>913</v>
      </c>
      <c r="H1069" s="5" t="s">
        <v>13</v>
      </c>
      <c r="J1069" s="31" t="s">
        <v>427</v>
      </c>
      <c r="K1069" s="31" t="s">
        <v>428</v>
      </c>
      <c r="L1069" s="5" t="s">
        <v>842</v>
      </c>
      <c r="M1069" s="5" t="s">
        <v>841</v>
      </c>
      <c r="N1069" s="5" t="s">
        <v>510</v>
      </c>
      <c r="O1069" s="5" t="s">
        <v>511</v>
      </c>
      <c r="P1069" s="5" t="s">
        <v>847</v>
      </c>
      <c r="Q1069" s="5" t="s">
        <v>846</v>
      </c>
      <c r="R1069" s="5" t="s">
        <v>848</v>
      </c>
      <c r="S1069" s="5" t="s">
        <v>849</v>
      </c>
      <c r="V1069" s="5">
        <v>4.7423E-2</v>
      </c>
      <c r="X1069" s="5" t="s">
        <v>714</v>
      </c>
      <c r="Z1069" s="5" t="s">
        <v>937</v>
      </c>
      <c r="AB1069" s="5" t="s">
        <v>938</v>
      </c>
      <c r="AC1069" s="5">
        <v>4.7423E-2</v>
      </c>
    </row>
    <row r="1070" spans="1:29" ht="13" customHeight="1">
      <c r="A1070" s="5">
        <v>3861</v>
      </c>
      <c r="B1070" s="5" t="s">
        <v>258</v>
      </c>
      <c r="C1070" s="6" t="s">
        <v>1090</v>
      </c>
      <c r="D1070" s="6" t="s">
        <v>13</v>
      </c>
      <c r="E1070" s="5">
        <v>28.587199999999999</v>
      </c>
      <c r="F1070" s="5" t="s">
        <v>518</v>
      </c>
      <c r="G1070" s="5" t="s">
        <v>913</v>
      </c>
      <c r="H1070" s="5" t="s">
        <v>13</v>
      </c>
      <c r="J1070" s="31" t="s">
        <v>427</v>
      </c>
      <c r="K1070" s="31" t="s">
        <v>428</v>
      </c>
      <c r="L1070" s="5" t="s">
        <v>842</v>
      </c>
      <c r="M1070" s="5" t="s">
        <v>841</v>
      </c>
      <c r="N1070" s="5" t="s">
        <v>510</v>
      </c>
      <c r="O1070" s="5" t="s">
        <v>511</v>
      </c>
      <c r="P1070" s="5" t="s">
        <v>847</v>
      </c>
      <c r="Q1070" s="5" t="s">
        <v>846</v>
      </c>
      <c r="R1070" s="5" t="s">
        <v>848</v>
      </c>
      <c r="S1070" s="5" t="s">
        <v>849</v>
      </c>
      <c r="V1070" s="5">
        <v>0.108392</v>
      </c>
      <c r="X1070" s="5" t="s">
        <v>714</v>
      </c>
      <c r="Z1070" s="5" t="s">
        <v>937</v>
      </c>
      <c r="AB1070" s="5" t="s">
        <v>938</v>
      </c>
      <c r="AC1070" s="5">
        <v>0.108392</v>
      </c>
    </row>
    <row r="1071" spans="1:29" ht="13" customHeight="1">
      <c r="A1071" s="5">
        <v>3818</v>
      </c>
      <c r="B1071" s="5" t="s">
        <v>279</v>
      </c>
      <c r="C1071" s="5" t="s">
        <v>13</v>
      </c>
      <c r="D1071" s="5">
        <v>1997</v>
      </c>
      <c r="E1071" s="31">
        <v>2</v>
      </c>
      <c r="F1071" s="5" t="s">
        <v>518</v>
      </c>
      <c r="G1071" s="5" t="s">
        <v>914</v>
      </c>
      <c r="H1071" s="5" t="s">
        <v>13</v>
      </c>
      <c r="I1071" s="5" t="s">
        <v>576</v>
      </c>
      <c r="J1071" s="32" t="s">
        <v>830</v>
      </c>
      <c r="K1071" s="31" t="s">
        <v>831</v>
      </c>
      <c r="L1071" s="5" t="s">
        <v>626</v>
      </c>
      <c r="M1071" s="5" t="s">
        <v>839</v>
      </c>
      <c r="N1071" s="31" t="s">
        <v>832</v>
      </c>
      <c r="O1071" s="31" t="s">
        <v>505</v>
      </c>
      <c r="P1071" s="5" t="s">
        <v>835</v>
      </c>
      <c r="Q1071" s="5" t="s">
        <v>839</v>
      </c>
      <c r="R1071" s="5" t="s">
        <v>499</v>
      </c>
      <c r="S1071" s="5" t="s">
        <v>500</v>
      </c>
      <c r="V1071" s="5">
        <v>276.923</v>
      </c>
      <c r="X1071" s="5" t="s">
        <v>501</v>
      </c>
      <c r="Z1071" s="5" t="s">
        <v>840</v>
      </c>
    </row>
    <row r="1072" spans="1:29" ht="13" customHeight="1">
      <c r="A1072" s="5">
        <v>3819</v>
      </c>
      <c r="B1072" s="5" t="s">
        <v>279</v>
      </c>
      <c r="C1072" s="5" t="s">
        <v>13</v>
      </c>
      <c r="D1072" s="5">
        <v>1998</v>
      </c>
      <c r="E1072" s="31">
        <v>-1</v>
      </c>
      <c r="F1072" s="5" t="s">
        <v>518</v>
      </c>
      <c r="G1072" s="5" t="s">
        <v>914</v>
      </c>
      <c r="H1072" s="5" t="s">
        <v>13</v>
      </c>
      <c r="I1072" s="5" t="s">
        <v>576</v>
      </c>
      <c r="J1072" s="32" t="s">
        <v>830</v>
      </c>
      <c r="K1072" s="31" t="s">
        <v>831</v>
      </c>
      <c r="L1072" s="5" t="s">
        <v>626</v>
      </c>
      <c r="M1072" s="5" t="s">
        <v>839</v>
      </c>
      <c r="N1072" s="31" t="s">
        <v>832</v>
      </c>
      <c r="O1072" s="31" t="s">
        <v>505</v>
      </c>
      <c r="P1072" s="5" t="s">
        <v>835</v>
      </c>
      <c r="Q1072" s="5" t="s">
        <v>839</v>
      </c>
      <c r="R1072" s="5" t="s">
        <v>499</v>
      </c>
      <c r="S1072" s="5" t="s">
        <v>500</v>
      </c>
      <c r="V1072" s="5">
        <v>324.75200000000001</v>
      </c>
      <c r="X1072" s="5" t="s">
        <v>501</v>
      </c>
      <c r="Z1072" s="5" t="s">
        <v>840</v>
      </c>
    </row>
    <row r="1073" spans="1:26" ht="13" customHeight="1">
      <c r="A1073" s="5">
        <v>3820</v>
      </c>
      <c r="B1073" s="5" t="s">
        <v>279</v>
      </c>
      <c r="C1073" s="5" t="s">
        <v>13</v>
      </c>
      <c r="D1073" s="5">
        <v>1999</v>
      </c>
      <c r="E1073" s="31">
        <v>4</v>
      </c>
      <c r="F1073" s="5" t="s">
        <v>518</v>
      </c>
      <c r="G1073" s="5" t="s">
        <v>914</v>
      </c>
      <c r="H1073" s="5" t="s">
        <v>13</v>
      </c>
      <c r="I1073" s="5" t="s">
        <v>576</v>
      </c>
      <c r="J1073" s="32" t="s">
        <v>830</v>
      </c>
      <c r="K1073" s="31" t="s">
        <v>831</v>
      </c>
      <c r="L1073" s="5" t="s">
        <v>626</v>
      </c>
      <c r="M1073" s="5" t="s">
        <v>839</v>
      </c>
      <c r="N1073" s="31" t="s">
        <v>832</v>
      </c>
      <c r="O1073" s="31" t="s">
        <v>505</v>
      </c>
      <c r="P1073" s="5" t="s">
        <v>835</v>
      </c>
      <c r="Q1073" s="5" t="s">
        <v>839</v>
      </c>
      <c r="R1073" s="5" t="s">
        <v>499</v>
      </c>
      <c r="S1073" s="5" t="s">
        <v>500</v>
      </c>
      <c r="V1073" s="5">
        <v>424.71899999999999</v>
      </c>
      <c r="X1073" s="5" t="s">
        <v>501</v>
      </c>
      <c r="Z1073" s="5" t="s">
        <v>840</v>
      </c>
    </row>
    <row r="1074" spans="1:26" ht="13" customHeight="1">
      <c r="A1074" s="5">
        <v>3821</v>
      </c>
      <c r="B1074" s="5" t="s">
        <v>279</v>
      </c>
      <c r="C1074" s="5" t="s">
        <v>13</v>
      </c>
      <c r="D1074" s="5">
        <v>2000</v>
      </c>
      <c r="E1074" s="31">
        <v>0</v>
      </c>
      <c r="F1074" s="5" t="s">
        <v>518</v>
      </c>
      <c r="G1074" s="5" t="s">
        <v>914</v>
      </c>
      <c r="H1074" s="5" t="s">
        <v>13</v>
      </c>
      <c r="I1074" s="5" t="s">
        <v>576</v>
      </c>
      <c r="J1074" s="32" t="s">
        <v>830</v>
      </c>
      <c r="K1074" s="31" t="s">
        <v>831</v>
      </c>
      <c r="L1074" s="5" t="s">
        <v>626</v>
      </c>
      <c r="M1074" s="5" t="s">
        <v>839</v>
      </c>
      <c r="N1074" s="31" t="s">
        <v>832</v>
      </c>
      <c r="O1074" s="31" t="s">
        <v>505</v>
      </c>
      <c r="P1074" s="5" t="s">
        <v>835</v>
      </c>
      <c r="Q1074" s="5" t="s">
        <v>839</v>
      </c>
      <c r="R1074" s="5" t="s">
        <v>499</v>
      </c>
      <c r="S1074" s="5" t="s">
        <v>500</v>
      </c>
      <c r="V1074" s="5">
        <v>269.04700000000003</v>
      </c>
      <c r="X1074" s="5" t="s">
        <v>501</v>
      </c>
      <c r="Z1074" s="5" t="s">
        <v>840</v>
      </c>
    </row>
    <row r="1075" spans="1:26" ht="13" customHeight="1">
      <c r="A1075" s="5">
        <v>3822</v>
      </c>
      <c r="B1075" s="5" t="s">
        <v>279</v>
      </c>
      <c r="C1075" s="5" t="s">
        <v>13</v>
      </c>
      <c r="D1075" s="5">
        <v>2001</v>
      </c>
      <c r="E1075" s="31">
        <v>1</v>
      </c>
      <c r="F1075" s="5" t="s">
        <v>518</v>
      </c>
      <c r="G1075" s="5" t="s">
        <v>914</v>
      </c>
      <c r="H1075" s="5" t="s">
        <v>13</v>
      </c>
      <c r="I1075" s="5" t="s">
        <v>576</v>
      </c>
      <c r="J1075" s="32" t="s">
        <v>830</v>
      </c>
      <c r="K1075" s="31" t="s">
        <v>831</v>
      </c>
      <c r="L1075" s="5" t="s">
        <v>626</v>
      </c>
      <c r="M1075" s="5" t="s">
        <v>839</v>
      </c>
      <c r="N1075" s="31" t="s">
        <v>832</v>
      </c>
      <c r="O1075" s="31" t="s">
        <v>505</v>
      </c>
      <c r="P1075" s="5" t="s">
        <v>835</v>
      </c>
      <c r="Q1075" s="5" t="s">
        <v>839</v>
      </c>
      <c r="R1075" s="5" t="s">
        <v>499</v>
      </c>
      <c r="S1075" s="5" t="s">
        <v>500</v>
      </c>
      <c r="V1075" s="5">
        <v>332.75900000000001</v>
      </c>
      <c r="X1075" s="5" t="s">
        <v>501</v>
      </c>
      <c r="Z1075" s="5" t="s">
        <v>840</v>
      </c>
    </row>
    <row r="1076" spans="1:26" ht="13" customHeight="1">
      <c r="A1076" s="5">
        <v>3823</v>
      </c>
      <c r="B1076" s="5" t="s">
        <v>279</v>
      </c>
      <c r="C1076" s="5" t="s">
        <v>13</v>
      </c>
      <c r="D1076" s="5">
        <v>2002</v>
      </c>
      <c r="E1076" s="31">
        <v>0</v>
      </c>
      <c r="F1076" s="5" t="s">
        <v>518</v>
      </c>
      <c r="G1076" s="5" t="s">
        <v>914</v>
      </c>
      <c r="H1076" s="5" t="s">
        <v>13</v>
      </c>
      <c r="I1076" s="5" t="s">
        <v>576</v>
      </c>
      <c r="J1076" s="32" t="s">
        <v>830</v>
      </c>
      <c r="K1076" s="31" t="s">
        <v>831</v>
      </c>
      <c r="L1076" s="5" t="s">
        <v>626</v>
      </c>
      <c r="M1076" s="5" t="s">
        <v>839</v>
      </c>
      <c r="N1076" s="31" t="s">
        <v>832</v>
      </c>
      <c r="O1076" s="31" t="s">
        <v>505</v>
      </c>
      <c r="P1076" s="5" t="s">
        <v>835</v>
      </c>
      <c r="Q1076" s="5" t="s">
        <v>839</v>
      </c>
      <c r="R1076" s="5" t="s">
        <v>499</v>
      </c>
      <c r="S1076" s="5" t="s">
        <v>500</v>
      </c>
      <c r="V1076" s="5">
        <v>300</v>
      </c>
      <c r="X1076" s="5" t="s">
        <v>501</v>
      </c>
      <c r="Z1076" s="5" t="s">
        <v>840</v>
      </c>
    </row>
    <row r="1077" spans="1:26" ht="13" customHeight="1">
      <c r="A1077" s="5">
        <v>3824</v>
      </c>
      <c r="B1077" s="5" t="s">
        <v>279</v>
      </c>
      <c r="C1077" s="5" t="s">
        <v>13</v>
      </c>
      <c r="D1077" s="5">
        <v>2003</v>
      </c>
      <c r="E1077" s="31">
        <v>-1</v>
      </c>
      <c r="F1077" s="5" t="s">
        <v>518</v>
      </c>
      <c r="G1077" s="5" t="s">
        <v>914</v>
      </c>
      <c r="H1077" s="5" t="s">
        <v>13</v>
      </c>
      <c r="I1077" s="5" t="s">
        <v>576</v>
      </c>
      <c r="J1077" s="32" t="s">
        <v>830</v>
      </c>
      <c r="K1077" s="31" t="s">
        <v>831</v>
      </c>
      <c r="L1077" s="5" t="s">
        <v>626</v>
      </c>
      <c r="M1077" s="5" t="s">
        <v>839</v>
      </c>
      <c r="N1077" s="31" t="s">
        <v>832</v>
      </c>
      <c r="O1077" s="31" t="s">
        <v>505</v>
      </c>
      <c r="P1077" s="5" t="s">
        <v>835</v>
      </c>
      <c r="Q1077" s="5" t="s">
        <v>839</v>
      </c>
      <c r="R1077" s="5" t="s">
        <v>499</v>
      </c>
      <c r="S1077" s="5" t="s">
        <v>500</v>
      </c>
      <c r="V1077" s="5">
        <v>267.64699999999999</v>
      </c>
      <c r="X1077" s="5" t="s">
        <v>501</v>
      </c>
      <c r="Z1077" s="5" t="s">
        <v>840</v>
      </c>
    </row>
    <row r="1078" spans="1:26" ht="13" customHeight="1">
      <c r="A1078" s="5">
        <v>3825</v>
      </c>
      <c r="B1078" s="5" t="s">
        <v>279</v>
      </c>
      <c r="C1078" s="5" t="s">
        <v>13</v>
      </c>
      <c r="D1078" s="5">
        <v>2004</v>
      </c>
      <c r="E1078" s="31">
        <v>0</v>
      </c>
      <c r="F1078" s="5" t="s">
        <v>518</v>
      </c>
      <c r="G1078" s="5" t="s">
        <v>914</v>
      </c>
      <c r="H1078" s="5" t="s">
        <v>13</v>
      </c>
      <c r="I1078" s="5" t="s">
        <v>576</v>
      </c>
      <c r="J1078" s="32" t="s">
        <v>830</v>
      </c>
      <c r="K1078" s="31" t="s">
        <v>831</v>
      </c>
      <c r="L1078" s="5" t="s">
        <v>626</v>
      </c>
      <c r="M1078" s="5" t="s">
        <v>839</v>
      </c>
      <c r="N1078" s="31" t="s">
        <v>832</v>
      </c>
      <c r="O1078" s="31" t="s">
        <v>505</v>
      </c>
      <c r="P1078" s="5" t="s">
        <v>835</v>
      </c>
      <c r="Q1078" s="5" t="s">
        <v>839</v>
      </c>
      <c r="R1078" s="5" t="s">
        <v>499</v>
      </c>
      <c r="S1078" s="5" t="s">
        <v>500</v>
      </c>
      <c r="V1078" s="5">
        <v>276.221</v>
      </c>
      <c r="X1078" s="5" t="s">
        <v>501</v>
      </c>
      <c r="Z1078" s="5" t="s">
        <v>840</v>
      </c>
    </row>
    <row r="1079" spans="1:26" ht="13" customHeight="1">
      <c r="A1079" s="5">
        <v>3826</v>
      </c>
      <c r="B1079" s="5" t="s">
        <v>279</v>
      </c>
      <c r="C1079" s="5" t="s">
        <v>13</v>
      </c>
      <c r="D1079" s="5">
        <v>2005</v>
      </c>
      <c r="E1079" s="31">
        <v>9</v>
      </c>
      <c r="F1079" s="5" t="s">
        <v>518</v>
      </c>
      <c r="G1079" s="5" t="s">
        <v>914</v>
      </c>
      <c r="H1079" s="5" t="s">
        <v>13</v>
      </c>
      <c r="I1079" s="5" t="s">
        <v>576</v>
      </c>
      <c r="J1079" s="32" t="s">
        <v>830</v>
      </c>
      <c r="K1079" s="31" t="s">
        <v>831</v>
      </c>
      <c r="L1079" s="5" t="s">
        <v>626</v>
      </c>
      <c r="M1079" s="5" t="s">
        <v>839</v>
      </c>
      <c r="N1079" s="31" t="s">
        <v>832</v>
      </c>
      <c r="O1079" s="31" t="s">
        <v>505</v>
      </c>
      <c r="P1079" s="5" t="s">
        <v>835</v>
      </c>
      <c r="Q1079" s="5" t="s">
        <v>839</v>
      </c>
      <c r="R1079" s="5" t="s">
        <v>499</v>
      </c>
      <c r="S1079" s="5" t="s">
        <v>500</v>
      </c>
      <c r="V1079" s="5">
        <v>220.05500000000001</v>
      </c>
      <c r="X1079" s="5" t="s">
        <v>501</v>
      </c>
      <c r="Z1079" s="5" t="s">
        <v>840</v>
      </c>
    </row>
    <row r="1080" spans="1:26" ht="13" customHeight="1">
      <c r="A1080" s="5">
        <v>3827</v>
      </c>
      <c r="B1080" s="5" t="s">
        <v>279</v>
      </c>
      <c r="C1080" s="5" t="s">
        <v>13</v>
      </c>
      <c r="D1080" s="5">
        <v>2006</v>
      </c>
      <c r="E1080" s="31">
        <v>2</v>
      </c>
      <c r="F1080" s="5" t="s">
        <v>518</v>
      </c>
      <c r="G1080" s="5" t="s">
        <v>914</v>
      </c>
      <c r="H1080" s="5" t="s">
        <v>13</v>
      </c>
      <c r="I1080" s="5" t="s">
        <v>576</v>
      </c>
      <c r="J1080" s="32" t="s">
        <v>830</v>
      </c>
      <c r="K1080" s="31" t="s">
        <v>831</v>
      </c>
      <c r="L1080" s="5" t="s">
        <v>626</v>
      </c>
      <c r="M1080" s="5" t="s">
        <v>839</v>
      </c>
      <c r="N1080" s="31" t="s">
        <v>832</v>
      </c>
      <c r="O1080" s="31" t="s">
        <v>505</v>
      </c>
      <c r="P1080" s="5" t="s">
        <v>835</v>
      </c>
      <c r="Q1080" s="5" t="s">
        <v>839</v>
      </c>
      <c r="R1080" s="5" t="s">
        <v>499</v>
      </c>
      <c r="S1080" s="5" t="s">
        <v>500</v>
      </c>
      <c r="V1080" s="5">
        <v>180.64500000000001</v>
      </c>
      <c r="X1080" s="5" t="s">
        <v>501</v>
      </c>
      <c r="Z1080" s="5" t="s">
        <v>840</v>
      </c>
    </row>
    <row r="1081" spans="1:26" ht="13" customHeight="1">
      <c r="A1081" s="5">
        <v>3828</v>
      </c>
      <c r="B1081" s="5" t="s">
        <v>279</v>
      </c>
      <c r="C1081" s="5" t="s">
        <v>13</v>
      </c>
      <c r="D1081" s="5">
        <v>1997</v>
      </c>
      <c r="E1081" s="5">
        <v>0.48</v>
      </c>
      <c r="F1081" s="5" t="s">
        <v>838</v>
      </c>
      <c r="G1081" s="5" t="s">
        <v>914</v>
      </c>
      <c r="H1081" s="5" t="s">
        <v>13</v>
      </c>
      <c r="I1081" s="5" t="s">
        <v>576</v>
      </c>
      <c r="J1081" s="32" t="s">
        <v>830</v>
      </c>
      <c r="K1081" s="31" t="s">
        <v>831</v>
      </c>
      <c r="L1081" s="5" t="s">
        <v>626</v>
      </c>
      <c r="M1081" s="5" t="s">
        <v>839</v>
      </c>
      <c r="N1081" s="31" t="s">
        <v>832</v>
      </c>
      <c r="O1081" s="31" t="s">
        <v>505</v>
      </c>
      <c r="P1081" s="5" t="s">
        <v>835</v>
      </c>
      <c r="Q1081" s="5" t="s">
        <v>839</v>
      </c>
      <c r="R1081" s="5" t="s">
        <v>499</v>
      </c>
      <c r="S1081" s="5" t="s">
        <v>500</v>
      </c>
      <c r="V1081" s="5">
        <v>276.923</v>
      </c>
      <c r="X1081" s="5" t="s">
        <v>501</v>
      </c>
      <c r="Z1081" s="5" t="s">
        <v>840</v>
      </c>
    </row>
    <row r="1082" spans="1:26" ht="13" customHeight="1">
      <c r="A1082" s="5">
        <v>3829</v>
      </c>
      <c r="B1082" s="5" t="s">
        <v>279</v>
      </c>
      <c r="C1082" s="5" t="s">
        <v>13</v>
      </c>
      <c r="D1082" s="5">
        <v>1998</v>
      </c>
      <c r="E1082" s="5">
        <v>0.52</v>
      </c>
      <c r="F1082" s="5" t="s">
        <v>838</v>
      </c>
      <c r="G1082" s="5" t="s">
        <v>914</v>
      </c>
      <c r="H1082" s="5" t="s">
        <v>13</v>
      </c>
      <c r="I1082" s="5" t="s">
        <v>576</v>
      </c>
      <c r="J1082" s="32" t="s">
        <v>830</v>
      </c>
      <c r="K1082" s="31" t="s">
        <v>831</v>
      </c>
      <c r="L1082" s="5" t="s">
        <v>626</v>
      </c>
      <c r="M1082" s="5" t="s">
        <v>839</v>
      </c>
      <c r="N1082" s="31" t="s">
        <v>832</v>
      </c>
      <c r="O1082" s="31" t="s">
        <v>505</v>
      </c>
      <c r="P1082" s="5" t="s">
        <v>835</v>
      </c>
      <c r="Q1082" s="5" t="s">
        <v>839</v>
      </c>
      <c r="R1082" s="5" t="s">
        <v>499</v>
      </c>
      <c r="S1082" s="5" t="s">
        <v>500</v>
      </c>
      <c r="V1082" s="5">
        <v>324.75200000000001</v>
      </c>
      <c r="X1082" s="5" t="s">
        <v>501</v>
      </c>
      <c r="Z1082" s="5" t="s">
        <v>840</v>
      </c>
    </row>
    <row r="1083" spans="1:26" ht="13" customHeight="1">
      <c r="A1083" s="5">
        <v>3830</v>
      </c>
      <c r="B1083" s="5" t="s">
        <v>279</v>
      </c>
      <c r="C1083" s="5" t="s">
        <v>13</v>
      </c>
      <c r="D1083" s="5">
        <v>1999</v>
      </c>
      <c r="E1083" s="5">
        <v>0.41</v>
      </c>
      <c r="F1083" s="5" t="s">
        <v>838</v>
      </c>
      <c r="G1083" s="5" t="s">
        <v>914</v>
      </c>
      <c r="H1083" s="5" t="s">
        <v>13</v>
      </c>
      <c r="I1083" s="5" t="s">
        <v>576</v>
      </c>
      <c r="J1083" s="32" t="s">
        <v>830</v>
      </c>
      <c r="K1083" s="31" t="s">
        <v>831</v>
      </c>
      <c r="L1083" s="5" t="s">
        <v>626</v>
      </c>
      <c r="M1083" s="5" t="s">
        <v>839</v>
      </c>
      <c r="N1083" s="31" t="s">
        <v>832</v>
      </c>
      <c r="O1083" s="31" t="s">
        <v>505</v>
      </c>
      <c r="P1083" s="5" t="s">
        <v>835</v>
      </c>
      <c r="Q1083" s="5" t="s">
        <v>839</v>
      </c>
      <c r="R1083" s="5" t="s">
        <v>499</v>
      </c>
      <c r="S1083" s="5" t="s">
        <v>500</v>
      </c>
      <c r="V1083" s="5">
        <v>424.71899999999999</v>
      </c>
      <c r="X1083" s="5" t="s">
        <v>501</v>
      </c>
      <c r="Z1083" s="5" t="s">
        <v>840</v>
      </c>
    </row>
    <row r="1084" spans="1:26" ht="13" customHeight="1">
      <c r="A1084" s="5">
        <v>3831</v>
      </c>
      <c r="B1084" s="5" t="s">
        <v>279</v>
      </c>
      <c r="C1084" s="5" t="s">
        <v>13</v>
      </c>
      <c r="D1084" s="5">
        <v>2000</v>
      </c>
      <c r="E1084" s="5">
        <v>0.48</v>
      </c>
      <c r="F1084" s="5" t="s">
        <v>838</v>
      </c>
      <c r="G1084" s="5" t="s">
        <v>914</v>
      </c>
      <c r="H1084" s="5" t="s">
        <v>13</v>
      </c>
      <c r="I1084" s="5" t="s">
        <v>576</v>
      </c>
      <c r="J1084" s="32" t="s">
        <v>830</v>
      </c>
      <c r="K1084" s="31" t="s">
        <v>831</v>
      </c>
      <c r="L1084" s="5" t="s">
        <v>626</v>
      </c>
      <c r="M1084" s="5" t="s">
        <v>839</v>
      </c>
      <c r="N1084" s="31" t="s">
        <v>832</v>
      </c>
      <c r="O1084" s="31" t="s">
        <v>505</v>
      </c>
      <c r="P1084" s="5" t="s">
        <v>835</v>
      </c>
      <c r="Q1084" s="5" t="s">
        <v>839</v>
      </c>
      <c r="R1084" s="5" t="s">
        <v>499</v>
      </c>
      <c r="S1084" s="5" t="s">
        <v>500</v>
      </c>
      <c r="V1084" s="5">
        <v>269.04700000000003</v>
      </c>
      <c r="X1084" s="5" t="s">
        <v>501</v>
      </c>
      <c r="Z1084" s="5" t="s">
        <v>840</v>
      </c>
    </row>
    <row r="1085" spans="1:26" ht="13" customHeight="1">
      <c r="A1085" s="5">
        <v>3832</v>
      </c>
      <c r="B1085" s="5" t="s">
        <v>279</v>
      </c>
      <c r="C1085" s="5" t="s">
        <v>13</v>
      </c>
      <c r="D1085" s="5">
        <v>2001</v>
      </c>
      <c r="E1085" s="5">
        <v>0.48</v>
      </c>
      <c r="F1085" s="5" t="s">
        <v>838</v>
      </c>
      <c r="G1085" s="5" t="s">
        <v>914</v>
      </c>
      <c r="H1085" s="5" t="s">
        <v>13</v>
      </c>
      <c r="I1085" s="5" t="s">
        <v>576</v>
      </c>
      <c r="J1085" s="32" t="s">
        <v>830</v>
      </c>
      <c r="K1085" s="31" t="s">
        <v>831</v>
      </c>
      <c r="L1085" s="5" t="s">
        <v>626</v>
      </c>
      <c r="M1085" s="5" t="s">
        <v>839</v>
      </c>
      <c r="N1085" s="31" t="s">
        <v>832</v>
      </c>
      <c r="O1085" s="31" t="s">
        <v>505</v>
      </c>
      <c r="P1085" s="5" t="s">
        <v>835</v>
      </c>
      <c r="Q1085" s="5" t="s">
        <v>839</v>
      </c>
      <c r="R1085" s="5" t="s">
        <v>499</v>
      </c>
      <c r="S1085" s="5" t="s">
        <v>500</v>
      </c>
      <c r="V1085" s="5">
        <v>332.75900000000001</v>
      </c>
      <c r="X1085" s="5" t="s">
        <v>501</v>
      </c>
      <c r="Z1085" s="5" t="s">
        <v>840</v>
      </c>
    </row>
    <row r="1086" spans="1:26" ht="13" customHeight="1">
      <c r="A1086" s="5">
        <v>3833</v>
      </c>
      <c r="B1086" s="5" t="s">
        <v>279</v>
      </c>
      <c r="C1086" s="5" t="s">
        <v>13</v>
      </c>
      <c r="D1086" s="5">
        <v>2002</v>
      </c>
      <c r="E1086" s="5">
        <v>0.45</v>
      </c>
      <c r="F1086" s="5" t="s">
        <v>838</v>
      </c>
      <c r="G1086" s="5" t="s">
        <v>914</v>
      </c>
      <c r="H1086" s="5" t="s">
        <v>13</v>
      </c>
      <c r="I1086" s="5" t="s">
        <v>576</v>
      </c>
      <c r="J1086" s="32" t="s">
        <v>830</v>
      </c>
      <c r="K1086" s="31" t="s">
        <v>831</v>
      </c>
      <c r="L1086" s="5" t="s">
        <v>626</v>
      </c>
      <c r="M1086" s="5" t="s">
        <v>839</v>
      </c>
      <c r="N1086" s="31" t="s">
        <v>832</v>
      </c>
      <c r="O1086" s="31" t="s">
        <v>505</v>
      </c>
      <c r="P1086" s="5" t="s">
        <v>835</v>
      </c>
      <c r="Q1086" s="5" t="s">
        <v>839</v>
      </c>
      <c r="R1086" s="5" t="s">
        <v>499</v>
      </c>
      <c r="S1086" s="5" t="s">
        <v>500</v>
      </c>
      <c r="V1086" s="5">
        <v>300</v>
      </c>
      <c r="X1086" s="5" t="s">
        <v>501</v>
      </c>
      <c r="Z1086" s="5" t="s">
        <v>840</v>
      </c>
    </row>
    <row r="1087" spans="1:26" ht="13" customHeight="1">
      <c r="A1087" s="5">
        <v>3834</v>
      </c>
      <c r="B1087" s="5" t="s">
        <v>279</v>
      </c>
      <c r="C1087" s="5" t="s">
        <v>13</v>
      </c>
      <c r="D1087" s="5">
        <v>2003</v>
      </c>
      <c r="E1087" s="5">
        <v>0.65</v>
      </c>
      <c r="F1087" s="5" t="s">
        <v>838</v>
      </c>
      <c r="G1087" s="5" t="s">
        <v>914</v>
      </c>
      <c r="H1087" s="5" t="s">
        <v>13</v>
      </c>
      <c r="I1087" s="5" t="s">
        <v>576</v>
      </c>
      <c r="J1087" s="32" t="s">
        <v>830</v>
      </c>
      <c r="K1087" s="31" t="s">
        <v>831</v>
      </c>
      <c r="L1087" s="5" t="s">
        <v>626</v>
      </c>
      <c r="M1087" s="5" t="s">
        <v>839</v>
      </c>
      <c r="N1087" s="31" t="s">
        <v>832</v>
      </c>
      <c r="O1087" s="31" t="s">
        <v>505</v>
      </c>
      <c r="P1087" s="5" t="s">
        <v>835</v>
      </c>
      <c r="Q1087" s="5" t="s">
        <v>839</v>
      </c>
      <c r="R1087" s="5" t="s">
        <v>499</v>
      </c>
      <c r="S1087" s="5" t="s">
        <v>500</v>
      </c>
      <c r="V1087" s="5">
        <v>267.64699999999999</v>
      </c>
      <c r="X1087" s="5" t="s">
        <v>501</v>
      </c>
      <c r="Z1087" s="5" t="s">
        <v>840</v>
      </c>
    </row>
    <row r="1088" spans="1:26" ht="13" customHeight="1">
      <c r="A1088" s="5">
        <v>3835</v>
      </c>
      <c r="B1088" s="5" t="s">
        <v>279</v>
      </c>
      <c r="C1088" s="5" t="s">
        <v>13</v>
      </c>
      <c r="D1088" s="5">
        <v>2004</v>
      </c>
      <c r="E1088" s="5">
        <v>0.75</v>
      </c>
      <c r="F1088" s="5" t="s">
        <v>838</v>
      </c>
      <c r="G1088" s="5" t="s">
        <v>914</v>
      </c>
      <c r="H1088" s="5" t="s">
        <v>13</v>
      </c>
      <c r="I1088" s="5" t="s">
        <v>576</v>
      </c>
      <c r="J1088" s="32" t="s">
        <v>830</v>
      </c>
      <c r="K1088" s="31" t="s">
        <v>831</v>
      </c>
      <c r="L1088" s="5" t="s">
        <v>626</v>
      </c>
      <c r="M1088" s="5" t="s">
        <v>839</v>
      </c>
      <c r="N1088" s="31" t="s">
        <v>832</v>
      </c>
      <c r="O1088" s="31" t="s">
        <v>505</v>
      </c>
      <c r="P1088" s="5" t="s">
        <v>835</v>
      </c>
      <c r="Q1088" s="5" t="s">
        <v>839</v>
      </c>
      <c r="R1088" s="5" t="s">
        <v>499</v>
      </c>
      <c r="S1088" s="5" t="s">
        <v>500</v>
      </c>
      <c r="V1088" s="5">
        <v>276.221</v>
      </c>
      <c r="X1088" s="5" t="s">
        <v>501</v>
      </c>
      <c r="Z1088" s="5" t="s">
        <v>840</v>
      </c>
    </row>
    <row r="1089" spans="1:26" ht="15" customHeight="1">
      <c r="A1089" s="5">
        <v>3836</v>
      </c>
      <c r="B1089" s="5" t="s">
        <v>279</v>
      </c>
      <c r="C1089" s="5" t="s">
        <v>13</v>
      </c>
      <c r="D1089" s="5">
        <v>2005</v>
      </c>
      <c r="E1089" s="5">
        <v>0.37</v>
      </c>
      <c r="F1089" s="5" t="s">
        <v>838</v>
      </c>
      <c r="G1089" s="5" t="s">
        <v>914</v>
      </c>
      <c r="H1089" s="5" t="s">
        <v>13</v>
      </c>
      <c r="I1089" s="5" t="s">
        <v>576</v>
      </c>
      <c r="J1089" s="32" t="s">
        <v>830</v>
      </c>
      <c r="K1089" s="31" t="s">
        <v>831</v>
      </c>
      <c r="L1089" s="5" t="s">
        <v>626</v>
      </c>
      <c r="M1089" s="5" t="s">
        <v>839</v>
      </c>
      <c r="N1089" s="31" t="s">
        <v>832</v>
      </c>
      <c r="O1089" s="31" t="s">
        <v>505</v>
      </c>
      <c r="P1089" s="5" t="s">
        <v>835</v>
      </c>
      <c r="Q1089" s="5" t="s">
        <v>839</v>
      </c>
      <c r="R1089" s="5" t="s">
        <v>499</v>
      </c>
      <c r="S1089" s="5" t="s">
        <v>500</v>
      </c>
      <c r="V1089" s="5">
        <v>220.05500000000001</v>
      </c>
      <c r="X1089" s="5" t="s">
        <v>501</v>
      </c>
      <c r="Z1089" s="5" t="s">
        <v>840</v>
      </c>
    </row>
    <row r="1090" spans="1:26" ht="15" customHeight="1">
      <c r="A1090" s="5">
        <v>3837</v>
      </c>
      <c r="B1090" s="5" t="s">
        <v>279</v>
      </c>
      <c r="C1090" s="5" t="s">
        <v>13</v>
      </c>
      <c r="D1090" s="5">
        <v>2006</v>
      </c>
      <c r="E1090" s="5">
        <v>0.52</v>
      </c>
      <c r="F1090" s="5" t="s">
        <v>838</v>
      </c>
      <c r="G1090" s="5" t="s">
        <v>914</v>
      </c>
      <c r="H1090" s="5" t="s">
        <v>13</v>
      </c>
      <c r="I1090" s="5" t="s">
        <v>576</v>
      </c>
      <c r="J1090" s="32" t="s">
        <v>830</v>
      </c>
      <c r="K1090" s="31" t="s">
        <v>831</v>
      </c>
      <c r="L1090" s="5" t="s">
        <v>626</v>
      </c>
      <c r="M1090" s="5" t="s">
        <v>839</v>
      </c>
      <c r="N1090" s="31" t="s">
        <v>832</v>
      </c>
      <c r="O1090" s="31" t="s">
        <v>505</v>
      </c>
      <c r="P1090" s="5" t="s">
        <v>835</v>
      </c>
      <c r="Q1090" s="5" t="s">
        <v>839</v>
      </c>
      <c r="R1090" s="5" t="s">
        <v>499</v>
      </c>
      <c r="S1090" s="5" t="s">
        <v>500</v>
      </c>
      <c r="V1090" s="5">
        <v>180.64500000000001</v>
      </c>
      <c r="X1090" s="5" t="s">
        <v>501</v>
      </c>
      <c r="Z1090" s="5" t="s">
        <v>840</v>
      </c>
    </row>
    <row r="1091" spans="1:26" ht="13" customHeight="1">
      <c r="A1091" s="5">
        <v>706</v>
      </c>
      <c r="B1091" s="5" t="s">
        <v>248</v>
      </c>
      <c r="C1091" s="5" t="s">
        <v>348</v>
      </c>
      <c r="D1091" s="6" t="s">
        <v>348</v>
      </c>
      <c r="E1091" s="5">
        <v>-20.895499999999998</v>
      </c>
      <c r="F1091" s="5" t="s">
        <v>518</v>
      </c>
      <c r="H1091" s="5" t="s">
        <v>13</v>
      </c>
      <c r="I1091" s="5" t="s">
        <v>492</v>
      </c>
      <c r="J1091" s="5" t="s">
        <v>853</v>
      </c>
      <c r="K1091" s="5" t="s">
        <v>441</v>
      </c>
      <c r="L1091" s="5" t="s">
        <v>855</v>
      </c>
      <c r="M1091" s="5" t="s">
        <v>839</v>
      </c>
      <c r="N1091" s="5" t="s">
        <v>854</v>
      </c>
      <c r="O1091" s="5" t="s">
        <v>505</v>
      </c>
      <c r="P1091" s="5" t="s">
        <v>499</v>
      </c>
      <c r="Q1091" s="5" t="s">
        <v>846</v>
      </c>
      <c r="R1091" s="5" t="s">
        <v>442</v>
      </c>
      <c r="S1091" s="5" t="s">
        <v>857</v>
      </c>
      <c r="V1091" s="5">
        <v>-0.214058</v>
      </c>
      <c r="X1091" s="5" t="s">
        <v>373</v>
      </c>
      <c r="Z1091" s="5" t="s">
        <v>856</v>
      </c>
    </row>
    <row r="1092" spans="1:26" ht="13" customHeight="1">
      <c r="A1092" s="5">
        <v>707</v>
      </c>
      <c r="B1092" s="5" t="s">
        <v>248</v>
      </c>
      <c r="C1092" s="5" t="s">
        <v>348</v>
      </c>
      <c r="D1092" s="6" t="s">
        <v>348</v>
      </c>
      <c r="E1092" s="5">
        <v>-9.8507499999999997</v>
      </c>
      <c r="F1092" s="5" t="s">
        <v>518</v>
      </c>
      <c r="H1092" s="5" t="s">
        <v>13</v>
      </c>
      <c r="I1092" s="5" t="s">
        <v>492</v>
      </c>
      <c r="J1092" s="5" t="s">
        <v>853</v>
      </c>
      <c r="K1092" s="5" t="s">
        <v>441</v>
      </c>
      <c r="L1092" s="5" t="s">
        <v>855</v>
      </c>
      <c r="M1092" s="5" t="s">
        <v>839</v>
      </c>
      <c r="N1092" s="5" t="s">
        <v>854</v>
      </c>
      <c r="O1092" s="5" t="s">
        <v>505</v>
      </c>
      <c r="P1092" s="5" t="s">
        <v>499</v>
      </c>
      <c r="Q1092" s="5" t="s">
        <v>846</v>
      </c>
      <c r="R1092" s="5" t="s">
        <v>442</v>
      </c>
      <c r="S1092" s="5" t="s">
        <v>857</v>
      </c>
      <c r="V1092" s="5">
        <v>5.4313100000000003E-2</v>
      </c>
      <c r="X1092" s="5" t="s">
        <v>373</v>
      </c>
      <c r="Z1092" s="5" t="s">
        <v>856</v>
      </c>
    </row>
    <row r="1093" spans="1:26" ht="13" customHeight="1">
      <c r="A1093" s="5">
        <v>708</v>
      </c>
      <c r="B1093" s="5" t="s">
        <v>248</v>
      </c>
      <c r="C1093" s="5" t="s">
        <v>348</v>
      </c>
      <c r="D1093" s="6" t="s">
        <v>348</v>
      </c>
      <c r="E1093" s="5">
        <v>-9.4029799999999994</v>
      </c>
      <c r="F1093" s="5" t="s">
        <v>518</v>
      </c>
      <c r="H1093" s="5" t="s">
        <v>13</v>
      </c>
      <c r="I1093" s="5" t="s">
        <v>492</v>
      </c>
      <c r="J1093" s="5" t="s">
        <v>853</v>
      </c>
      <c r="K1093" s="5" t="s">
        <v>441</v>
      </c>
      <c r="L1093" s="5" t="s">
        <v>855</v>
      </c>
      <c r="M1093" s="5" t="s">
        <v>839</v>
      </c>
      <c r="N1093" s="5" t="s">
        <v>854</v>
      </c>
      <c r="O1093" s="5" t="s">
        <v>505</v>
      </c>
      <c r="P1093" s="5" t="s">
        <v>499</v>
      </c>
      <c r="Q1093" s="5" t="s">
        <v>846</v>
      </c>
      <c r="R1093" s="5" t="s">
        <v>442</v>
      </c>
      <c r="S1093" s="5" t="s">
        <v>857</v>
      </c>
      <c r="V1093" s="5">
        <v>8.6262000000000005E-2</v>
      </c>
      <c r="X1093" s="5" t="s">
        <v>373</v>
      </c>
      <c r="Z1093" s="5" t="s">
        <v>856</v>
      </c>
    </row>
    <row r="1094" spans="1:26" ht="13" customHeight="1">
      <c r="A1094" s="5">
        <v>709</v>
      </c>
      <c r="B1094" s="5" t="s">
        <v>248</v>
      </c>
      <c r="C1094" s="5" t="s">
        <v>348</v>
      </c>
      <c r="D1094" s="6" t="s">
        <v>348</v>
      </c>
      <c r="E1094" s="5">
        <v>-9.1044800000000006</v>
      </c>
      <c r="F1094" s="5" t="s">
        <v>518</v>
      </c>
      <c r="H1094" s="5" t="s">
        <v>13</v>
      </c>
      <c r="I1094" s="5" t="s">
        <v>492</v>
      </c>
      <c r="J1094" s="5" t="s">
        <v>853</v>
      </c>
      <c r="K1094" s="5" t="s">
        <v>441</v>
      </c>
      <c r="L1094" s="5" t="s">
        <v>855</v>
      </c>
      <c r="M1094" s="5" t="s">
        <v>839</v>
      </c>
      <c r="N1094" s="5" t="s">
        <v>854</v>
      </c>
      <c r="O1094" s="5" t="s">
        <v>505</v>
      </c>
      <c r="P1094" s="5" t="s">
        <v>499</v>
      </c>
      <c r="Q1094" s="5" t="s">
        <v>846</v>
      </c>
      <c r="R1094" s="5" t="s">
        <v>442</v>
      </c>
      <c r="S1094" s="5" t="s">
        <v>857</v>
      </c>
      <c r="V1094" s="5">
        <v>9.5846600000000001E-3</v>
      </c>
      <c r="X1094" s="5" t="s">
        <v>373</v>
      </c>
      <c r="Z1094" s="5" t="s">
        <v>856</v>
      </c>
    </row>
    <row r="1095" spans="1:26" ht="13" customHeight="1">
      <c r="A1095" s="5">
        <v>710</v>
      </c>
      <c r="B1095" s="5" t="s">
        <v>248</v>
      </c>
      <c r="C1095" s="5" t="s">
        <v>348</v>
      </c>
      <c r="D1095" s="6" t="s">
        <v>348</v>
      </c>
      <c r="E1095" s="5">
        <v>-7.0149299999999997</v>
      </c>
      <c r="F1095" s="5" t="s">
        <v>518</v>
      </c>
      <c r="H1095" s="5" t="s">
        <v>13</v>
      </c>
      <c r="I1095" s="5" t="s">
        <v>492</v>
      </c>
      <c r="J1095" s="5" t="s">
        <v>853</v>
      </c>
      <c r="K1095" s="5" t="s">
        <v>441</v>
      </c>
      <c r="L1095" s="5" t="s">
        <v>855</v>
      </c>
      <c r="M1095" s="5" t="s">
        <v>839</v>
      </c>
      <c r="N1095" s="5" t="s">
        <v>854</v>
      </c>
      <c r="O1095" s="5" t="s">
        <v>505</v>
      </c>
      <c r="P1095" s="5" t="s">
        <v>499</v>
      </c>
      <c r="Q1095" s="5" t="s">
        <v>846</v>
      </c>
      <c r="R1095" s="5" t="s">
        <v>442</v>
      </c>
      <c r="S1095" s="5" t="s">
        <v>857</v>
      </c>
      <c r="V1095" s="5">
        <v>-4.7923300000000002E-2</v>
      </c>
      <c r="X1095" s="5" t="s">
        <v>373</v>
      </c>
      <c r="Z1095" s="5" t="s">
        <v>856</v>
      </c>
    </row>
    <row r="1096" spans="1:26" ht="13" customHeight="1">
      <c r="A1096" s="5">
        <v>711</v>
      </c>
      <c r="B1096" s="5" t="s">
        <v>248</v>
      </c>
      <c r="C1096" s="5" t="s">
        <v>348</v>
      </c>
      <c r="D1096" s="6" t="s">
        <v>348</v>
      </c>
      <c r="E1096" s="5">
        <v>-2.83582</v>
      </c>
      <c r="F1096" s="5" t="s">
        <v>518</v>
      </c>
      <c r="H1096" s="5" t="s">
        <v>13</v>
      </c>
      <c r="I1096" s="5" t="s">
        <v>492</v>
      </c>
      <c r="J1096" s="5" t="s">
        <v>853</v>
      </c>
      <c r="K1096" s="5" t="s">
        <v>441</v>
      </c>
      <c r="L1096" s="5" t="s">
        <v>855</v>
      </c>
      <c r="M1096" s="5" t="s">
        <v>839</v>
      </c>
      <c r="N1096" s="5" t="s">
        <v>854</v>
      </c>
      <c r="O1096" s="5" t="s">
        <v>505</v>
      </c>
      <c r="P1096" s="5" t="s">
        <v>499</v>
      </c>
      <c r="Q1096" s="5" t="s">
        <v>846</v>
      </c>
      <c r="R1096" s="5" t="s">
        <v>442</v>
      </c>
      <c r="S1096" s="5" t="s">
        <v>857</v>
      </c>
      <c r="V1096" s="5">
        <v>-0.34185300000000002</v>
      </c>
      <c r="X1096" s="5" t="s">
        <v>373</v>
      </c>
      <c r="Z1096" s="5" t="s">
        <v>856</v>
      </c>
    </row>
    <row r="1097" spans="1:26" ht="13" customHeight="1">
      <c r="A1097" s="5">
        <v>712</v>
      </c>
      <c r="B1097" s="5" t="s">
        <v>248</v>
      </c>
      <c r="C1097" s="5" t="s">
        <v>348</v>
      </c>
      <c r="D1097" s="6" t="s">
        <v>348</v>
      </c>
      <c r="E1097" s="5">
        <v>-3.8805999999999998</v>
      </c>
      <c r="F1097" s="5" t="s">
        <v>518</v>
      </c>
      <c r="H1097" s="5" t="s">
        <v>13</v>
      </c>
      <c r="I1097" s="5" t="s">
        <v>492</v>
      </c>
      <c r="J1097" s="5" t="s">
        <v>853</v>
      </c>
      <c r="K1097" s="5" t="s">
        <v>441</v>
      </c>
      <c r="L1097" s="5" t="s">
        <v>855</v>
      </c>
      <c r="M1097" s="5" t="s">
        <v>839</v>
      </c>
      <c r="N1097" s="5" t="s">
        <v>854</v>
      </c>
      <c r="O1097" s="5" t="s">
        <v>505</v>
      </c>
      <c r="P1097" s="5" t="s">
        <v>499</v>
      </c>
      <c r="Q1097" s="5" t="s">
        <v>846</v>
      </c>
      <c r="R1097" s="5" t="s">
        <v>442</v>
      </c>
      <c r="S1097" s="5" t="s">
        <v>857</v>
      </c>
      <c r="V1097" s="5">
        <v>-0.840256</v>
      </c>
      <c r="X1097" s="5" t="s">
        <v>373</v>
      </c>
      <c r="Z1097" s="5" t="s">
        <v>856</v>
      </c>
    </row>
    <row r="1098" spans="1:26" ht="13" customHeight="1">
      <c r="A1098" s="5">
        <v>713</v>
      </c>
      <c r="B1098" s="5" t="s">
        <v>248</v>
      </c>
      <c r="C1098" s="5" t="s">
        <v>348</v>
      </c>
      <c r="D1098" s="6" t="s">
        <v>348</v>
      </c>
      <c r="E1098" s="5">
        <v>1.6417900000000001</v>
      </c>
      <c r="F1098" s="5" t="s">
        <v>518</v>
      </c>
      <c r="H1098" s="5" t="s">
        <v>13</v>
      </c>
      <c r="I1098" s="5" t="s">
        <v>492</v>
      </c>
      <c r="J1098" s="5" t="s">
        <v>853</v>
      </c>
      <c r="K1098" s="5" t="s">
        <v>441</v>
      </c>
      <c r="L1098" s="5" t="s">
        <v>855</v>
      </c>
      <c r="M1098" s="5" t="s">
        <v>839</v>
      </c>
      <c r="N1098" s="5" t="s">
        <v>854</v>
      </c>
      <c r="O1098" s="5" t="s">
        <v>505</v>
      </c>
      <c r="P1098" s="5" t="s">
        <v>499</v>
      </c>
      <c r="Q1098" s="5" t="s">
        <v>846</v>
      </c>
      <c r="R1098" s="5" t="s">
        <v>442</v>
      </c>
      <c r="S1098" s="5" t="s">
        <v>857</v>
      </c>
      <c r="V1098" s="5">
        <v>-0.61661299999999997</v>
      </c>
      <c r="X1098" s="5" t="s">
        <v>373</v>
      </c>
      <c r="Z1098" s="5" t="s">
        <v>856</v>
      </c>
    </row>
    <row r="1099" spans="1:26" ht="13" customHeight="1">
      <c r="A1099" s="5">
        <v>714</v>
      </c>
      <c r="B1099" s="5" t="s">
        <v>248</v>
      </c>
      <c r="C1099" s="5" t="s">
        <v>348</v>
      </c>
      <c r="D1099" s="6" t="s">
        <v>348</v>
      </c>
      <c r="E1099" s="5">
        <v>2.9850699999999999</v>
      </c>
      <c r="F1099" s="5" t="s">
        <v>518</v>
      </c>
      <c r="H1099" s="5" t="s">
        <v>13</v>
      </c>
      <c r="I1099" s="5" t="s">
        <v>492</v>
      </c>
      <c r="J1099" s="5" t="s">
        <v>853</v>
      </c>
      <c r="K1099" s="5" t="s">
        <v>441</v>
      </c>
      <c r="L1099" s="5" t="s">
        <v>855</v>
      </c>
      <c r="M1099" s="5" t="s">
        <v>839</v>
      </c>
      <c r="N1099" s="5" t="s">
        <v>854</v>
      </c>
      <c r="O1099" s="5" t="s">
        <v>505</v>
      </c>
      <c r="P1099" s="5" t="s">
        <v>499</v>
      </c>
      <c r="Q1099" s="5" t="s">
        <v>846</v>
      </c>
      <c r="R1099" s="5" t="s">
        <v>442</v>
      </c>
      <c r="S1099" s="5" t="s">
        <v>857</v>
      </c>
      <c r="V1099" s="5">
        <v>-0.63578299999999999</v>
      </c>
      <c r="X1099" s="5" t="s">
        <v>373</v>
      </c>
      <c r="Z1099" s="5" t="s">
        <v>856</v>
      </c>
    </row>
    <row r="1100" spans="1:26" ht="13" customHeight="1">
      <c r="A1100" s="5">
        <v>715</v>
      </c>
      <c r="B1100" s="5" t="s">
        <v>248</v>
      </c>
      <c r="C1100" s="5" t="s">
        <v>348</v>
      </c>
      <c r="D1100" s="6" t="s">
        <v>348</v>
      </c>
      <c r="E1100" s="5">
        <v>6.41791</v>
      </c>
      <c r="F1100" s="5" t="s">
        <v>518</v>
      </c>
      <c r="H1100" s="5" t="s">
        <v>13</v>
      </c>
      <c r="I1100" s="5" t="s">
        <v>492</v>
      </c>
      <c r="J1100" s="5" t="s">
        <v>853</v>
      </c>
      <c r="K1100" s="5" t="s">
        <v>441</v>
      </c>
      <c r="L1100" s="5" t="s">
        <v>855</v>
      </c>
      <c r="M1100" s="5" t="s">
        <v>839</v>
      </c>
      <c r="N1100" s="5" t="s">
        <v>854</v>
      </c>
      <c r="O1100" s="5" t="s">
        <v>505</v>
      </c>
      <c r="P1100" s="5" t="s">
        <v>499</v>
      </c>
      <c r="Q1100" s="5" t="s">
        <v>846</v>
      </c>
      <c r="R1100" s="5" t="s">
        <v>442</v>
      </c>
      <c r="S1100" s="5" t="s">
        <v>857</v>
      </c>
      <c r="V1100" s="5">
        <v>-0.64217299999999999</v>
      </c>
      <c r="X1100" s="5" t="s">
        <v>373</v>
      </c>
      <c r="Z1100" s="5" t="s">
        <v>856</v>
      </c>
    </row>
    <row r="1101" spans="1:26" ht="13" customHeight="1">
      <c r="A1101" s="5">
        <v>716</v>
      </c>
      <c r="B1101" s="5" t="s">
        <v>248</v>
      </c>
      <c r="C1101" s="5" t="s">
        <v>348</v>
      </c>
      <c r="D1101" s="6" t="s">
        <v>348</v>
      </c>
      <c r="E1101" s="5">
        <v>7.91045</v>
      </c>
      <c r="F1101" s="5" t="s">
        <v>518</v>
      </c>
      <c r="H1101" s="5" t="s">
        <v>13</v>
      </c>
      <c r="I1101" s="5" t="s">
        <v>492</v>
      </c>
      <c r="J1101" s="5" t="s">
        <v>853</v>
      </c>
      <c r="K1101" s="5" t="s">
        <v>441</v>
      </c>
      <c r="L1101" s="5" t="s">
        <v>855</v>
      </c>
      <c r="M1101" s="5" t="s">
        <v>839</v>
      </c>
      <c r="N1101" s="5" t="s">
        <v>854</v>
      </c>
      <c r="O1101" s="5" t="s">
        <v>505</v>
      </c>
      <c r="P1101" s="5" t="s">
        <v>499</v>
      </c>
      <c r="Q1101" s="5" t="s">
        <v>846</v>
      </c>
      <c r="R1101" s="5" t="s">
        <v>442</v>
      </c>
      <c r="S1101" s="5" t="s">
        <v>857</v>
      </c>
      <c r="V1101" s="5">
        <v>-0.71884999999999999</v>
      </c>
      <c r="X1101" s="5" t="s">
        <v>373</v>
      </c>
      <c r="Z1101" s="5" t="s">
        <v>856</v>
      </c>
    </row>
    <row r="1102" spans="1:26" ht="13" customHeight="1">
      <c r="A1102" s="5">
        <v>717</v>
      </c>
      <c r="B1102" s="5" t="s">
        <v>248</v>
      </c>
      <c r="C1102" s="5" t="s">
        <v>348</v>
      </c>
      <c r="D1102" s="6" t="s">
        <v>348</v>
      </c>
      <c r="E1102" s="5">
        <v>5.5223899999999997</v>
      </c>
      <c r="F1102" s="5" t="s">
        <v>518</v>
      </c>
      <c r="H1102" s="5" t="s">
        <v>13</v>
      </c>
      <c r="I1102" s="5" t="s">
        <v>492</v>
      </c>
      <c r="J1102" s="5" t="s">
        <v>853</v>
      </c>
      <c r="K1102" s="5" t="s">
        <v>441</v>
      </c>
      <c r="L1102" s="5" t="s">
        <v>855</v>
      </c>
      <c r="M1102" s="5" t="s">
        <v>839</v>
      </c>
      <c r="N1102" s="5" t="s">
        <v>854</v>
      </c>
      <c r="O1102" s="5" t="s">
        <v>505</v>
      </c>
      <c r="P1102" s="5" t="s">
        <v>499</v>
      </c>
      <c r="Q1102" s="5" t="s">
        <v>846</v>
      </c>
      <c r="R1102" s="5" t="s">
        <v>442</v>
      </c>
      <c r="S1102" s="5" t="s">
        <v>857</v>
      </c>
      <c r="V1102" s="5">
        <v>-0.38019199999999997</v>
      </c>
      <c r="X1102" s="5" t="s">
        <v>373</v>
      </c>
      <c r="Z1102" s="5" t="s">
        <v>856</v>
      </c>
    </row>
    <row r="1103" spans="1:26" ht="13" customHeight="1">
      <c r="A1103" s="5">
        <v>718</v>
      </c>
      <c r="B1103" s="5" t="s">
        <v>248</v>
      </c>
      <c r="C1103" s="5" t="s">
        <v>348</v>
      </c>
      <c r="D1103" s="6" t="s">
        <v>348</v>
      </c>
      <c r="E1103" s="5">
        <v>6.7164200000000003</v>
      </c>
      <c r="F1103" s="5" t="s">
        <v>518</v>
      </c>
      <c r="H1103" s="5" t="s">
        <v>13</v>
      </c>
      <c r="I1103" s="5" t="s">
        <v>492</v>
      </c>
      <c r="J1103" s="5" t="s">
        <v>853</v>
      </c>
      <c r="K1103" s="5" t="s">
        <v>441</v>
      </c>
      <c r="L1103" s="5" t="s">
        <v>855</v>
      </c>
      <c r="M1103" s="5" t="s">
        <v>839</v>
      </c>
      <c r="N1103" s="5" t="s">
        <v>854</v>
      </c>
      <c r="O1103" s="5" t="s">
        <v>505</v>
      </c>
      <c r="P1103" s="5" t="s">
        <v>499</v>
      </c>
      <c r="Q1103" s="5" t="s">
        <v>846</v>
      </c>
      <c r="R1103" s="5" t="s">
        <v>442</v>
      </c>
      <c r="S1103" s="5" t="s">
        <v>857</v>
      </c>
      <c r="V1103" s="5">
        <v>-0.48242800000000002</v>
      </c>
      <c r="X1103" s="5" t="s">
        <v>373</v>
      </c>
      <c r="Z1103" s="5" t="s">
        <v>856</v>
      </c>
    </row>
    <row r="1104" spans="1:26" ht="13" customHeight="1">
      <c r="A1104" s="5">
        <v>719</v>
      </c>
      <c r="B1104" s="5" t="s">
        <v>248</v>
      </c>
      <c r="C1104" s="5" t="s">
        <v>348</v>
      </c>
      <c r="D1104" s="6" t="s">
        <v>348</v>
      </c>
      <c r="E1104" s="5">
        <v>9.2537299999999991</v>
      </c>
      <c r="F1104" s="5" t="s">
        <v>518</v>
      </c>
      <c r="H1104" s="5" t="s">
        <v>13</v>
      </c>
      <c r="I1104" s="5" t="s">
        <v>492</v>
      </c>
      <c r="J1104" s="5" t="s">
        <v>853</v>
      </c>
      <c r="K1104" s="5" t="s">
        <v>441</v>
      </c>
      <c r="L1104" s="5" t="s">
        <v>855</v>
      </c>
      <c r="M1104" s="5" t="s">
        <v>839</v>
      </c>
      <c r="N1104" s="5" t="s">
        <v>854</v>
      </c>
      <c r="O1104" s="5" t="s">
        <v>505</v>
      </c>
      <c r="P1104" s="5" t="s">
        <v>499</v>
      </c>
      <c r="Q1104" s="5" t="s">
        <v>846</v>
      </c>
      <c r="R1104" s="5" t="s">
        <v>442</v>
      </c>
      <c r="S1104" s="5" t="s">
        <v>857</v>
      </c>
      <c r="V1104" s="5">
        <v>-0.39297100000000001</v>
      </c>
      <c r="X1104" s="5" t="s">
        <v>373</v>
      </c>
      <c r="Z1104" s="5" t="s">
        <v>856</v>
      </c>
    </row>
    <row r="1105" spans="1:26" ht="13" customHeight="1">
      <c r="A1105" s="5">
        <v>720</v>
      </c>
      <c r="B1105" s="5" t="s">
        <v>248</v>
      </c>
      <c r="C1105" s="5" t="s">
        <v>348</v>
      </c>
      <c r="D1105" s="6" t="s">
        <v>348</v>
      </c>
      <c r="E1105" s="5">
        <v>10.1493</v>
      </c>
      <c r="F1105" s="5" t="s">
        <v>518</v>
      </c>
      <c r="H1105" s="5" t="s">
        <v>13</v>
      </c>
      <c r="I1105" s="5" t="s">
        <v>492</v>
      </c>
      <c r="J1105" s="5" t="s">
        <v>853</v>
      </c>
      <c r="K1105" s="5" t="s">
        <v>441</v>
      </c>
      <c r="L1105" s="5" t="s">
        <v>855</v>
      </c>
      <c r="M1105" s="5" t="s">
        <v>839</v>
      </c>
      <c r="N1105" s="5" t="s">
        <v>854</v>
      </c>
      <c r="O1105" s="5" t="s">
        <v>505</v>
      </c>
      <c r="P1105" s="5" t="s">
        <v>499</v>
      </c>
      <c r="Q1105" s="5" t="s">
        <v>846</v>
      </c>
      <c r="R1105" s="5" t="s">
        <v>442</v>
      </c>
      <c r="S1105" s="5" t="s">
        <v>857</v>
      </c>
      <c r="V1105" s="5">
        <v>-0.16932900000000001</v>
      </c>
      <c r="X1105" s="5" t="s">
        <v>373</v>
      </c>
      <c r="Z1105" s="5" t="s">
        <v>856</v>
      </c>
    </row>
    <row r="1106" spans="1:26" ht="13" customHeight="1">
      <c r="A1106" s="5">
        <v>721</v>
      </c>
      <c r="B1106" s="5" t="s">
        <v>248</v>
      </c>
      <c r="C1106" s="5" t="s">
        <v>348</v>
      </c>
      <c r="D1106" s="6" t="s">
        <v>348</v>
      </c>
      <c r="E1106" s="5">
        <v>0.89552200000000004</v>
      </c>
      <c r="F1106" s="5" t="s">
        <v>518</v>
      </c>
      <c r="H1106" s="5" t="s">
        <v>13</v>
      </c>
      <c r="I1106" s="5" t="s">
        <v>492</v>
      </c>
      <c r="J1106" s="5" t="s">
        <v>853</v>
      </c>
      <c r="K1106" s="5" t="s">
        <v>441</v>
      </c>
      <c r="L1106" s="5" t="s">
        <v>855</v>
      </c>
      <c r="M1106" s="5" t="s">
        <v>839</v>
      </c>
      <c r="N1106" s="5" t="s">
        <v>854</v>
      </c>
      <c r="O1106" s="5" t="s">
        <v>505</v>
      </c>
      <c r="P1106" s="5" t="s">
        <v>499</v>
      </c>
      <c r="Q1106" s="5" t="s">
        <v>846</v>
      </c>
      <c r="R1106" s="5" t="s">
        <v>442</v>
      </c>
      <c r="S1106" s="5" t="s">
        <v>857</v>
      </c>
      <c r="V1106" s="5">
        <v>-0.19488800000000001</v>
      </c>
      <c r="X1106" s="5" t="s">
        <v>373</v>
      </c>
      <c r="Z1106" s="5" t="s">
        <v>856</v>
      </c>
    </row>
    <row r="1107" spans="1:26" ht="13" customHeight="1">
      <c r="A1107" s="5">
        <v>722</v>
      </c>
      <c r="B1107" s="5" t="s">
        <v>248</v>
      </c>
      <c r="C1107" s="5" t="s">
        <v>348</v>
      </c>
      <c r="D1107" s="6" t="s">
        <v>348</v>
      </c>
      <c r="E1107" s="5">
        <v>1.34328</v>
      </c>
      <c r="F1107" s="5" t="s">
        <v>518</v>
      </c>
      <c r="H1107" s="5" t="s">
        <v>13</v>
      </c>
      <c r="I1107" s="5" t="s">
        <v>492</v>
      </c>
      <c r="J1107" s="5" t="s">
        <v>853</v>
      </c>
      <c r="K1107" s="5" t="s">
        <v>441</v>
      </c>
      <c r="L1107" s="5" t="s">
        <v>855</v>
      </c>
      <c r="M1107" s="5" t="s">
        <v>839</v>
      </c>
      <c r="N1107" s="5" t="s">
        <v>854</v>
      </c>
      <c r="O1107" s="5" t="s">
        <v>505</v>
      </c>
      <c r="P1107" s="5" t="s">
        <v>499</v>
      </c>
      <c r="Q1107" s="5" t="s">
        <v>846</v>
      </c>
      <c r="R1107" s="5" t="s">
        <v>442</v>
      </c>
      <c r="S1107" s="5" t="s">
        <v>857</v>
      </c>
      <c r="V1107" s="5">
        <v>-0.20766799999999999</v>
      </c>
      <c r="X1107" s="5" t="s">
        <v>373</v>
      </c>
      <c r="Z1107" s="5" t="s">
        <v>856</v>
      </c>
    </row>
    <row r="1108" spans="1:26" ht="13" customHeight="1">
      <c r="A1108" s="5">
        <v>723</v>
      </c>
      <c r="B1108" s="5" t="s">
        <v>248</v>
      </c>
      <c r="C1108" s="5" t="s">
        <v>348</v>
      </c>
      <c r="D1108" s="6" t="s">
        <v>348</v>
      </c>
      <c r="E1108" s="5">
        <v>1.9402999999999999</v>
      </c>
      <c r="F1108" s="5" t="s">
        <v>518</v>
      </c>
      <c r="H1108" s="5" t="s">
        <v>13</v>
      </c>
      <c r="I1108" s="5" t="s">
        <v>492</v>
      </c>
      <c r="J1108" s="5" t="s">
        <v>853</v>
      </c>
      <c r="K1108" s="5" t="s">
        <v>441</v>
      </c>
      <c r="L1108" s="5" t="s">
        <v>855</v>
      </c>
      <c r="M1108" s="5" t="s">
        <v>839</v>
      </c>
      <c r="N1108" s="5" t="s">
        <v>854</v>
      </c>
      <c r="O1108" s="5" t="s">
        <v>505</v>
      </c>
      <c r="P1108" s="5" t="s">
        <v>499</v>
      </c>
      <c r="Q1108" s="5" t="s">
        <v>846</v>
      </c>
      <c r="R1108" s="5" t="s">
        <v>442</v>
      </c>
      <c r="S1108" s="5" t="s">
        <v>857</v>
      </c>
      <c r="V1108" s="5">
        <v>-0.15654999999999999</v>
      </c>
      <c r="X1108" s="5" t="s">
        <v>373</v>
      </c>
      <c r="Z1108" s="5" t="s">
        <v>856</v>
      </c>
    </row>
    <row r="1109" spans="1:26" ht="13" customHeight="1">
      <c r="A1109" s="5">
        <v>724</v>
      </c>
      <c r="B1109" s="5" t="s">
        <v>248</v>
      </c>
      <c r="C1109" s="5" t="s">
        <v>348</v>
      </c>
      <c r="D1109" s="6" t="s">
        <v>348</v>
      </c>
      <c r="E1109" s="5">
        <v>3.4328400000000001</v>
      </c>
      <c r="F1109" s="5" t="s">
        <v>518</v>
      </c>
      <c r="H1109" s="5" t="s">
        <v>13</v>
      </c>
      <c r="I1109" s="5" t="s">
        <v>492</v>
      </c>
      <c r="J1109" s="5" t="s">
        <v>853</v>
      </c>
      <c r="K1109" s="5" t="s">
        <v>441</v>
      </c>
      <c r="L1109" s="5" t="s">
        <v>855</v>
      </c>
      <c r="M1109" s="5" t="s">
        <v>839</v>
      </c>
      <c r="N1109" s="5" t="s">
        <v>854</v>
      </c>
      <c r="O1109" s="5" t="s">
        <v>505</v>
      </c>
      <c r="P1109" s="5" t="s">
        <v>499</v>
      </c>
      <c r="Q1109" s="5" t="s">
        <v>846</v>
      </c>
      <c r="R1109" s="5" t="s">
        <v>442</v>
      </c>
      <c r="S1109" s="5" t="s">
        <v>857</v>
      </c>
      <c r="V1109" s="5">
        <v>-0.111821</v>
      </c>
      <c r="X1109" s="5" t="s">
        <v>373</v>
      </c>
      <c r="Z1109" s="5" t="s">
        <v>856</v>
      </c>
    </row>
    <row r="1110" spans="1:26" ht="13" customHeight="1">
      <c r="A1110" s="5">
        <v>725</v>
      </c>
      <c r="B1110" s="5" t="s">
        <v>248</v>
      </c>
      <c r="C1110" s="5" t="s">
        <v>348</v>
      </c>
      <c r="D1110" s="6" t="s">
        <v>348</v>
      </c>
      <c r="E1110" s="5">
        <v>-3.2835800000000002</v>
      </c>
      <c r="F1110" s="5" t="s">
        <v>518</v>
      </c>
      <c r="H1110" s="5" t="s">
        <v>13</v>
      </c>
      <c r="I1110" s="5" t="s">
        <v>492</v>
      </c>
      <c r="J1110" s="5" t="s">
        <v>853</v>
      </c>
      <c r="K1110" s="5" t="s">
        <v>441</v>
      </c>
      <c r="L1110" s="5" t="s">
        <v>855</v>
      </c>
      <c r="M1110" s="5" t="s">
        <v>839</v>
      </c>
      <c r="N1110" s="5" t="s">
        <v>854</v>
      </c>
      <c r="O1110" s="5" t="s">
        <v>505</v>
      </c>
      <c r="P1110" s="5" t="s">
        <v>499</v>
      </c>
      <c r="Q1110" s="5" t="s">
        <v>846</v>
      </c>
      <c r="R1110" s="5" t="s">
        <v>442</v>
      </c>
      <c r="S1110" s="5" t="s">
        <v>857</v>
      </c>
      <c r="V1110" s="5">
        <v>0.124601</v>
      </c>
      <c r="X1110" s="5" t="s">
        <v>373</v>
      </c>
      <c r="Z1110" s="5" t="s">
        <v>856</v>
      </c>
    </row>
    <row r="1111" spans="1:26" ht="13" customHeight="1">
      <c r="A1111" s="5">
        <v>726</v>
      </c>
      <c r="B1111" s="5" t="s">
        <v>248</v>
      </c>
      <c r="C1111" s="5" t="s">
        <v>348</v>
      </c>
      <c r="D1111" s="6" t="s">
        <v>348</v>
      </c>
      <c r="E1111" s="5">
        <v>-1.49254</v>
      </c>
      <c r="F1111" s="5" t="s">
        <v>518</v>
      </c>
      <c r="H1111" s="5" t="s">
        <v>13</v>
      </c>
      <c r="I1111" s="5" t="s">
        <v>492</v>
      </c>
      <c r="J1111" s="5" t="s">
        <v>853</v>
      </c>
      <c r="K1111" s="5" t="s">
        <v>441</v>
      </c>
      <c r="L1111" s="5" t="s">
        <v>855</v>
      </c>
      <c r="M1111" s="5" t="s">
        <v>839</v>
      </c>
      <c r="N1111" s="5" t="s">
        <v>854</v>
      </c>
      <c r="O1111" s="5" t="s">
        <v>505</v>
      </c>
      <c r="P1111" s="5" t="s">
        <v>499</v>
      </c>
      <c r="Q1111" s="5" t="s">
        <v>846</v>
      </c>
      <c r="R1111" s="5" t="s">
        <v>442</v>
      </c>
      <c r="S1111" s="5" t="s">
        <v>857</v>
      </c>
      <c r="V1111" s="5">
        <v>0.14377000000000001</v>
      </c>
      <c r="X1111" s="5" t="s">
        <v>373</v>
      </c>
      <c r="Z1111" s="5" t="s">
        <v>856</v>
      </c>
    </row>
    <row r="1112" spans="1:26" ht="13" customHeight="1">
      <c r="A1112" s="5">
        <v>727</v>
      </c>
      <c r="B1112" s="5" t="s">
        <v>248</v>
      </c>
      <c r="C1112" s="5" t="s">
        <v>348</v>
      </c>
      <c r="D1112" s="6" t="s">
        <v>348</v>
      </c>
      <c r="E1112" s="5">
        <v>2.6865700000000001</v>
      </c>
      <c r="F1112" s="5" t="s">
        <v>518</v>
      </c>
      <c r="H1112" s="5" t="s">
        <v>13</v>
      </c>
      <c r="I1112" s="5" t="s">
        <v>492</v>
      </c>
      <c r="J1112" s="5" t="s">
        <v>853</v>
      </c>
      <c r="K1112" s="5" t="s">
        <v>441</v>
      </c>
      <c r="L1112" s="5" t="s">
        <v>855</v>
      </c>
      <c r="M1112" s="5" t="s">
        <v>839</v>
      </c>
      <c r="N1112" s="5" t="s">
        <v>854</v>
      </c>
      <c r="O1112" s="5" t="s">
        <v>505</v>
      </c>
      <c r="P1112" s="5" t="s">
        <v>499</v>
      </c>
      <c r="Q1112" s="5" t="s">
        <v>846</v>
      </c>
      <c r="R1112" s="5" t="s">
        <v>442</v>
      </c>
      <c r="S1112" s="5" t="s">
        <v>857</v>
      </c>
      <c r="V1112" s="5">
        <v>0.105431</v>
      </c>
      <c r="X1112" s="5" t="s">
        <v>373</v>
      </c>
      <c r="Z1112" s="5" t="s">
        <v>856</v>
      </c>
    </row>
    <row r="1113" spans="1:26" ht="13" customHeight="1">
      <c r="A1113" s="5">
        <v>728</v>
      </c>
      <c r="B1113" s="5" t="s">
        <v>248</v>
      </c>
      <c r="C1113" s="5" t="s">
        <v>348</v>
      </c>
      <c r="D1113" s="6" t="s">
        <v>348</v>
      </c>
      <c r="E1113" s="5">
        <v>5.07463</v>
      </c>
      <c r="F1113" s="5" t="s">
        <v>518</v>
      </c>
      <c r="H1113" s="5" t="s">
        <v>13</v>
      </c>
      <c r="I1113" s="5" t="s">
        <v>492</v>
      </c>
      <c r="J1113" s="5" t="s">
        <v>853</v>
      </c>
      <c r="K1113" s="5" t="s">
        <v>441</v>
      </c>
      <c r="L1113" s="5" t="s">
        <v>855</v>
      </c>
      <c r="M1113" s="5" t="s">
        <v>839</v>
      </c>
      <c r="N1113" s="5" t="s">
        <v>854</v>
      </c>
      <c r="O1113" s="5" t="s">
        <v>505</v>
      </c>
      <c r="P1113" s="5" t="s">
        <v>499</v>
      </c>
      <c r="Q1113" s="5" t="s">
        <v>846</v>
      </c>
      <c r="R1113" s="5" t="s">
        <v>442</v>
      </c>
      <c r="S1113" s="5" t="s">
        <v>857</v>
      </c>
      <c r="V1113" s="5">
        <v>0.14377000000000001</v>
      </c>
      <c r="X1113" s="5" t="s">
        <v>373</v>
      </c>
      <c r="Z1113" s="5" t="s">
        <v>856</v>
      </c>
    </row>
    <row r="1114" spans="1:26" ht="13" customHeight="1">
      <c r="A1114" s="5">
        <v>729</v>
      </c>
      <c r="B1114" s="5" t="s">
        <v>248</v>
      </c>
      <c r="C1114" s="5" t="s">
        <v>348</v>
      </c>
      <c r="D1114" s="6" t="s">
        <v>348</v>
      </c>
      <c r="E1114" s="5">
        <v>7.0149299999999997</v>
      </c>
      <c r="F1114" s="5" t="s">
        <v>518</v>
      </c>
      <c r="H1114" s="5" t="s">
        <v>13</v>
      </c>
      <c r="I1114" s="5" t="s">
        <v>492</v>
      </c>
      <c r="J1114" s="5" t="s">
        <v>853</v>
      </c>
      <c r="K1114" s="5" t="s">
        <v>441</v>
      </c>
      <c r="L1114" s="5" t="s">
        <v>855</v>
      </c>
      <c r="M1114" s="5" t="s">
        <v>839</v>
      </c>
      <c r="N1114" s="5" t="s">
        <v>854</v>
      </c>
      <c r="O1114" s="5" t="s">
        <v>505</v>
      </c>
      <c r="P1114" s="5" t="s">
        <v>499</v>
      </c>
      <c r="Q1114" s="5" t="s">
        <v>846</v>
      </c>
      <c r="R1114" s="5" t="s">
        <v>442</v>
      </c>
      <c r="S1114" s="5" t="s">
        <v>857</v>
      </c>
      <c r="V1114" s="5">
        <v>0.105431</v>
      </c>
      <c r="X1114" s="5" t="s">
        <v>373</v>
      </c>
      <c r="Z1114" s="5" t="s">
        <v>856</v>
      </c>
    </row>
    <row r="1115" spans="1:26" ht="13" customHeight="1">
      <c r="A1115" s="5">
        <v>730</v>
      </c>
      <c r="B1115" s="5" t="s">
        <v>248</v>
      </c>
      <c r="C1115" s="5" t="s">
        <v>348</v>
      </c>
      <c r="D1115" s="6" t="s">
        <v>348</v>
      </c>
      <c r="E1115" s="5">
        <v>7.3134300000000003</v>
      </c>
      <c r="F1115" s="5" t="s">
        <v>518</v>
      </c>
      <c r="H1115" s="5" t="s">
        <v>13</v>
      </c>
      <c r="I1115" s="5" t="s">
        <v>492</v>
      </c>
      <c r="J1115" s="5" t="s">
        <v>853</v>
      </c>
      <c r="K1115" s="5" t="s">
        <v>441</v>
      </c>
      <c r="L1115" s="5" t="s">
        <v>855</v>
      </c>
      <c r="M1115" s="5" t="s">
        <v>839</v>
      </c>
      <c r="N1115" s="5" t="s">
        <v>854</v>
      </c>
      <c r="O1115" s="5" t="s">
        <v>505</v>
      </c>
      <c r="P1115" s="5" t="s">
        <v>499</v>
      </c>
      <c r="Q1115" s="5" t="s">
        <v>846</v>
      </c>
      <c r="R1115" s="5" t="s">
        <v>442</v>
      </c>
      <c r="S1115" s="5" t="s">
        <v>857</v>
      </c>
      <c r="V1115" s="5">
        <v>0.32268400000000003</v>
      </c>
      <c r="X1115" s="5" t="s">
        <v>373</v>
      </c>
      <c r="Z1115" s="5" t="s">
        <v>856</v>
      </c>
    </row>
    <row r="1116" spans="1:26" ht="13" customHeight="1">
      <c r="A1116" s="5">
        <v>731</v>
      </c>
      <c r="B1116" s="5" t="s">
        <v>248</v>
      </c>
      <c r="C1116" s="5" t="s">
        <v>348</v>
      </c>
      <c r="D1116" s="6" t="s">
        <v>348</v>
      </c>
      <c r="E1116" s="5">
        <v>9.8507499999999997</v>
      </c>
      <c r="F1116" s="5" t="s">
        <v>518</v>
      </c>
      <c r="H1116" s="5" t="s">
        <v>13</v>
      </c>
      <c r="I1116" s="5" t="s">
        <v>492</v>
      </c>
      <c r="J1116" s="5" t="s">
        <v>853</v>
      </c>
      <c r="K1116" s="5" t="s">
        <v>441</v>
      </c>
      <c r="L1116" s="5" t="s">
        <v>855</v>
      </c>
      <c r="M1116" s="5" t="s">
        <v>839</v>
      </c>
      <c r="N1116" s="5" t="s">
        <v>854</v>
      </c>
      <c r="O1116" s="5" t="s">
        <v>505</v>
      </c>
      <c r="P1116" s="5" t="s">
        <v>499</v>
      </c>
      <c r="Q1116" s="5" t="s">
        <v>846</v>
      </c>
      <c r="R1116" s="5" t="s">
        <v>442</v>
      </c>
      <c r="S1116" s="5" t="s">
        <v>857</v>
      </c>
      <c r="V1116" s="5">
        <v>0.48881799999999997</v>
      </c>
      <c r="X1116" s="5" t="s">
        <v>373</v>
      </c>
      <c r="Z1116" s="5" t="s">
        <v>856</v>
      </c>
    </row>
    <row r="1117" spans="1:26" ht="13" customHeight="1">
      <c r="A1117" s="5">
        <v>732</v>
      </c>
      <c r="B1117" s="5" t="s">
        <v>248</v>
      </c>
      <c r="C1117" s="5" t="s">
        <v>348</v>
      </c>
      <c r="D1117" s="6" t="s">
        <v>348</v>
      </c>
      <c r="E1117" s="5">
        <v>14.1791</v>
      </c>
      <c r="F1117" s="5" t="s">
        <v>518</v>
      </c>
      <c r="H1117" s="5" t="s">
        <v>13</v>
      </c>
      <c r="I1117" s="5" t="s">
        <v>492</v>
      </c>
      <c r="J1117" s="5" t="s">
        <v>853</v>
      </c>
      <c r="K1117" s="5" t="s">
        <v>441</v>
      </c>
      <c r="L1117" s="5" t="s">
        <v>855</v>
      </c>
      <c r="M1117" s="5" t="s">
        <v>839</v>
      </c>
      <c r="N1117" s="5" t="s">
        <v>854</v>
      </c>
      <c r="O1117" s="5" t="s">
        <v>505</v>
      </c>
      <c r="P1117" s="5" t="s">
        <v>499</v>
      </c>
      <c r="Q1117" s="5" t="s">
        <v>846</v>
      </c>
      <c r="R1117" s="5" t="s">
        <v>442</v>
      </c>
      <c r="S1117" s="5" t="s">
        <v>857</v>
      </c>
      <c r="V1117" s="5">
        <v>0.28434500000000001</v>
      </c>
      <c r="X1117" s="5" t="s">
        <v>373</v>
      </c>
      <c r="Z1117" s="5" t="s">
        <v>856</v>
      </c>
    </row>
    <row r="1118" spans="1:26" ht="13" customHeight="1">
      <c r="A1118" s="5">
        <v>733</v>
      </c>
      <c r="B1118" s="5" t="s">
        <v>248</v>
      </c>
      <c r="C1118" s="5" t="s">
        <v>348</v>
      </c>
      <c r="D1118" s="6" t="s">
        <v>348</v>
      </c>
      <c r="E1118" s="5">
        <v>7.0149299999999997</v>
      </c>
      <c r="F1118" s="5" t="s">
        <v>518</v>
      </c>
      <c r="H1118" s="5" t="s">
        <v>13</v>
      </c>
      <c r="I1118" s="5" t="s">
        <v>492</v>
      </c>
      <c r="J1118" s="5" t="s">
        <v>853</v>
      </c>
      <c r="K1118" s="5" t="s">
        <v>441</v>
      </c>
      <c r="L1118" s="5" t="s">
        <v>855</v>
      </c>
      <c r="M1118" s="5" t="s">
        <v>839</v>
      </c>
      <c r="N1118" s="5" t="s">
        <v>854</v>
      </c>
      <c r="O1118" s="5" t="s">
        <v>505</v>
      </c>
      <c r="P1118" s="5" t="s">
        <v>499</v>
      </c>
      <c r="Q1118" s="5" t="s">
        <v>846</v>
      </c>
      <c r="R1118" s="5" t="s">
        <v>442</v>
      </c>
      <c r="S1118" s="5" t="s">
        <v>857</v>
      </c>
      <c r="V1118" s="5">
        <v>0.52076699999999998</v>
      </c>
      <c r="X1118" s="5" t="s">
        <v>373</v>
      </c>
      <c r="Z1118" s="5" t="s">
        <v>856</v>
      </c>
    </row>
    <row r="1119" spans="1:26" ht="13" customHeight="1">
      <c r="A1119" s="5">
        <v>734</v>
      </c>
      <c r="B1119" s="5" t="s">
        <v>248</v>
      </c>
      <c r="C1119" s="5" t="s">
        <v>348</v>
      </c>
      <c r="D1119" s="6" t="s">
        <v>348</v>
      </c>
      <c r="E1119" s="5">
        <v>5.3731299999999997</v>
      </c>
      <c r="F1119" s="5" t="s">
        <v>518</v>
      </c>
      <c r="H1119" s="5" t="s">
        <v>13</v>
      </c>
      <c r="I1119" s="5" t="s">
        <v>492</v>
      </c>
      <c r="J1119" s="5" t="s">
        <v>853</v>
      </c>
      <c r="K1119" s="5" t="s">
        <v>441</v>
      </c>
      <c r="L1119" s="5" t="s">
        <v>855</v>
      </c>
      <c r="M1119" s="5" t="s">
        <v>839</v>
      </c>
      <c r="N1119" s="5" t="s">
        <v>854</v>
      </c>
      <c r="O1119" s="5" t="s">
        <v>505</v>
      </c>
      <c r="P1119" s="5" t="s">
        <v>499</v>
      </c>
      <c r="Q1119" s="5" t="s">
        <v>846</v>
      </c>
      <c r="R1119" s="5" t="s">
        <v>442</v>
      </c>
      <c r="S1119" s="5" t="s">
        <v>857</v>
      </c>
      <c r="V1119" s="5">
        <v>0.52076699999999998</v>
      </c>
      <c r="X1119" s="5" t="s">
        <v>373</v>
      </c>
      <c r="Z1119" s="5" t="s">
        <v>856</v>
      </c>
    </row>
    <row r="1120" spans="1:26" ht="13" customHeight="1">
      <c r="A1120" s="5">
        <v>735</v>
      </c>
      <c r="B1120" s="5" t="s">
        <v>248</v>
      </c>
      <c r="C1120" s="5" t="s">
        <v>348</v>
      </c>
      <c r="D1120" s="6" t="s">
        <v>348</v>
      </c>
      <c r="E1120" s="5">
        <v>2.23881</v>
      </c>
      <c r="F1120" s="5" t="s">
        <v>518</v>
      </c>
      <c r="H1120" s="5" t="s">
        <v>13</v>
      </c>
      <c r="I1120" s="5" t="s">
        <v>492</v>
      </c>
      <c r="J1120" s="5" t="s">
        <v>853</v>
      </c>
      <c r="K1120" s="5" t="s">
        <v>441</v>
      </c>
      <c r="L1120" s="5" t="s">
        <v>855</v>
      </c>
      <c r="M1120" s="5" t="s">
        <v>839</v>
      </c>
      <c r="N1120" s="5" t="s">
        <v>854</v>
      </c>
      <c r="O1120" s="5" t="s">
        <v>505</v>
      </c>
      <c r="P1120" s="5" t="s">
        <v>499</v>
      </c>
      <c r="Q1120" s="5" t="s">
        <v>846</v>
      </c>
      <c r="R1120" s="5" t="s">
        <v>442</v>
      </c>
      <c r="S1120" s="5" t="s">
        <v>857</v>
      </c>
      <c r="V1120" s="5">
        <v>0.50798699999999997</v>
      </c>
      <c r="X1120" s="5" t="s">
        <v>373</v>
      </c>
      <c r="Z1120" s="5" t="s">
        <v>856</v>
      </c>
    </row>
    <row r="1121" spans="1:26" ht="13" customHeight="1">
      <c r="A1121" s="5">
        <v>736</v>
      </c>
      <c r="B1121" s="5" t="s">
        <v>248</v>
      </c>
      <c r="C1121" s="5" t="s">
        <v>348</v>
      </c>
      <c r="D1121" s="6" t="s">
        <v>348</v>
      </c>
      <c r="E1121" s="5">
        <v>-2.3880599999999998</v>
      </c>
      <c r="F1121" s="5" t="s">
        <v>518</v>
      </c>
      <c r="H1121" s="5" t="s">
        <v>13</v>
      </c>
      <c r="I1121" s="5" t="s">
        <v>492</v>
      </c>
      <c r="J1121" s="5" t="s">
        <v>853</v>
      </c>
      <c r="K1121" s="5" t="s">
        <v>441</v>
      </c>
      <c r="L1121" s="5" t="s">
        <v>855</v>
      </c>
      <c r="M1121" s="5" t="s">
        <v>839</v>
      </c>
      <c r="N1121" s="5" t="s">
        <v>854</v>
      </c>
      <c r="O1121" s="5" t="s">
        <v>505</v>
      </c>
      <c r="P1121" s="5" t="s">
        <v>499</v>
      </c>
      <c r="Q1121" s="5" t="s">
        <v>846</v>
      </c>
      <c r="R1121" s="5" t="s">
        <v>442</v>
      </c>
      <c r="S1121" s="5" t="s">
        <v>857</v>
      </c>
      <c r="V1121" s="5">
        <v>0.34824300000000002</v>
      </c>
      <c r="X1121" s="5" t="s">
        <v>373</v>
      </c>
      <c r="Z1121" s="5" t="s">
        <v>856</v>
      </c>
    </row>
    <row r="1122" spans="1:26" ht="13" customHeight="1">
      <c r="A1122" s="5">
        <v>737</v>
      </c>
      <c r="B1122" s="5" t="s">
        <v>248</v>
      </c>
      <c r="C1122" s="5" t="s">
        <v>348</v>
      </c>
      <c r="D1122" s="6" t="s">
        <v>348</v>
      </c>
      <c r="E1122" s="5">
        <v>-2.5373100000000002</v>
      </c>
      <c r="F1122" s="5" t="s">
        <v>518</v>
      </c>
      <c r="H1122" s="5" t="s">
        <v>13</v>
      </c>
      <c r="I1122" s="5" t="s">
        <v>492</v>
      </c>
      <c r="J1122" s="5" t="s">
        <v>853</v>
      </c>
      <c r="K1122" s="5" t="s">
        <v>441</v>
      </c>
      <c r="L1122" s="5" t="s">
        <v>855</v>
      </c>
      <c r="M1122" s="5" t="s">
        <v>839</v>
      </c>
      <c r="N1122" s="5" t="s">
        <v>854</v>
      </c>
      <c r="O1122" s="5" t="s">
        <v>505</v>
      </c>
      <c r="P1122" s="5" t="s">
        <v>499</v>
      </c>
      <c r="Q1122" s="5" t="s">
        <v>846</v>
      </c>
      <c r="R1122" s="5" t="s">
        <v>442</v>
      </c>
      <c r="S1122" s="5" t="s">
        <v>857</v>
      </c>
      <c r="V1122" s="5">
        <v>0.40575099999999997</v>
      </c>
      <c r="X1122" s="5" t="s">
        <v>373</v>
      </c>
      <c r="Z1122" s="5" t="s">
        <v>856</v>
      </c>
    </row>
    <row r="1123" spans="1:26" ht="13" customHeight="1">
      <c r="A1123" s="5">
        <v>738</v>
      </c>
      <c r="B1123" s="5" t="s">
        <v>248</v>
      </c>
      <c r="C1123" s="5" t="s">
        <v>348</v>
      </c>
      <c r="D1123" s="6" t="s">
        <v>348</v>
      </c>
      <c r="E1123" s="5">
        <v>-4.92537</v>
      </c>
      <c r="F1123" s="5" t="s">
        <v>518</v>
      </c>
      <c r="H1123" s="5" t="s">
        <v>13</v>
      </c>
      <c r="I1123" s="5" t="s">
        <v>492</v>
      </c>
      <c r="J1123" s="5" t="s">
        <v>853</v>
      </c>
      <c r="K1123" s="5" t="s">
        <v>441</v>
      </c>
      <c r="L1123" s="5" t="s">
        <v>855</v>
      </c>
      <c r="M1123" s="5" t="s">
        <v>839</v>
      </c>
      <c r="N1123" s="5" t="s">
        <v>854</v>
      </c>
      <c r="O1123" s="5" t="s">
        <v>505</v>
      </c>
      <c r="P1123" s="5" t="s">
        <v>499</v>
      </c>
      <c r="Q1123" s="5" t="s">
        <v>846</v>
      </c>
      <c r="R1123" s="5" t="s">
        <v>442</v>
      </c>
      <c r="S1123" s="5" t="s">
        <v>857</v>
      </c>
      <c r="V1123" s="5">
        <v>0.54632599999999998</v>
      </c>
      <c r="X1123" s="5" t="s">
        <v>373</v>
      </c>
      <c r="Z1123" s="5" t="s">
        <v>856</v>
      </c>
    </row>
    <row r="1124" spans="1:26" ht="13" customHeight="1">
      <c r="A1124" s="5">
        <v>739</v>
      </c>
      <c r="B1124" s="5" t="s">
        <v>248</v>
      </c>
      <c r="C1124" s="5" t="s">
        <v>348</v>
      </c>
      <c r="D1124" s="6" t="s">
        <v>348</v>
      </c>
      <c r="E1124" s="5">
        <v>-7.91045</v>
      </c>
      <c r="F1124" s="5" t="s">
        <v>518</v>
      </c>
      <c r="H1124" s="5" t="s">
        <v>13</v>
      </c>
      <c r="I1124" s="5" t="s">
        <v>492</v>
      </c>
      <c r="J1124" s="5" t="s">
        <v>853</v>
      </c>
      <c r="K1124" s="5" t="s">
        <v>441</v>
      </c>
      <c r="L1124" s="5" t="s">
        <v>855</v>
      </c>
      <c r="M1124" s="5" t="s">
        <v>839</v>
      </c>
      <c r="N1124" s="5" t="s">
        <v>854</v>
      </c>
      <c r="O1124" s="5" t="s">
        <v>505</v>
      </c>
      <c r="P1124" s="5" t="s">
        <v>499</v>
      </c>
      <c r="Q1124" s="5" t="s">
        <v>846</v>
      </c>
      <c r="R1124" s="5" t="s">
        <v>442</v>
      </c>
      <c r="S1124" s="5" t="s">
        <v>857</v>
      </c>
      <c r="V1124" s="5">
        <v>0.43131000000000003</v>
      </c>
      <c r="X1124" s="5" t="s">
        <v>373</v>
      </c>
      <c r="Z1124" s="5" t="s">
        <v>856</v>
      </c>
    </row>
    <row r="1125" spans="1:26" ht="13" customHeight="1">
      <c r="A1125" s="5">
        <v>740</v>
      </c>
      <c r="B1125" s="5" t="s">
        <v>248</v>
      </c>
      <c r="C1125" s="5" t="s">
        <v>348</v>
      </c>
      <c r="D1125" s="6" t="s">
        <v>348</v>
      </c>
      <c r="E1125" s="5">
        <v>-9.4029799999999994</v>
      </c>
      <c r="F1125" s="5" t="s">
        <v>518</v>
      </c>
      <c r="H1125" s="5" t="s">
        <v>13</v>
      </c>
      <c r="I1125" s="5" t="s">
        <v>492</v>
      </c>
      <c r="J1125" s="5" t="s">
        <v>853</v>
      </c>
      <c r="K1125" s="5" t="s">
        <v>441</v>
      </c>
      <c r="L1125" s="5" t="s">
        <v>855</v>
      </c>
      <c r="M1125" s="5" t="s">
        <v>839</v>
      </c>
      <c r="N1125" s="5" t="s">
        <v>854</v>
      </c>
      <c r="O1125" s="5" t="s">
        <v>505</v>
      </c>
      <c r="P1125" s="5" t="s">
        <v>499</v>
      </c>
      <c r="Q1125" s="5" t="s">
        <v>846</v>
      </c>
      <c r="R1125" s="5" t="s">
        <v>442</v>
      </c>
      <c r="S1125" s="5" t="s">
        <v>857</v>
      </c>
      <c r="V1125" s="5">
        <v>0.329073</v>
      </c>
      <c r="X1125" s="5" t="s">
        <v>373</v>
      </c>
      <c r="Z1125" s="5" t="s">
        <v>856</v>
      </c>
    </row>
    <row r="1126" spans="1:26" ht="13" customHeight="1">
      <c r="A1126" s="5">
        <v>741</v>
      </c>
      <c r="B1126" s="5" t="s">
        <v>248</v>
      </c>
      <c r="C1126" s="5" t="s">
        <v>348</v>
      </c>
      <c r="D1126" s="6" t="s">
        <v>348</v>
      </c>
      <c r="E1126" s="5">
        <v>-7.16418</v>
      </c>
      <c r="F1126" s="5" t="s">
        <v>518</v>
      </c>
      <c r="H1126" s="5" t="s">
        <v>13</v>
      </c>
      <c r="I1126" s="5" t="s">
        <v>492</v>
      </c>
      <c r="J1126" s="5" t="s">
        <v>853</v>
      </c>
      <c r="K1126" s="5" t="s">
        <v>441</v>
      </c>
      <c r="L1126" s="5" t="s">
        <v>855</v>
      </c>
      <c r="M1126" s="5" t="s">
        <v>839</v>
      </c>
      <c r="N1126" s="5" t="s">
        <v>854</v>
      </c>
      <c r="O1126" s="5" t="s">
        <v>505</v>
      </c>
      <c r="P1126" s="5" t="s">
        <v>499</v>
      </c>
      <c r="Q1126" s="5" t="s">
        <v>846</v>
      </c>
      <c r="R1126" s="5" t="s">
        <v>442</v>
      </c>
      <c r="S1126" s="5" t="s">
        <v>857</v>
      </c>
      <c r="V1126" s="5">
        <v>0.34824300000000002</v>
      </c>
      <c r="X1126" s="5" t="s">
        <v>373</v>
      </c>
      <c r="Z1126" s="5" t="s">
        <v>856</v>
      </c>
    </row>
    <row r="1127" spans="1:26" ht="13" customHeight="1">
      <c r="A1127" s="5">
        <v>742</v>
      </c>
      <c r="B1127" s="5" t="s">
        <v>248</v>
      </c>
      <c r="C1127" s="5" t="s">
        <v>348</v>
      </c>
      <c r="D1127" s="6" t="s">
        <v>348</v>
      </c>
      <c r="E1127" s="5">
        <v>-5.5223899999999997</v>
      </c>
      <c r="F1127" s="5" t="s">
        <v>518</v>
      </c>
      <c r="H1127" s="5" t="s">
        <v>13</v>
      </c>
      <c r="I1127" s="5" t="s">
        <v>492</v>
      </c>
      <c r="J1127" s="5" t="s">
        <v>853</v>
      </c>
      <c r="K1127" s="5" t="s">
        <v>441</v>
      </c>
      <c r="L1127" s="5" t="s">
        <v>855</v>
      </c>
      <c r="M1127" s="5" t="s">
        <v>839</v>
      </c>
      <c r="N1127" s="5" t="s">
        <v>854</v>
      </c>
      <c r="O1127" s="5" t="s">
        <v>505</v>
      </c>
      <c r="P1127" s="5" t="s">
        <v>499</v>
      </c>
      <c r="Q1127" s="5" t="s">
        <v>846</v>
      </c>
      <c r="R1127" s="5" t="s">
        <v>442</v>
      </c>
      <c r="S1127" s="5" t="s">
        <v>857</v>
      </c>
      <c r="V1127" s="5">
        <v>0.34824300000000002</v>
      </c>
      <c r="X1127" s="5" t="s">
        <v>373</v>
      </c>
      <c r="Z1127" s="5" t="s">
        <v>856</v>
      </c>
    </row>
    <row r="1128" spans="1:26" ht="13" customHeight="1">
      <c r="A1128" s="5">
        <v>743</v>
      </c>
      <c r="B1128" s="5" t="s">
        <v>248</v>
      </c>
      <c r="C1128" s="5" t="s">
        <v>348</v>
      </c>
      <c r="D1128" s="6" t="s">
        <v>348</v>
      </c>
      <c r="E1128" s="5">
        <v>-5.07463</v>
      </c>
      <c r="F1128" s="5" t="s">
        <v>518</v>
      </c>
      <c r="H1128" s="5" t="s">
        <v>13</v>
      </c>
      <c r="I1128" s="5" t="s">
        <v>492</v>
      </c>
      <c r="J1128" s="5" t="s">
        <v>853</v>
      </c>
      <c r="K1128" s="5" t="s">
        <v>441</v>
      </c>
      <c r="L1128" s="5" t="s">
        <v>855</v>
      </c>
      <c r="M1128" s="5" t="s">
        <v>839</v>
      </c>
      <c r="N1128" s="5" t="s">
        <v>854</v>
      </c>
      <c r="O1128" s="5" t="s">
        <v>505</v>
      </c>
      <c r="P1128" s="5" t="s">
        <v>499</v>
      </c>
      <c r="Q1128" s="5" t="s">
        <v>846</v>
      </c>
      <c r="R1128" s="5" t="s">
        <v>442</v>
      </c>
      <c r="S1128" s="5" t="s">
        <v>857</v>
      </c>
      <c r="V1128" s="5">
        <v>0.30351400000000001</v>
      </c>
      <c r="X1128" s="5" t="s">
        <v>373</v>
      </c>
      <c r="Z1128" s="5" t="s">
        <v>856</v>
      </c>
    </row>
    <row r="1129" spans="1:26" ht="13" customHeight="1">
      <c r="A1129" s="5">
        <v>744</v>
      </c>
      <c r="B1129" s="5" t="s">
        <v>248</v>
      </c>
      <c r="C1129" s="5" t="s">
        <v>348</v>
      </c>
      <c r="D1129" s="6" t="s">
        <v>348</v>
      </c>
      <c r="E1129" s="5">
        <v>-27.2727</v>
      </c>
      <c r="F1129" s="5" t="s">
        <v>518</v>
      </c>
      <c r="H1129" s="5" t="s">
        <v>13</v>
      </c>
      <c r="I1129" s="5" t="s">
        <v>492</v>
      </c>
      <c r="J1129" s="5" t="s">
        <v>853</v>
      </c>
      <c r="K1129" s="5" t="s">
        <v>441</v>
      </c>
      <c r="L1129" s="5" t="s">
        <v>855</v>
      </c>
      <c r="M1129" s="5" t="s">
        <v>839</v>
      </c>
      <c r="N1129" s="5" t="s">
        <v>854</v>
      </c>
      <c r="O1129" s="5" t="s">
        <v>505</v>
      </c>
      <c r="P1129" s="5" t="s">
        <v>499</v>
      </c>
      <c r="Q1129" s="5" t="s">
        <v>846</v>
      </c>
      <c r="R1129" s="5" t="s">
        <v>443</v>
      </c>
      <c r="S1129" s="5" t="s">
        <v>500</v>
      </c>
      <c r="V1129" s="5">
        <v>4.3140499999999999</v>
      </c>
      <c r="X1129" s="5" t="s">
        <v>444</v>
      </c>
      <c r="Z1129" s="5" t="s">
        <v>856</v>
      </c>
    </row>
    <row r="1130" spans="1:26" ht="13" customHeight="1">
      <c r="A1130" s="5">
        <v>745</v>
      </c>
      <c r="B1130" s="5" t="s">
        <v>248</v>
      </c>
      <c r="C1130" s="5" t="s">
        <v>348</v>
      </c>
      <c r="D1130" s="6" t="s">
        <v>348</v>
      </c>
      <c r="E1130" s="5">
        <v>-8.1818200000000001</v>
      </c>
      <c r="F1130" s="5" t="s">
        <v>518</v>
      </c>
      <c r="H1130" s="5" t="s">
        <v>13</v>
      </c>
      <c r="I1130" s="5" t="s">
        <v>492</v>
      </c>
      <c r="J1130" s="5" t="s">
        <v>853</v>
      </c>
      <c r="K1130" s="5" t="s">
        <v>441</v>
      </c>
      <c r="L1130" s="5" t="s">
        <v>855</v>
      </c>
      <c r="M1130" s="5" t="s">
        <v>839</v>
      </c>
      <c r="N1130" s="5" t="s">
        <v>854</v>
      </c>
      <c r="O1130" s="5" t="s">
        <v>505</v>
      </c>
      <c r="P1130" s="5" t="s">
        <v>499</v>
      </c>
      <c r="Q1130" s="5" t="s">
        <v>846</v>
      </c>
      <c r="R1130" s="5" t="s">
        <v>443</v>
      </c>
      <c r="S1130" s="5" t="s">
        <v>500</v>
      </c>
      <c r="V1130" s="5">
        <v>7.4214900000000004</v>
      </c>
      <c r="X1130" s="5" t="s">
        <v>444</v>
      </c>
      <c r="Z1130" s="5" t="s">
        <v>856</v>
      </c>
    </row>
    <row r="1131" spans="1:26" ht="13" customHeight="1">
      <c r="A1131" s="5">
        <v>746</v>
      </c>
      <c r="B1131" s="5" t="s">
        <v>248</v>
      </c>
      <c r="C1131" s="5" t="s">
        <v>348</v>
      </c>
      <c r="D1131" s="6" t="s">
        <v>348</v>
      </c>
      <c r="E1131" s="5">
        <v>-5</v>
      </c>
      <c r="F1131" s="5" t="s">
        <v>518</v>
      </c>
      <c r="H1131" s="5" t="s">
        <v>13</v>
      </c>
      <c r="I1131" s="5" t="s">
        <v>492</v>
      </c>
      <c r="J1131" s="5" t="s">
        <v>853</v>
      </c>
      <c r="K1131" s="5" t="s">
        <v>441</v>
      </c>
      <c r="L1131" s="5" t="s">
        <v>855</v>
      </c>
      <c r="M1131" s="5" t="s">
        <v>839</v>
      </c>
      <c r="N1131" s="5" t="s">
        <v>854</v>
      </c>
      <c r="O1131" s="5" t="s">
        <v>505</v>
      </c>
      <c r="P1131" s="5" t="s">
        <v>499</v>
      </c>
      <c r="Q1131" s="5" t="s">
        <v>846</v>
      </c>
      <c r="R1131" s="5" t="s">
        <v>443</v>
      </c>
      <c r="S1131" s="5" t="s">
        <v>500</v>
      </c>
      <c r="V1131" s="5">
        <v>6.7603299999999997</v>
      </c>
      <c r="X1131" s="5" t="s">
        <v>444</v>
      </c>
      <c r="Z1131" s="5" t="s">
        <v>856</v>
      </c>
    </row>
    <row r="1132" spans="1:26" ht="13" customHeight="1">
      <c r="A1132" s="5">
        <v>747</v>
      </c>
      <c r="B1132" s="5" t="s">
        <v>248</v>
      </c>
      <c r="C1132" s="5" t="s">
        <v>348</v>
      </c>
      <c r="D1132" s="6" t="s">
        <v>348</v>
      </c>
      <c r="E1132" s="5">
        <v>10.454499999999999</v>
      </c>
      <c r="F1132" s="5" t="s">
        <v>518</v>
      </c>
      <c r="H1132" s="5" t="s">
        <v>13</v>
      </c>
      <c r="I1132" s="5" t="s">
        <v>492</v>
      </c>
      <c r="J1132" s="5" t="s">
        <v>853</v>
      </c>
      <c r="K1132" s="5" t="s">
        <v>441</v>
      </c>
      <c r="L1132" s="5" t="s">
        <v>855</v>
      </c>
      <c r="M1132" s="5" t="s">
        <v>839</v>
      </c>
      <c r="N1132" s="5" t="s">
        <v>854</v>
      </c>
      <c r="O1132" s="5" t="s">
        <v>505</v>
      </c>
      <c r="P1132" s="5" t="s">
        <v>499</v>
      </c>
      <c r="Q1132" s="5" t="s">
        <v>846</v>
      </c>
      <c r="R1132" s="5" t="s">
        <v>443</v>
      </c>
      <c r="S1132" s="5" t="s">
        <v>500</v>
      </c>
      <c r="V1132" s="5">
        <v>6.0661199999999997</v>
      </c>
      <c r="X1132" s="5" t="s">
        <v>444</v>
      </c>
      <c r="Z1132" s="5" t="s">
        <v>856</v>
      </c>
    </row>
    <row r="1133" spans="1:26" ht="13" customHeight="1">
      <c r="A1133" s="5">
        <v>748</v>
      </c>
      <c r="B1133" s="5" t="s">
        <v>248</v>
      </c>
      <c r="C1133" s="5" t="s">
        <v>348</v>
      </c>
      <c r="D1133" s="6" t="s">
        <v>348</v>
      </c>
      <c r="E1133" s="5">
        <v>11.1364</v>
      </c>
      <c r="F1133" s="5" t="s">
        <v>518</v>
      </c>
      <c r="H1133" s="5" t="s">
        <v>13</v>
      </c>
      <c r="I1133" s="5" t="s">
        <v>492</v>
      </c>
      <c r="J1133" s="5" t="s">
        <v>853</v>
      </c>
      <c r="K1133" s="5" t="s">
        <v>441</v>
      </c>
      <c r="L1133" s="5" t="s">
        <v>855</v>
      </c>
      <c r="M1133" s="5" t="s">
        <v>839</v>
      </c>
      <c r="N1133" s="5" t="s">
        <v>854</v>
      </c>
      <c r="O1133" s="5" t="s">
        <v>505</v>
      </c>
      <c r="P1133" s="5" t="s">
        <v>499</v>
      </c>
      <c r="Q1133" s="5" t="s">
        <v>846</v>
      </c>
      <c r="R1133" s="5" t="s">
        <v>443</v>
      </c>
      <c r="S1133" s="5" t="s">
        <v>500</v>
      </c>
      <c r="V1133" s="5">
        <v>5.90083</v>
      </c>
      <c r="X1133" s="5" t="s">
        <v>444</v>
      </c>
      <c r="Z1133" s="5" t="s">
        <v>856</v>
      </c>
    </row>
    <row r="1134" spans="1:26" ht="13" customHeight="1">
      <c r="A1134" s="5">
        <v>749</v>
      </c>
      <c r="B1134" s="5" t="s">
        <v>248</v>
      </c>
      <c r="C1134" s="5" t="s">
        <v>348</v>
      </c>
      <c r="D1134" s="6" t="s">
        <v>348</v>
      </c>
      <c r="E1134" s="5">
        <v>25.454499999999999</v>
      </c>
      <c r="F1134" s="5" t="s">
        <v>518</v>
      </c>
      <c r="H1134" s="5" t="s">
        <v>13</v>
      </c>
      <c r="I1134" s="5" t="s">
        <v>492</v>
      </c>
      <c r="J1134" s="5" t="s">
        <v>853</v>
      </c>
      <c r="K1134" s="5" t="s">
        <v>441</v>
      </c>
      <c r="L1134" s="5" t="s">
        <v>855</v>
      </c>
      <c r="M1134" s="5" t="s">
        <v>839</v>
      </c>
      <c r="N1134" s="5" t="s">
        <v>854</v>
      </c>
      <c r="O1134" s="5" t="s">
        <v>505</v>
      </c>
      <c r="P1134" s="5" t="s">
        <v>499</v>
      </c>
      <c r="Q1134" s="5" t="s">
        <v>846</v>
      </c>
      <c r="R1134" s="5" t="s">
        <v>1152</v>
      </c>
      <c r="S1134" s="5" t="s">
        <v>500</v>
      </c>
      <c r="V1134" s="5">
        <v>2.69421</v>
      </c>
      <c r="X1134" s="5" t="s">
        <v>444</v>
      </c>
      <c r="Z1134" s="5" t="s">
        <v>856</v>
      </c>
    </row>
    <row r="1135" spans="1:26" ht="13" customHeight="1">
      <c r="A1135" s="5">
        <v>750</v>
      </c>
      <c r="B1135" s="5" t="s">
        <v>248</v>
      </c>
      <c r="C1135" s="5" t="s">
        <v>348</v>
      </c>
      <c r="D1135" s="6" t="s">
        <v>348</v>
      </c>
      <c r="E1135" s="5">
        <v>-27.293199999999999</v>
      </c>
      <c r="F1135" s="5" t="s">
        <v>518</v>
      </c>
      <c r="H1135" s="5" t="s">
        <v>13</v>
      </c>
      <c r="I1135" s="5" t="s">
        <v>492</v>
      </c>
      <c r="J1135" s="5" t="s">
        <v>853</v>
      </c>
      <c r="K1135" s="5" t="s">
        <v>441</v>
      </c>
      <c r="L1135" s="5" t="s">
        <v>855</v>
      </c>
      <c r="M1135" s="5" t="s">
        <v>839</v>
      </c>
      <c r="N1135" s="5" t="s">
        <v>854</v>
      </c>
      <c r="O1135" s="5" t="s">
        <v>505</v>
      </c>
      <c r="P1135" s="5" t="s">
        <v>499</v>
      </c>
      <c r="Q1135" s="5" t="s">
        <v>846</v>
      </c>
      <c r="R1135" s="5" t="s">
        <v>445</v>
      </c>
      <c r="S1135" s="5" t="s">
        <v>500</v>
      </c>
      <c r="V1135" s="5">
        <v>0.12605</v>
      </c>
      <c r="X1135" s="5" t="s">
        <v>444</v>
      </c>
      <c r="Z1135" s="5" t="s">
        <v>856</v>
      </c>
    </row>
    <row r="1136" spans="1:26" ht="13" customHeight="1">
      <c r="A1136" s="5">
        <v>751</v>
      </c>
      <c r="B1136" s="5" t="s">
        <v>248</v>
      </c>
      <c r="C1136" s="5" t="s">
        <v>348</v>
      </c>
      <c r="D1136" s="6" t="s">
        <v>348</v>
      </c>
      <c r="E1136" s="5">
        <v>-8.1203000000000003</v>
      </c>
      <c r="F1136" s="5" t="s">
        <v>518</v>
      </c>
      <c r="H1136" s="5" t="s">
        <v>13</v>
      </c>
      <c r="I1136" s="5" t="s">
        <v>492</v>
      </c>
      <c r="J1136" s="5" t="s">
        <v>853</v>
      </c>
      <c r="K1136" s="5" t="s">
        <v>441</v>
      </c>
      <c r="L1136" s="5" t="s">
        <v>855</v>
      </c>
      <c r="M1136" s="5" t="s">
        <v>839</v>
      </c>
      <c r="N1136" s="5" t="s">
        <v>854</v>
      </c>
      <c r="O1136" s="5" t="s">
        <v>505</v>
      </c>
      <c r="P1136" s="5" t="s">
        <v>499</v>
      </c>
      <c r="Q1136" s="5" t="s">
        <v>846</v>
      </c>
      <c r="R1136" s="5" t="s">
        <v>445</v>
      </c>
      <c r="S1136" s="5" t="s">
        <v>500</v>
      </c>
      <c r="V1136" s="5">
        <v>0.25210100000000002</v>
      </c>
      <c r="X1136" s="5" t="s">
        <v>444</v>
      </c>
      <c r="Z1136" s="5" t="s">
        <v>856</v>
      </c>
    </row>
    <row r="1137" spans="1:27" ht="13" customHeight="1">
      <c r="A1137" s="5">
        <v>752</v>
      </c>
      <c r="B1137" s="5" t="s">
        <v>248</v>
      </c>
      <c r="C1137" s="5" t="s">
        <v>348</v>
      </c>
      <c r="D1137" s="6" t="s">
        <v>348</v>
      </c>
      <c r="E1137" s="5">
        <v>10.8271</v>
      </c>
      <c r="F1137" s="5" t="s">
        <v>518</v>
      </c>
      <c r="H1137" s="5" t="s">
        <v>13</v>
      </c>
      <c r="I1137" s="5" t="s">
        <v>492</v>
      </c>
      <c r="J1137" s="5" t="s">
        <v>853</v>
      </c>
      <c r="K1137" s="5" t="s">
        <v>441</v>
      </c>
      <c r="L1137" s="5" t="s">
        <v>855</v>
      </c>
      <c r="M1137" s="5" t="s">
        <v>839</v>
      </c>
      <c r="N1137" s="5" t="s">
        <v>854</v>
      </c>
      <c r="O1137" s="5" t="s">
        <v>505</v>
      </c>
      <c r="P1137" s="5" t="s">
        <v>499</v>
      </c>
      <c r="Q1137" s="5" t="s">
        <v>846</v>
      </c>
      <c r="R1137" s="5" t="s">
        <v>445</v>
      </c>
      <c r="S1137" s="5" t="s">
        <v>500</v>
      </c>
      <c r="V1137" s="5">
        <v>0.220168</v>
      </c>
      <c r="X1137" s="5" t="s">
        <v>444</v>
      </c>
      <c r="Z1137" s="5" t="s">
        <v>856</v>
      </c>
    </row>
    <row r="1138" spans="1:27" ht="13" customHeight="1">
      <c r="A1138" s="5">
        <v>753</v>
      </c>
      <c r="B1138" s="5" t="s">
        <v>248</v>
      </c>
      <c r="C1138" s="5" t="s">
        <v>348</v>
      </c>
      <c r="D1138" s="6" t="s">
        <v>348</v>
      </c>
      <c r="E1138" s="5">
        <v>-4.9624100000000002</v>
      </c>
      <c r="F1138" s="5" t="s">
        <v>518</v>
      </c>
      <c r="H1138" s="5" t="s">
        <v>13</v>
      </c>
      <c r="I1138" s="5" t="s">
        <v>492</v>
      </c>
      <c r="J1138" s="5" t="s">
        <v>853</v>
      </c>
      <c r="K1138" s="5" t="s">
        <v>441</v>
      </c>
      <c r="L1138" s="5" t="s">
        <v>855</v>
      </c>
      <c r="M1138" s="5" t="s">
        <v>839</v>
      </c>
      <c r="N1138" s="5" t="s">
        <v>854</v>
      </c>
      <c r="O1138" s="5" t="s">
        <v>505</v>
      </c>
      <c r="P1138" s="5" t="s">
        <v>499</v>
      </c>
      <c r="Q1138" s="5" t="s">
        <v>846</v>
      </c>
      <c r="R1138" s="5" t="s">
        <v>445</v>
      </c>
      <c r="S1138" s="5" t="s">
        <v>500</v>
      </c>
      <c r="V1138" s="5">
        <v>0.198319</v>
      </c>
      <c r="X1138" s="5" t="s">
        <v>444</v>
      </c>
      <c r="Z1138" s="5" t="s">
        <v>856</v>
      </c>
    </row>
    <row r="1139" spans="1:27" ht="13" customHeight="1">
      <c r="A1139" s="5">
        <v>754</v>
      </c>
      <c r="B1139" s="5" t="s">
        <v>248</v>
      </c>
      <c r="C1139" s="5" t="s">
        <v>348</v>
      </c>
      <c r="D1139" s="6" t="s">
        <v>348</v>
      </c>
      <c r="E1139" s="5">
        <v>9.9248100000000008</v>
      </c>
      <c r="F1139" s="5" t="s">
        <v>518</v>
      </c>
      <c r="H1139" s="5" t="s">
        <v>13</v>
      </c>
      <c r="I1139" s="5" t="s">
        <v>492</v>
      </c>
      <c r="J1139" s="5" t="s">
        <v>853</v>
      </c>
      <c r="K1139" s="5" t="s">
        <v>441</v>
      </c>
      <c r="L1139" s="5" t="s">
        <v>855</v>
      </c>
      <c r="M1139" s="5" t="s">
        <v>839</v>
      </c>
      <c r="N1139" s="5" t="s">
        <v>854</v>
      </c>
      <c r="O1139" s="5" t="s">
        <v>505</v>
      </c>
      <c r="P1139" s="5" t="s">
        <v>499</v>
      </c>
      <c r="Q1139" s="5" t="s">
        <v>846</v>
      </c>
      <c r="R1139" s="5" t="s">
        <v>445</v>
      </c>
      <c r="S1139" s="5" t="s">
        <v>500</v>
      </c>
      <c r="V1139" s="5">
        <v>0.15126100000000001</v>
      </c>
      <c r="X1139" s="5" t="s">
        <v>444</v>
      </c>
      <c r="Z1139" s="5" t="s">
        <v>856</v>
      </c>
    </row>
    <row r="1140" spans="1:27" ht="13" customHeight="1">
      <c r="A1140" s="5">
        <v>755</v>
      </c>
      <c r="B1140" s="5" t="s">
        <v>248</v>
      </c>
      <c r="C1140" s="5" t="s">
        <v>348</v>
      </c>
      <c r="D1140" s="6" t="s">
        <v>348</v>
      </c>
      <c r="E1140" s="5">
        <v>25.037600000000001</v>
      </c>
      <c r="F1140" s="5" t="s">
        <v>518</v>
      </c>
      <c r="H1140" s="5" t="s">
        <v>13</v>
      </c>
      <c r="I1140" s="5" t="s">
        <v>492</v>
      </c>
      <c r="J1140" s="5" t="s">
        <v>853</v>
      </c>
      <c r="K1140" s="5" t="s">
        <v>441</v>
      </c>
      <c r="L1140" s="5" t="s">
        <v>855</v>
      </c>
      <c r="M1140" s="5" t="s">
        <v>839</v>
      </c>
      <c r="N1140" s="5" t="s">
        <v>854</v>
      </c>
      <c r="O1140" s="5" t="s">
        <v>505</v>
      </c>
      <c r="P1140" s="5" t="s">
        <v>499</v>
      </c>
      <c r="Q1140" s="5" t="s">
        <v>846</v>
      </c>
      <c r="R1140" s="5" t="s">
        <v>445</v>
      </c>
      <c r="S1140" s="5" t="s">
        <v>500</v>
      </c>
      <c r="V1140" s="5">
        <v>3.6974800000000002E-2</v>
      </c>
      <c r="X1140" s="5" t="s">
        <v>444</v>
      </c>
      <c r="Z1140" s="5" t="s">
        <v>856</v>
      </c>
    </row>
    <row r="1141" spans="1:27" ht="13" customHeight="1">
      <c r="A1141" s="5">
        <v>756</v>
      </c>
      <c r="B1141" s="5" t="s">
        <v>248</v>
      </c>
      <c r="C1141" s="5" t="s">
        <v>348</v>
      </c>
      <c r="D1141" s="6" t="s">
        <v>348</v>
      </c>
      <c r="E1141" s="5">
        <v>-27.509399999999999</v>
      </c>
      <c r="F1141" s="5" t="s">
        <v>518</v>
      </c>
      <c r="H1141" s="5" t="s">
        <v>13</v>
      </c>
      <c r="I1141" s="5" t="s">
        <v>492</v>
      </c>
      <c r="J1141" s="5" t="s">
        <v>853</v>
      </c>
      <c r="K1141" s="5" t="s">
        <v>441</v>
      </c>
      <c r="L1141" s="5" t="s">
        <v>855</v>
      </c>
      <c r="M1141" s="5" t="s">
        <v>839</v>
      </c>
      <c r="N1141" s="5" t="s">
        <v>854</v>
      </c>
      <c r="O1141" s="5" t="s">
        <v>505</v>
      </c>
      <c r="P1141" s="5" t="s">
        <v>499</v>
      </c>
      <c r="Q1141" s="5" t="s">
        <v>846</v>
      </c>
      <c r="R1141" s="5" t="s">
        <v>858</v>
      </c>
      <c r="V1141" s="5">
        <v>0.35949399999999998</v>
      </c>
      <c r="X1141" s="5" t="s">
        <v>353</v>
      </c>
      <c r="Z1141" s="5" t="s">
        <v>856</v>
      </c>
    </row>
    <row r="1142" spans="1:27" ht="13" customHeight="1">
      <c r="A1142" s="5">
        <v>757</v>
      </c>
      <c r="B1142" s="5" t="s">
        <v>248</v>
      </c>
      <c r="C1142" s="5" t="s">
        <v>348</v>
      </c>
      <c r="D1142" s="6" t="s">
        <v>348</v>
      </c>
      <c r="E1142" s="5">
        <v>-8.49057</v>
      </c>
      <c r="F1142" s="5" t="s">
        <v>518</v>
      </c>
      <c r="H1142" s="5" t="s">
        <v>13</v>
      </c>
      <c r="I1142" s="5" t="s">
        <v>492</v>
      </c>
      <c r="J1142" s="5" t="s">
        <v>853</v>
      </c>
      <c r="K1142" s="5" t="s">
        <v>441</v>
      </c>
      <c r="L1142" s="5" t="s">
        <v>855</v>
      </c>
      <c r="M1142" s="5" t="s">
        <v>839</v>
      </c>
      <c r="N1142" s="5" t="s">
        <v>854</v>
      </c>
      <c r="O1142" s="5" t="s">
        <v>505</v>
      </c>
      <c r="P1142" s="5" t="s">
        <v>499</v>
      </c>
      <c r="Q1142" s="5" t="s">
        <v>846</v>
      </c>
      <c r="R1142" s="5" t="s">
        <v>858</v>
      </c>
      <c r="V1142" s="5">
        <v>0.44050600000000001</v>
      </c>
      <c r="X1142" s="5" t="s">
        <v>353</v>
      </c>
      <c r="Z1142" s="5" t="s">
        <v>856</v>
      </c>
    </row>
    <row r="1143" spans="1:27" ht="13" customHeight="1">
      <c r="A1143" s="5">
        <v>758</v>
      </c>
      <c r="B1143" s="5" t="s">
        <v>248</v>
      </c>
      <c r="C1143" s="5" t="s">
        <v>348</v>
      </c>
      <c r="D1143" s="6" t="s">
        <v>348</v>
      </c>
      <c r="E1143" s="5">
        <v>10.5283</v>
      </c>
      <c r="F1143" s="5" t="s">
        <v>518</v>
      </c>
      <c r="H1143" s="5" t="s">
        <v>13</v>
      </c>
      <c r="I1143" s="5" t="s">
        <v>492</v>
      </c>
      <c r="J1143" s="5" t="s">
        <v>853</v>
      </c>
      <c r="K1143" s="5" t="s">
        <v>441</v>
      </c>
      <c r="L1143" s="5" t="s">
        <v>855</v>
      </c>
      <c r="M1143" s="5" t="s">
        <v>839</v>
      </c>
      <c r="N1143" s="5" t="s">
        <v>854</v>
      </c>
      <c r="O1143" s="5" t="s">
        <v>505</v>
      </c>
      <c r="P1143" s="5" t="s">
        <v>499</v>
      </c>
      <c r="Q1143" s="5" t="s">
        <v>846</v>
      </c>
      <c r="R1143" s="5" t="s">
        <v>858</v>
      </c>
      <c r="V1143" s="5">
        <v>0.44810100000000003</v>
      </c>
      <c r="X1143" s="5" t="s">
        <v>353</v>
      </c>
      <c r="Z1143" s="5" t="s">
        <v>856</v>
      </c>
    </row>
    <row r="1144" spans="1:27" ht="13" customHeight="1">
      <c r="A1144" s="5">
        <v>759</v>
      </c>
      <c r="B1144" s="5" t="s">
        <v>248</v>
      </c>
      <c r="C1144" s="5" t="s">
        <v>348</v>
      </c>
      <c r="D1144" s="6" t="s">
        <v>348</v>
      </c>
      <c r="E1144" s="5">
        <v>-5.0943399999999999</v>
      </c>
      <c r="F1144" s="5" t="s">
        <v>518</v>
      </c>
      <c r="H1144" s="5" t="s">
        <v>13</v>
      </c>
      <c r="I1144" s="5" t="s">
        <v>492</v>
      </c>
      <c r="J1144" s="5" t="s">
        <v>853</v>
      </c>
      <c r="K1144" s="5" t="s">
        <v>441</v>
      </c>
      <c r="L1144" s="5" t="s">
        <v>855</v>
      </c>
      <c r="M1144" s="5" t="s">
        <v>839</v>
      </c>
      <c r="N1144" s="5" t="s">
        <v>854</v>
      </c>
      <c r="O1144" s="5" t="s">
        <v>505</v>
      </c>
      <c r="P1144" s="5" t="s">
        <v>499</v>
      </c>
      <c r="Q1144" s="5" t="s">
        <v>846</v>
      </c>
      <c r="R1144" s="5" t="s">
        <v>858</v>
      </c>
      <c r="V1144" s="5">
        <v>0.38734200000000002</v>
      </c>
      <c r="X1144" s="5" t="s">
        <v>353</v>
      </c>
      <c r="Z1144" s="5" t="s">
        <v>856</v>
      </c>
    </row>
    <row r="1145" spans="1:27" ht="13" customHeight="1">
      <c r="A1145" s="5">
        <v>760</v>
      </c>
      <c r="B1145" s="5" t="s">
        <v>248</v>
      </c>
      <c r="C1145" s="5" t="s">
        <v>348</v>
      </c>
      <c r="D1145" s="6" t="s">
        <v>348</v>
      </c>
      <c r="E1145" s="5">
        <v>9.8490599999999997</v>
      </c>
      <c r="F1145" s="5" t="s">
        <v>518</v>
      </c>
      <c r="H1145" s="5" t="s">
        <v>13</v>
      </c>
      <c r="I1145" s="5" t="s">
        <v>492</v>
      </c>
      <c r="J1145" s="5" t="s">
        <v>853</v>
      </c>
      <c r="K1145" s="5" t="s">
        <v>441</v>
      </c>
      <c r="L1145" s="5" t="s">
        <v>855</v>
      </c>
      <c r="M1145" s="5" t="s">
        <v>839</v>
      </c>
      <c r="N1145" s="5" t="s">
        <v>854</v>
      </c>
      <c r="O1145" s="5" t="s">
        <v>505</v>
      </c>
      <c r="P1145" s="5" t="s">
        <v>499</v>
      </c>
      <c r="Q1145" s="5" t="s">
        <v>846</v>
      </c>
      <c r="R1145" s="5" t="s">
        <v>858</v>
      </c>
      <c r="V1145" s="5">
        <v>0.367089</v>
      </c>
      <c r="X1145" s="5" t="s">
        <v>353</v>
      </c>
      <c r="Z1145" s="5" t="s">
        <v>856</v>
      </c>
    </row>
    <row r="1146" spans="1:27" ht="13" customHeight="1">
      <c r="A1146" s="5">
        <v>761</v>
      </c>
      <c r="B1146" s="5" t="s">
        <v>248</v>
      </c>
      <c r="C1146" s="5" t="s">
        <v>348</v>
      </c>
      <c r="D1146" s="6" t="s">
        <v>348</v>
      </c>
      <c r="E1146" s="5">
        <v>25.018899999999999</v>
      </c>
      <c r="F1146" s="5" t="s">
        <v>518</v>
      </c>
      <c r="H1146" s="5" t="s">
        <v>13</v>
      </c>
      <c r="I1146" s="5" t="s">
        <v>492</v>
      </c>
      <c r="J1146" s="5" t="s">
        <v>853</v>
      </c>
      <c r="K1146" s="5" t="s">
        <v>441</v>
      </c>
      <c r="L1146" s="5" t="s">
        <v>855</v>
      </c>
      <c r="M1146" s="5" t="s">
        <v>839</v>
      </c>
      <c r="N1146" s="5" t="s">
        <v>854</v>
      </c>
      <c r="O1146" s="5" t="s">
        <v>505</v>
      </c>
      <c r="P1146" s="5" t="s">
        <v>499</v>
      </c>
      <c r="Q1146" s="5" t="s">
        <v>846</v>
      </c>
      <c r="R1146" s="5" t="s">
        <v>858</v>
      </c>
      <c r="V1146" s="5">
        <v>0.23797499999999999</v>
      </c>
      <c r="X1146" s="5" t="s">
        <v>353</v>
      </c>
      <c r="Z1146" s="5" t="s">
        <v>856</v>
      </c>
    </row>
    <row r="1147" spans="1:27" ht="15" customHeight="1">
      <c r="A1147" s="5">
        <v>3862</v>
      </c>
      <c r="B1147" s="5" t="s">
        <v>71</v>
      </c>
      <c r="C1147" s="5" t="s">
        <v>13</v>
      </c>
      <c r="D1147" s="6">
        <v>2005</v>
      </c>
      <c r="E1147" s="5">
        <v>0.49131900000000001</v>
      </c>
      <c r="F1147" s="5" t="s">
        <v>518</v>
      </c>
      <c r="H1147" s="5" t="s">
        <v>13</v>
      </c>
      <c r="I1147" s="5" t="s">
        <v>492</v>
      </c>
      <c r="J1147" s="36" t="s">
        <v>862</v>
      </c>
      <c r="K1147" s="36" t="s">
        <v>863</v>
      </c>
      <c r="L1147" s="5" t="s">
        <v>869</v>
      </c>
      <c r="M1147" s="5" t="s">
        <v>839</v>
      </c>
      <c r="N1147" s="36" t="s">
        <v>866</v>
      </c>
      <c r="O1147" s="36" t="s">
        <v>867</v>
      </c>
      <c r="P1147" s="5" t="s">
        <v>869</v>
      </c>
      <c r="Q1147" s="5" t="s">
        <v>839</v>
      </c>
      <c r="R1147" s="5" t="s">
        <v>860</v>
      </c>
      <c r="S1147" s="5" t="s">
        <v>644</v>
      </c>
      <c r="T1147" s="5" t="s">
        <v>839</v>
      </c>
      <c r="V1147" s="5">
        <v>0.27272727272727271</v>
      </c>
      <c r="X1147" s="5" t="s">
        <v>501</v>
      </c>
      <c r="Z1147" s="5" t="s">
        <v>870</v>
      </c>
      <c r="AA1147" s="5">
        <f>6/22</f>
        <v>0.27272727272727271</v>
      </c>
    </row>
    <row r="1148" spans="1:27" ht="15" customHeight="1">
      <c r="A1148" s="5">
        <v>3863</v>
      </c>
      <c r="B1148" s="5" t="s">
        <v>71</v>
      </c>
      <c r="C1148" s="5" t="s">
        <v>13</v>
      </c>
      <c r="D1148" s="6">
        <v>2006</v>
      </c>
      <c r="E1148" s="5">
        <v>-2.9824899999999999</v>
      </c>
      <c r="F1148" s="5" t="s">
        <v>518</v>
      </c>
      <c r="H1148" s="5" t="s">
        <v>13</v>
      </c>
      <c r="I1148" s="5" t="s">
        <v>492</v>
      </c>
      <c r="J1148" s="36" t="s">
        <v>862</v>
      </c>
      <c r="K1148" s="36" t="s">
        <v>863</v>
      </c>
      <c r="L1148" s="5" t="s">
        <v>869</v>
      </c>
      <c r="M1148" s="5" t="s">
        <v>839</v>
      </c>
      <c r="N1148" s="36" t="s">
        <v>866</v>
      </c>
      <c r="O1148" s="36" t="s">
        <v>867</v>
      </c>
      <c r="P1148" s="5" t="s">
        <v>869</v>
      </c>
      <c r="Q1148" s="5" t="s">
        <v>839</v>
      </c>
      <c r="R1148" s="5" t="s">
        <v>860</v>
      </c>
      <c r="S1148" s="5" t="s">
        <v>644</v>
      </c>
      <c r="T1148" s="5" t="s">
        <v>839</v>
      </c>
      <c r="V1148" s="5">
        <v>0.2413793103448276</v>
      </c>
      <c r="X1148" s="5" t="s">
        <v>501</v>
      </c>
      <c r="Z1148" s="5" t="s">
        <v>870</v>
      </c>
      <c r="AA1148" s="5">
        <f>7/29</f>
        <v>0.2413793103448276</v>
      </c>
    </row>
    <row r="1149" spans="1:27" ht="15" customHeight="1">
      <c r="A1149" s="5">
        <v>3864</v>
      </c>
      <c r="B1149" s="5" t="s">
        <v>71</v>
      </c>
      <c r="C1149" s="5" t="s">
        <v>13</v>
      </c>
      <c r="D1149" s="6">
        <v>2007</v>
      </c>
      <c r="E1149" s="5">
        <v>8.4314999999999998</v>
      </c>
      <c r="F1149" s="5" t="s">
        <v>518</v>
      </c>
      <c r="H1149" s="5" t="s">
        <v>13</v>
      </c>
      <c r="I1149" s="5" t="s">
        <v>492</v>
      </c>
      <c r="J1149" s="36" t="s">
        <v>862</v>
      </c>
      <c r="K1149" s="36" t="s">
        <v>863</v>
      </c>
      <c r="L1149" s="5" t="s">
        <v>869</v>
      </c>
      <c r="M1149" s="5" t="s">
        <v>839</v>
      </c>
      <c r="N1149" s="36" t="s">
        <v>866</v>
      </c>
      <c r="O1149" s="36" t="s">
        <v>867</v>
      </c>
      <c r="P1149" s="5" t="s">
        <v>869</v>
      </c>
      <c r="Q1149" s="5" t="s">
        <v>839</v>
      </c>
      <c r="R1149" s="5" t="s">
        <v>860</v>
      </c>
      <c r="S1149" s="5" t="s">
        <v>644</v>
      </c>
      <c r="T1149" s="5" t="s">
        <v>839</v>
      </c>
      <c r="V1149" s="5">
        <v>0.21428571428571427</v>
      </c>
      <c r="X1149" s="5" t="s">
        <v>501</v>
      </c>
      <c r="Z1149" s="5" t="s">
        <v>870</v>
      </c>
      <c r="AA1149" s="5">
        <f>9/42</f>
        <v>0.21428571428571427</v>
      </c>
    </row>
    <row r="1150" spans="1:27" ht="15" customHeight="1">
      <c r="A1150" s="5">
        <v>3865</v>
      </c>
      <c r="B1150" s="5" t="s">
        <v>71</v>
      </c>
      <c r="C1150" s="5" t="s">
        <v>13</v>
      </c>
      <c r="D1150" s="6">
        <v>2008</v>
      </c>
      <c r="E1150" s="5">
        <v>6.9850599999999998</v>
      </c>
      <c r="F1150" s="5" t="s">
        <v>518</v>
      </c>
      <c r="H1150" s="5" t="s">
        <v>13</v>
      </c>
      <c r="I1150" s="5" t="s">
        <v>492</v>
      </c>
      <c r="J1150" s="36" t="s">
        <v>862</v>
      </c>
      <c r="K1150" s="36" t="s">
        <v>863</v>
      </c>
      <c r="L1150" s="5" t="s">
        <v>869</v>
      </c>
      <c r="M1150" s="5" t="s">
        <v>839</v>
      </c>
      <c r="N1150" s="36" t="s">
        <v>866</v>
      </c>
      <c r="O1150" s="36" t="s">
        <v>867</v>
      </c>
      <c r="P1150" s="5" t="s">
        <v>869</v>
      </c>
      <c r="Q1150" s="5" t="s">
        <v>839</v>
      </c>
      <c r="R1150" s="5" t="s">
        <v>860</v>
      </c>
      <c r="S1150" s="5" t="s">
        <v>644</v>
      </c>
      <c r="T1150" s="5" t="s">
        <v>839</v>
      </c>
      <c r="V1150" s="5">
        <v>0.2857142857142857</v>
      </c>
      <c r="X1150" s="5" t="s">
        <v>501</v>
      </c>
      <c r="Z1150" s="5" t="s">
        <v>870</v>
      </c>
      <c r="AA1150" s="5">
        <f>18/63</f>
        <v>0.2857142857142857</v>
      </c>
    </row>
    <row r="1151" spans="1:27" ht="15" customHeight="1">
      <c r="A1151" s="5">
        <v>3866</v>
      </c>
      <c r="B1151" s="5" t="s">
        <v>71</v>
      </c>
      <c r="C1151" s="5" t="s">
        <v>13</v>
      </c>
      <c r="D1151" s="6">
        <v>2009</v>
      </c>
      <c r="E1151" s="5">
        <v>1.0321</v>
      </c>
      <c r="F1151" s="5" t="s">
        <v>518</v>
      </c>
      <c r="H1151" s="5" t="s">
        <v>13</v>
      </c>
      <c r="I1151" s="5" t="s">
        <v>492</v>
      </c>
      <c r="J1151" s="36" t="s">
        <v>862</v>
      </c>
      <c r="K1151" s="36" t="s">
        <v>863</v>
      </c>
      <c r="L1151" s="5" t="s">
        <v>869</v>
      </c>
      <c r="M1151" s="5" t="s">
        <v>839</v>
      </c>
      <c r="N1151" s="36" t="s">
        <v>866</v>
      </c>
      <c r="O1151" s="36" t="s">
        <v>867</v>
      </c>
      <c r="P1151" s="5" t="s">
        <v>869</v>
      </c>
      <c r="Q1151" s="5" t="s">
        <v>839</v>
      </c>
      <c r="R1151" s="5" t="s">
        <v>860</v>
      </c>
      <c r="S1151" s="5" t="s">
        <v>644</v>
      </c>
      <c r="T1151" s="5" t="s">
        <v>839</v>
      </c>
      <c r="V1151" s="5">
        <v>0.68518518518518523</v>
      </c>
      <c r="X1151" s="5" t="s">
        <v>501</v>
      </c>
      <c r="Z1151" s="5" t="s">
        <v>870</v>
      </c>
      <c r="AA1151" s="5">
        <f>37/54</f>
        <v>0.68518518518518523</v>
      </c>
    </row>
    <row r="1152" spans="1:27" ht="15" customHeight="1">
      <c r="A1152" s="5">
        <v>3867</v>
      </c>
      <c r="B1152" s="5" t="s">
        <v>71</v>
      </c>
      <c r="C1152" s="5" t="s">
        <v>13</v>
      </c>
      <c r="D1152" s="6">
        <v>2010</v>
      </c>
      <c r="E1152" s="5">
        <v>-0.97786499999999998</v>
      </c>
      <c r="F1152" s="5" t="s">
        <v>518</v>
      </c>
      <c r="H1152" s="5" t="s">
        <v>13</v>
      </c>
      <c r="I1152" s="5" t="s">
        <v>492</v>
      </c>
      <c r="J1152" s="36" t="s">
        <v>862</v>
      </c>
      <c r="K1152" s="36" t="s">
        <v>863</v>
      </c>
      <c r="L1152" s="5" t="s">
        <v>869</v>
      </c>
      <c r="M1152" s="5" t="s">
        <v>839</v>
      </c>
      <c r="N1152" s="36" t="s">
        <v>866</v>
      </c>
      <c r="O1152" s="36" t="s">
        <v>867</v>
      </c>
      <c r="P1152" s="5" t="s">
        <v>869</v>
      </c>
      <c r="Q1152" s="5" t="s">
        <v>839</v>
      </c>
      <c r="R1152" s="5" t="s">
        <v>860</v>
      </c>
      <c r="S1152" s="5" t="s">
        <v>644</v>
      </c>
      <c r="T1152" s="5" t="s">
        <v>839</v>
      </c>
      <c r="V1152" s="5">
        <v>0.50724637681159424</v>
      </c>
      <c r="X1152" s="5" t="s">
        <v>501</v>
      </c>
      <c r="Z1152" s="5" t="s">
        <v>870</v>
      </c>
      <c r="AA1152" s="5">
        <f>35/69</f>
        <v>0.50724637681159424</v>
      </c>
    </row>
    <row r="1153" spans="1:27" ht="15" customHeight="1">
      <c r="A1153" s="5">
        <v>3868</v>
      </c>
      <c r="B1153" s="5" t="s">
        <v>71</v>
      </c>
      <c r="C1153" s="5" t="s">
        <v>13</v>
      </c>
      <c r="D1153" s="6">
        <v>2011</v>
      </c>
      <c r="E1153" s="5">
        <v>0.99601399999999995</v>
      </c>
      <c r="F1153" s="5" t="s">
        <v>518</v>
      </c>
      <c r="H1153" s="5" t="s">
        <v>13</v>
      </c>
      <c r="I1153" s="5" t="s">
        <v>492</v>
      </c>
      <c r="J1153" s="36" t="s">
        <v>862</v>
      </c>
      <c r="K1153" s="36" t="s">
        <v>863</v>
      </c>
      <c r="L1153" s="5" t="s">
        <v>869</v>
      </c>
      <c r="M1153" s="5" t="s">
        <v>839</v>
      </c>
      <c r="N1153" s="36" t="s">
        <v>866</v>
      </c>
      <c r="O1153" s="36" t="s">
        <v>867</v>
      </c>
      <c r="P1153" s="5" t="s">
        <v>869</v>
      </c>
      <c r="Q1153" s="5" t="s">
        <v>839</v>
      </c>
      <c r="R1153" s="5" t="s">
        <v>860</v>
      </c>
      <c r="S1153" s="5" t="s">
        <v>644</v>
      </c>
      <c r="T1153" s="5" t="s">
        <v>839</v>
      </c>
      <c r="V1153" s="5">
        <v>0.5</v>
      </c>
      <c r="X1153" s="5" t="s">
        <v>501</v>
      </c>
      <c r="Z1153" s="5" t="s">
        <v>870</v>
      </c>
      <c r="AA1153" s="5">
        <f>19/38</f>
        <v>0.5</v>
      </c>
    </row>
    <row r="1154" spans="1:27" ht="15" customHeight="1">
      <c r="A1154" s="5">
        <v>3869</v>
      </c>
      <c r="B1154" s="5" t="s">
        <v>71</v>
      </c>
      <c r="C1154" s="5" t="s">
        <v>13</v>
      </c>
      <c r="D1154" s="6">
        <v>2012</v>
      </c>
      <c r="E1154" s="5">
        <v>3.0037699999999998</v>
      </c>
      <c r="F1154" s="5" t="s">
        <v>518</v>
      </c>
      <c r="H1154" s="5" t="s">
        <v>13</v>
      </c>
      <c r="I1154" s="5" t="s">
        <v>492</v>
      </c>
      <c r="J1154" s="36" t="s">
        <v>862</v>
      </c>
      <c r="K1154" s="36" t="s">
        <v>863</v>
      </c>
      <c r="L1154" s="5" t="s">
        <v>869</v>
      </c>
      <c r="M1154" s="5" t="s">
        <v>839</v>
      </c>
      <c r="N1154" s="36" t="s">
        <v>866</v>
      </c>
      <c r="O1154" s="36" t="s">
        <v>867</v>
      </c>
      <c r="P1154" s="5" t="s">
        <v>869</v>
      </c>
      <c r="Q1154" s="5" t="s">
        <v>839</v>
      </c>
      <c r="R1154" s="5" t="s">
        <v>860</v>
      </c>
      <c r="S1154" s="5" t="s">
        <v>644</v>
      </c>
      <c r="T1154" s="5" t="s">
        <v>839</v>
      </c>
      <c r="V1154" s="5">
        <v>0.38596491228070173</v>
      </c>
      <c r="X1154" s="5" t="s">
        <v>501</v>
      </c>
      <c r="Z1154" s="5" t="s">
        <v>870</v>
      </c>
      <c r="AA1154" s="5">
        <f>22/57</f>
        <v>0.38596491228070173</v>
      </c>
    </row>
    <row r="1155" spans="1:27" ht="15" customHeight="1">
      <c r="A1155" s="5">
        <v>3870</v>
      </c>
      <c r="B1155" s="5" t="s">
        <v>71</v>
      </c>
      <c r="C1155" s="5" t="s">
        <v>13</v>
      </c>
      <c r="D1155" s="6">
        <v>2013</v>
      </c>
      <c r="E1155" s="5">
        <v>4.5331400000000001E-2</v>
      </c>
      <c r="F1155" s="5" t="s">
        <v>518</v>
      </c>
      <c r="H1155" s="5" t="s">
        <v>13</v>
      </c>
      <c r="I1155" s="5" t="s">
        <v>492</v>
      </c>
      <c r="J1155" s="36" t="s">
        <v>862</v>
      </c>
      <c r="K1155" s="36" t="s">
        <v>863</v>
      </c>
      <c r="L1155" s="5" t="s">
        <v>869</v>
      </c>
      <c r="M1155" s="5" t="s">
        <v>839</v>
      </c>
      <c r="N1155" s="36" t="s">
        <v>866</v>
      </c>
      <c r="O1155" s="36" t="s">
        <v>867</v>
      </c>
      <c r="P1155" s="5" t="s">
        <v>869</v>
      </c>
      <c r="Q1155" s="5" t="s">
        <v>839</v>
      </c>
      <c r="R1155" s="5" t="s">
        <v>860</v>
      </c>
      <c r="S1155" s="5" t="s">
        <v>644</v>
      </c>
      <c r="T1155" s="5" t="s">
        <v>839</v>
      </c>
      <c r="V1155" s="5">
        <v>0.24</v>
      </c>
      <c r="X1155" s="5" t="s">
        <v>501</v>
      </c>
      <c r="Z1155" s="5" t="s">
        <v>870</v>
      </c>
      <c r="AA1155" s="5">
        <f>12/50</f>
        <v>0.24</v>
      </c>
    </row>
    <row r="1156" spans="1:27" ht="13" customHeight="1">
      <c r="A1156" s="5">
        <v>3871</v>
      </c>
      <c r="B1156" s="5" t="s">
        <v>750</v>
      </c>
      <c r="C1156" s="5" t="s">
        <v>13</v>
      </c>
      <c r="D1156" s="6">
        <v>1972.75</v>
      </c>
      <c r="E1156" s="5">
        <v>-5.7240599999999997</v>
      </c>
      <c r="F1156" s="6" t="s">
        <v>518</v>
      </c>
      <c r="G1156" s="6" t="s">
        <v>913</v>
      </c>
      <c r="H1156" s="5" t="s">
        <v>13</v>
      </c>
      <c r="I1156" s="5" t="s">
        <v>492</v>
      </c>
      <c r="J1156" s="5" t="s">
        <v>885</v>
      </c>
      <c r="K1156" s="5" t="s">
        <v>628</v>
      </c>
      <c r="L1156" s="5" t="s">
        <v>855</v>
      </c>
      <c r="M1156" s="5" t="s">
        <v>839</v>
      </c>
      <c r="N1156" s="5" t="s">
        <v>884</v>
      </c>
      <c r="O1156" s="5" t="s">
        <v>505</v>
      </c>
      <c r="P1156" s="5" t="s">
        <v>725</v>
      </c>
      <c r="Q1156" s="5" t="s">
        <v>871</v>
      </c>
      <c r="R1156" s="47" t="s">
        <v>883</v>
      </c>
      <c r="S1156" s="5" t="s">
        <v>816</v>
      </c>
      <c r="T1156" s="5" t="s">
        <v>839</v>
      </c>
      <c r="V1156" s="5">
        <v>6.7576800000000006E-2</v>
      </c>
      <c r="W1156" s="5" t="s">
        <v>872</v>
      </c>
      <c r="X1156" s="5" t="s">
        <v>714</v>
      </c>
      <c r="Z1156" s="5" t="s">
        <v>881</v>
      </c>
      <c r="AA1156" s="5" t="s">
        <v>873</v>
      </c>
    </row>
    <row r="1157" spans="1:27" ht="13" customHeight="1">
      <c r="A1157" s="5">
        <v>3872</v>
      </c>
      <c r="B1157" s="5" t="s">
        <v>750</v>
      </c>
      <c r="C1157" s="5" t="s">
        <v>13</v>
      </c>
      <c r="D1157" s="6">
        <v>1973.86</v>
      </c>
      <c r="E1157" s="5">
        <v>-6.2520300000000004</v>
      </c>
      <c r="F1157" s="6" t="s">
        <v>518</v>
      </c>
      <c r="G1157" s="6" t="s">
        <v>913</v>
      </c>
      <c r="H1157" s="5" t="s">
        <v>13</v>
      </c>
      <c r="I1157" s="5" t="s">
        <v>492</v>
      </c>
      <c r="J1157" s="5" t="s">
        <v>885</v>
      </c>
      <c r="K1157" s="5" t="s">
        <v>628</v>
      </c>
      <c r="L1157" s="5" t="s">
        <v>855</v>
      </c>
      <c r="M1157" s="5" t="s">
        <v>839</v>
      </c>
      <c r="N1157" s="5" t="s">
        <v>884</v>
      </c>
      <c r="O1157" s="5" t="s">
        <v>505</v>
      </c>
      <c r="P1157" s="5" t="s">
        <v>725</v>
      </c>
      <c r="Q1157" s="5" t="s">
        <v>871</v>
      </c>
      <c r="R1157" s="47" t="s">
        <v>883</v>
      </c>
      <c r="S1157" s="5" t="s">
        <v>816</v>
      </c>
      <c r="T1157" s="5" t="s">
        <v>839</v>
      </c>
      <c r="V1157" s="5">
        <v>0.13003400000000001</v>
      </c>
      <c r="W1157" s="5" t="s">
        <v>872</v>
      </c>
      <c r="X1157" s="5" t="s">
        <v>714</v>
      </c>
      <c r="Z1157" s="5" t="s">
        <v>881</v>
      </c>
      <c r="AA1157" s="5" t="s">
        <v>874</v>
      </c>
    </row>
    <row r="1158" spans="1:27" ht="13" customHeight="1">
      <c r="A1158" s="5">
        <v>3873</v>
      </c>
      <c r="B1158" s="5" t="s">
        <v>750</v>
      </c>
      <c r="C1158" s="5" t="s">
        <v>13</v>
      </c>
      <c r="D1158" s="6">
        <v>1974.94</v>
      </c>
      <c r="E1158" s="5">
        <v>2.29291</v>
      </c>
      <c r="F1158" s="6" t="s">
        <v>518</v>
      </c>
      <c r="G1158" s="6" t="s">
        <v>913</v>
      </c>
      <c r="H1158" s="5" t="s">
        <v>13</v>
      </c>
      <c r="I1158" s="5" t="s">
        <v>492</v>
      </c>
      <c r="J1158" s="5" t="s">
        <v>885</v>
      </c>
      <c r="K1158" s="5" t="s">
        <v>628</v>
      </c>
      <c r="L1158" s="5" t="s">
        <v>855</v>
      </c>
      <c r="M1158" s="5" t="s">
        <v>839</v>
      </c>
      <c r="N1158" s="5" t="s">
        <v>884</v>
      </c>
      <c r="O1158" s="5" t="s">
        <v>505</v>
      </c>
      <c r="P1158" s="5" t="s">
        <v>725</v>
      </c>
      <c r="Q1158" s="5" t="s">
        <v>871</v>
      </c>
      <c r="R1158" s="47" t="s">
        <v>883</v>
      </c>
      <c r="S1158" s="5" t="s">
        <v>816</v>
      </c>
      <c r="T1158" s="5" t="s">
        <v>839</v>
      </c>
      <c r="V1158" s="5">
        <v>5.7337899999999997E-2</v>
      </c>
      <c r="W1158" s="5" t="s">
        <v>872</v>
      </c>
      <c r="X1158" s="5" t="s">
        <v>714</v>
      </c>
      <c r="Z1158" s="5" t="s">
        <v>881</v>
      </c>
      <c r="AA1158" s="5" t="s">
        <v>875</v>
      </c>
    </row>
    <row r="1159" spans="1:27" ht="13" customHeight="1">
      <c r="A1159" s="5">
        <v>3874</v>
      </c>
      <c r="B1159" s="5" t="s">
        <v>750</v>
      </c>
      <c r="C1159" s="5" t="s">
        <v>13</v>
      </c>
      <c r="D1159" s="6">
        <v>1975.88</v>
      </c>
      <c r="E1159" s="5">
        <v>-4.3943599999999998</v>
      </c>
      <c r="F1159" s="6" t="s">
        <v>518</v>
      </c>
      <c r="G1159" s="6" t="s">
        <v>913</v>
      </c>
      <c r="H1159" s="5" t="s">
        <v>13</v>
      </c>
      <c r="I1159" s="5" t="s">
        <v>492</v>
      </c>
      <c r="J1159" s="5" t="s">
        <v>885</v>
      </c>
      <c r="K1159" s="5" t="s">
        <v>628</v>
      </c>
      <c r="L1159" s="5" t="s">
        <v>855</v>
      </c>
      <c r="M1159" s="5" t="s">
        <v>839</v>
      </c>
      <c r="N1159" s="5" t="s">
        <v>884</v>
      </c>
      <c r="O1159" s="5" t="s">
        <v>505</v>
      </c>
      <c r="P1159" s="5" t="s">
        <v>725</v>
      </c>
      <c r="Q1159" s="5" t="s">
        <v>871</v>
      </c>
      <c r="R1159" s="47" t="s">
        <v>883</v>
      </c>
      <c r="S1159" s="5" t="s">
        <v>816</v>
      </c>
      <c r="T1159" s="5" t="s">
        <v>839</v>
      </c>
      <c r="V1159" s="5">
        <v>0.120819</v>
      </c>
      <c r="W1159" s="5" t="s">
        <v>872</v>
      </c>
      <c r="X1159" s="5" t="s">
        <v>714</v>
      </c>
      <c r="Z1159" s="5" t="s">
        <v>881</v>
      </c>
      <c r="AA1159" s="5" t="s">
        <v>876</v>
      </c>
    </row>
    <row r="1160" spans="1:27" ht="13" customHeight="1">
      <c r="A1160" s="5">
        <v>3875</v>
      </c>
      <c r="B1160" s="5" t="s">
        <v>750</v>
      </c>
      <c r="C1160" s="5" t="s">
        <v>13</v>
      </c>
      <c r="D1160" s="6">
        <v>1976.78</v>
      </c>
      <c r="E1160" s="5">
        <v>2.6933199999999999</v>
      </c>
      <c r="F1160" s="6" t="s">
        <v>518</v>
      </c>
      <c r="G1160" s="6" t="s">
        <v>913</v>
      </c>
      <c r="H1160" s="5" t="s">
        <v>13</v>
      </c>
      <c r="I1160" s="5" t="s">
        <v>492</v>
      </c>
      <c r="J1160" s="5" t="s">
        <v>885</v>
      </c>
      <c r="K1160" s="5" t="s">
        <v>628</v>
      </c>
      <c r="L1160" s="5" t="s">
        <v>855</v>
      </c>
      <c r="M1160" s="5" t="s">
        <v>839</v>
      </c>
      <c r="N1160" s="5" t="s">
        <v>884</v>
      </c>
      <c r="O1160" s="5" t="s">
        <v>505</v>
      </c>
      <c r="P1160" s="5" t="s">
        <v>725</v>
      </c>
      <c r="Q1160" s="5" t="s">
        <v>871</v>
      </c>
      <c r="R1160" s="47" t="s">
        <v>883</v>
      </c>
      <c r="S1160" s="5" t="s">
        <v>816</v>
      </c>
      <c r="T1160" s="5" t="s">
        <v>839</v>
      </c>
      <c r="V1160" s="5">
        <v>4.3003399999999997E-2</v>
      </c>
      <c r="W1160" s="5" t="s">
        <v>872</v>
      </c>
      <c r="X1160" s="5" t="s">
        <v>714</v>
      </c>
      <c r="Z1160" s="5" t="s">
        <v>881</v>
      </c>
      <c r="AA1160" s="46" t="s">
        <v>877</v>
      </c>
    </row>
    <row r="1161" spans="1:27" ht="13" customHeight="1">
      <c r="A1161" s="5">
        <v>3876</v>
      </c>
      <c r="B1161" s="5" t="s">
        <v>750</v>
      </c>
      <c r="C1161" s="5" t="s">
        <v>13</v>
      </c>
      <c r="D1161" s="6">
        <v>1977.79</v>
      </c>
      <c r="E1161" s="5">
        <v>2.5625399999999998</v>
      </c>
      <c r="F1161" s="6" t="s">
        <v>518</v>
      </c>
      <c r="G1161" s="6" t="s">
        <v>913</v>
      </c>
      <c r="H1161" s="5" t="s">
        <v>13</v>
      </c>
      <c r="I1161" s="5" t="s">
        <v>492</v>
      </c>
      <c r="J1161" s="5" t="s">
        <v>885</v>
      </c>
      <c r="K1161" s="5" t="s">
        <v>628</v>
      </c>
      <c r="L1161" s="5" t="s">
        <v>855</v>
      </c>
      <c r="M1161" s="5" t="s">
        <v>839</v>
      </c>
      <c r="N1161" s="5" t="s">
        <v>884</v>
      </c>
      <c r="O1161" s="5" t="s">
        <v>505</v>
      </c>
      <c r="P1161" s="5" t="s">
        <v>725</v>
      </c>
      <c r="Q1161" s="5" t="s">
        <v>871</v>
      </c>
      <c r="R1161" s="47" t="s">
        <v>883</v>
      </c>
      <c r="S1161" s="5" t="s">
        <v>816</v>
      </c>
      <c r="T1161" s="5" t="s">
        <v>839</v>
      </c>
      <c r="V1161" s="5">
        <v>3.8907799999999999E-2</v>
      </c>
      <c r="W1161" s="5" t="s">
        <v>872</v>
      </c>
      <c r="X1161" s="5" t="s">
        <v>714</v>
      </c>
      <c r="Z1161" s="5" t="s">
        <v>881</v>
      </c>
      <c r="AA1161" s="46" t="s">
        <v>878</v>
      </c>
    </row>
    <row r="1162" spans="1:27" ht="13" customHeight="1">
      <c r="A1162" s="5">
        <v>3877</v>
      </c>
      <c r="B1162" s="5" t="s">
        <v>750</v>
      </c>
      <c r="C1162" s="5" t="s">
        <v>13</v>
      </c>
      <c r="D1162" s="6">
        <v>1978.83</v>
      </c>
      <c r="E1162" s="5">
        <v>-3.9921199999999999</v>
      </c>
      <c r="F1162" s="6" t="s">
        <v>518</v>
      </c>
      <c r="G1162" s="6" t="s">
        <v>913</v>
      </c>
      <c r="H1162" s="5" t="s">
        <v>13</v>
      </c>
      <c r="I1162" s="5" t="s">
        <v>492</v>
      </c>
      <c r="J1162" s="5" t="s">
        <v>885</v>
      </c>
      <c r="K1162" s="5" t="s">
        <v>628</v>
      </c>
      <c r="L1162" s="5" t="s">
        <v>855</v>
      </c>
      <c r="M1162" s="5" t="s">
        <v>839</v>
      </c>
      <c r="N1162" s="5" t="s">
        <v>884</v>
      </c>
      <c r="O1162" s="5" t="s">
        <v>505</v>
      </c>
      <c r="P1162" s="5" t="s">
        <v>725</v>
      </c>
      <c r="Q1162" s="5" t="s">
        <v>871</v>
      </c>
      <c r="R1162" s="47" t="s">
        <v>883</v>
      </c>
      <c r="S1162" s="5" t="s">
        <v>816</v>
      </c>
      <c r="T1162" s="5" t="s">
        <v>839</v>
      </c>
      <c r="V1162" s="5">
        <v>0.114676</v>
      </c>
      <c r="W1162" s="5" t="s">
        <v>872</v>
      </c>
      <c r="X1162" s="5" t="s">
        <v>714</v>
      </c>
      <c r="Z1162" s="5" t="s">
        <v>881</v>
      </c>
      <c r="AA1162" s="5" t="s">
        <v>879</v>
      </c>
    </row>
    <row r="1163" spans="1:27" ht="13" customHeight="1">
      <c r="A1163" s="5">
        <v>3878</v>
      </c>
      <c r="B1163" s="5" t="s">
        <v>750</v>
      </c>
      <c r="C1163" s="5" t="s">
        <v>13</v>
      </c>
      <c r="D1163" s="6">
        <v>1979.95</v>
      </c>
      <c r="E1163" s="5">
        <v>-7.7651500000000002</v>
      </c>
      <c r="F1163" s="6" t="s">
        <v>518</v>
      </c>
      <c r="G1163" s="6" t="s">
        <v>913</v>
      </c>
      <c r="H1163" s="5" t="s">
        <v>13</v>
      </c>
      <c r="I1163" s="5" t="s">
        <v>492</v>
      </c>
      <c r="J1163" s="5" t="s">
        <v>885</v>
      </c>
      <c r="K1163" s="5" t="s">
        <v>628</v>
      </c>
      <c r="L1163" s="5" t="s">
        <v>855</v>
      </c>
      <c r="M1163" s="5" t="s">
        <v>839</v>
      </c>
      <c r="N1163" s="5" t="s">
        <v>884</v>
      </c>
      <c r="O1163" s="5" t="s">
        <v>505</v>
      </c>
      <c r="P1163" s="5" t="s">
        <v>725</v>
      </c>
      <c r="Q1163" s="5" t="s">
        <v>871</v>
      </c>
      <c r="R1163" s="47" t="s">
        <v>883</v>
      </c>
      <c r="S1163" s="5" t="s">
        <v>816</v>
      </c>
      <c r="T1163" s="5" t="s">
        <v>839</v>
      </c>
      <c r="V1163" s="5">
        <v>5.5290100000000002E-2</v>
      </c>
      <c r="W1163" s="5" t="s">
        <v>872</v>
      </c>
      <c r="X1163" s="5" t="s">
        <v>714</v>
      </c>
      <c r="Z1163" s="5" t="s">
        <v>881</v>
      </c>
      <c r="AA1163" s="5" t="s">
        <v>880</v>
      </c>
    </row>
    <row r="1164" spans="1:27" ht="13" customHeight="1">
      <c r="A1164" s="5">
        <v>3879</v>
      </c>
      <c r="B1164" s="5" t="s">
        <v>750</v>
      </c>
      <c r="C1164" s="5" t="s">
        <v>13</v>
      </c>
      <c r="D1164" s="6">
        <v>1980.84</v>
      </c>
      <c r="E1164" s="5">
        <v>2.63381</v>
      </c>
      <c r="F1164" s="6" t="s">
        <v>518</v>
      </c>
      <c r="G1164" s="6" t="s">
        <v>913</v>
      </c>
      <c r="H1164" s="5" t="s">
        <v>13</v>
      </c>
      <c r="I1164" s="5" t="s">
        <v>492</v>
      </c>
      <c r="J1164" s="5" t="s">
        <v>885</v>
      </c>
      <c r="K1164" s="5" t="s">
        <v>628</v>
      </c>
      <c r="L1164" s="5" t="s">
        <v>855</v>
      </c>
      <c r="M1164" s="5" t="s">
        <v>839</v>
      </c>
      <c r="N1164" s="5" t="s">
        <v>884</v>
      </c>
      <c r="O1164" s="5" t="s">
        <v>505</v>
      </c>
      <c r="P1164" s="5" t="s">
        <v>725</v>
      </c>
      <c r="Q1164" s="5" t="s">
        <v>871</v>
      </c>
      <c r="R1164" s="47" t="s">
        <v>883</v>
      </c>
      <c r="S1164" s="5" t="s">
        <v>816</v>
      </c>
      <c r="T1164" s="5" t="s">
        <v>839</v>
      </c>
      <c r="V1164" s="5">
        <v>4.7099000000000002E-2</v>
      </c>
      <c r="W1164" s="5" t="s">
        <v>872</v>
      </c>
      <c r="X1164" s="5" t="s">
        <v>714</v>
      </c>
      <c r="Z1164" s="5" t="s">
        <v>881</v>
      </c>
    </row>
    <row r="1165" spans="1:27" ht="13" customHeight="1">
      <c r="A1165" s="5">
        <v>3880</v>
      </c>
      <c r="B1165" s="5" t="s">
        <v>750</v>
      </c>
      <c r="C1165" s="5" t="s">
        <v>13</v>
      </c>
      <c r="D1165" s="6">
        <v>1981.88</v>
      </c>
      <c r="E1165" s="5">
        <v>-8.2255299999999991</v>
      </c>
      <c r="F1165" s="6" t="s">
        <v>518</v>
      </c>
      <c r="G1165" s="6" t="s">
        <v>913</v>
      </c>
      <c r="H1165" s="5" t="s">
        <v>13</v>
      </c>
      <c r="I1165" s="5" t="s">
        <v>492</v>
      </c>
      <c r="J1165" s="5" t="s">
        <v>885</v>
      </c>
      <c r="K1165" s="5" t="s">
        <v>628</v>
      </c>
      <c r="L1165" s="5" t="s">
        <v>855</v>
      </c>
      <c r="M1165" s="5" t="s">
        <v>839</v>
      </c>
      <c r="N1165" s="5" t="s">
        <v>884</v>
      </c>
      <c r="O1165" s="5" t="s">
        <v>505</v>
      </c>
      <c r="P1165" s="5" t="s">
        <v>725</v>
      </c>
      <c r="Q1165" s="5" t="s">
        <v>871</v>
      </c>
      <c r="R1165" s="47" t="s">
        <v>883</v>
      </c>
      <c r="S1165" s="5" t="s">
        <v>816</v>
      </c>
      <c r="T1165" s="5" t="s">
        <v>839</v>
      </c>
      <c r="V1165" s="5">
        <v>7.8839599999999996E-2</v>
      </c>
      <c r="W1165" s="5" t="s">
        <v>872</v>
      </c>
      <c r="X1165" s="5" t="s">
        <v>714</v>
      </c>
      <c r="Z1165" s="5" t="s">
        <v>881</v>
      </c>
    </row>
    <row r="1166" spans="1:27" ht="13" customHeight="1">
      <c r="A1166" s="5">
        <v>3881</v>
      </c>
      <c r="B1166" s="5" t="s">
        <v>750</v>
      </c>
      <c r="C1166" s="5" t="s">
        <v>13</v>
      </c>
      <c r="D1166" s="6">
        <v>1982.78</v>
      </c>
      <c r="E1166" s="5">
        <v>-0.14446800000000001</v>
      </c>
      <c r="F1166" s="6" t="s">
        <v>518</v>
      </c>
      <c r="G1166" s="6" t="s">
        <v>913</v>
      </c>
      <c r="H1166" s="5" t="s">
        <v>13</v>
      </c>
      <c r="I1166" s="5" t="s">
        <v>492</v>
      </c>
      <c r="J1166" s="5" t="s">
        <v>885</v>
      </c>
      <c r="K1166" s="5" t="s">
        <v>628</v>
      </c>
      <c r="L1166" s="5" t="s">
        <v>855</v>
      </c>
      <c r="M1166" s="5" t="s">
        <v>839</v>
      </c>
      <c r="N1166" s="5" t="s">
        <v>884</v>
      </c>
      <c r="O1166" s="5" t="s">
        <v>505</v>
      </c>
      <c r="P1166" s="5" t="s">
        <v>725</v>
      </c>
      <c r="Q1166" s="5" t="s">
        <v>871</v>
      </c>
      <c r="R1166" s="47" t="s">
        <v>883</v>
      </c>
      <c r="S1166" s="5" t="s">
        <v>816</v>
      </c>
      <c r="T1166" s="5" t="s">
        <v>839</v>
      </c>
      <c r="V1166" s="5">
        <v>9.3174099999999996E-2</v>
      </c>
      <c r="W1166" s="5" t="s">
        <v>872</v>
      </c>
      <c r="X1166" s="5" t="s">
        <v>714</v>
      </c>
      <c r="Z1166" s="5" t="s">
        <v>881</v>
      </c>
    </row>
    <row r="1167" spans="1:27" ht="13" customHeight="1">
      <c r="A1167" s="5">
        <v>3882</v>
      </c>
      <c r="B1167" s="5" t="s">
        <v>750</v>
      </c>
      <c r="C1167" s="5" t="s">
        <v>13</v>
      </c>
      <c r="D1167" s="6">
        <v>1983.71</v>
      </c>
      <c r="E1167" s="5">
        <v>-2.0634899999999998</v>
      </c>
      <c r="F1167" s="6" t="s">
        <v>518</v>
      </c>
      <c r="G1167" s="6" t="s">
        <v>913</v>
      </c>
      <c r="H1167" s="5" t="s">
        <v>13</v>
      </c>
      <c r="I1167" s="5" t="s">
        <v>492</v>
      </c>
      <c r="J1167" s="5" t="s">
        <v>885</v>
      </c>
      <c r="K1167" s="5" t="s">
        <v>628</v>
      </c>
      <c r="L1167" s="5" t="s">
        <v>855</v>
      </c>
      <c r="M1167" s="5" t="s">
        <v>839</v>
      </c>
      <c r="N1167" s="5" t="s">
        <v>884</v>
      </c>
      <c r="O1167" s="5" t="s">
        <v>505</v>
      </c>
      <c r="P1167" s="5" t="s">
        <v>725</v>
      </c>
      <c r="Q1167" s="5" t="s">
        <v>871</v>
      </c>
      <c r="R1167" s="47" t="s">
        <v>883</v>
      </c>
      <c r="S1167" s="5" t="s">
        <v>816</v>
      </c>
      <c r="T1167" s="5" t="s">
        <v>839</v>
      </c>
      <c r="V1167" s="5">
        <v>1.94539E-2</v>
      </c>
      <c r="W1167" s="5" t="s">
        <v>872</v>
      </c>
      <c r="X1167" s="5" t="s">
        <v>714</v>
      </c>
      <c r="Z1167" s="5" t="s">
        <v>881</v>
      </c>
    </row>
    <row r="1168" spans="1:27" ht="13" customHeight="1">
      <c r="A1168" s="5">
        <v>3883</v>
      </c>
      <c r="B1168" s="5" t="s">
        <v>750</v>
      </c>
      <c r="C1168" s="5" t="s">
        <v>13</v>
      </c>
      <c r="D1168" s="6">
        <v>1984.91</v>
      </c>
      <c r="E1168" s="5">
        <v>-3.7171400000000001</v>
      </c>
      <c r="F1168" s="6" t="s">
        <v>518</v>
      </c>
      <c r="G1168" s="6" t="s">
        <v>913</v>
      </c>
      <c r="H1168" s="5" t="s">
        <v>13</v>
      </c>
      <c r="I1168" s="5" t="s">
        <v>492</v>
      </c>
      <c r="J1168" s="5" t="s">
        <v>885</v>
      </c>
      <c r="K1168" s="5" t="s">
        <v>628</v>
      </c>
      <c r="L1168" s="5" t="s">
        <v>855</v>
      </c>
      <c r="M1168" s="5" t="s">
        <v>839</v>
      </c>
      <c r="N1168" s="5" t="s">
        <v>884</v>
      </c>
      <c r="O1168" s="5" t="s">
        <v>505</v>
      </c>
      <c r="P1168" s="5" t="s">
        <v>725</v>
      </c>
      <c r="Q1168" s="5" t="s">
        <v>871</v>
      </c>
      <c r="R1168" s="47" t="s">
        <v>883</v>
      </c>
      <c r="S1168" s="5" t="s">
        <v>816</v>
      </c>
      <c r="T1168" s="5" t="s">
        <v>839</v>
      </c>
      <c r="V1168" s="5">
        <v>9.6245700000000003E-2</v>
      </c>
      <c r="W1168" s="5" t="s">
        <v>872</v>
      </c>
      <c r="X1168" s="5" t="s">
        <v>714</v>
      </c>
      <c r="Z1168" s="5" t="s">
        <v>881</v>
      </c>
    </row>
    <row r="1169" spans="1:26" ht="13" customHeight="1">
      <c r="A1169" s="5">
        <v>3884</v>
      </c>
      <c r="B1169" s="5" t="s">
        <v>750</v>
      </c>
      <c r="C1169" s="5" t="s">
        <v>13</v>
      </c>
      <c r="D1169" s="6">
        <v>1985.82</v>
      </c>
      <c r="E1169" s="5">
        <v>-0.86791499999999999</v>
      </c>
      <c r="F1169" s="6" t="s">
        <v>518</v>
      </c>
      <c r="G1169" s="6" t="s">
        <v>913</v>
      </c>
      <c r="H1169" s="5" t="s">
        <v>13</v>
      </c>
      <c r="I1169" s="5" t="s">
        <v>492</v>
      </c>
      <c r="J1169" s="5" t="s">
        <v>885</v>
      </c>
      <c r="K1169" s="5" t="s">
        <v>628</v>
      </c>
      <c r="L1169" s="5" t="s">
        <v>855</v>
      </c>
      <c r="M1169" s="5" t="s">
        <v>839</v>
      </c>
      <c r="N1169" s="5" t="s">
        <v>884</v>
      </c>
      <c r="O1169" s="5" t="s">
        <v>505</v>
      </c>
      <c r="P1169" s="5" t="s">
        <v>725</v>
      </c>
      <c r="Q1169" s="5" t="s">
        <v>871</v>
      </c>
      <c r="R1169" s="47" t="s">
        <v>883</v>
      </c>
      <c r="S1169" s="5" t="s">
        <v>816</v>
      </c>
      <c r="T1169" s="5" t="s">
        <v>839</v>
      </c>
      <c r="V1169" s="5">
        <v>0.108532</v>
      </c>
      <c r="W1169" s="5" t="s">
        <v>872</v>
      </c>
      <c r="X1169" s="5" t="s">
        <v>714</v>
      </c>
      <c r="Z1169" s="5" t="s">
        <v>881</v>
      </c>
    </row>
    <row r="1170" spans="1:26" ht="13" customHeight="1">
      <c r="A1170" s="5">
        <v>3885</v>
      </c>
      <c r="B1170" s="5" t="s">
        <v>750</v>
      </c>
      <c r="C1170" s="5" t="s">
        <v>13</v>
      </c>
      <c r="D1170" s="6">
        <v>1986.95</v>
      </c>
      <c r="E1170" s="5">
        <v>-6.1641399999999997</v>
      </c>
      <c r="F1170" s="6" t="s">
        <v>518</v>
      </c>
      <c r="G1170" s="6" t="s">
        <v>913</v>
      </c>
      <c r="H1170" s="5" t="s">
        <v>13</v>
      </c>
      <c r="I1170" s="5" t="s">
        <v>492</v>
      </c>
      <c r="J1170" s="5" t="s">
        <v>885</v>
      </c>
      <c r="K1170" s="5" t="s">
        <v>628</v>
      </c>
      <c r="L1170" s="5" t="s">
        <v>855</v>
      </c>
      <c r="M1170" s="5" t="s">
        <v>839</v>
      </c>
      <c r="N1170" s="5" t="s">
        <v>884</v>
      </c>
      <c r="O1170" s="5" t="s">
        <v>505</v>
      </c>
      <c r="P1170" s="5" t="s">
        <v>725</v>
      </c>
      <c r="Q1170" s="5" t="s">
        <v>871</v>
      </c>
      <c r="R1170" s="47" t="s">
        <v>883</v>
      </c>
      <c r="S1170" s="5" t="s">
        <v>816</v>
      </c>
      <c r="T1170" s="5" t="s">
        <v>839</v>
      </c>
      <c r="V1170" s="5">
        <v>0.119795</v>
      </c>
      <c r="W1170" s="5" t="s">
        <v>872</v>
      </c>
      <c r="X1170" s="5" t="s">
        <v>714</v>
      </c>
      <c r="Z1170" s="5" t="s">
        <v>881</v>
      </c>
    </row>
    <row r="1171" spans="1:26" ht="13" customHeight="1">
      <c r="A1171" s="5">
        <v>3886</v>
      </c>
      <c r="B1171" s="5" t="s">
        <v>750</v>
      </c>
      <c r="C1171" s="5" t="s">
        <v>13</v>
      </c>
      <c r="D1171" s="6">
        <v>1987.73</v>
      </c>
      <c r="E1171" s="5">
        <v>8.8704599999999996</v>
      </c>
      <c r="F1171" s="6" t="s">
        <v>518</v>
      </c>
      <c r="G1171" s="6" t="s">
        <v>913</v>
      </c>
      <c r="H1171" s="5" t="s">
        <v>13</v>
      </c>
      <c r="I1171" s="5" t="s">
        <v>492</v>
      </c>
      <c r="J1171" s="5" t="s">
        <v>885</v>
      </c>
      <c r="K1171" s="5" t="s">
        <v>628</v>
      </c>
      <c r="L1171" s="5" t="s">
        <v>855</v>
      </c>
      <c r="M1171" s="5" t="s">
        <v>839</v>
      </c>
      <c r="N1171" s="5" t="s">
        <v>884</v>
      </c>
      <c r="O1171" s="5" t="s">
        <v>505</v>
      </c>
      <c r="P1171" s="5" t="s">
        <v>725</v>
      </c>
      <c r="Q1171" s="5" t="s">
        <v>871</v>
      </c>
      <c r="R1171" s="47" t="s">
        <v>883</v>
      </c>
      <c r="S1171" s="5" t="s">
        <v>816</v>
      </c>
      <c r="T1171" s="5" t="s">
        <v>839</v>
      </c>
      <c r="V1171" s="5">
        <v>2.55973E-2</v>
      </c>
      <c r="W1171" s="5" t="s">
        <v>872</v>
      </c>
      <c r="X1171" s="5" t="s">
        <v>714</v>
      </c>
      <c r="Z1171" s="5" t="s">
        <v>881</v>
      </c>
    </row>
    <row r="1172" spans="1:26" ht="13" customHeight="1">
      <c r="A1172" s="5">
        <v>3887</v>
      </c>
      <c r="B1172" s="5" t="s">
        <v>750</v>
      </c>
      <c r="C1172" s="5" t="s">
        <v>13</v>
      </c>
      <c r="D1172" s="6">
        <v>1988.76</v>
      </c>
      <c r="E1172" s="5">
        <v>3.9052199999999999</v>
      </c>
      <c r="F1172" s="6" t="s">
        <v>518</v>
      </c>
      <c r="G1172" s="6" t="s">
        <v>913</v>
      </c>
      <c r="H1172" s="5" t="s">
        <v>13</v>
      </c>
      <c r="I1172" s="5" t="s">
        <v>492</v>
      </c>
      <c r="J1172" s="5" t="s">
        <v>885</v>
      </c>
      <c r="K1172" s="5" t="s">
        <v>628</v>
      </c>
      <c r="L1172" s="5" t="s">
        <v>855</v>
      </c>
      <c r="M1172" s="5" t="s">
        <v>839</v>
      </c>
      <c r="N1172" s="5" t="s">
        <v>884</v>
      </c>
      <c r="O1172" s="5" t="s">
        <v>505</v>
      </c>
      <c r="P1172" s="5" t="s">
        <v>725</v>
      </c>
      <c r="Q1172" s="5" t="s">
        <v>871</v>
      </c>
      <c r="R1172" s="47" t="s">
        <v>883</v>
      </c>
      <c r="S1172" s="5" t="s">
        <v>816</v>
      </c>
      <c r="T1172" s="5" t="s">
        <v>839</v>
      </c>
      <c r="V1172" s="5">
        <v>6.1433399999999999E-2</v>
      </c>
      <c r="W1172" s="5" t="s">
        <v>872</v>
      </c>
      <c r="X1172" s="5" t="s">
        <v>714</v>
      </c>
      <c r="Z1172" s="5" t="s">
        <v>881</v>
      </c>
    </row>
    <row r="1173" spans="1:26" ht="13" customHeight="1">
      <c r="A1173" s="5">
        <v>3888</v>
      </c>
      <c r="B1173" s="5" t="s">
        <v>750</v>
      </c>
      <c r="C1173" s="5" t="s">
        <v>13</v>
      </c>
      <c r="D1173" s="6">
        <v>1989.88</v>
      </c>
      <c r="E1173" s="5">
        <v>-1.45723</v>
      </c>
      <c r="F1173" s="6" t="s">
        <v>518</v>
      </c>
      <c r="G1173" s="6" t="s">
        <v>913</v>
      </c>
      <c r="H1173" s="5" t="s">
        <v>13</v>
      </c>
      <c r="I1173" s="5" t="s">
        <v>492</v>
      </c>
      <c r="J1173" s="5" t="s">
        <v>885</v>
      </c>
      <c r="K1173" s="5" t="s">
        <v>628</v>
      </c>
      <c r="L1173" s="5" t="s">
        <v>855</v>
      </c>
      <c r="M1173" s="5" t="s">
        <v>839</v>
      </c>
      <c r="N1173" s="5" t="s">
        <v>884</v>
      </c>
      <c r="O1173" s="5" t="s">
        <v>505</v>
      </c>
      <c r="P1173" s="5" t="s">
        <v>725</v>
      </c>
      <c r="Q1173" s="5" t="s">
        <v>871</v>
      </c>
      <c r="R1173" s="47" t="s">
        <v>883</v>
      </c>
      <c r="S1173" s="5" t="s">
        <v>816</v>
      </c>
      <c r="T1173" s="5" t="s">
        <v>839</v>
      </c>
      <c r="V1173" s="5">
        <v>9.1126299999999993E-2</v>
      </c>
      <c r="W1173" s="5" t="s">
        <v>872</v>
      </c>
      <c r="X1173" s="5" t="s">
        <v>714</v>
      </c>
      <c r="Z1173" s="5" t="s">
        <v>881</v>
      </c>
    </row>
    <row r="1174" spans="1:26" ht="13" customHeight="1">
      <c r="A1174" s="5">
        <v>3889</v>
      </c>
      <c r="B1174" s="5" t="s">
        <v>750</v>
      </c>
      <c r="C1174" s="5" t="s">
        <v>13</v>
      </c>
      <c r="D1174" s="6">
        <v>1991.84</v>
      </c>
      <c r="E1174" s="5">
        <v>-8.5401699999999998</v>
      </c>
      <c r="F1174" s="6" t="s">
        <v>518</v>
      </c>
      <c r="G1174" s="6" t="s">
        <v>913</v>
      </c>
      <c r="H1174" s="5" t="s">
        <v>13</v>
      </c>
      <c r="I1174" s="5" t="s">
        <v>492</v>
      </c>
      <c r="J1174" s="5" t="s">
        <v>885</v>
      </c>
      <c r="K1174" s="5" t="s">
        <v>628</v>
      </c>
      <c r="L1174" s="5" t="s">
        <v>855</v>
      </c>
      <c r="M1174" s="5" t="s">
        <v>839</v>
      </c>
      <c r="N1174" s="5" t="s">
        <v>884</v>
      </c>
      <c r="O1174" s="5" t="s">
        <v>505</v>
      </c>
      <c r="P1174" s="5" t="s">
        <v>725</v>
      </c>
      <c r="Q1174" s="5" t="s">
        <v>871</v>
      </c>
      <c r="R1174" s="47" t="s">
        <v>883</v>
      </c>
      <c r="S1174" s="5" t="s">
        <v>816</v>
      </c>
      <c r="T1174" s="5" t="s">
        <v>839</v>
      </c>
      <c r="V1174" s="5">
        <v>3.4812299999999997E-2</v>
      </c>
      <c r="W1174" s="5" t="s">
        <v>872</v>
      </c>
      <c r="X1174" s="5" t="s">
        <v>714</v>
      </c>
      <c r="Z1174" s="5" t="s">
        <v>881</v>
      </c>
    </row>
    <row r="1175" spans="1:26" ht="13" customHeight="1">
      <c r="A1175" s="5">
        <v>3890</v>
      </c>
      <c r="B1175" s="5" t="s">
        <v>750</v>
      </c>
      <c r="C1175" s="5" t="s">
        <v>13</v>
      </c>
      <c r="D1175" s="6">
        <v>1992.7</v>
      </c>
      <c r="E1175" s="5">
        <v>11.7264</v>
      </c>
      <c r="F1175" s="6" t="s">
        <v>518</v>
      </c>
      <c r="G1175" s="6" t="s">
        <v>913</v>
      </c>
      <c r="H1175" s="5" t="s">
        <v>13</v>
      </c>
      <c r="I1175" s="5" t="s">
        <v>492</v>
      </c>
      <c r="J1175" s="5" t="s">
        <v>885</v>
      </c>
      <c r="K1175" s="5" t="s">
        <v>628</v>
      </c>
      <c r="L1175" s="5" t="s">
        <v>855</v>
      </c>
      <c r="M1175" s="5" t="s">
        <v>839</v>
      </c>
      <c r="N1175" s="5" t="s">
        <v>884</v>
      </c>
      <c r="O1175" s="5" t="s">
        <v>505</v>
      </c>
      <c r="P1175" s="5" t="s">
        <v>725</v>
      </c>
      <c r="Q1175" s="5" t="s">
        <v>871</v>
      </c>
      <c r="R1175" s="47" t="s">
        <v>883</v>
      </c>
      <c r="S1175" s="5" t="s">
        <v>816</v>
      </c>
      <c r="T1175" s="5" t="s">
        <v>839</v>
      </c>
      <c r="V1175" s="5">
        <v>3.07167E-2</v>
      </c>
      <c r="W1175" s="5" t="s">
        <v>872</v>
      </c>
      <c r="X1175" s="5" t="s">
        <v>714</v>
      </c>
      <c r="Z1175" s="5" t="s">
        <v>881</v>
      </c>
    </row>
    <row r="1176" spans="1:26" ht="13" customHeight="1">
      <c r="A1176" s="5">
        <v>3891</v>
      </c>
      <c r="B1176" s="5" t="s">
        <v>750</v>
      </c>
      <c r="C1176" s="5" t="s">
        <v>13</v>
      </c>
      <c r="D1176" s="6">
        <v>1993.73</v>
      </c>
      <c r="E1176" s="5">
        <v>4.7081600000000003</v>
      </c>
      <c r="F1176" s="6" t="s">
        <v>518</v>
      </c>
      <c r="G1176" s="6" t="s">
        <v>913</v>
      </c>
      <c r="H1176" s="5" t="s">
        <v>13</v>
      </c>
      <c r="I1176" s="5" t="s">
        <v>492</v>
      </c>
      <c r="J1176" s="5" t="s">
        <v>885</v>
      </c>
      <c r="K1176" s="5" t="s">
        <v>628</v>
      </c>
      <c r="L1176" s="5" t="s">
        <v>855</v>
      </c>
      <c r="M1176" s="5" t="s">
        <v>839</v>
      </c>
      <c r="N1176" s="5" t="s">
        <v>884</v>
      </c>
      <c r="O1176" s="5" t="s">
        <v>505</v>
      </c>
      <c r="P1176" s="5" t="s">
        <v>725</v>
      </c>
      <c r="Q1176" s="5" t="s">
        <v>871</v>
      </c>
      <c r="R1176" s="47" t="s">
        <v>883</v>
      </c>
      <c r="S1176" s="5" t="s">
        <v>816</v>
      </c>
      <c r="T1176" s="5" t="s">
        <v>839</v>
      </c>
      <c r="V1176" s="5">
        <v>3.07167E-2</v>
      </c>
      <c r="W1176" s="5" t="s">
        <v>872</v>
      </c>
      <c r="X1176" s="5" t="s">
        <v>714</v>
      </c>
      <c r="Z1176" s="5" t="s">
        <v>881</v>
      </c>
    </row>
    <row r="1177" spans="1:26" ht="13" customHeight="1">
      <c r="A1177" s="5">
        <v>3892</v>
      </c>
      <c r="B1177" s="5" t="s">
        <v>750</v>
      </c>
      <c r="C1177" s="5" t="s">
        <v>13</v>
      </c>
      <c r="D1177" s="6">
        <v>1994.82</v>
      </c>
      <c r="E1177" s="5">
        <v>9.0146599999999992</v>
      </c>
      <c r="F1177" s="6" t="s">
        <v>518</v>
      </c>
      <c r="G1177" s="6" t="s">
        <v>913</v>
      </c>
      <c r="H1177" s="5" t="s">
        <v>13</v>
      </c>
      <c r="I1177" s="5" t="s">
        <v>492</v>
      </c>
      <c r="J1177" s="5" t="s">
        <v>885</v>
      </c>
      <c r="K1177" s="5" t="s">
        <v>628</v>
      </c>
      <c r="L1177" s="5" t="s">
        <v>855</v>
      </c>
      <c r="M1177" s="5" t="s">
        <v>839</v>
      </c>
      <c r="N1177" s="5" t="s">
        <v>884</v>
      </c>
      <c r="O1177" s="5" t="s">
        <v>505</v>
      </c>
      <c r="P1177" s="5" t="s">
        <v>725</v>
      </c>
      <c r="Q1177" s="5" t="s">
        <v>871</v>
      </c>
      <c r="R1177" s="47" t="s">
        <v>883</v>
      </c>
      <c r="S1177" s="5" t="s">
        <v>816</v>
      </c>
      <c r="T1177" s="5" t="s">
        <v>839</v>
      </c>
      <c r="V1177" s="5">
        <v>9.4198000000000004E-2</v>
      </c>
      <c r="W1177" s="5" t="s">
        <v>872</v>
      </c>
      <c r="X1177" s="5" t="s">
        <v>714</v>
      </c>
      <c r="Z1177" s="5" t="s">
        <v>881</v>
      </c>
    </row>
    <row r="1178" spans="1:26" ht="13" customHeight="1">
      <c r="A1178" s="5">
        <v>3893</v>
      </c>
      <c r="B1178" s="5" t="s">
        <v>750</v>
      </c>
      <c r="C1178" s="5" t="s">
        <v>13</v>
      </c>
      <c r="D1178" s="6">
        <v>1995.87</v>
      </c>
      <c r="E1178" s="5">
        <v>-1.3810899999999999</v>
      </c>
      <c r="F1178" s="6" t="s">
        <v>518</v>
      </c>
      <c r="G1178" s="6" t="s">
        <v>913</v>
      </c>
      <c r="H1178" s="5" t="s">
        <v>13</v>
      </c>
      <c r="I1178" s="5" t="s">
        <v>492</v>
      </c>
      <c r="J1178" s="5" t="s">
        <v>885</v>
      </c>
      <c r="K1178" s="5" t="s">
        <v>628</v>
      </c>
      <c r="L1178" s="5" t="s">
        <v>855</v>
      </c>
      <c r="M1178" s="5" t="s">
        <v>839</v>
      </c>
      <c r="N1178" s="5" t="s">
        <v>884</v>
      </c>
      <c r="O1178" s="5" t="s">
        <v>505</v>
      </c>
      <c r="P1178" s="5" t="s">
        <v>725</v>
      </c>
      <c r="Q1178" s="5" t="s">
        <v>871</v>
      </c>
      <c r="R1178" s="47" t="s">
        <v>883</v>
      </c>
      <c r="S1178" s="5" t="s">
        <v>816</v>
      </c>
      <c r="T1178" s="5" t="s">
        <v>839</v>
      </c>
      <c r="V1178" s="5">
        <v>4.0955600000000002E-2</v>
      </c>
      <c r="W1178" s="5" t="s">
        <v>872</v>
      </c>
      <c r="X1178" s="5" t="s">
        <v>714</v>
      </c>
      <c r="Z1178" s="5" t="s">
        <v>881</v>
      </c>
    </row>
    <row r="1179" spans="1:26" ht="13" customHeight="1">
      <c r="A1179" s="5">
        <v>3894</v>
      </c>
      <c r="B1179" s="5" t="s">
        <v>750</v>
      </c>
      <c r="C1179" s="5" t="s">
        <v>13</v>
      </c>
      <c r="D1179" s="6">
        <v>1996.8</v>
      </c>
      <c r="E1179" s="5">
        <v>-2.04182</v>
      </c>
      <c r="F1179" s="6" t="s">
        <v>518</v>
      </c>
      <c r="G1179" s="6" t="s">
        <v>913</v>
      </c>
      <c r="H1179" s="5" t="s">
        <v>13</v>
      </c>
      <c r="I1179" s="5" t="s">
        <v>492</v>
      </c>
      <c r="J1179" s="5" t="s">
        <v>885</v>
      </c>
      <c r="K1179" s="5" t="s">
        <v>628</v>
      </c>
      <c r="L1179" s="5" t="s">
        <v>855</v>
      </c>
      <c r="M1179" s="5" t="s">
        <v>839</v>
      </c>
      <c r="N1179" s="5" t="s">
        <v>884</v>
      </c>
      <c r="O1179" s="5" t="s">
        <v>505</v>
      </c>
      <c r="P1179" s="5" t="s">
        <v>725</v>
      </c>
      <c r="Q1179" s="5" t="s">
        <v>871</v>
      </c>
      <c r="R1179" s="47" t="s">
        <v>883</v>
      </c>
      <c r="S1179" s="5" t="s">
        <v>816</v>
      </c>
      <c r="T1179" s="5" t="s">
        <v>839</v>
      </c>
      <c r="V1179" s="5">
        <v>3.5836199999999999E-2</v>
      </c>
      <c r="W1179" s="5" t="s">
        <v>872</v>
      </c>
      <c r="X1179" s="5" t="s">
        <v>714</v>
      </c>
      <c r="Z1179" s="5" t="s">
        <v>881</v>
      </c>
    </row>
    <row r="1180" spans="1:26" ht="13" customHeight="1">
      <c r="A1180" s="5">
        <v>3895</v>
      </c>
      <c r="B1180" s="5" t="s">
        <v>750</v>
      </c>
      <c r="C1180" s="5" t="s">
        <v>13</v>
      </c>
      <c r="D1180" s="6">
        <v>1997.69</v>
      </c>
      <c r="E1180" s="5">
        <v>6.1716899999999999</v>
      </c>
      <c r="F1180" s="6" t="s">
        <v>518</v>
      </c>
      <c r="G1180" s="6" t="s">
        <v>913</v>
      </c>
      <c r="H1180" s="5" t="s">
        <v>13</v>
      </c>
      <c r="I1180" s="5" t="s">
        <v>492</v>
      </c>
      <c r="J1180" s="5" t="s">
        <v>885</v>
      </c>
      <c r="K1180" s="5" t="s">
        <v>628</v>
      </c>
      <c r="L1180" s="5" t="s">
        <v>855</v>
      </c>
      <c r="M1180" s="5" t="s">
        <v>839</v>
      </c>
      <c r="N1180" s="5" t="s">
        <v>884</v>
      </c>
      <c r="O1180" s="5" t="s">
        <v>505</v>
      </c>
      <c r="P1180" s="5" t="s">
        <v>725</v>
      </c>
      <c r="Q1180" s="5" t="s">
        <v>871</v>
      </c>
      <c r="R1180" s="47" t="s">
        <v>883</v>
      </c>
      <c r="S1180" s="5" t="s">
        <v>816</v>
      </c>
      <c r="T1180" s="5" t="s">
        <v>839</v>
      </c>
      <c r="V1180" s="5">
        <v>6.6552899999999998E-2</v>
      </c>
      <c r="W1180" s="5" t="s">
        <v>872</v>
      </c>
      <c r="X1180" s="5" t="s">
        <v>714</v>
      </c>
      <c r="Z1180" s="5" t="s">
        <v>881</v>
      </c>
    </row>
    <row r="1181" spans="1:26" ht="13" customHeight="1">
      <c r="A1181" s="5">
        <v>3896</v>
      </c>
      <c r="B1181" s="5" t="s">
        <v>750</v>
      </c>
      <c r="C1181" s="5" t="s">
        <v>13</v>
      </c>
      <c r="D1181" s="6">
        <v>1998.7</v>
      </c>
      <c r="E1181" s="5">
        <v>6.5707199999999997</v>
      </c>
      <c r="F1181" s="6" t="s">
        <v>518</v>
      </c>
      <c r="G1181" s="6" t="s">
        <v>913</v>
      </c>
      <c r="H1181" s="5" t="s">
        <v>13</v>
      </c>
      <c r="I1181" s="5" t="s">
        <v>492</v>
      </c>
      <c r="J1181" s="5" t="s">
        <v>885</v>
      </c>
      <c r="K1181" s="5" t="s">
        <v>628</v>
      </c>
      <c r="L1181" s="5" t="s">
        <v>855</v>
      </c>
      <c r="M1181" s="5" t="s">
        <v>839</v>
      </c>
      <c r="N1181" s="5" t="s">
        <v>884</v>
      </c>
      <c r="O1181" s="5" t="s">
        <v>505</v>
      </c>
      <c r="P1181" s="5" t="s">
        <v>725</v>
      </c>
      <c r="Q1181" s="5" t="s">
        <v>871</v>
      </c>
      <c r="R1181" s="47" t="s">
        <v>883</v>
      </c>
      <c r="S1181" s="5" t="s">
        <v>816</v>
      </c>
      <c r="T1181" s="5" t="s">
        <v>839</v>
      </c>
      <c r="V1181" s="5">
        <v>2.7645099999999999E-2</v>
      </c>
      <c r="W1181" s="5" t="s">
        <v>872</v>
      </c>
      <c r="X1181" s="5" t="s">
        <v>714</v>
      </c>
      <c r="Z1181" s="5" t="s">
        <v>881</v>
      </c>
    </row>
    <row r="1182" spans="1:26" ht="13" customHeight="1">
      <c r="A1182" s="5">
        <v>3897</v>
      </c>
      <c r="B1182" s="5" t="s">
        <v>750</v>
      </c>
      <c r="C1182" s="5" t="s">
        <v>13</v>
      </c>
      <c r="D1182" s="6">
        <v>1999.89</v>
      </c>
      <c r="E1182" s="5">
        <v>8.5594800000000006</v>
      </c>
      <c r="F1182" s="6" t="s">
        <v>518</v>
      </c>
      <c r="G1182" s="6" t="s">
        <v>913</v>
      </c>
      <c r="H1182" s="5" t="s">
        <v>13</v>
      </c>
      <c r="I1182" s="5" t="s">
        <v>492</v>
      </c>
      <c r="J1182" s="5" t="s">
        <v>885</v>
      </c>
      <c r="K1182" s="5" t="s">
        <v>628</v>
      </c>
      <c r="L1182" s="5" t="s">
        <v>855</v>
      </c>
      <c r="M1182" s="5" t="s">
        <v>839</v>
      </c>
      <c r="N1182" s="5" t="s">
        <v>884</v>
      </c>
      <c r="O1182" s="5" t="s">
        <v>505</v>
      </c>
      <c r="P1182" s="5" t="s">
        <v>725</v>
      </c>
      <c r="Q1182" s="5" t="s">
        <v>871</v>
      </c>
      <c r="R1182" s="47" t="s">
        <v>883</v>
      </c>
      <c r="S1182" s="5" t="s">
        <v>816</v>
      </c>
      <c r="T1182" s="5" t="s">
        <v>839</v>
      </c>
      <c r="V1182" s="5">
        <v>0.143345</v>
      </c>
      <c r="W1182" s="5" t="s">
        <v>872</v>
      </c>
      <c r="X1182" s="5" t="s">
        <v>714</v>
      </c>
      <c r="Z1182" s="5" t="s">
        <v>881</v>
      </c>
    </row>
    <row r="1183" spans="1:26" ht="13" customHeight="1">
      <c r="A1183" s="5">
        <v>3898</v>
      </c>
      <c r="B1183" s="5" t="s">
        <v>750</v>
      </c>
      <c r="C1183" s="5" t="s">
        <v>13</v>
      </c>
      <c r="D1183" s="6">
        <v>2000.9</v>
      </c>
      <c r="E1183" s="5">
        <v>10.282999999999999</v>
      </c>
      <c r="F1183" s="6" t="s">
        <v>518</v>
      </c>
      <c r="G1183" s="6" t="s">
        <v>913</v>
      </c>
      <c r="H1183" s="5" t="s">
        <v>13</v>
      </c>
      <c r="I1183" s="5" t="s">
        <v>492</v>
      </c>
      <c r="J1183" s="5" t="s">
        <v>885</v>
      </c>
      <c r="K1183" s="5" t="s">
        <v>628</v>
      </c>
      <c r="L1183" s="5" t="s">
        <v>855</v>
      </c>
      <c r="M1183" s="5" t="s">
        <v>839</v>
      </c>
      <c r="N1183" s="5" t="s">
        <v>884</v>
      </c>
      <c r="O1183" s="5" t="s">
        <v>505</v>
      </c>
      <c r="P1183" s="5" t="s">
        <v>725</v>
      </c>
      <c r="Q1183" s="5" t="s">
        <v>871</v>
      </c>
      <c r="R1183" s="47" t="s">
        <v>883</v>
      </c>
      <c r="S1183" s="5" t="s">
        <v>816</v>
      </c>
      <c r="T1183" s="5" t="s">
        <v>839</v>
      </c>
      <c r="V1183" s="5">
        <v>3.8907799999999999E-2</v>
      </c>
      <c r="W1183" s="5" t="s">
        <v>872</v>
      </c>
      <c r="X1183" s="5" t="s">
        <v>714</v>
      </c>
      <c r="Z1183" s="5" t="s">
        <v>881</v>
      </c>
    </row>
    <row r="1184" spans="1:26" ht="13" customHeight="1">
      <c r="A1184" s="5">
        <v>3899</v>
      </c>
      <c r="B1184" s="5" t="s">
        <v>750</v>
      </c>
      <c r="C1184" s="5" t="s">
        <v>13</v>
      </c>
      <c r="D1184" s="6">
        <v>2001.85</v>
      </c>
      <c r="E1184" s="5">
        <v>2.99973</v>
      </c>
      <c r="F1184" s="6" t="s">
        <v>518</v>
      </c>
      <c r="G1184" s="6" t="s">
        <v>913</v>
      </c>
      <c r="H1184" s="5" t="s">
        <v>13</v>
      </c>
      <c r="I1184" s="5" t="s">
        <v>492</v>
      </c>
      <c r="J1184" s="5" t="s">
        <v>885</v>
      </c>
      <c r="K1184" s="5" t="s">
        <v>628</v>
      </c>
      <c r="L1184" s="5" t="s">
        <v>855</v>
      </c>
      <c r="M1184" s="5" t="s">
        <v>839</v>
      </c>
      <c r="N1184" s="5" t="s">
        <v>884</v>
      </c>
      <c r="O1184" s="5" t="s">
        <v>505</v>
      </c>
      <c r="P1184" s="5" t="s">
        <v>725</v>
      </c>
      <c r="Q1184" s="5" t="s">
        <v>871</v>
      </c>
      <c r="R1184" s="47" t="s">
        <v>883</v>
      </c>
      <c r="S1184" s="5" t="s">
        <v>816</v>
      </c>
      <c r="T1184" s="5" t="s">
        <v>839</v>
      </c>
      <c r="V1184" s="5">
        <v>0.18429999999999999</v>
      </c>
      <c r="W1184" s="5" t="s">
        <v>872</v>
      </c>
      <c r="X1184" s="5" t="s">
        <v>714</v>
      </c>
      <c r="Z1184" s="5" t="s">
        <v>881</v>
      </c>
    </row>
    <row r="1185" spans="1:26" ht="13" customHeight="1">
      <c r="A1185" s="5">
        <v>3900</v>
      </c>
      <c r="B1185" s="5" t="s">
        <v>750</v>
      </c>
      <c r="C1185" s="5" t="s">
        <v>13</v>
      </c>
      <c r="D1185" s="6">
        <v>2002.66</v>
      </c>
      <c r="E1185" s="5">
        <v>7.2395399999999999</v>
      </c>
      <c r="F1185" s="6" t="s">
        <v>518</v>
      </c>
      <c r="G1185" s="6" t="s">
        <v>913</v>
      </c>
      <c r="H1185" s="5" t="s">
        <v>13</v>
      </c>
      <c r="I1185" s="5" t="s">
        <v>492</v>
      </c>
      <c r="J1185" s="5" t="s">
        <v>885</v>
      </c>
      <c r="K1185" s="5" t="s">
        <v>628</v>
      </c>
      <c r="L1185" s="5" t="s">
        <v>855</v>
      </c>
      <c r="M1185" s="5" t="s">
        <v>839</v>
      </c>
      <c r="N1185" s="5" t="s">
        <v>884</v>
      </c>
      <c r="O1185" s="5" t="s">
        <v>505</v>
      </c>
      <c r="P1185" s="5" t="s">
        <v>725</v>
      </c>
      <c r="Q1185" s="5" t="s">
        <v>871</v>
      </c>
      <c r="R1185" s="47" t="s">
        <v>883</v>
      </c>
      <c r="S1185" s="5" t="s">
        <v>816</v>
      </c>
      <c r="T1185" s="5" t="s">
        <v>839</v>
      </c>
      <c r="V1185" s="5">
        <v>2.3549500000000001E-2</v>
      </c>
      <c r="W1185" s="5" t="s">
        <v>872</v>
      </c>
      <c r="X1185" s="5" t="s">
        <v>714</v>
      </c>
      <c r="Z1185" s="5" t="s">
        <v>881</v>
      </c>
    </row>
    <row r="1186" spans="1:26" ht="13" customHeight="1">
      <c r="A1186" s="5">
        <v>3901</v>
      </c>
      <c r="B1186" s="5" t="s">
        <v>750</v>
      </c>
      <c r="C1186" s="5" t="s">
        <v>13</v>
      </c>
      <c r="D1186" s="6">
        <v>2003.96</v>
      </c>
      <c r="E1186" s="5">
        <v>6.6456499999999998</v>
      </c>
      <c r="F1186" s="6" t="s">
        <v>518</v>
      </c>
      <c r="G1186" s="6" t="s">
        <v>913</v>
      </c>
      <c r="H1186" s="5" t="s">
        <v>13</v>
      </c>
      <c r="I1186" s="5" t="s">
        <v>492</v>
      </c>
      <c r="J1186" s="5" t="s">
        <v>885</v>
      </c>
      <c r="K1186" s="5" t="s">
        <v>628</v>
      </c>
      <c r="L1186" s="5" t="s">
        <v>855</v>
      </c>
      <c r="M1186" s="5" t="s">
        <v>839</v>
      </c>
      <c r="N1186" s="5" t="s">
        <v>884</v>
      </c>
      <c r="O1186" s="5" t="s">
        <v>505</v>
      </c>
      <c r="P1186" s="5" t="s">
        <v>725</v>
      </c>
      <c r="Q1186" s="5" t="s">
        <v>871</v>
      </c>
      <c r="R1186" s="47" t="s">
        <v>883</v>
      </c>
      <c r="S1186" s="5" t="s">
        <v>816</v>
      </c>
      <c r="T1186" s="5" t="s">
        <v>839</v>
      </c>
      <c r="V1186" s="5">
        <v>0.18737200000000001</v>
      </c>
      <c r="W1186" s="5" t="s">
        <v>872</v>
      </c>
      <c r="X1186" s="5" t="s">
        <v>714</v>
      </c>
      <c r="Z1186" s="5" t="s">
        <v>881</v>
      </c>
    </row>
    <row r="1187" spans="1:26" ht="13" customHeight="1">
      <c r="A1187" s="5">
        <v>3902</v>
      </c>
      <c r="B1187" s="5" t="s">
        <v>750</v>
      </c>
      <c r="C1187" s="5" t="s">
        <v>13</v>
      </c>
      <c r="D1187" s="6">
        <v>2004.89</v>
      </c>
      <c r="E1187" s="5">
        <v>4.3955000000000002</v>
      </c>
      <c r="F1187" s="6" t="s">
        <v>518</v>
      </c>
      <c r="G1187" s="6" t="s">
        <v>913</v>
      </c>
      <c r="H1187" s="5" t="s">
        <v>13</v>
      </c>
      <c r="I1187" s="5" t="s">
        <v>492</v>
      </c>
      <c r="J1187" s="5" t="s">
        <v>885</v>
      </c>
      <c r="K1187" s="5" t="s">
        <v>628</v>
      </c>
      <c r="L1187" s="5" t="s">
        <v>855</v>
      </c>
      <c r="M1187" s="5" t="s">
        <v>839</v>
      </c>
      <c r="N1187" s="5" t="s">
        <v>884</v>
      </c>
      <c r="O1187" s="5" t="s">
        <v>505</v>
      </c>
      <c r="P1187" s="5" t="s">
        <v>725</v>
      </c>
      <c r="Q1187" s="5" t="s">
        <v>871</v>
      </c>
      <c r="R1187" s="47" t="s">
        <v>883</v>
      </c>
      <c r="S1187" s="5" t="s">
        <v>816</v>
      </c>
      <c r="T1187" s="5" t="s">
        <v>839</v>
      </c>
      <c r="V1187" s="5">
        <v>2.4573399999999999E-2</v>
      </c>
      <c r="W1187" s="5" t="s">
        <v>872</v>
      </c>
      <c r="X1187" s="5" t="s">
        <v>714</v>
      </c>
      <c r="Z1187" s="5" t="s">
        <v>881</v>
      </c>
    </row>
    <row r="1188" spans="1:26" ht="13" customHeight="1">
      <c r="A1188" s="5">
        <v>3903</v>
      </c>
      <c r="B1188" s="5" t="s">
        <v>750</v>
      </c>
      <c r="C1188" s="5" t="s">
        <v>13</v>
      </c>
      <c r="D1188" s="6">
        <v>2005.69</v>
      </c>
      <c r="E1188" s="5">
        <v>11.2843</v>
      </c>
      <c r="F1188" s="6" t="s">
        <v>518</v>
      </c>
      <c r="G1188" s="6" t="s">
        <v>913</v>
      </c>
      <c r="H1188" s="5" t="s">
        <v>13</v>
      </c>
      <c r="I1188" s="5" t="s">
        <v>492</v>
      </c>
      <c r="J1188" s="5" t="s">
        <v>885</v>
      </c>
      <c r="K1188" s="5" t="s">
        <v>628</v>
      </c>
      <c r="L1188" s="5" t="s">
        <v>855</v>
      </c>
      <c r="M1188" s="5" t="s">
        <v>839</v>
      </c>
      <c r="N1188" s="5" t="s">
        <v>884</v>
      </c>
      <c r="O1188" s="5" t="s">
        <v>505</v>
      </c>
      <c r="P1188" s="5" t="s">
        <v>725</v>
      </c>
      <c r="Q1188" s="5" t="s">
        <v>871</v>
      </c>
      <c r="R1188" s="47" t="s">
        <v>883</v>
      </c>
      <c r="S1188" s="5" t="s">
        <v>816</v>
      </c>
      <c r="T1188" s="5" t="s">
        <v>839</v>
      </c>
      <c r="V1188" s="5">
        <v>0.106485</v>
      </c>
      <c r="W1188" s="5" t="s">
        <v>872</v>
      </c>
      <c r="X1188" s="5" t="s">
        <v>714</v>
      </c>
      <c r="Z1188" s="5" t="s">
        <v>881</v>
      </c>
    </row>
    <row r="1189" spans="1:26" ht="13" customHeight="1">
      <c r="A1189" s="5">
        <v>3904</v>
      </c>
      <c r="B1189" s="5" t="s">
        <v>750</v>
      </c>
      <c r="C1189" s="5" t="s">
        <v>13</v>
      </c>
      <c r="D1189" s="6">
        <v>2006.79</v>
      </c>
      <c r="E1189" s="5">
        <v>15.5246</v>
      </c>
      <c r="F1189" s="6" t="s">
        <v>518</v>
      </c>
      <c r="G1189" s="6" t="s">
        <v>913</v>
      </c>
      <c r="H1189" s="5" t="s">
        <v>13</v>
      </c>
      <c r="I1189" s="5" t="s">
        <v>492</v>
      </c>
      <c r="J1189" s="5" t="s">
        <v>885</v>
      </c>
      <c r="K1189" s="5" t="s">
        <v>628</v>
      </c>
      <c r="L1189" s="5" t="s">
        <v>855</v>
      </c>
      <c r="M1189" s="5" t="s">
        <v>839</v>
      </c>
      <c r="N1189" s="5" t="s">
        <v>884</v>
      </c>
      <c r="O1189" s="5" t="s">
        <v>505</v>
      </c>
      <c r="P1189" s="5" t="s">
        <v>725</v>
      </c>
      <c r="Q1189" s="5" t="s">
        <v>871</v>
      </c>
      <c r="R1189" s="47" t="s">
        <v>883</v>
      </c>
      <c r="S1189" s="5" t="s">
        <v>816</v>
      </c>
      <c r="T1189" s="5" t="s">
        <v>839</v>
      </c>
      <c r="V1189" s="5">
        <v>6.5529000000000004E-2</v>
      </c>
      <c r="W1189" s="5" t="s">
        <v>872</v>
      </c>
      <c r="X1189" s="5" t="s">
        <v>714</v>
      </c>
      <c r="Z1189" s="5" t="s">
        <v>881</v>
      </c>
    </row>
    <row r="1190" spans="1:26" ht="13" customHeight="1">
      <c r="A1190" s="5">
        <v>3905</v>
      </c>
      <c r="B1190" s="5" t="s">
        <v>750</v>
      </c>
      <c r="C1190" s="5" t="s">
        <v>13</v>
      </c>
      <c r="D1190" s="6">
        <v>2007.73</v>
      </c>
      <c r="E1190" s="5">
        <v>7.9101900000000001</v>
      </c>
      <c r="F1190" s="6" t="s">
        <v>518</v>
      </c>
      <c r="G1190" s="6" t="s">
        <v>913</v>
      </c>
      <c r="H1190" s="5" t="s">
        <v>13</v>
      </c>
      <c r="I1190" s="5" t="s">
        <v>492</v>
      </c>
      <c r="J1190" s="5" t="s">
        <v>885</v>
      </c>
      <c r="K1190" s="5" t="s">
        <v>628</v>
      </c>
      <c r="L1190" s="5" t="s">
        <v>855</v>
      </c>
      <c r="M1190" s="5" t="s">
        <v>839</v>
      </c>
      <c r="N1190" s="5" t="s">
        <v>884</v>
      </c>
      <c r="O1190" s="5" t="s">
        <v>505</v>
      </c>
      <c r="P1190" s="5" t="s">
        <v>725</v>
      </c>
      <c r="Q1190" s="5" t="s">
        <v>871</v>
      </c>
      <c r="R1190" s="47" t="s">
        <v>883</v>
      </c>
      <c r="S1190" s="5" t="s">
        <v>816</v>
      </c>
      <c r="T1190" s="5" t="s">
        <v>839</v>
      </c>
      <c r="V1190" s="5">
        <v>3.9931700000000001E-2</v>
      </c>
      <c r="W1190" s="5" t="s">
        <v>872</v>
      </c>
      <c r="X1190" s="5" t="s">
        <v>714</v>
      </c>
      <c r="Z1190" s="5" t="s">
        <v>881</v>
      </c>
    </row>
    <row r="1191" spans="1:26" ht="13" customHeight="1">
      <c r="A1191" s="5">
        <v>3906</v>
      </c>
      <c r="B1191" s="5" t="s">
        <v>750</v>
      </c>
      <c r="C1191" s="5" t="s">
        <v>13</v>
      </c>
      <c r="D1191" s="6">
        <v>2009.02</v>
      </c>
      <c r="E1191" s="5">
        <v>8.5745799999999992</v>
      </c>
      <c r="F1191" s="6" t="s">
        <v>518</v>
      </c>
      <c r="G1191" s="6" t="s">
        <v>913</v>
      </c>
      <c r="H1191" s="5" t="s">
        <v>13</v>
      </c>
      <c r="I1191" s="5" t="s">
        <v>492</v>
      </c>
      <c r="J1191" s="5" t="s">
        <v>885</v>
      </c>
      <c r="K1191" s="5" t="s">
        <v>628</v>
      </c>
      <c r="L1191" s="5" t="s">
        <v>855</v>
      </c>
      <c r="M1191" s="5" t="s">
        <v>839</v>
      </c>
      <c r="N1191" s="5" t="s">
        <v>884</v>
      </c>
      <c r="O1191" s="5" t="s">
        <v>505</v>
      </c>
      <c r="P1191" s="5" t="s">
        <v>725</v>
      </c>
      <c r="Q1191" s="5" t="s">
        <v>871</v>
      </c>
      <c r="R1191" s="47" t="s">
        <v>883</v>
      </c>
      <c r="S1191" s="5" t="s">
        <v>816</v>
      </c>
      <c r="T1191" s="5" t="s">
        <v>839</v>
      </c>
      <c r="V1191" s="5">
        <v>4.7099000000000002E-2</v>
      </c>
      <c r="W1191" s="5" t="s">
        <v>872</v>
      </c>
      <c r="X1191" s="5" t="s">
        <v>714</v>
      </c>
      <c r="Z1191" s="5" t="s">
        <v>881</v>
      </c>
    </row>
    <row r="1192" spans="1:26" ht="13" customHeight="1">
      <c r="A1192" s="5">
        <v>3907</v>
      </c>
      <c r="B1192" s="5" t="s">
        <v>750</v>
      </c>
      <c r="C1192" s="5" t="s">
        <v>13</v>
      </c>
      <c r="D1192" s="6">
        <v>2009.81</v>
      </c>
      <c r="E1192" s="5">
        <v>-7.84816</v>
      </c>
      <c r="F1192" s="6" t="s">
        <v>518</v>
      </c>
      <c r="G1192" s="6" t="s">
        <v>913</v>
      </c>
      <c r="H1192" s="5" t="s">
        <v>13</v>
      </c>
      <c r="I1192" s="5" t="s">
        <v>492</v>
      </c>
      <c r="J1192" s="5" t="s">
        <v>885</v>
      </c>
      <c r="K1192" s="5" t="s">
        <v>628</v>
      </c>
      <c r="L1192" s="5" t="s">
        <v>855</v>
      </c>
      <c r="M1192" s="5" t="s">
        <v>839</v>
      </c>
      <c r="N1192" s="5" t="s">
        <v>884</v>
      </c>
      <c r="O1192" s="5" t="s">
        <v>505</v>
      </c>
      <c r="P1192" s="5" t="s">
        <v>725</v>
      </c>
      <c r="Q1192" s="5" t="s">
        <v>871</v>
      </c>
      <c r="R1192" s="47" t="s">
        <v>883</v>
      </c>
      <c r="S1192" s="5" t="s">
        <v>816</v>
      </c>
      <c r="T1192" s="5" t="s">
        <v>839</v>
      </c>
      <c r="V1192" s="5">
        <v>2.55973E-2</v>
      </c>
      <c r="W1192" s="5" t="s">
        <v>872</v>
      </c>
      <c r="X1192" s="5" t="s">
        <v>714</v>
      </c>
      <c r="Z1192" s="5" t="s">
        <v>881</v>
      </c>
    </row>
    <row r="1193" spans="1:26" ht="13" customHeight="1">
      <c r="A1193" s="5">
        <v>3908</v>
      </c>
      <c r="B1193" s="5" t="s">
        <v>750</v>
      </c>
      <c r="C1193" s="5" t="s">
        <v>13</v>
      </c>
      <c r="D1193" s="6">
        <v>1972.75</v>
      </c>
      <c r="E1193" s="5">
        <v>-5.7240599999999997</v>
      </c>
      <c r="F1193" s="6" t="s">
        <v>518</v>
      </c>
      <c r="G1193" s="6" t="s">
        <v>913</v>
      </c>
      <c r="H1193" s="5" t="s">
        <v>13</v>
      </c>
      <c r="I1193" s="5" t="s">
        <v>492</v>
      </c>
      <c r="J1193" s="5" t="s">
        <v>885</v>
      </c>
      <c r="K1193" s="5" t="s">
        <v>628</v>
      </c>
      <c r="L1193" s="5" t="s">
        <v>855</v>
      </c>
      <c r="M1193" s="5" t="s">
        <v>839</v>
      </c>
      <c r="N1193" s="5" t="s">
        <v>884</v>
      </c>
      <c r="O1193" s="5" t="s">
        <v>505</v>
      </c>
      <c r="P1193" s="5" t="s">
        <v>725</v>
      </c>
      <c r="Q1193" s="5" t="s">
        <v>871</v>
      </c>
      <c r="R1193" s="5" t="s">
        <v>712</v>
      </c>
      <c r="S1193" s="5" t="s">
        <v>500</v>
      </c>
      <c r="T1193" s="5" t="s">
        <v>839</v>
      </c>
      <c r="V1193" s="5">
        <v>0.32474199999999998</v>
      </c>
      <c r="W1193" s="5" t="s">
        <v>872</v>
      </c>
      <c r="X1193" s="5" t="s">
        <v>501</v>
      </c>
      <c r="Z1193" s="5" t="s">
        <v>881</v>
      </c>
    </row>
    <row r="1194" spans="1:26" ht="13" customHeight="1">
      <c r="A1194" s="5">
        <v>3909</v>
      </c>
      <c r="B1194" s="5" t="s">
        <v>750</v>
      </c>
      <c r="C1194" s="5" t="s">
        <v>13</v>
      </c>
      <c r="D1194" s="6">
        <v>1973.86</v>
      </c>
      <c r="E1194" s="5">
        <v>-6.2520300000000004</v>
      </c>
      <c r="F1194" s="6" t="s">
        <v>518</v>
      </c>
      <c r="G1194" s="6" t="s">
        <v>913</v>
      </c>
      <c r="H1194" s="5" t="s">
        <v>13</v>
      </c>
      <c r="I1194" s="5" t="s">
        <v>492</v>
      </c>
      <c r="J1194" s="5" t="s">
        <v>885</v>
      </c>
      <c r="K1194" s="5" t="s">
        <v>628</v>
      </c>
      <c r="L1194" s="5" t="s">
        <v>855</v>
      </c>
      <c r="M1194" s="5" t="s">
        <v>839</v>
      </c>
      <c r="N1194" s="5" t="s">
        <v>884</v>
      </c>
      <c r="O1194" s="5" t="s">
        <v>505</v>
      </c>
      <c r="P1194" s="5" t="s">
        <v>725</v>
      </c>
      <c r="Q1194" s="5" t="s">
        <v>871</v>
      </c>
      <c r="R1194" s="5" t="s">
        <v>712</v>
      </c>
      <c r="S1194" s="5" t="s">
        <v>500</v>
      </c>
      <c r="T1194" s="5" t="s">
        <v>839</v>
      </c>
      <c r="V1194" s="5">
        <v>0.88144299999999998</v>
      </c>
      <c r="W1194" s="5" t="s">
        <v>872</v>
      </c>
      <c r="X1194" s="5" t="s">
        <v>501</v>
      </c>
      <c r="Z1194" s="5" t="s">
        <v>881</v>
      </c>
    </row>
    <row r="1195" spans="1:26" ht="13" customHeight="1">
      <c r="A1195" s="5">
        <v>3910</v>
      </c>
      <c r="B1195" s="5" t="s">
        <v>750</v>
      </c>
      <c r="C1195" s="5" t="s">
        <v>13</v>
      </c>
      <c r="D1195" s="6">
        <v>1974.94</v>
      </c>
      <c r="E1195" s="5">
        <v>2.29291</v>
      </c>
      <c r="F1195" s="6" t="s">
        <v>518</v>
      </c>
      <c r="G1195" s="6" t="s">
        <v>913</v>
      </c>
      <c r="H1195" s="5" t="s">
        <v>13</v>
      </c>
      <c r="I1195" s="5" t="s">
        <v>492</v>
      </c>
      <c r="J1195" s="5" t="s">
        <v>885</v>
      </c>
      <c r="K1195" s="5" t="s">
        <v>628</v>
      </c>
      <c r="L1195" s="5" t="s">
        <v>855</v>
      </c>
      <c r="M1195" s="5" t="s">
        <v>839</v>
      </c>
      <c r="N1195" s="5" t="s">
        <v>884</v>
      </c>
      <c r="O1195" s="5" t="s">
        <v>505</v>
      </c>
      <c r="P1195" s="5" t="s">
        <v>725</v>
      </c>
      <c r="Q1195" s="5" t="s">
        <v>871</v>
      </c>
      <c r="R1195" s="5" t="s">
        <v>712</v>
      </c>
      <c r="S1195" s="5" t="s">
        <v>500</v>
      </c>
      <c r="T1195" s="5" t="s">
        <v>839</v>
      </c>
      <c r="V1195" s="5">
        <v>0.20618600000000001</v>
      </c>
      <c r="W1195" s="5" t="s">
        <v>872</v>
      </c>
      <c r="X1195" s="5" t="s">
        <v>501</v>
      </c>
      <c r="Z1195" s="5" t="s">
        <v>881</v>
      </c>
    </row>
    <row r="1196" spans="1:26" ht="13" customHeight="1">
      <c r="A1196" s="5">
        <v>3911</v>
      </c>
      <c r="B1196" s="5" t="s">
        <v>750</v>
      </c>
      <c r="C1196" s="5" t="s">
        <v>13</v>
      </c>
      <c r="D1196" s="6">
        <v>1975.88</v>
      </c>
      <c r="E1196" s="5">
        <v>-4.3943599999999998</v>
      </c>
      <c r="F1196" s="6" t="s">
        <v>518</v>
      </c>
      <c r="G1196" s="6" t="s">
        <v>913</v>
      </c>
      <c r="H1196" s="5" t="s">
        <v>13</v>
      </c>
      <c r="I1196" s="5" t="s">
        <v>492</v>
      </c>
      <c r="J1196" s="5" t="s">
        <v>885</v>
      </c>
      <c r="K1196" s="5" t="s">
        <v>628</v>
      </c>
      <c r="L1196" s="5" t="s">
        <v>855</v>
      </c>
      <c r="M1196" s="5" t="s">
        <v>839</v>
      </c>
      <c r="N1196" s="5" t="s">
        <v>884</v>
      </c>
      <c r="O1196" s="5" t="s">
        <v>505</v>
      </c>
      <c r="P1196" s="5" t="s">
        <v>725</v>
      </c>
      <c r="Q1196" s="5" t="s">
        <v>871</v>
      </c>
      <c r="R1196" s="5" t="s">
        <v>712</v>
      </c>
      <c r="S1196" s="5" t="s">
        <v>500</v>
      </c>
      <c r="T1196" s="5" t="s">
        <v>839</v>
      </c>
      <c r="V1196" s="5">
        <v>0.84020600000000001</v>
      </c>
      <c r="W1196" s="5" t="s">
        <v>872</v>
      </c>
      <c r="X1196" s="5" t="s">
        <v>501</v>
      </c>
      <c r="Z1196" s="5" t="s">
        <v>881</v>
      </c>
    </row>
    <row r="1197" spans="1:26" ht="13" customHeight="1">
      <c r="A1197" s="5">
        <v>3912</v>
      </c>
      <c r="B1197" s="5" t="s">
        <v>750</v>
      </c>
      <c r="C1197" s="5" t="s">
        <v>13</v>
      </c>
      <c r="D1197" s="6">
        <v>1976.78</v>
      </c>
      <c r="E1197" s="5">
        <v>2.6933199999999999</v>
      </c>
      <c r="F1197" s="6" t="s">
        <v>518</v>
      </c>
      <c r="G1197" s="6" t="s">
        <v>913</v>
      </c>
      <c r="H1197" s="5" t="s">
        <v>13</v>
      </c>
      <c r="I1197" s="5" t="s">
        <v>492</v>
      </c>
      <c r="J1197" s="5" t="s">
        <v>885</v>
      </c>
      <c r="K1197" s="5" t="s">
        <v>628</v>
      </c>
      <c r="L1197" s="5" t="s">
        <v>855</v>
      </c>
      <c r="M1197" s="5" t="s">
        <v>839</v>
      </c>
      <c r="N1197" s="5" t="s">
        <v>884</v>
      </c>
      <c r="O1197" s="5" t="s">
        <v>505</v>
      </c>
      <c r="P1197" s="5" t="s">
        <v>725</v>
      </c>
      <c r="Q1197" s="5" t="s">
        <v>871</v>
      </c>
      <c r="R1197" s="5" t="s">
        <v>712</v>
      </c>
      <c r="S1197" s="5" t="s">
        <v>500</v>
      </c>
      <c r="T1197" s="5" t="s">
        <v>839</v>
      </c>
      <c r="V1197" s="5">
        <v>0.26288699999999998</v>
      </c>
      <c r="W1197" s="5" t="s">
        <v>872</v>
      </c>
      <c r="X1197" s="5" t="s">
        <v>501</v>
      </c>
      <c r="Z1197" s="5" t="s">
        <v>881</v>
      </c>
    </row>
    <row r="1198" spans="1:26" ht="13" customHeight="1">
      <c r="A1198" s="5">
        <v>3913</v>
      </c>
      <c r="B1198" s="5" t="s">
        <v>750</v>
      </c>
      <c r="C1198" s="5" t="s">
        <v>13</v>
      </c>
      <c r="D1198" s="6">
        <v>1977.79</v>
      </c>
      <c r="E1198" s="5">
        <v>2.5625399999999998</v>
      </c>
      <c r="F1198" s="6" t="s">
        <v>518</v>
      </c>
      <c r="G1198" s="6" t="s">
        <v>913</v>
      </c>
      <c r="H1198" s="5" t="s">
        <v>13</v>
      </c>
      <c r="I1198" s="5" t="s">
        <v>492</v>
      </c>
      <c r="J1198" s="5" t="s">
        <v>885</v>
      </c>
      <c r="K1198" s="5" t="s">
        <v>628</v>
      </c>
      <c r="L1198" s="5" t="s">
        <v>855</v>
      </c>
      <c r="M1198" s="5" t="s">
        <v>839</v>
      </c>
      <c r="N1198" s="5" t="s">
        <v>884</v>
      </c>
      <c r="O1198" s="5" t="s">
        <v>505</v>
      </c>
      <c r="P1198" s="5" t="s">
        <v>725</v>
      </c>
      <c r="Q1198" s="5" t="s">
        <v>871</v>
      </c>
      <c r="R1198" s="5" t="s">
        <v>712</v>
      </c>
      <c r="S1198" s="5" t="s">
        <v>500</v>
      </c>
      <c r="T1198" s="5" t="s">
        <v>839</v>
      </c>
      <c r="V1198" s="5">
        <v>1.1494800000000001</v>
      </c>
      <c r="W1198" s="5" t="s">
        <v>872</v>
      </c>
      <c r="X1198" s="5" t="s">
        <v>501</v>
      </c>
      <c r="Z1198" s="5" t="s">
        <v>881</v>
      </c>
    </row>
    <row r="1199" spans="1:26" ht="13" customHeight="1">
      <c r="A1199" s="5">
        <v>3914</v>
      </c>
      <c r="B1199" s="5" t="s">
        <v>750</v>
      </c>
      <c r="C1199" s="5" t="s">
        <v>13</v>
      </c>
      <c r="D1199" s="6">
        <v>1978.83</v>
      </c>
      <c r="E1199" s="5">
        <v>-3.9921199999999999</v>
      </c>
      <c r="F1199" s="6" t="s">
        <v>518</v>
      </c>
      <c r="G1199" s="6" t="s">
        <v>913</v>
      </c>
      <c r="H1199" s="5" t="s">
        <v>13</v>
      </c>
      <c r="I1199" s="5" t="s">
        <v>492</v>
      </c>
      <c r="J1199" s="5" t="s">
        <v>885</v>
      </c>
      <c r="K1199" s="5" t="s">
        <v>628</v>
      </c>
      <c r="L1199" s="5" t="s">
        <v>855</v>
      </c>
      <c r="M1199" s="5" t="s">
        <v>839</v>
      </c>
      <c r="N1199" s="5" t="s">
        <v>884</v>
      </c>
      <c r="O1199" s="5" t="s">
        <v>505</v>
      </c>
      <c r="P1199" s="5" t="s">
        <v>725</v>
      </c>
      <c r="Q1199" s="5" t="s">
        <v>871</v>
      </c>
      <c r="R1199" s="5" t="s">
        <v>712</v>
      </c>
      <c r="S1199" s="5" t="s">
        <v>500</v>
      </c>
      <c r="T1199" s="5" t="s">
        <v>839</v>
      </c>
      <c r="V1199" s="5">
        <v>0.29381400000000002</v>
      </c>
      <c r="W1199" s="5" t="s">
        <v>872</v>
      </c>
      <c r="X1199" s="5" t="s">
        <v>501</v>
      </c>
      <c r="Z1199" s="5" t="s">
        <v>881</v>
      </c>
    </row>
    <row r="1200" spans="1:26" ht="13" customHeight="1">
      <c r="A1200" s="5">
        <v>3915</v>
      </c>
      <c r="B1200" s="5" t="s">
        <v>750</v>
      </c>
      <c r="C1200" s="5" t="s">
        <v>13</v>
      </c>
      <c r="D1200" s="6">
        <v>1979.95</v>
      </c>
      <c r="E1200" s="5">
        <v>-7.7651500000000002</v>
      </c>
      <c r="F1200" s="6" t="s">
        <v>518</v>
      </c>
      <c r="G1200" s="6" t="s">
        <v>913</v>
      </c>
      <c r="H1200" s="5" t="s">
        <v>13</v>
      </c>
      <c r="I1200" s="5" t="s">
        <v>492</v>
      </c>
      <c r="J1200" s="5" t="s">
        <v>885</v>
      </c>
      <c r="K1200" s="5" t="s">
        <v>628</v>
      </c>
      <c r="L1200" s="5" t="s">
        <v>855</v>
      </c>
      <c r="M1200" s="5" t="s">
        <v>839</v>
      </c>
      <c r="N1200" s="5" t="s">
        <v>884</v>
      </c>
      <c r="O1200" s="5" t="s">
        <v>505</v>
      </c>
      <c r="P1200" s="5" t="s">
        <v>725</v>
      </c>
      <c r="Q1200" s="5" t="s">
        <v>871</v>
      </c>
      <c r="R1200" s="5" t="s">
        <v>712</v>
      </c>
      <c r="S1200" s="5" t="s">
        <v>500</v>
      </c>
      <c r="T1200" s="5" t="s">
        <v>839</v>
      </c>
      <c r="V1200" s="5">
        <v>0.40721600000000002</v>
      </c>
      <c r="W1200" s="5" t="s">
        <v>872</v>
      </c>
      <c r="X1200" s="5" t="s">
        <v>501</v>
      </c>
      <c r="Z1200" s="5" t="s">
        <v>881</v>
      </c>
    </row>
    <row r="1201" spans="1:26" ht="13" customHeight="1">
      <c r="A1201" s="5">
        <v>3916</v>
      </c>
      <c r="B1201" s="5" t="s">
        <v>750</v>
      </c>
      <c r="C1201" s="5" t="s">
        <v>13</v>
      </c>
      <c r="D1201" s="6">
        <v>1980.84</v>
      </c>
      <c r="E1201" s="5">
        <v>2.63381</v>
      </c>
      <c r="F1201" s="6" t="s">
        <v>518</v>
      </c>
      <c r="G1201" s="6" t="s">
        <v>913</v>
      </c>
      <c r="H1201" s="5" t="s">
        <v>13</v>
      </c>
      <c r="I1201" s="5" t="s">
        <v>492</v>
      </c>
      <c r="J1201" s="5" t="s">
        <v>885</v>
      </c>
      <c r="K1201" s="5" t="s">
        <v>628</v>
      </c>
      <c r="L1201" s="5" t="s">
        <v>855</v>
      </c>
      <c r="M1201" s="5" t="s">
        <v>839</v>
      </c>
      <c r="N1201" s="5" t="s">
        <v>884</v>
      </c>
      <c r="O1201" s="5" t="s">
        <v>505</v>
      </c>
      <c r="P1201" s="5" t="s">
        <v>725</v>
      </c>
      <c r="Q1201" s="5" t="s">
        <v>871</v>
      </c>
      <c r="R1201" s="5" t="s">
        <v>712</v>
      </c>
      <c r="S1201" s="5" t="s">
        <v>500</v>
      </c>
      <c r="T1201" s="5" t="s">
        <v>839</v>
      </c>
      <c r="V1201" s="5">
        <v>0.22680400000000001</v>
      </c>
      <c r="W1201" s="5" t="s">
        <v>872</v>
      </c>
      <c r="X1201" s="5" t="s">
        <v>501</v>
      </c>
      <c r="Z1201" s="5" t="s">
        <v>881</v>
      </c>
    </row>
    <row r="1202" spans="1:26" ht="13" customHeight="1">
      <c r="A1202" s="5">
        <v>3917</v>
      </c>
      <c r="B1202" s="5" t="s">
        <v>750</v>
      </c>
      <c r="C1202" s="5" t="s">
        <v>13</v>
      </c>
      <c r="D1202" s="6">
        <v>1981.88</v>
      </c>
      <c r="E1202" s="5">
        <v>-8.2255299999999991</v>
      </c>
      <c r="F1202" s="6" t="s">
        <v>518</v>
      </c>
      <c r="G1202" s="6" t="s">
        <v>913</v>
      </c>
      <c r="H1202" s="5" t="s">
        <v>13</v>
      </c>
      <c r="I1202" s="5" t="s">
        <v>492</v>
      </c>
      <c r="J1202" s="5" t="s">
        <v>885</v>
      </c>
      <c r="K1202" s="5" t="s">
        <v>628</v>
      </c>
      <c r="L1202" s="5" t="s">
        <v>855</v>
      </c>
      <c r="M1202" s="5" t="s">
        <v>839</v>
      </c>
      <c r="N1202" s="5" t="s">
        <v>884</v>
      </c>
      <c r="O1202" s="5" t="s">
        <v>505</v>
      </c>
      <c r="P1202" s="5" t="s">
        <v>725</v>
      </c>
      <c r="Q1202" s="5" t="s">
        <v>871</v>
      </c>
      <c r="R1202" s="5" t="s">
        <v>712</v>
      </c>
      <c r="S1202" s="5" t="s">
        <v>500</v>
      </c>
      <c r="T1202" s="5" t="s">
        <v>839</v>
      </c>
      <c r="V1202" s="5">
        <v>0.479381</v>
      </c>
      <c r="W1202" s="5" t="s">
        <v>872</v>
      </c>
      <c r="X1202" s="5" t="s">
        <v>501</v>
      </c>
      <c r="Z1202" s="5" t="s">
        <v>881</v>
      </c>
    </row>
    <row r="1203" spans="1:26" ht="13" customHeight="1">
      <c r="A1203" s="5">
        <v>3918</v>
      </c>
      <c r="B1203" s="5" t="s">
        <v>750</v>
      </c>
      <c r="C1203" s="5" t="s">
        <v>13</v>
      </c>
      <c r="D1203" s="6">
        <v>1982.78</v>
      </c>
      <c r="E1203" s="5">
        <v>-0.14446800000000001</v>
      </c>
      <c r="F1203" s="6" t="s">
        <v>518</v>
      </c>
      <c r="G1203" s="6" t="s">
        <v>913</v>
      </c>
      <c r="H1203" s="5" t="s">
        <v>13</v>
      </c>
      <c r="I1203" s="5" t="s">
        <v>492</v>
      </c>
      <c r="J1203" s="5" t="s">
        <v>885</v>
      </c>
      <c r="K1203" s="5" t="s">
        <v>628</v>
      </c>
      <c r="L1203" s="5" t="s">
        <v>855</v>
      </c>
      <c r="M1203" s="5" t="s">
        <v>839</v>
      </c>
      <c r="N1203" s="5" t="s">
        <v>884</v>
      </c>
      <c r="O1203" s="5" t="s">
        <v>505</v>
      </c>
      <c r="P1203" s="5" t="s">
        <v>725</v>
      </c>
      <c r="Q1203" s="5" t="s">
        <v>871</v>
      </c>
      <c r="R1203" s="5" t="s">
        <v>712</v>
      </c>
      <c r="S1203" s="5" t="s">
        <v>500</v>
      </c>
      <c r="T1203" s="5" t="s">
        <v>839</v>
      </c>
      <c r="V1203" s="5">
        <v>0.38144299999999998</v>
      </c>
      <c r="W1203" s="5" t="s">
        <v>872</v>
      </c>
      <c r="X1203" s="5" t="s">
        <v>501</v>
      </c>
      <c r="Z1203" s="5" t="s">
        <v>881</v>
      </c>
    </row>
    <row r="1204" spans="1:26" ht="13" customHeight="1">
      <c r="A1204" s="5">
        <v>3919</v>
      </c>
      <c r="B1204" s="5" t="s">
        <v>750</v>
      </c>
      <c r="C1204" s="5" t="s">
        <v>13</v>
      </c>
      <c r="D1204" s="6">
        <v>1983.71</v>
      </c>
      <c r="E1204" s="5">
        <v>-2.0634899999999998</v>
      </c>
      <c r="F1204" s="6" t="s">
        <v>518</v>
      </c>
      <c r="G1204" s="6" t="s">
        <v>913</v>
      </c>
      <c r="H1204" s="5" t="s">
        <v>13</v>
      </c>
      <c r="I1204" s="5" t="s">
        <v>492</v>
      </c>
      <c r="J1204" s="5" t="s">
        <v>885</v>
      </c>
      <c r="K1204" s="5" t="s">
        <v>628</v>
      </c>
      <c r="L1204" s="5" t="s">
        <v>855</v>
      </c>
      <c r="M1204" s="5" t="s">
        <v>839</v>
      </c>
      <c r="N1204" s="5" t="s">
        <v>884</v>
      </c>
      <c r="O1204" s="5" t="s">
        <v>505</v>
      </c>
      <c r="P1204" s="5" t="s">
        <v>725</v>
      </c>
      <c r="Q1204" s="5" t="s">
        <v>871</v>
      </c>
      <c r="R1204" s="5" t="s">
        <v>712</v>
      </c>
      <c r="S1204" s="5" t="s">
        <v>500</v>
      </c>
      <c r="T1204" s="5" t="s">
        <v>839</v>
      </c>
      <c r="V1204" s="5">
        <v>5.6701000000000001E-2</v>
      </c>
      <c r="W1204" s="5" t="s">
        <v>872</v>
      </c>
      <c r="X1204" s="5" t="s">
        <v>501</v>
      </c>
      <c r="Z1204" s="5" t="s">
        <v>881</v>
      </c>
    </row>
    <row r="1205" spans="1:26" ht="13" customHeight="1">
      <c r="A1205" s="5">
        <v>3920</v>
      </c>
      <c r="B1205" s="5" t="s">
        <v>750</v>
      </c>
      <c r="C1205" s="5" t="s">
        <v>13</v>
      </c>
      <c r="D1205" s="6">
        <v>1984.91</v>
      </c>
      <c r="E1205" s="5">
        <v>-3.7171400000000001</v>
      </c>
      <c r="F1205" s="6" t="s">
        <v>518</v>
      </c>
      <c r="G1205" s="6" t="s">
        <v>913</v>
      </c>
      <c r="H1205" s="5" t="s">
        <v>13</v>
      </c>
      <c r="I1205" s="5" t="s">
        <v>492</v>
      </c>
      <c r="J1205" s="5" t="s">
        <v>885</v>
      </c>
      <c r="K1205" s="5" t="s">
        <v>628</v>
      </c>
      <c r="L1205" s="5" t="s">
        <v>855</v>
      </c>
      <c r="M1205" s="5" t="s">
        <v>839</v>
      </c>
      <c r="N1205" s="5" t="s">
        <v>884</v>
      </c>
      <c r="O1205" s="5" t="s">
        <v>505</v>
      </c>
      <c r="P1205" s="5" t="s">
        <v>725</v>
      </c>
      <c r="Q1205" s="5" t="s">
        <v>871</v>
      </c>
      <c r="R1205" s="5" t="s">
        <v>712</v>
      </c>
      <c r="S1205" s="5" t="s">
        <v>500</v>
      </c>
      <c r="T1205" s="5" t="s">
        <v>839</v>
      </c>
      <c r="V1205" s="5">
        <v>0.61855700000000002</v>
      </c>
      <c r="W1205" s="5" t="s">
        <v>872</v>
      </c>
      <c r="X1205" s="5" t="s">
        <v>501</v>
      </c>
      <c r="Z1205" s="5" t="s">
        <v>881</v>
      </c>
    </row>
    <row r="1206" spans="1:26" ht="13" customHeight="1">
      <c r="A1206" s="5">
        <v>3921</v>
      </c>
      <c r="B1206" s="5" t="s">
        <v>750</v>
      </c>
      <c r="C1206" s="5" t="s">
        <v>13</v>
      </c>
      <c r="D1206" s="6">
        <v>1985.82</v>
      </c>
      <c r="E1206" s="5">
        <v>-0.86791499999999999</v>
      </c>
      <c r="F1206" s="6" t="s">
        <v>518</v>
      </c>
      <c r="G1206" s="6" t="s">
        <v>913</v>
      </c>
      <c r="H1206" s="5" t="s">
        <v>13</v>
      </c>
      <c r="I1206" s="5" t="s">
        <v>492</v>
      </c>
      <c r="J1206" s="5" t="s">
        <v>885</v>
      </c>
      <c r="K1206" s="5" t="s">
        <v>628</v>
      </c>
      <c r="L1206" s="5" t="s">
        <v>855</v>
      </c>
      <c r="M1206" s="5" t="s">
        <v>839</v>
      </c>
      <c r="N1206" s="5" t="s">
        <v>884</v>
      </c>
      <c r="O1206" s="5" t="s">
        <v>505</v>
      </c>
      <c r="P1206" s="5" t="s">
        <v>725</v>
      </c>
      <c r="Q1206" s="5" t="s">
        <v>871</v>
      </c>
      <c r="R1206" s="5" t="s">
        <v>712</v>
      </c>
      <c r="S1206" s="5" t="s">
        <v>500</v>
      </c>
      <c r="T1206" s="5" t="s">
        <v>839</v>
      </c>
      <c r="V1206" s="5">
        <v>0.75257700000000005</v>
      </c>
      <c r="W1206" s="5" t="s">
        <v>872</v>
      </c>
      <c r="X1206" s="5" t="s">
        <v>501</v>
      </c>
      <c r="Z1206" s="5" t="s">
        <v>881</v>
      </c>
    </row>
    <row r="1207" spans="1:26" ht="13" customHeight="1">
      <c r="A1207" s="5">
        <v>3922</v>
      </c>
      <c r="B1207" s="5" t="s">
        <v>750</v>
      </c>
      <c r="C1207" s="5" t="s">
        <v>13</v>
      </c>
      <c r="D1207" s="6">
        <v>1986.95</v>
      </c>
      <c r="E1207" s="5">
        <v>-6.1641399999999997</v>
      </c>
      <c r="F1207" s="6" t="s">
        <v>518</v>
      </c>
      <c r="G1207" s="6" t="s">
        <v>913</v>
      </c>
      <c r="H1207" s="5" t="s">
        <v>13</v>
      </c>
      <c r="I1207" s="5" t="s">
        <v>492</v>
      </c>
      <c r="J1207" s="5" t="s">
        <v>885</v>
      </c>
      <c r="K1207" s="5" t="s">
        <v>628</v>
      </c>
      <c r="L1207" s="5" t="s">
        <v>855</v>
      </c>
      <c r="M1207" s="5" t="s">
        <v>839</v>
      </c>
      <c r="N1207" s="5" t="s">
        <v>884</v>
      </c>
      <c r="O1207" s="5" t="s">
        <v>505</v>
      </c>
      <c r="P1207" s="5" t="s">
        <v>725</v>
      </c>
      <c r="Q1207" s="5" t="s">
        <v>871</v>
      </c>
      <c r="R1207" s="5" t="s">
        <v>712</v>
      </c>
      <c r="S1207" s="5" t="s">
        <v>500</v>
      </c>
      <c r="T1207" s="5" t="s">
        <v>839</v>
      </c>
      <c r="V1207" s="5">
        <v>0.83505200000000002</v>
      </c>
      <c r="W1207" s="5" t="s">
        <v>872</v>
      </c>
      <c r="X1207" s="5" t="s">
        <v>501</v>
      </c>
      <c r="Z1207" s="5" t="s">
        <v>881</v>
      </c>
    </row>
    <row r="1208" spans="1:26" ht="13" customHeight="1">
      <c r="A1208" s="5">
        <v>3923</v>
      </c>
      <c r="B1208" s="5" t="s">
        <v>750</v>
      </c>
      <c r="C1208" s="5" t="s">
        <v>13</v>
      </c>
      <c r="D1208" s="6">
        <v>1987.73</v>
      </c>
      <c r="E1208" s="5">
        <v>8.8704599999999996</v>
      </c>
      <c r="F1208" s="6" t="s">
        <v>518</v>
      </c>
      <c r="G1208" s="6" t="s">
        <v>913</v>
      </c>
      <c r="H1208" s="5" t="s">
        <v>13</v>
      </c>
      <c r="I1208" s="5" t="s">
        <v>492</v>
      </c>
      <c r="J1208" s="5" t="s">
        <v>885</v>
      </c>
      <c r="K1208" s="5" t="s">
        <v>628</v>
      </c>
      <c r="L1208" s="5" t="s">
        <v>855</v>
      </c>
      <c r="M1208" s="5" t="s">
        <v>839</v>
      </c>
      <c r="N1208" s="5" t="s">
        <v>884</v>
      </c>
      <c r="O1208" s="5" t="s">
        <v>505</v>
      </c>
      <c r="P1208" s="5" t="s">
        <v>725</v>
      </c>
      <c r="Q1208" s="5" t="s">
        <v>871</v>
      </c>
      <c r="R1208" s="5" t="s">
        <v>712</v>
      </c>
      <c r="S1208" s="5" t="s">
        <v>500</v>
      </c>
      <c r="T1208" s="5" t="s">
        <v>839</v>
      </c>
      <c r="V1208" s="5">
        <v>4.6391799999999997E-2</v>
      </c>
      <c r="W1208" s="5" t="s">
        <v>872</v>
      </c>
      <c r="X1208" s="5" t="s">
        <v>501</v>
      </c>
      <c r="Z1208" s="5" t="s">
        <v>881</v>
      </c>
    </row>
    <row r="1209" spans="1:26" ht="13" customHeight="1">
      <c r="A1209" s="5">
        <v>3924</v>
      </c>
      <c r="B1209" s="5" t="s">
        <v>750</v>
      </c>
      <c r="C1209" s="5" t="s">
        <v>13</v>
      </c>
      <c r="D1209" s="6">
        <v>1988.76</v>
      </c>
      <c r="E1209" s="5">
        <v>3.9052199999999999</v>
      </c>
      <c r="F1209" s="6" t="s">
        <v>518</v>
      </c>
      <c r="G1209" s="6" t="s">
        <v>913</v>
      </c>
      <c r="H1209" s="5" t="s">
        <v>13</v>
      </c>
      <c r="I1209" s="5" t="s">
        <v>492</v>
      </c>
      <c r="J1209" s="5" t="s">
        <v>885</v>
      </c>
      <c r="K1209" s="5" t="s">
        <v>628</v>
      </c>
      <c r="L1209" s="5" t="s">
        <v>855</v>
      </c>
      <c r="M1209" s="5" t="s">
        <v>839</v>
      </c>
      <c r="N1209" s="5" t="s">
        <v>884</v>
      </c>
      <c r="O1209" s="5" t="s">
        <v>505</v>
      </c>
      <c r="P1209" s="5" t="s">
        <v>725</v>
      </c>
      <c r="Q1209" s="5" t="s">
        <v>871</v>
      </c>
      <c r="R1209" s="5" t="s">
        <v>712</v>
      </c>
      <c r="S1209" s="5" t="s">
        <v>500</v>
      </c>
      <c r="T1209" s="5" t="s">
        <v>839</v>
      </c>
      <c r="V1209" s="5">
        <v>0.35566999999999999</v>
      </c>
      <c r="W1209" s="5" t="s">
        <v>872</v>
      </c>
      <c r="X1209" s="5" t="s">
        <v>501</v>
      </c>
      <c r="Z1209" s="5" t="s">
        <v>881</v>
      </c>
    </row>
    <row r="1210" spans="1:26" ht="13" customHeight="1">
      <c r="A1210" s="5">
        <v>3925</v>
      </c>
      <c r="B1210" s="5" t="s">
        <v>750</v>
      </c>
      <c r="C1210" s="5" t="s">
        <v>13</v>
      </c>
      <c r="D1210" s="6">
        <v>1989.88</v>
      </c>
      <c r="E1210" s="5">
        <v>-1.45723</v>
      </c>
      <c r="F1210" s="6" t="s">
        <v>518</v>
      </c>
      <c r="G1210" s="6" t="s">
        <v>913</v>
      </c>
      <c r="H1210" s="5" t="s">
        <v>13</v>
      </c>
      <c r="I1210" s="5" t="s">
        <v>492</v>
      </c>
      <c r="J1210" s="5" t="s">
        <v>885</v>
      </c>
      <c r="K1210" s="5" t="s">
        <v>628</v>
      </c>
      <c r="L1210" s="5" t="s">
        <v>855</v>
      </c>
      <c r="M1210" s="5" t="s">
        <v>839</v>
      </c>
      <c r="N1210" s="5" t="s">
        <v>884</v>
      </c>
      <c r="O1210" s="5" t="s">
        <v>505</v>
      </c>
      <c r="P1210" s="5" t="s">
        <v>725</v>
      </c>
      <c r="Q1210" s="5" t="s">
        <v>871</v>
      </c>
      <c r="R1210" s="5" t="s">
        <v>712</v>
      </c>
      <c r="S1210" s="5" t="s">
        <v>500</v>
      </c>
      <c r="T1210" s="5" t="s">
        <v>839</v>
      </c>
      <c r="V1210" s="5">
        <v>0.54639199999999999</v>
      </c>
      <c r="W1210" s="5" t="s">
        <v>872</v>
      </c>
      <c r="X1210" s="5" t="s">
        <v>501</v>
      </c>
      <c r="Z1210" s="5" t="s">
        <v>881</v>
      </c>
    </row>
    <row r="1211" spans="1:26" ht="13" customHeight="1">
      <c r="A1211" s="5">
        <v>3926</v>
      </c>
      <c r="B1211" s="5" t="s">
        <v>750</v>
      </c>
      <c r="C1211" s="5" t="s">
        <v>13</v>
      </c>
      <c r="D1211" s="6">
        <v>1991.84</v>
      </c>
      <c r="E1211" s="5">
        <v>-8.5401699999999998</v>
      </c>
      <c r="F1211" s="6" t="s">
        <v>518</v>
      </c>
      <c r="G1211" s="6" t="s">
        <v>913</v>
      </c>
      <c r="H1211" s="5" t="s">
        <v>13</v>
      </c>
      <c r="I1211" s="5" t="s">
        <v>492</v>
      </c>
      <c r="J1211" s="5" t="s">
        <v>885</v>
      </c>
      <c r="K1211" s="5" t="s">
        <v>628</v>
      </c>
      <c r="L1211" s="5" t="s">
        <v>855</v>
      </c>
      <c r="M1211" s="5" t="s">
        <v>839</v>
      </c>
      <c r="N1211" s="5" t="s">
        <v>884</v>
      </c>
      <c r="O1211" s="5" t="s">
        <v>505</v>
      </c>
      <c r="P1211" s="5" t="s">
        <v>725</v>
      </c>
      <c r="Q1211" s="5" t="s">
        <v>871</v>
      </c>
      <c r="R1211" s="5" t="s">
        <v>712</v>
      </c>
      <c r="S1211" s="5" t="s">
        <v>500</v>
      </c>
      <c r="T1211" s="5" t="s">
        <v>839</v>
      </c>
      <c r="V1211" s="5">
        <v>0.18556700000000001</v>
      </c>
      <c r="W1211" s="5" t="s">
        <v>872</v>
      </c>
      <c r="X1211" s="5" t="s">
        <v>501</v>
      </c>
      <c r="Z1211" s="5" t="s">
        <v>881</v>
      </c>
    </row>
    <row r="1212" spans="1:26" ht="13" customHeight="1">
      <c r="A1212" s="5">
        <v>3927</v>
      </c>
      <c r="B1212" s="5" t="s">
        <v>750</v>
      </c>
      <c r="C1212" s="5" t="s">
        <v>13</v>
      </c>
      <c r="D1212" s="6">
        <v>1992.7</v>
      </c>
      <c r="E1212" s="5">
        <v>11.7264</v>
      </c>
      <c r="F1212" s="6" t="s">
        <v>518</v>
      </c>
      <c r="G1212" s="6" t="s">
        <v>913</v>
      </c>
      <c r="H1212" s="5" t="s">
        <v>13</v>
      </c>
      <c r="I1212" s="5" t="s">
        <v>492</v>
      </c>
      <c r="J1212" s="5" t="s">
        <v>885</v>
      </c>
      <c r="K1212" s="5" t="s">
        <v>628</v>
      </c>
      <c r="L1212" s="5" t="s">
        <v>855</v>
      </c>
      <c r="M1212" s="5" t="s">
        <v>839</v>
      </c>
      <c r="N1212" s="5" t="s">
        <v>884</v>
      </c>
      <c r="O1212" s="5" t="s">
        <v>505</v>
      </c>
      <c r="P1212" s="5" t="s">
        <v>725</v>
      </c>
      <c r="Q1212" s="5" t="s">
        <v>871</v>
      </c>
      <c r="R1212" s="5" t="s">
        <v>712</v>
      </c>
      <c r="S1212" s="5" t="s">
        <v>500</v>
      </c>
      <c r="T1212" s="5" t="s">
        <v>839</v>
      </c>
      <c r="V1212" s="5">
        <v>0.14948500000000001</v>
      </c>
      <c r="W1212" s="5" t="s">
        <v>872</v>
      </c>
      <c r="X1212" s="5" t="s">
        <v>501</v>
      </c>
      <c r="Z1212" s="5" t="s">
        <v>881</v>
      </c>
    </row>
    <row r="1213" spans="1:26" ht="13" customHeight="1">
      <c r="A1213" s="5">
        <v>3928</v>
      </c>
      <c r="B1213" s="5" t="s">
        <v>750</v>
      </c>
      <c r="C1213" s="5" t="s">
        <v>13</v>
      </c>
      <c r="D1213" s="6">
        <v>1993.73</v>
      </c>
      <c r="E1213" s="5">
        <v>4.7081600000000003</v>
      </c>
      <c r="F1213" s="6" t="s">
        <v>518</v>
      </c>
      <c r="G1213" s="6" t="s">
        <v>913</v>
      </c>
      <c r="H1213" s="5" t="s">
        <v>13</v>
      </c>
      <c r="I1213" s="5" t="s">
        <v>492</v>
      </c>
      <c r="J1213" s="5" t="s">
        <v>885</v>
      </c>
      <c r="K1213" s="5" t="s">
        <v>628</v>
      </c>
      <c r="L1213" s="5" t="s">
        <v>855</v>
      </c>
      <c r="M1213" s="5" t="s">
        <v>839</v>
      </c>
      <c r="N1213" s="5" t="s">
        <v>884</v>
      </c>
      <c r="O1213" s="5" t="s">
        <v>505</v>
      </c>
      <c r="P1213" s="5" t="s">
        <v>725</v>
      </c>
      <c r="Q1213" s="5" t="s">
        <v>871</v>
      </c>
      <c r="R1213" s="5" t="s">
        <v>712</v>
      </c>
      <c r="S1213" s="5" t="s">
        <v>500</v>
      </c>
      <c r="T1213" s="5" t="s">
        <v>839</v>
      </c>
      <c r="V1213" s="5">
        <v>0.20103099999999999</v>
      </c>
      <c r="W1213" s="5" t="s">
        <v>872</v>
      </c>
      <c r="X1213" s="5" t="s">
        <v>501</v>
      </c>
      <c r="Z1213" s="5" t="s">
        <v>881</v>
      </c>
    </row>
    <row r="1214" spans="1:26" ht="13" customHeight="1">
      <c r="A1214" s="5">
        <v>3929</v>
      </c>
      <c r="B1214" s="5" t="s">
        <v>750</v>
      </c>
      <c r="C1214" s="5" t="s">
        <v>13</v>
      </c>
      <c r="D1214" s="6">
        <v>1994.82</v>
      </c>
      <c r="E1214" s="5">
        <v>9.0146599999999992</v>
      </c>
      <c r="F1214" s="6" t="s">
        <v>518</v>
      </c>
      <c r="G1214" s="6" t="s">
        <v>913</v>
      </c>
      <c r="H1214" s="5" t="s">
        <v>13</v>
      </c>
      <c r="I1214" s="5" t="s">
        <v>492</v>
      </c>
      <c r="J1214" s="5" t="s">
        <v>885</v>
      </c>
      <c r="K1214" s="5" t="s">
        <v>628</v>
      </c>
      <c r="L1214" s="5" t="s">
        <v>855</v>
      </c>
      <c r="M1214" s="5" t="s">
        <v>839</v>
      </c>
      <c r="N1214" s="5" t="s">
        <v>884</v>
      </c>
      <c r="O1214" s="5" t="s">
        <v>505</v>
      </c>
      <c r="P1214" s="5" t="s">
        <v>725</v>
      </c>
      <c r="Q1214" s="5" t="s">
        <v>871</v>
      </c>
      <c r="R1214" s="5" t="s">
        <v>712</v>
      </c>
      <c r="S1214" s="5" t="s">
        <v>500</v>
      </c>
      <c r="T1214" s="5" t="s">
        <v>839</v>
      </c>
      <c r="V1214" s="5">
        <v>0.59278399999999998</v>
      </c>
      <c r="W1214" s="5" t="s">
        <v>872</v>
      </c>
      <c r="X1214" s="5" t="s">
        <v>501</v>
      </c>
      <c r="Z1214" s="5" t="s">
        <v>881</v>
      </c>
    </row>
    <row r="1215" spans="1:26" ht="13" customHeight="1">
      <c r="A1215" s="5">
        <v>3930</v>
      </c>
      <c r="B1215" s="5" t="s">
        <v>750</v>
      </c>
      <c r="C1215" s="5" t="s">
        <v>13</v>
      </c>
      <c r="D1215" s="6">
        <v>1995.87</v>
      </c>
      <c r="E1215" s="5">
        <v>-1.3810899999999999</v>
      </c>
      <c r="F1215" s="6" t="s">
        <v>518</v>
      </c>
      <c r="G1215" s="6" t="s">
        <v>913</v>
      </c>
      <c r="H1215" s="5" t="s">
        <v>13</v>
      </c>
      <c r="I1215" s="5" t="s">
        <v>492</v>
      </c>
      <c r="J1215" s="5" t="s">
        <v>885</v>
      </c>
      <c r="K1215" s="5" t="s">
        <v>628</v>
      </c>
      <c r="L1215" s="5" t="s">
        <v>855</v>
      </c>
      <c r="M1215" s="5" t="s">
        <v>839</v>
      </c>
      <c r="N1215" s="5" t="s">
        <v>884</v>
      </c>
      <c r="O1215" s="5" t="s">
        <v>505</v>
      </c>
      <c r="P1215" s="5" t="s">
        <v>725</v>
      </c>
      <c r="Q1215" s="5" t="s">
        <v>871</v>
      </c>
      <c r="R1215" s="5" t="s">
        <v>712</v>
      </c>
      <c r="S1215" s="5" t="s">
        <v>500</v>
      </c>
      <c r="T1215" s="5" t="s">
        <v>839</v>
      </c>
      <c r="V1215" s="5">
        <v>0.26288699999999998</v>
      </c>
      <c r="W1215" s="5" t="s">
        <v>872</v>
      </c>
      <c r="X1215" s="5" t="s">
        <v>501</v>
      </c>
      <c r="Z1215" s="5" t="s">
        <v>881</v>
      </c>
    </row>
    <row r="1216" spans="1:26" ht="13" customHeight="1">
      <c r="A1216" s="5">
        <v>3931</v>
      </c>
      <c r="B1216" s="5" t="s">
        <v>750</v>
      </c>
      <c r="C1216" s="5" t="s">
        <v>13</v>
      </c>
      <c r="D1216" s="6">
        <v>1996.8</v>
      </c>
      <c r="E1216" s="5">
        <v>-2.04182</v>
      </c>
      <c r="F1216" s="6" t="s">
        <v>518</v>
      </c>
      <c r="G1216" s="6" t="s">
        <v>913</v>
      </c>
      <c r="H1216" s="5" t="s">
        <v>13</v>
      </c>
      <c r="I1216" s="5" t="s">
        <v>492</v>
      </c>
      <c r="J1216" s="5" t="s">
        <v>885</v>
      </c>
      <c r="K1216" s="5" t="s">
        <v>628</v>
      </c>
      <c r="L1216" s="5" t="s">
        <v>855</v>
      </c>
      <c r="M1216" s="5" t="s">
        <v>839</v>
      </c>
      <c r="N1216" s="5" t="s">
        <v>884</v>
      </c>
      <c r="O1216" s="5" t="s">
        <v>505</v>
      </c>
      <c r="P1216" s="5" t="s">
        <v>725</v>
      </c>
      <c r="Q1216" s="5" t="s">
        <v>871</v>
      </c>
      <c r="R1216" s="5" t="s">
        <v>712</v>
      </c>
      <c r="S1216" s="5" t="s">
        <v>500</v>
      </c>
      <c r="T1216" s="5" t="s">
        <v>839</v>
      </c>
      <c r="V1216" s="5">
        <v>0.309278</v>
      </c>
      <c r="W1216" s="5" t="s">
        <v>872</v>
      </c>
      <c r="X1216" s="5" t="s">
        <v>501</v>
      </c>
      <c r="Z1216" s="5" t="s">
        <v>881</v>
      </c>
    </row>
    <row r="1217" spans="1:26" ht="13" customHeight="1">
      <c r="A1217" s="5">
        <v>3932</v>
      </c>
      <c r="B1217" s="5" t="s">
        <v>750</v>
      </c>
      <c r="C1217" s="5" t="s">
        <v>13</v>
      </c>
      <c r="D1217" s="6">
        <v>1997.69</v>
      </c>
      <c r="E1217" s="5">
        <v>6.1716899999999999</v>
      </c>
      <c r="F1217" s="6" t="s">
        <v>518</v>
      </c>
      <c r="G1217" s="6" t="s">
        <v>913</v>
      </c>
      <c r="H1217" s="5" t="s">
        <v>13</v>
      </c>
      <c r="I1217" s="5" t="s">
        <v>492</v>
      </c>
      <c r="J1217" s="5" t="s">
        <v>885</v>
      </c>
      <c r="K1217" s="5" t="s">
        <v>628</v>
      </c>
      <c r="L1217" s="5" t="s">
        <v>855</v>
      </c>
      <c r="M1217" s="5" t="s">
        <v>839</v>
      </c>
      <c r="N1217" s="5" t="s">
        <v>884</v>
      </c>
      <c r="O1217" s="5" t="s">
        <v>505</v>
      </c>
      <c r="P1217" s="5" t="s">
        <v>725</v>
      </c>
      <c r="Q1217" s="5" t="s">
        <v>871</v>
      </c>
      <c r="R1217" s="5" t="s">
        <v>712</v>
      </c>
      <c r="S1217" s="5" t="s">
        <v>500</v>
      </c>
      <c r="T1217" s="5" t="s">
        <v>839</v>
      </c>
      <c r="V1217" s="5">
        <v>0.329897</v>
      </c>
      <c r="W1217" s="5" t="s">
        <v>872</v>
      </c>
      <c r="X1217" s="5" t="s">
        <v>501</v>
      </c>
      <c r="Z1217" s="5" t="s">
        <v>881</v>
      </c>
    </row>
    <row r="1218" spans="1:26" ht="13" customHeight="1">
      <c r="A1218" s="5">
        <v>3933</v>
      </c>
      <c r="B1218" s="5" t="s">
        <v>750</v>
      </c>
      <c r="C1218" s="5" t="s">
        <v>13</v>
      </c>
      <c r="D1218" s="6">
        <v>1998.7</v>
      </c>
      <c r="E1218" s="5">
        <v>6.5707199999999997</v>
      </c>
      <c r="F1218" s="6" t="s">
        <v>518</v>
      </c>
      <c r="G1218" s="6" t="s">
        <v>913</v>
      </c>
      <c r="H1218" s="5" t="s">
        <v>13</v>
      </c>
      <c r="I1218" s="5" t="s">
        <v>492</v>
      </c>
      <c r="J1218" s="5" t="s">
        <v>885</v>
      </c>
      <c r="K1218" s="5" t="s">
        <v>628</v>
      </c>
      <c r="L1218" s="5" t="s">
        <v>855</v>
      </c>
      <c r="M1218" s="5" t="s">
        <v>839</v>
      </c>
      <c r="N1218" s="5" t="s">
        <v>884</v>
      </c>
      <c r="O1218" s="5" t="s">
        <v>505</v>
      </c>
      <c r="P1218" s="5" t="s">
        <v>725</v>
      </c>
      <c r="Q1218" s="5" t="s">
        <v>871</v>
      </c>
      <c r="R1218" s="5" t="s">
        <v>712</v>
      </c>
      <c r="S1218" s="5" t="s">
        <v>500</v>
      </c>
      <c r="T1218" s="5" t="s">
        <v>839</v>
      </c>
      <c r="V1218" s="5">
        <v>0.134021</v>
      </c>
      <c r="W1218" s="5" t="s">
        <v>872</v>
      </c>
      <c r="X1218" s="5" t="s">
        <v>501</v>
      </c>
      <c r="Z1218" s="5" t="s">
        <v>881</v>
      </c>
    </row>
    <row r="1219" spans="1:26" ht="13" customHeight="1">
      <c r="A1219" s="5">
        <v>3934</v>
      </c>
      <c r="B1219" s="5" t="s">
        <v>750</v>
      </c>
      <c r="C1219" s="5" t="s">
        <v>13</v>
      </c>
      <c r="D1219" s="6">
        <v>1999.89</v>
      </c>
      <c r="E1219" s="5">
        <v>8.5594800000000006</v>
      </c>
      <c r="F1219" s="6" t="s">
        <v>518</v>
      </c>
      <c r="G1219" s="6" t="s">
        <v>913</v>
      </c>
      <c r="H1219" s="5" t="s">
        <v>13</v>
      </c>
      <c r="I1219" s="5" t="s">
        <v>492</v>
      </c>
      <c r="J1219" s="5" t="s">
        <v>885</v>
      </c>
      <c r="K1219" s="5" t="s">
        <v>628</v>
      </c>
      <c r="L1219" s="5" t="s">
        <v>855</v>
      </c>
      <c r="M1219" s="5" t="s">
        <v>839</v>
      </c>
      <c r="N1219" s="5" t="s">
        <v>884</v>
      </c>
      <c r="O1219" s="5" t="s">
        <v>505</v>
      </c>
      <c r="P1219" s="5" t="s">
        <v>725</v>
      </c>
      <c r="Q1219" s="5" t="s">
        <v>871</v>
      </c>
      <c r="R1219" s="5" t="s">
        <v>712</v>
      </c>
      <c r="S1219" s="5" t="s">
        <v>500</v>
      </c>
      <c r="T1219" s="5" t="s">
        <v>839</v>
      </c>
      <c r="V1219" s="5">
        <v>0.91237100000000004</v>
      </c>
      <c r="W1219" s="5" t="s">
        <v>872</v>
      </c>
      <c r="X1219" s="5" t="s">
        <v>501</v>
      </c>
      <c r="Z1219" s="5" t="s">
        <v>881</v>
      </c>
    </row>
    <row r="1220" spans="1:26" ht="13" customHeight="1">
      <c r="A1220" s="5">
        <v>3935</v>
      </c>
      <c r="B1220" s="5" t="s">
        <v>750</v>
      </c>
      <c r="C1220" s="5" t="s">
        <v>13</v>
      </c>
      <c r="D1220" s="6">
        <v>2000.9</v>
      </c>
      <c r="E1220" s="5">
        <v>10.282999999999999</v>
      </c>
      <c r="F1220" s="6" t="s">
        <v>518</v>
      </c>
      <c r="G1220" s="6" t="s">
        <v>913</v>
      </c>
      <c r="H1220" s="5" t="s">
        <v>13</v>
      </c>
      <c r="I1220" s="5" t="s">
        <v>492</v>
      </c>
      <c r="J1220" s="5" t="s">
        <v>885</v>
      </c>
      <c r="K1220" s="5" t="s">
        <v>628</v>
      </c>
      <c r="L1220" s="5" t="s">
        <v>855</v>
      </c>
      <c r="M1220" s="5" t="s">
        <v>839</v>
      </c>
      <c r="N1220" s="5" t="s">
        <v>884</v>
      </c>
      <c r="O1220" s="5" t="s">
        <v>505</v>
      </c>
      <c r="P1220" s="5" t="s">
        <v>725</v>
      </c>
      <c r="Q1220" s="5" t="s">
        <v>871</v>
      </c>
      <c r="R1220" s="5" t="s">
        <v>712</v>
      </c>
      <c r="S1220" s="5" t="s">
        <v>500</v>
      </c>
      <c r="T1220" s="5" t="s">
        <v>839</v>
      </c>
      <c r="V1220" s="5">
        <v>0.20103099999999999</v>
      </c>
      <c r="W1220" s="5" t="s">
        <v>872</v>
      </c>
      <c r="X1220" s="5" t="s">
        <v>501</v>
      </c>
      <c r="Z1220" s="5" t="s">
        <v>881</v>
      </c>
    </row>
    <row r="1221" spans="1:26" ht="13" customHeight="1">
      <c r="A1221" s="5">
        <v>3936</v>
      </c>
      <c r="B1221" s="5" t="s">
        <v>750</v>
      </c>
      <c r="C1221" s="5" t="s">
        <v>13</v>
      </c>
      <c r="D1221" s="6">
        <v>2001.85</v>
      </c>
      <c r="E1221" s="5">
        <v>2.99973</v>
      </c>
      <c r="F1221" s="6" t="s">
        <v>518</v>
      </c>
      <c r="G1221" s="6" t="s">
        <v>913</v>
      </c>
      <c r="H1221" s="5" t="s">
        <v>13</v>
      </c>
      <c r="I1221" s="5" t="s">
        <v>492</v>
      </c>
      <c r="J1221" s="5" t="s">
        <v>885</v>
      </c>
      <c r="K1221" s="5" t="s">
        <v>628</v>
      </c>
      <c r="L1221" s="5" t="s">
        <v>855</v>
      </c>
      <c r="M1221" s="5" t="s">
        <v>839</v>
      </c>
      <c r="N1221" s="5" t="s">
        <v>884</v>
      </c>
      <c r="O1221" s="5" t="s">
        <v>505</v>
      </c>
      <c r="P1221" s="5" t="s">
        <v>725</v>
      </c>
      <c r="Q1221" s="5" t="s">
        <v>871</v>
      </c>
      <c r="R1221" s="5" t="s">
        <v>712</v>
      </c>
      <c r="S1221" s="5" t="s">
        <v>500</v>
      </c>
      <c r="T1221" s="5" t="s">
        <v>839</v>
      </c>
      <c r="V1221" s="5">
        <v>0.95360800000000001</v>
      </c>
      <c r="W1221" s="5" t="s">
        <v>872</v>
      </c>
      <c r="X1221" s="5" t="s">
        <v>501</v>
      </c>
      <c r="Z1221" s="5" t="s">
        <v>881</v>
      </c>
    </row>
    <row r="1222" spans="1:26" ht="13" customHeight="1">
      <c r="A1222" s="5">
        <v>3937</v>
      </c>
      <c r="B1222" s="5" t="s">
        <v>750</v>
      </c>
      <c r="C1222" s="5" t="s">
        <v>13</v>
      </c>
      <c r="D1222" s="6">
        <v>2002.66</v>
      </c>
      <c r="E1222" s="5">
        <v>7.2395399999999999</v>
      </c>
      <c r="F1222" s="6" t="s">
        <v>518</v>
      </c>
      <c r="G1222" s="6" t="s">
        <v>913</v>
      </c>
      <c r="H1222" s="5" t="s">
        <v>13</v>
      </c>
      <c r="I1222" s="5" t="s">
        <v>492</v>
      </c>
      <c r="J1222" s="5" t="s">
        <v>885</v>
      </c>
      <c r="K1222" s="5" t="s">
        <v>628</v>
      </c>
      <c r="L1222" s="5" t="s">
        <v>855</v>
      </c>
      <c r="M1222" s="5" t="s">
        <v>839</v>
      </c>
      <c r="N1222" s="5" t="s">
        <v>884</v>
      </c>
      <c r="O1222" s="5" t="s">
        <v>505</v>
      </c>
      <c r="P1222" s="5" t="s">
        <v>725</v>
      </c>
      <c r="Q1222" s="5" t="s">
        <v>871</v>
      </c>
      <c r="R1222" s="5" t="s">
        <v>712</v>
      </c>
      <c r="S1222" s="5" t="s">
        <v>500</v>
      </c>
      <c r="T1222" s="5" t="s">
        <v>839</v>
      </c>
      <c r="V1222" s="5">
        <v>0.118557</v>
      </c>
      <c r="W1222" s="5" t="s">
        <v>872</v>
      </c>
      <c r="X1222" s="5" t="s">
        <v>501</v>
      </c>
      <c r="Z1222" s="5" t="s">
        <v>881</v>
      </c>
    </row>
    <row r="1223" spans="1:26" ht="13" customHeight="1">
      <c r="A1223" s="5">
        <v>3938</v>
      </c>
      <c r="B1223" s="5" t="s">
        <v>750</v>
      </c>
      <c r="C1223" s="5" t="s">
        <v>13</v>
      </c>
      <c r="D1223" s="6">
        <v>2003.96</v>
      </c>
      <c r="E1223" s="5">
        <v>6.6456499999999998</v>
      </c>
      <c r="F1223" s="6" t="s">
        <v>518</v>
      </c>
      <c r="G1223" s="6" t="s">
        <v>913</v>
      </c>
      <c r="H1223" s="5" t="s">
        <v>13</v>
      </c>
      <c r="I1223" s="5" t="s">
        <v>492</v>
      </c>
      <c r="J1223" s="5" t="s">
        <v>885</v>
      </c>
      <c r="K1223" s="5" t="s">
        <v>628</v>
      </c>
      <c r="L1223" s="5" t="s">
        <v>855</v>
      </c>
      <c r="M1223" s="5" t="s">
        <v>839</v>
      </c>
      <c r="N1223" s="5" t="s">
        <v>884</v>
      </c>
      <c r="O1223" s="5" t="s">
        <v>505</v>
      </c>
      <c r="P1223" s="5" t="s">
        <v>725</v>
      </c>
      <c r="Q1223" s="5" t="s">
        <v>871</v>
      </c>
      <c r="R1223" s="5" t="s">
        <v>712</v>
      </c>
      <c r="S1223" s="5" t="s">
        <v>500</v>
      </c>
      <c r="T1223" s="5" t="s">
        <v>839</v>
      </c>
      <c r="V1223" s="5">
        <v>1.0927800000000001</v>
      </c>
      <c r="W1223" s="5" t="s">
        <v>872</v>
      </c>
      <c r="X1223" s="5" t="s">
        <v>501</v>
      </c>
      <c r="Z1223" s="5" t="s">
        <v>881</v>
      </c>
    </row>
    <row r="1224" spans="1:26" ht="13" customHeight="1">
      <c r="A1224" s="5">
        <v>3939</v>
      </c>
      <c r="B1224" s="5" t="s">
        <v>750</v>
      </c>
      <c r="C1224" s="5" t="s">
        <v>13</v>
      </c>
      <c r="D1224" s="6">
        <v>2004.89</v>
      </c>
      <c r="E1224" s="5">
        <v>4.3955000000000002</v>
      </c>
      <c r="F1224" s="6" t="s">
        <v>518</v>
      </c>
      <c r="G1224" s="6" t="s">
        <v>913</v>
      </c>
      <c r="H1224" s="5" t="s">
        <v>13</v>
      </c>
      <c r="I1224" s="5" t="s">
        <v>492</v>
      </c>
      <c r="J1224" s="5" t="s">
        <v>885</v>
      </c>
      <c r="K1224" s="5" t="s">
        <v>628</v>
      </c>
      <c r="L1224" s="5" t="s">
        <v>855</v>
      </c>
      <c r="M1224" s="5" t="s">
        <v>839</v>
      </c>
      <c r="N1224" s="5" t="s">
        <v>884</v>
      </c>
      <c r="O1224" s="5" t="s">
        <v>505</v>
      </c>
      <c r="P1224" s="5" t="s">
        <v>725</v>
      </c>
      <c r="Q1224" s="5" t="s">
        <v>871</v>
      </c>
      <c r="R1224" s="5" t="s">
        <v>712</v>
      </c>
      <c r="S1224" s="5" t="s">
        <v>500</v>
      </c>
      <c r="T1224" s="5" t="s">
        <v>839</v>
      </c>
      <c r="V1224" s="5">
        <v>0.170103</v>
      </c>
      <c r="W1224" s="5" t="s">
        <v>872</v>
      </c>
      <c r="X1224" s="5" t="s">
        <v>501</v>
      </c>
      <c r="Z1224" s="5" t="s">
        <v>881</v>
      </c>
    </row>
    <row r="1225" spans="1:26" ht="13" customHeight="1">
      <c r="A1225" s="5">
        <v>3940</v>
      </c>
      <c r="B1225" s="5" t="s">
        <v>750</v>
      </c>
      <c r="C1225" s="5" t="s">
        <v>13</v>
      </c>
      <c r="D1225" s="6">
        <v>2005.69</v>
      </c>
      <c r="E1225" s="5">
        <v>11.2843</v>
      </c>
      <c r="F1225" s="6" t="s">
        <v>518</v>
      </c>
      <c r="G1225" s="6" t="s">
        <v>913</v>
      </c>
      <c r="H1225" s="5" t="s">
        <v>13</v>
      </c>
      <c r="I1225" s="5" t="s">
        <v>492</v>
      </c>
      <c r="J1225" s="5" t="s">
        <v>885</v>
      </c>
      <c r="K1225" s="5" t="s">
        <v>628</v>
      </c>
      <c r="L1225" s="5" t="s">
        <v>855</v>
      </c>
      <c r="M1225" s="5" t="s">
        <v>839</v>
      </c>
      <c r="N1225" s="5" t="s">
        <v>884</v>
      </c>
      <c r="O1225" s="5" t="s">
        <v>505</v>
      </c>
      <c r="P1225" s="5" t="s">
        <v>725</v>
      </c>
      <c r="Q1225" s="5" t="s">
        <v>871</v>
      </c>
      <c r="R1225" s="5" t="s">
        <v>712</v>
      </c>
      <c r="S1225" s="5" t="s">
        <v>500</v>
      </c>
      <c r="T1225" s="5" t="s">
        <v>839</v>
      </c>
      <c r="V1225" s="5">
        <v>0.52577300000000005</v>
      </c>
      <c r="W1225" s="5" t="s">
        <v>872</v>
      </c>
      <c r="X1225" s="5" t="s">
        <v>501</v>
      </c>
      <c r="Z1225" s="5" t="s">
        <v>881</v>
      </c>
    </row>
    <row r="1226" spans="1:26" ht="13" customHeight="1">
      <c r="A1226" s="5">
        <v>3941</v>
      </c>
      <c r="B1226" s="5" t="s">
        <v>750</v>
      </c>
      <c r="C1226" s="5" t="s">
        <v>13</v>
      </c>
      <c r="D1226" s="6">
        <v>2006.79</v>
      </c>
      <c r="E1226" s="5">
        <v>15.5246</v>
      </c>
      <c r="F1226" s="6" t="s">
        <v>518</v>
      </c>
      <c r="G1226" s="6" t="s">
        <v>913</v>
      </c>
      <c r="H1226" s="5" t="s">
        <v>13</v>
      </c>
      <c r="I1226" s="5" t="s">
        <v>492</v>
      </c>
      <c r="J1226" s="5" t="s">
        <v>885</v>
      </c>
      <c r="K1226" s="5" t="s">
        <v>628</v>
      </c>
      <c r="L1226" s="5" t="s">
        <v>855</v>
      </c>
      <c r="M1226" s="5" t="s">
        <v>839</v>
      </c>
      <c r="N1226" s="5" t="s">
        <v>884</v>
      </c>
      <c r="O1226" s="5" t="s">
        <v>505</v>
      </c>
      <c r="P1226" s="5" t="s">
        <v>725</v>
      </c>
      <c r="Q1226" s="5" t="s">
        <v>871</v>
      </c>
      <c r="R1226" s="5" t="s">
        <v>712</v>
      </c>
      <c r="S1226" s="5" t="s">
        <v>500</v>
      </c>
      <c r="T1226" s="5" t="s">
        <v>839</v>
      </c>
      <c r="V1226" s="5">
        <v>0.29896899999999998</v>
      </c>
      <c r="W1226" s="5" t="s">
        <v>872</v>
      </c>
      <c r="X1226" s="5" t="s">
        <v>501</v>
      </c>
      <c r="Z1226" s="5" t="s">
        <v>881</v>
      </c>
    </row>
    <row r="1227" spans="1:26" ht="13" customHeight="1">
      <c r="A1227" s="5">
        <v>3942</v>
      </c>
      <c r="B1227" s="5" t="s">
        <v>750</v>
      </c>
      <c r="C1227" s="5" t="s">
        <v>13</v>
      </c>
      <c r="D1227" s="6">
        <v>2007.73</v>
      </c>
      <c r="E1227" s="5">
        <v>7.9101900000000001</v>
      </c>
      <c r="F1227" s="6" t="s">
        <v>518</v>
      </c>
      <c r="G1227" s="6" t="s">
        <v>913</v>
      </c>
      <c r="H1227" s="5" t="s">
        <v>13</v>
      </c>
      <c r="I1227" s="5" t="s">
        <v>492</v>
      </c>
      <c r="J1227" s="5" t="s">
        <v>885</v>
      </c>
      <c r="K1227" s="5" t="s">
        <v>628</v>
      </c>
      <c r="L1227" s="5" t="s">
        <v>855</v>
      </c>
      <c r="M1227" s="5" t="s">
        <v>839</v>
      </c>
      <c r="N1227" s="5" t="s">
        <v>884</v>
      </c>
      <c r="O1227" s="5" t="s">
        <v>505</v>
      </c>
      <c r="P1227" s="5" t="s">
        <v>725</v>
      </c>
      <c r="Q1227" s="5" t="s">
        <v>871</v>
      </c>
      <c r="R1227" s="5" t="s">
        <v>712</v>
      </c>
      <c r="S1227" s="5" t="s">
        <v>500</v>
      </c>
      <c r="T1227" s="5" t="s">
        <v>839</v>
      </c>
      <c r="V1227" s="5">
        <v>0.25773200000000002</v>
      </c>
      <c r="W1227" s="5" t="s">
        <v>872</v>
      </c>
      <c r="X1227" s="5" t="s">
        <v>501</v>
      </c>
      <c r="Z1227" s="5" t="s">
        <v>881</v>
      </c>
    </row>
    <row r="1228" spans="1:26" ht="13" customHeight="1">
      <c r="A1228" s="5">
        <v>3943</v>
      </c>
      <c r="B1228" s="5" t="s">
        <v>750</v>
      </c>
      <c r="C1228" s="5" t="s">
        <v>13</v>
      </c>
      <c r="D1228" s="6">
        <v>2009.02</v>
      </c>
      <c r="E1228" s="5">
        <v>8.5745799999999992</v>
      </c>
      <c r="F1228" s="6" t="s">
        <v>518</v>
      </c>
      <c r="G1228" s="6" t="s">
        <v>913</v>
      </c>
      <c r="H1228" s="5" t="s">
        <v>13</v>
      </c>
      <c r="I1228" s="5" t="s">
        <v>492</v>
      </c>
      <c r="J1228" s="5" t="s">
        <v>885</v>
      </c>
      <c r="K1228" s="5" t="s">
        <v>628</v>
      </c>
      <c r="L1228" s="5" t="s">
        <v>855</v>
      </c>
      <c r="M1228" s="5" t="s">
        <v>839</v>
      </c>
      <c r="N1228" s="5" t="s">
        <v>884</v>
      </c>
      <c r="O1228" s="5" t="s">
        <v>505</v>
      </c>
      <c r="P1228" s="5" t="s">
        <v>725</v>
      </c>
      <c r="Q1228" s="5" t="s">
        <v>871</v>
      </c>
      <c r="R1228" s="5" t="s">
        <v>712</v>
      </c>
      <c r="S1228" s="5" t="s">
        <v>500</v>
      </c>
      <c r="T1228" s="5" t="s">
        <v>839</v>
      </c>
      <c r="V1228" s="5">
        <v>0.35566999999999999</v>
      </c>
      <c r="W1228" s="5" t="s">
        <v>872</v>
      </c>
      <c r="X1228" s="5" t="s">
        <v>501</v>
      </c>
      <c r="Z1228" s="5" t="s">
        <v>881</v>
      </c>
    </row>
    <row r="1229" spans="1:26" ht="13" customHeight="1">
      <c r="A1229" s="5">
        <v>3944</v>
      </c>
      <c r="B1229" s="5" t="s">
        <v>750</v>
      </c>
      <c r="C1229" s="5" t="s">
        <v>13</v>
      </c>
      <c r="D1229" s="6">
        <v>2009.81</v>
      </c>
      <c r="E1229" s="5">
        <v>-7.84816</v>
      </c>
      <c r="F1229" s="6" t="s">
        <v>518</v>
      </c>
      <c r="G1229" s="6" t="s">
        <v>913</v>
      </c>
      <c r="H1229" s="5" t="s">
        <v>13</v>
      </c>
      <c r="I1229" s="5" t="s">
        <v>492</v>
      </c>
      <c r="J1229" s="5" t="s">
        <v>885</v>
      </c>
      <c r="K1229" s="5" t="s">
        <v>628</v>
      </c>
      <c r="L1229" s="5" t="s">
        <v>855</v>
      </c>
      <c r="M1229" s="5" t="s">
        <v>839</v>
      </c>
      <c r="N1229" s="5" t="s">
        <v>884</v>
      </c>
      <c r="O1229" s="5" t="s">
        <v>505</v>
      </c>
      <c r="P1229" s="5" t="s">
        <v>725</v>
      </c>
      <c r="Q1229" s="5" t="s">
        <v>871</v>
      </c>
      <c r="R1229" s="5" t="s">
        <v>712</v>
      </c>
      <c r="S1229" s="5" t="s">
        <v>500</v>
      </c>
      <c r="T1229" s="5" t="s">
        <v>839</v>
      </c>
      <c r="V1229" s="5">
        <v>0.190722</v>
      </c>
      <c r="W1229" s="5" t="s">
        <v>872</v>
      </c>
      <c r="X1229" s="5" t="s">
        <v>501</v>
      </c>
      <c r="Z1229" s="5" t="s">
        <v>881</v>
      </c>
    </row>
    <row r="1230" spans="1:26" ht="13" customHeight="1">
      <c r="A1230" s="5">
        <v>4078</v>
      </c>
      <c r="B1230" s="5" t="s">
        <v>953</v>
      </c>
      <c r="C1230" s="5" t="s">
        <v>13</v>
      </c>
      <c r="D1230" s="31">
        <v>1986</v>
      </c>
      <c r="E1230" s="5">
        <v>10.321295125000006</v>
      </c>
      <c r="F1230" s="5" t="s">
        <v>518</v>
      </c>
      <c r="G1230" s="5" t="s">
        <v>914</v>
      </c>
      <c r="H1230" s="5" t="s">
        <v>13</v>
      </c>
      <c r="J1230" s="36" t="s">
        <v>955</v>
      </c>
      <c r="K1230" s="36" t="s">
        <v>956</v>
      </c>
      <c r="L1230" s="5" t="s">
        <v>810</v>
      </c>
      <c r="M1230" s="5" t="s">
        <v>846</v>
      </c>
      <c r="N1230" s="36" t="s">
        <v>957</v>
      </c>
      <c r="O1230" s="36" t="s">
        <v>505</v>
      </c>
      <c r="P1230" s="5" t="s">
        <v>958</v>
      </c>
      <c r="Q1230" s="5" t="s">
        <v>959</v>
      </c>
      <c r="R1230" s="5" t="s">
        <v>961</v>
      </c>
      <c r="S1230" s="5" t="s">
        <v>500</v>
      </c>
      <c r="T1230" s="5" t="s">
        <v>839</v>
      </c>
      <c r="V1230" s="5" t="s">
        <v>13</v>
      </c>
      <c r="W1230" s="5" t="s">
        <v>13</v>
      </c>
      <c r="X1230" s="5" t="s">
        <v>501</v>
      </c>
      <c r="Z1230" s="5" t="s">
        <v>960</v>
      </c>
    </row>
    <row r="1231" spans="1:26" ht="15" customHeight="1">
      <c r="A1231" s="5">
        <v>4079</v>
      </c>
      <c r="B1231" s="5" t="s">
        <v>953</v>
      </c>
      <c r="C1231" s="5" t="s">
        <v>13</v>
      </c>
      <c r="D1231" s="6">
        <v>1987.05</v>
      </c>
      <c r="E1231" s="5" t="s">
        <v>13</v>
      </c>
      <c r="F1231" s="5" t="s">
        <v>518</v>
      </c>
      <c r="G1231" s="5" t="s">
        <v>914</v>
      </c>
      <c r="H1231" s="5" t="s">
        <v>13</v>
      </c>
      <c r="J1231" s="36" t="s">
        <v>955</v>
      </c>
      <c r="K1231" s="36" t="s">
        <v>956</v>
      </c>
      <c r="L1231" s="5" t="s">
        <v>810</v>
      </c>
      <c r="M1231" s="5" t="s">
        <v>846</v>
      </c>
      <c r="N1231" s="36" t="s">
        <v>957</v>
      </c>
      <c r="O1231" s="36" t="s">
        <v>505</v>
      </c>
      <c r="P1231" s="5" t="s">
        <v>958</v>
      </c>
      <c r="Q1231" s="5" t="s">
        <v>959</v>
      </c>
      <c r="R1231" s="5" t="s">
        <v>961</v>
      </c>
      <c r="S1231" s="5" t="s">
        <v>500</v>
      </c>
      <c r="T1231" s="5" t="s">
        <v>839</v>
      </c>
      <c r="V1231" s="5">
        <v>5.4051099999999996</v>
      </c>
      <c r="W1231" s="5" t="s">
        <v>13</v>
      </c>
      <c r="X1231" s="5" t="s">
        <v>501</v>
      </c>
      <c r="Z1231" s="5" t="s">
        <v>960</v>
      </c>
    </row>
    <row r="1232" spans="1:26">
      <c r="A1232" s="5">
        <v>4080</v>
      </c>
      <c r="B1232" s="5" t="s">
        <v>953</v>
      </c>
      <c r="C1232" s="5" t="s">
        <v>13</v>
      </c>
      <c r="D1232" s="31">
        <v>1988</v>
      </c>
      <c r="E1232" s="5">
        <v>31.128803900000008</v>
      </c>
      <c r="F1232" s="5" t="s">
        <v>518</v>
      </c>
      <c r="G1232" s="5" t="s">
        <v>914</v>
      </c>
      <c r="H1232" s="5" t="s">
        <v>13</v>
      </c>
      <c r="J1232" s="36" t="s">
        <v>955</v>
      </c>
      <c r="K1232" s="36" t="s">
        <v>956</v>
      </c>
      <c r="L1232" s="5" t="s">
        <v>810</v>
      </c>
      <c r="M1232" s="5" t="s">
        <v>846</v>
      </c>
      <c r="N1232" s="36" t="s">
        <v>957</v>
      </c>
      <c r="O1232" s="36" t="s">
        <v>505</v>
      </c>
      <c r="P1232" s="5" t="s">
        <v>958</v>
      </c>
      <c r="Q1232" s="5" t="s">
        <v>959</v>
      </c>
      <c r="R1232" s="5" t="s">
        <v>961</v>
      </c>
      <c r="S1232" s="5" t="s">
        <v>500</v>
      </c>
      <c r="T1232" s="5" t="s">
        <v>839</v>
      </c>
      <c r="V1232" s="5">
        <v>6.5038099999999996</v>
      </c>
      <c r="W1232" s="5" t="s">
        <v>13</v>
      </c>
      <c r="X1232" s="5" t="s">
        <v>501</v>
      </c>
      <c r="Z1232" s="5" t="s">
        <v>960</v>
      </c>
    </row>
    <row r="1233" spans="1:26">
      <c r="A1233" s="5">
        <v>4081</v>
      </c>
      <c r="B1233" s="5" t="s">
        <v>953</v>
      </c>
      <c r="C1233" s="5" t="s">
        <v>13</v>
      </c>
      <c r="D1233" s="31">
        <v>1990</v>
      </c>
      <c r="E1233" s="5">
        <v>16.922387100000009</v>
      </c>
      <c r="F1233" s="5" t="s">
        <v>518</v>
      </c>
      <c r="G1233" s="5" t="s">
        <v>914</v>
      </c>
      <c r="H1233" s="5" t="s">
        <v>13</v>
      </c>
      <c r="J1233" s="36" t="s">
        <v>955</v>
      </c>
      <c r="K1233" s="36" t="s">
        <v>956</v>
      </c>
      <c r="L1233" s="5" t="s">
        <v>810</v>
      </c>
      <c r="M1233" s="5" t="s">
        <v>846</v>
      </c>
      <c r="N1233" s="36" t="s">
        <v>957</v>
      </c>
      <c r="O1233" s="36" t="s">
        <v>505</v>
      </c>
      <c r="P1233" s="5" t="s">
        <v>958</v>
      </c>
      <c r="Q1233" s="5" t="s">
        <v>959</v>
      </c>
      <c r="R1233" s="5" t="s">
        <v>961</v>
      </c>
      <c r="S1233" s="5" t="s">
        <v>500</v>
      </c>
      <c r="T1233" s="5" t="s">
        <v>839</v>
      </c>
      <c r="V1233" s="5">
        <v>21.622599999999998</v>
      </c>
      <c r="W1233" s="5" t="s">
        <v>13</v>
      </c>
      <c r="X1233" s="5" t="s">
        <v>501</v>
      </c>
      <c r="Z1233" s="5" t="s">
        <v>960</v>
      </c>
    </row>
    <row r="1234" spans="1:26">
      <c r="A1234" s="5">
        <v>4082</v>
      </c>
      <c r="B1234" s="5" t="s">
        <v>953</v>
      </c>
      <c r="C1234" s="5" t="s">
        <v>13</v>
      </c>
      <c r="D1234" s="31">
        <v>1991</v>
      </c>
      <c r="E1234" s="5" t="s">
        <v>13</v>
      </c>
      <c r="F1234" s="5" t="s">
        <v>518</v>
      </c>
      <c r="G1234" s="5" t="s">
        <v>914</v>
      </c>
      <c r="H1234" s="5" t="s">
        <v>13</v>
      </c>
      <c r="J1234" s="36" t="s">
        <v>955</v>
      </c>
      <c r="K1234" s="36" t="s">
        <v>956</v>
      </c>
      <c r="L1234" s="5" t="s">
        <v>810</v>
      </c>
      <c r="M1234" s="5" t="s">
        <v>846</v>
      </c>
      <c r="N1234" s="36" t="s">
        <v>957</v>
      </c>
      <c r="O1234" s="36" t="s">
        <v>505</v>
      </c>
      <c r="P1234" s="5" t="s">
        <v>958</v>
      </c>
      <c r="Q1234" s="5" t="s">
        <v>959</v>
      </c>
      <c r="R1234" s="5" t="s">
        <v>961</v>
      </c>
      <c r="S1234" s="5" t="s">
        <v>500</v>
      </c>
      <c r="T1234" s="5" t="s">
        <v>839</v>
      </c>
      <c r="V1234" s="5">
        <v>17.8766</v>
      </c>
      <c r="W1234" s="5" t="s">
        <v>13</v>
      </c>
      <c r="X1234" s="5" t="s">
        <v>501</v>
      </c>
      <c r="Z1234" s="5" t="s">
        <v>960</v>
      </c>
    </row>
    <row r="1235" spans="1:26">
      <c r="A1235" s="5">
        <v>4083</v>
      </c>
      <c r="B1235" s="5" t="s">
        <v>953</v>
      </c>
      <c r="C1235" s="5" t="s">
        <v>13</v>
      </c>
      <c r="D1235" s="31">
        <v>1992</v>
      </c>
      <c r="E1235" s="5">
        <v>17.377171200000006</v>
      </c>
      <c r="F1235" s="5" t="s">
        <v>518</v>
      </c>
      <c r="G1235" s="5" t="s">
        <v>914</v>
      </c>
      <c r="H1235" s="5" t="s">
        <v>13</v>
      </c>
      <c r="J1235" s="36" t="s">
        <v>955</v>
      </c>
      <c r="K1235" s="36" t="s">
        <v>956</v>
      </c>
      <c r="L1235" s="5" t="s">
        <v>810</v>
      </c>
      <c r="M1235" s="5" t="s">
        <v>846</v>
      </c>
      <c r="N1235" s="36" t="s">
        <v>957</v>
      </c>
      <c r="O1235" s="36" t="s">
        <v>505</v>
      </c>
      <c r="P1235" s="5" t="s">
        <v>958</v>
      </c>
      <c r="Q1235" s="5" t="s">
        <v>959</v>
      </c>
      <c r="R1235" s="5" t="s">
        <v>961</v>
      </c>
      <c r="S1235" s="5" t="s">
        <v>500</v>
      </c>
      <c r="T1235" s="5" t="s">
        <v>839</v>
      </c>
      <c r="V1235" s="5">
        <v>27.587</v>
      </c>
      <c r="W1235" s="5" t="s">
        <v>13</v>
      </c>
      <c r="X1235" s="5" t="s">
        <v>501</v>
      </c>
      <c r="Z1235" s="5" t="s">
        <v>960</v>
      </c>
    </row>
    <row r="1236" spans="1:26">
      <c r="A1236" s="5">
        <v>4084</v>
      </c>
      <c r="B1236" s="5" t="s">
        <v>953</v>
      </c>
      <c r="C1236" s="5" t="s">
        <v>13</v>
      </c>
      <c r="D1236" s="31">
        <v>1993</v>
      </c>
      <c r="E1236" s="5">
        <v>39.751449049999991</v>
      </c>
      <c r="F1236" s="5" t="s">
        <v>518</v>
      </c>
      <c r="G1236" s="5" t="s">
        <v>914</v>
      </c>
      <c r="H1236" s="5" t="s">
        <v>13</v>
      </c>
      <c r="J1236" s="36" t="s">
        <v>955</v>
      </c>
      <c r="K1236" s="36" t="s">
        <v>956</v>
      </c>
      <c r="L1236" s="5" t="s">
        <v>810</v>
      </c>
      <c r="M1236" s="5" t="s">
        <v>846</v>
      </c>
      <c r="N1236" s="36" t="s">
        <v>957</v>
      </c>
      <c r="O1236" s="36" t="s">
        <v>505</v>
      </c>
      <c r="P1236" s="5" t="s">
        <v>958</v>
      </c>
      <c r="Q1236" s="5" t="s">
        <v>959</v>
      </c>
      <c r="R1236" s="5" t="s">
        <v>961</v>
      </c>
      <c r="S1236" s="5" t="s">
        <v>500</v>
      </c>
      <c r="T1236" s="5" t="s">
        <v>839</v>
      </c>
      <c r="V1236" s="5">
        <v>51.833799999999997</v>
      </c>
      <c r="W1236" s="5" t="s">
        <v>13</v>
      </c>
      <c r="X1236" s="5" t="s">
        <v>501</v>
      </c>
      <c r="Z1236" s="5" t="s">
        <v>960</v>
      </c>
    </row>
    <row r="1237" spans="1:26">
      <c r="A1237" s="5">
        <v>4085</v>
      </c>
      <c r="B1237" s="5" t="s">
        <v>953</v>
      </c>
      <c r="C1237" s="5" t="s">
        <v>13</v>
      </c>
      <c r="D1237" s="31">
        <v>1994</v>
      </c>
      <c r="E1237" s="5">
        <v>7.6464363166670068</v>
      </c>
      <c r="F1237" s="5" t="s">
        <v>518</v>
      </c>
      <c r="G1237" s="5" t="s">
        <v>914</v>
      </c>
      <c r="H1237" s="5" t="s">
        <v>13</v>
      </c>
      <c r="J1237" s="36" t="s">
        <v>955</v>
      </c>
      <c r="K1237" s="36" t="s">
        <v>956</v>
      </c>
      <c r="L1237" s="5" t="s">
        <v>810</v>
      </c>
      <c r="M1237" s="5" t="s">
        <v>846</v>
      </c>
      <c r="N1237" s="36" t="s">
        <v>957</v>
      </c>
      <c r="O1237" s="36" t="s">
        <v>505</v>
      </c>
      <c r="P1237" s="5" t="s">
        <v>958</v>
      </c>
      <c r="Q1237" s="5" t="s">
        <v>959</v>
      </c>
      <c r="R1237" s="5" t="s">
        <v>961</v>
      </c>
      <c r="S1237" s="5" t="s">
        <v>500</v>
      </c>
      <c r="T1237" s="5" t="s">
        <v>839</v>
      </c>
      <c r="V1237" s="5">
        <v>45.934600000000003</v>
      </c>
      <c r="W1237" s="5" t="s">
        <v>13</v>
      </c>
      <c r="X1237" s="5" t="s">
        <v>501</v>
      </c>
      <c r="Z1237" s="5" t="s">
        <v>960</v>
      </c>
    </row>
    <row r="1238" spans="1:26" ht="15" customHeight="1">
      <c r="A1238" s="5">
        <v>4086</v>
      </c>
      <c r="B1238" s="5" t="s">
        <v>953</v>
      </c>
      <c r="C1238" s="5" t="s">
        <v>13</v>
      </c>
      <c r="D1238" s="6">
        <v>1995</v>
      </c>
      <c r="E1238" s="5" t="s">
        <v>13</v>
      </c>
      <c r="F1238" s="5" t="s">
        <v>518</v>
      </c>
      <c r="G1238" s="5" t="s">
        <v>914</v>
      </c>
      <c r="H1238" s="5" t="s">
        <v>13</v>
      </c>
      <c r="J1238" s="36" t="s">
        <v>955</v>
      </c>
      <c r="K1238" s="36" t="s">
        <v>956</v>
      </c>
      <c r="L1238" s="5" t="s">
        <v>810</v>
      </c>
      <c r="M1238" s="5" t="s">
        <v>846</v>
      </c>
      <c r="N1238" s="36" t="s">
        <v>957</v>
      </c>
      <c r="O1238" s="36" t="s">
        <v>505</v>
      </c>
      <c r="P1238" s="5" t="s">
        <v>958</v>
      </c>
      <c r="Q1238" s="5" t="s">
        <v>959</v>
      </c>
      <c r="R1238" s="5" t="s">
        <v>961</v>
      </c>
      <c r="S1238" s="5" t="s">
        <v>500</v>
      </c>
      <c r="T1238" s="5" t="s">
        <v>839</v>
      </c>
      <c r="V1238" s="5">
        <v>54.032299999999999</v>
      </c>
      <c r="W1238" s="5" t="s">
        <v>13</v>
      </c>
      <c r="X1238" s="5" t="s">
        <v>501</v>
      </c>
      <c r="Z1238" s="5" t="s">
        <v>960</v>
      </c>
    </row>
    <row r="1239" spans="1:26">
      <c r="A1239" s="5">
        <v>4086</v>
      </c>
      <c r="B1239" s="5" t="s">
        <v>953</v>
      </c>
      <c r="C1239" s="5" t="s">
        <v>13</v>
      </c>
      <c r="D1239" s="31">
        <v>1998</v>
      </c>
      <c r="E1239" s="5">
        <v>-18.444926940000002</v>
      </c>
      <c r="F1239" s="5" t="s">
        <v>518</v>
      </c>
      <c r="G1239" s="5" t="s">
        <v>914</v>
      </c>
      <c r="H1239" s="5" t="s">
        <v>13</v>
      </c>
      <c r="J1239" s="36" t="s">
        <v>955</v>
      </c>
      <c r="K1239" s="36" t="s">
        <v>956</v>
      </c>
      <c r="L1239" s="5" t="s">
        <v>810</v>
      </c>
      <c r="M1239" s="5" t="s">
        <v>846</v>
      </c>
      <c r="N1239" s="36" t="s">
        <v>957</v>
      </c>
      <c r="O1239" s="36" t="s">
        <v>505</v>
      </c>
      <c r="P1239" s="5" t="s">
        <v>958</v>
      </c>
      <c r="Q1239" s="5" t="s">
        <v>959</v>
      </c>
      <c r="R1239" s="5" t="s">
        <v>961</v>
      </c>
      <c r="S1239" s="5" t="s">
        <v>500</v>
      </c>
      <c r="T1239" s="5" t="s">
        <v>839</v>
      </c>
      <c r="V1239" s="5">
        <v>126.76900000000001</v>
      </c>
      <c r="W1239" s="5" t="s">
        <v>13</v>
      </c>
      <c r="X1239" s="5" t="s">
        <v>501</v>
      </c>
      <c r="Z1239" s="5" t="s">
        <v>960</v>
      </c>
    </row>
    <row r="1240" spans="1:26">
      <c r="A1240" s="5">
        <v>4087</v>
      </c>
      <c r="B1240" s="5" t="s">
        <v>953</v>
      </c>
      <c r="C1240" s="5" t="s">
        <v>13</v>
      </c>
      <c r="D1240" s="31">
        <v>1996</v>
      </c>
      <c r="E1240" s="5">
        <v>-7.7377714666669988</v>
      </c>
      <c r="F1240" s="5" t="s">
        <v>518</v>
      </c>
      <c r="G1240" s="5" t="s">
        <v>914</v>
      </c>
      <c r="H1240" s="5" t="s">
        <v>13</v>
      </c>
      <c r="J1240" s="36" t="s">
        <v>955</v>
      </c>
      <c r="K1240" s="36" t="s">
        <v>956</v>
      </c>
      <c r="L1240" s="5" t="s">
        <v>810</v>
      </c>
      <c r="M1240" s="5" t="s">
        <v>846</v>
      </c>
      <c r="N1240" s="36" t="s">
        <v>957</v>
      </c>
      <c r="O1240" s="36" t="s">
        <v>505</v>
      </c>
      <c r="P1240" s="5" t="s">
        <v>958</v>
      </c>
      <c r="Q1240" s="5" t="s">
        <v>959</v>
      </c>
      <c r="R1240" s="5" t="s">
        <v>961</v>
      </c>
      <c r="S1240" s="5" t="s">
        <v>500</v>
      </c>
      <c r="T1240" s="5" t="s">
        <v>839</v>
      </c>
      <c r="V1240" s="5">
        <v>79.8917</v>
      </c>
      <c r="W1240" s="5" t="s">
        <v>13</v>
      </c>
      <c r="X1240" s="5" t="s">
        <v>501</v>
      </c>
      <c r="Z1240" s="5" t="s">
        <v>960</v>
      </c>
    </row>
    <row r="1241" spans="1:26">
      <c r="A1241" s="5">
        <v>4087</v>
      </c>
      <c r="B1241" s="5" t="s">
        <v>953</v>
      </c>
      <c r="C1241" s="5" t="s">
        <v>13</v>
      </c>
      <c r="D1241" s="31">
        <v>1999</v>
      </c>
      <c r="E1241" s="5">
        <v>14.521523545455011</v>
      </c>
      <c r="F1241" s="5" t="s">
        <v>518</v>
      </c>
      <c r="G1241" s="5" t="s">
        <v>914</v>
      </c>
      <c r="H1241" s="5" t="s">
        <v>13</v>
      </c>
      <c r="J1241" s="36" t="s">
        <v>955</v>
      </c>
      <c r="K1241" s="36" t="s">
        <v>956</v>
      </c>
      <c r="L1241" s="5" t="s">
        <v>810</v>
      </c>
      <c r="M1241" s="5" t="s">
        <v>846</v>
      </c>
      <c r="N1241" s="36" t="s">
        <v>957</v>
      </c>
      <c r="O1241" s="36" t="s">
        <v>505</v>
      </c>
      <c r="P1241" s="5" t="s">
        <v>958</v>
      </c>
      <c r="Q1241" s="5" t="s">
        <v>959</v>
      </c>
      <c r="R1241" s="5" t="s">
        <v>961</v>
      </c>
      <c r="S1241" s="5" t="s">
        <v>500</v>
      </c>
      <c r="T1241" s="5" t="s">
        <v>839</v>
      </c>
      <c r="V1241" s="5">
        <v>155.86099999999999</v>
      </c>
      <c r="W1241" s="5" t="s">
        <v>13</v>
      </c>
      <c r="X1241" s="5" t="s">
        <v>501</v>
      </c>
      <c r="Z1241" s="5" t="s">
        <v>960</v>
      </c>
    </row>
    <row r="1242" spans="1:26">
      <c r="A1242" s="5">
        <v>4088</v>
      </c>
      <c r="B1242" s="5" t="s">
        <v>953</v>
      </c>
      <c r="C1242" s="5" t="s">
        <v>13</v>
      </c>
      <c r="D1242" s="31">
        <v>1997</v>
      </c>
      <c r="E1242" s="5">
        <v>29.896348333333009</v>
      </c>
      <c r="F1242" s="5" t="s">
        <v>518</v>
      </c>
      <c r="G1242" s="5" t="s">
        <v>914</v>
      </c>
      <c r="H1242" s="5" t="s">
        <v>13</v>
      </c>
      <c r="J1242" s="36" t="s">
        <v>955</v>
      </c>
      <c r="K1242" s="36" t="s">
        <v>956</v>
      </c>
      <c r="L1242" s="5" t="s">
        <v>810</v>
      </c>
      <c r="M1242" s="5" t="s">
        <v>846</v>
      </c>
      <c r="N1242" s="36" t="s">
        <v>957</v>
      </c>
      <c r="O1242" s="36" t="s">
        <v>505</v>
      </c>
      <c r="P1242" s="5" t="s">
        <v>958</v>
      </c>
      <c r="Q1242" s="5" t="s">
        <v>959</v>
      </c>
      <c r="R1242" s="5" t="s">
        <v>961</v>
      </c>
      <c r="S1242" s="5" t="s">
        <v>500</v>
      </c>
      <c r="T1242" s="5" t="s">
        <v>839</v>
      </c>
      <c r="V1242" s="5">
        <v>69.686099999999996</v>
      </c>
      <c r="W1242" s="5" t="s">
        <v>13</v>
      </c>
      <c r="X1242" s="5" t="s">
        <v>501</v>
      </c>
      <c r="Z1242" s="5" t="s">
        <v>960</v>
      </c>
    </row>
    <row r="1243" spans="1:26">
      <c r="A1243" s="5">
        <v>4088</v>
      </c>
      <c r="B1243" s="5" t="s">
        <v>953</v>
      </c>
      <c r="C1243" s="5" t="s">
        <v>13</v>
      </c>
      <c r="D1243" s="31">
        <v>2000</v>
      </c>
      <c r="E1243" s="5">
        <v>29.343916242857006</v>
      </c>
      <c r="F1243" s="5" t="s">
        <v>518</v>
      </c>
      <c r="G1243" s="5" t="s">
        <v>914</v>
      </c>
      <c r="H1243" s="5" t="s">
        <v>13</v>
      </c>
      <c r="J1243" s="36" t="s">
        <v>955</v>
      </c>
      <c r="K1243" s="36" t="s">
        <v>956</v>
      </c>
      <c r="L1243" s="5" t="s">
        <v>810</v>
      </c>
      <c r="M1243" s="5" t="s">
        <v>846</v>
      </c>
      <c r="N1243" s="36" t="s">
        <v>957</v>
      </c>
      <c r="O1243" s="36" t="s">
        <v>505</v>
      </c>
      <c r="P1243" s="5" t="s">
        <v>958</v>
      </c>
      <c r="Q1243" s="5" t="s">
        <v>959</v>
      </c>
      <c r="R1243" s="5" t="s">
        <v>961</v>
      </c>
      <c r="S1243" s="5" t="s">
        <v>500</v>
      </c>
      <c r="T1243" s="5" t="s">
        <v>839</v>
      </c>
      <c r="V1243" s="5">
        <v>193.023</v>
      </c>
      <c r="W1243" s="5" t="s">
        <v>13</v>
      </c>
      <c r="X1243" s="5" t="s">
        <v>501</v>
      </c>
      <c r="Z1243" s="5" t="s">
        <v>960</v>
      </c>
    </row>
    <row r="1244" spans="1:26">
      <c r="A1244" s="5">
        <v>4089</v>
      </c>
      <c r="B1244" s="5" t="s">
        <v>953</v>
      </c>
      <c r="C1244" s="5" t="s">
        <v>13</v>
      </c>
      <c r="D1244" s="31">
        <v>2001</v>
      </c>
      <c r="E1244" s="5">
        <v>25.423576553846004</v>
      </c>
      <c r="F1244" s="5" t="s">
        <v>518</v>
      </c>
      <c r="G1244" s="5" t="s">
        <v>914</v>
      </c>
      <c r="H1244" s="5" t="s">
        <v>13</v>
      </c>
      <c r="J1244" s="36" t="s">
        <v>955</v>
      </c>
      <c r="K1244" s="36" t="s">
        <v>956</v>
      </c>
      <c r="L1244" s="5" t="s">
        <v>810</v>
      </c>
      <c r="M1244" s="5" t="s">
        <v>846</v>
      </c>
      <c r="N1244" s="36" t="s">
        <v>957</v>
      </c>
      <c r="O1244" s="36" t="s">
        <v>505</v>
      </c>
      <c r="P1244" s="5" t="s">
        <v>958</v>
      </c>
      <c r="Q1244" s="5" t="s">
        <v>959</v>
      </c>
      <c r="R1244" s="5" t="s">
        <v>961</v>
      </c>
      <c r="S1244" s="5" t="s">
        <v>500</v>
      </c>
      <c r="T1244" s="5" t="s">
        <v>839</v>
      </c>
      <c r="V1244" s="5">
        <v>201.66</v>
      </c>
      <c r="W1244" s="5" t="s">
        <v>13</v>
      </c>
      <c r="X1244" s="5" t="s">
        <v>501</v>
      </c>
      <c r="Z1244" s="5" t="s">
        <v>960</v>
      </c>
    </row>
    <row r="1245" spans="1:26">
      <c r="A1245" s="5">
        <v>4090</v>
      </c>
      <c r="B1245" s="5" t="s">
        <v>953</v>
      </c>
      <c r="C1245" s="5" t="s">
        <v>13</v>
      </c>
      <c r="D1245" s="31">
        <v>2002</v>
      </c>
      <c r="E1245" s="5">
        <v>17.904298685713997</v>
      </c>
      <c r="F1245" s="5" t="s">
        <v>518</v>
      </c>
      <c r="G1245" s="5" t="s">
        <v>914</v>
      </c>
      <c r="H1245" s="5" t="s">
        <v>13</v>
      </c>
      <c r="J1245" s="36" t="s">
        <v>955</v>
      </c>
      <c r="K1245" s="36" t="s">
        <v>956</v>
      </c>
      <c r="L1245" s="5" t="s">
        <v>810</v>
      </c>
      <c r="M1245" s="5" t="s">
        <v>846</v>
      </c>
      <c r="N1245" s="36" t="s">
        <v>957</v>
      </c>
      <c r="O1245" s="36" t="s">
        <v>505</v>
      </c>
      <c r="P1245" s="5" t="s">
        <v>958</v>
      </c>
      <c r="Q1245" s="5" t="s">
        <v>959</v>
      </c>
      <c r="R1245" s="5" t="s">
        <v>961</v>
      </c>
      <c r="S1245" s="5" t="s">
        <v>500</v>
      </c>
      <c r="T1245" s="5" t="s">
        <v>839</v>
      </c>
      <c r="V1245" s="5">
        <v>131.16499999999999</v>
      </c>
      <c r="W1245" s="5" t="s">
        <v>13</v>
      </c>
      <c r="X1245" s="5" t="s">
        <v>501</v>
      </c>
      <c r="Z1245" s="5" t="s">
        <v>960</v>
      </c>
    </row>
    <row r="1246" spans="1:26">
      <c r="A1246" s="5">
        <v>4091</v>
      </c>
      <c r="B1246" s="5" t="s">
        <v>953</v>
      </c>
      <c r="C1246" s="5" t="s">
        <v>13</v>
      </c>
      <c r="D1246" s="31">
        <v>2003</v>
      </c>
      <c r="E1246" s="5">
        <v>30.078407583332989</v>
      </c>
      <c r="F1246" s="5" t="s">
        <v>518</v>
      </c>
      <c r="G1246" s="5" t="s">
        <v>914</v>
      </c>
      <c r="H1246" s="5" t="s">
        <v>13</v>
      </c>
      <c r="J1246" s="36" t="s">
        <v>955</v>
      </c>
      <c r="K1246" s="36" t="s">
        <v>956</v>
      </c>
      <c r="L1246" s="5" t="s">
        <v>810</v>
      </c>
      <c r="M1246" s="5" t="s">
        <v>846</v>
      </c>
      <c r="N1246" s="36" t="s">
        <v>957</v>
      </c>
      <c r="O1246" s="36" t="s">
        <v>505</v>
      </c>
      <c r="P1246" s="5" t="s">
        <v>958</v>
      </c>
      <c r="Q1246" s="5" t="s">
        <v>959</v>
      </c>
      <c r="R1246" s="5" t="s">
        <v>961</v>
      </c>
      <c r="S1246" s="5" t="s">
        <v>500</v>
      </c>
      <c r="T1246" s="5" t="s">
        <v>839</v>
      </c>
      <c r="V1246" s="5">
        <v>124.19</v>
      </c>
      <c r="W1246" s="5" t="s">
        <v>13</v>
      </c>
      <c r="X1246" s="5" t="s">
        <v>501</v>
      </c>
      <c r="Z1246" s="5" t="s">
        <v>960</v>
      </c>
    </row>
    <row r="1247" spans="1:26" ht="13" customHeight="1">
      <c r="A1247" s="5">
        <v>4092</v>
      </c>
      <c r="B1247" s="5" t="s">
        <v>953</v>
      </c>
      <c r="C1247" s="5" t="s">
        <v>13</v>
      </c>
      <c r="D1247" s="31">
        <v>2004</v>
      </c>
      <c r="E1247" s="5">
        <v>18.501061766666993</v>
      </c>
      <c r="F1247" s="5" t="s">
        <v>518</v>
      </c>
      <c r="G1247" s="5" t="s">
        <v>914</v>
      </c>
      <c r="H1247" s="5" t="s">
        <v>13</v>
      </c>
      <c r="J1247" s="36" t="s">
        <v>955</v>
      </c>
      <c r="K1247" s="36" t="s">
        <v>956</v>
      </c>
      <c r="L1247" s="5" t="s">
        <v>810</v>
      </c>
      <c r="M1247" s="5" t="s">
        <v>846</v>
      </c>
      <c r="N1247" s="36" t="s">
        <v>957</v>
      </c>
      <c r="O1247" s="36" t="s">
        <v>505</v>
      </c>
      <c r="P1247" s="5" t="s">
        <v>958</v>
      </c>
      <c r="Q1247" s="5" t="s">
        <v>959</v>
      </c>
      <c r="R1247" s="5" t="s">
        <v>961</v>
      </c>
      <c r="S1247" s="5" t="s">
        <v>500</v>
      </c>
      <c r="T1247" s="5" t="s">
        <v>839</v>
      </c>
      <c r="V1247" s="5">
        <v>129.595</v>
      </c>
      <c r="W1247" s="5" t="s">
        <v>13</v>
      </c>
      <c r="X1247" s="5" t="s">
        <v>501</v>
      </c>
      <c r="Z1247" s="5" t="s">
        <v>960</v>
      </c>
    </row>
    <row r="1248" spans="1:26" ht="13" customHeight="1">
      <c r="A1248" s="5">
        <v>4093</v>
      </c>
      <c r="B1248" s="5" t="s">
        <v>953</v>
      </c>
      <c r="C1248" s="5" t="s">
        <v>13</v>
      </c>
      <c r="D1248" s="31">
        <v>2005</v>
      </c>
      <c r="E1248" s="5">
        <v>16.990556077777995</v>
      </c>
      <c r="F1248" s="5" t="s">
        <v>518</v>
      </c>
      <c r="G1248" s="5" t="s">
        <v>914</v>
      </c>
      <c r="H1248" s="5" t="s">
        <v>13</v>
      </c>
      <c r="J1248" s="36" t="s">
        <v>955</v>
      </c>
      <c r="K1248" s="36" t="s">
        <v>956</v>
      </c>
      <c r="L1248" s="5" t="s">
        <v>810</v>
      </c>
      <c r="M1248" s="5" t="s">
        <v>846</v>
      </c>
      <c r="N1248" s="36" t="s">
        <v>957</v>
      </c>
      <c r="O1248" s="36" t="s">
        <v>505</v>
      </c>
      <c r="P1248" s="5" t="s">
        <v>958</v>
      </c>
      <c r="Q1248" s="5" t="s">
        <v>959</v>
      </c>
      <c r="R1248" s="5" t="s">
        <v>961</v>
      </c>
      <c r="S1248" s="5" t="s">
        <v>500</v>
      </c>
      <c r="T1248" s="5" t="s">
        <v>839</v>
      </c>
      <c r="V1248" s="5">
        <v>128.00399999999999</v>
      </c>
      <c r="W1248" s="5" t="s">
        <v>13</v>
      </c>
      <c r="X1248" s="5" t="s">
        <v>501</v>
      </c>
      <c r="Z1248" s="5" t="s">
        <v>960</v>
      </c>
    </row>
    <row r="1249" spans="1:26" ht="13" customHeight="1">
      <c r="A1249" s="5">
        <v>4094</v>
      </c>
      <c r="B1249" s="5" t="s">
        <v>953</v>
      </c>
      <c r="C1249" s="5" t="s">
        <v>13</v>
      </c>
      <c r="D1249" s="31">
        <v>2006</v>
      </c>
      <c r="E1249" s="5">
        <v>21.358981078570991</v>
      </c>
      <c r="F1249" s="5" t="s">
        <v>518</v>
      </c>
      <c r="G1249" s="5" t="s">
        <v>914</v>
      </c>
      <c r="H1249" s="5" t="s">
        <v>13</v>
      </c>
      <c r="J1249" s="36" t="s">
        <v>955</v>
      </c>
      <c r="K1249" s="36" t="s">
        <v>956</v>
      </c>
      <c r="L1249" s="5" t="s">
        <v>810</v>
      </c>
      <c r="M1249" s="5" t="s">
        <v>846</v>
      </c>
      <c r="N1249" s="36" t="s">
        <v>957</v>
      </c>
      <c r="O1249" s="36" t="s">
        <v>505</v>
      </c>
      <c r="P1249" s="5" t="s">
        <v>958</v>
      </c>
      <c r="Q1249" s="5" t="s">
        <v>959</v>
      </c>
      <c r="R1249" s="5" t="s">
        <v>961</v>
      </c>
      <c r="S1249" s="5" t="s">
        <v>500</v>
      </c>
      <c r="T1249" s="5" t="s">
        <v>839</v>
      </c>
      <c r="V1249" s="5">
        <v>112.953</v>
      </c>
      <c r="W1249" s="5" t="s">
        <v>13</v>
      </c>
      <c r="X1249" s="5" t="s">
        <v>501</v>
      </c>
      <c r="Z1249" s="5" t="s">
        <v>960</v>
      </c>
    </row>
    <row r="1250" spans="1:26" ht="13" customHeight="1">
      <c r="A1250" s="5">
        <v>4095</v>
      </c>
      <c r="B1250" s="5" t="s">
        <v>953</v>
      </c>
      <c r="C1250" s="5" t="s">
        <v>13</v>
      </c>
      <c r="D1250" s="31">
        <v>2007</v>
      </c>
      <c r="E1250" s="5">
        <v>34.320776237500013</v>
      </c>
      <c r="F1250" s="5" t="s">
        <v>518</v>
      </c>
      <c r="G1250" s="5" t="s">
        <v>914</v>
      </c>
      <c r="H1250" s="5" t="s">
        <v>13</v>
      </c>
      <c r="J1250" s="36" t="s">
        <v>955</v>
      </c>
      <c r="K1250" s="36" t="s">
        <v>956</v>
      </c>
      <c r="L1250" s="5" t="s">
        <v>810</v>
      </c>
      <c r="M1250" s="5" t="s">
        <v>846</v>
      </c>
      <c r="N1250" s="36" t="s">
        <v>957</v>
      </c>
      <c r="O1250" s="36" t="s">
        <v>505</v>
      </c>
      <c r="P1250" s="5" t="s">
        <v>958</v>
      </c>
      <c r="Q1250" s="5" t="s">
        <v>959</v>
      </c>
      <c r="R1250" s="5" t="s">
        <v>961</v>
      </c>
      <c r="S1250" s="5" t="s">
        <v>500</v>
      </c>
      <c r="T1250" s="5" t="s">
        <v>839</v>
      </c>
      <c r="V1250" s="5">
        <v>95.212800000000001</v>
      </c>
      <c r="W1250" s="5" t="s">
        <v>13</v>
      </c>
      <c r="X1250" s="5" t="s">
        <v>501</v>
      </c>
      <c r="Z1250" s="5" t="s">
        <v>960</v>
      </c>
    </row>
    <row r="1251" spans="1:26" ht="13" customHeight="1">
      <c r="A1251" s="5">
        <v>4096</v>
      </c>
      <c r="B1251" s="5" t="s">
        <v>953</v>
      </c>
      <c r="C1251" s="5" t="s">
        <v>13</v>
      </c>
      <c r="D1251" s="31">
        <v>2008</v>
      </c>
      <c r="E1251" s="5">
        <v>19.574609361537995</v>
      </c>
      <c r="F1251" s="5" t="s">
        <v>518</v>
      </c>
      <c r="G1251" s="5" t="s">
        <v>914</v>
      </c>
      <c r="H1251" s="5" t="s">
        <v>13</v>
      </c>
      <c r="J1251" s="36" t="s">
        <v>955</v>
      </c>
      <c r="K1251" s="36" t="s">
        <v>956</v>
      </c>
      <c r="L1251" s="5" t="s">
        <v>810</v>
      </c>
      <c r="M1251" s="5" t="s">
        <v>846</v>
      </c>
      <c r="N1251" s="36" t="s">
        <v>957</v>
      </c>
      <c r="O1251" s="36" t="s">
        <v>505</v>
      </c>
      <c r="P1251" s="5" t="s">
        <v>958</v>
      </c>
      <c r="Q1251" s="5" t="s">
        <v>959</v>
      </c>
      <c r="R1251" s="5" t="s">
        <v>961</v>
      </c>
      <c r="S1251" s="5" t="s">
        <v>500</v>
      </c>
      <c r="T1251" s="5" t="s">
        <v>839</v>
      </c>
      <c r="V1251" s="5">
        <v>109.768</v>
      </c>
      <c r="W1251" s="5" t="s">
        <v>13</v>
      </c>
      <c r="X1251" s="5" t="s">
        <v>501</v>
      </c>
      <c r="Z1251" s="5" t="s">
        <v>960</v>
      </c>
    </row>
    <row r="1252" spans="1:26" ht="13" customHeight="1">
      <c r="A1252" s="5">
        <v>4097</v>
      </c>
      <c r="B1252" s="5" t="s">
        <v>953</v>
      </c>
      <c r="C1252" s="5" t="s">
        <v>13</v>
      </c>
      <c r="D1252" s="31">
        <v>2009</v>
      </c>
      <c r="E1252" s="5">
        <v>27.650156035000009</v>
      </c>
      <c r="F1252" s="5" t="s">
        <v>518</v>
      </c>
      <c r="G1252" s="5" t="s">
        <v>914</v>
      </c>
      <c r="H1252" s="5" t="s">
        <v>13</v>
      </c>
      <c r="J1252" s="36" t="s">
        <v>955</v>
      </c>
      <c r="K1252" s="36" t="s">
        <v>956</v>
      </c>
      <c r="L1252" s="5" t="s">
        <v>810</v>
      </c>
      <c r="M1252" s="5" t="s">
        <v>846</v>
      </c>
      <c r="N1252" s="36" t="s">
        <v>957</v>
      </c>
      <c r="O1252" s="36" t="s">
        <v>505</v>
      </c>
      <c r="P1252" s="5" t="s">
        <v>958</v>
      </c>
      <c r="Q1252" s="5" t="s">
        <v>959</v>
      </c>
      <c r="R1252" s="5" t="s">
        <v>961</v>
      </c>
      <c r="S1252" s="5" t="s">
        <v>500</v>
      </c>
      <c r="T1252" s="5" t="s">
        <v>839</v>
      </c>
      <c r="V1252" s="5">
        <v>105.48399999999999</v>
      </c>
      <c r="W1252" s="5" t="s">
        <v>13</v>
      </c>
      <c r="X1252" s="5" t="s">
        <v>501</v>
      </c>
      <c r="Z1252" s="5" t="s">
        <v>960</v>
      </c>
    </row>
    <row r="1253" spans="1:26" ht="13" customHeight="1">
      <c r="A1253" s="5">
        <v>4098</v>
      </c>
      <c r="B1253" s="5" t="s">
        <v>953</v>
      </c>
      <c r="C1253" s="5" t="s">
        <v>13</v>
      </c>
      <c r="D1253" s="31">
        <v>2010</v>
      </c>
      <c r="E1253" s="5">
        <v>-7.9238211478260041</v>
      </c>
      <c r="F1253" s="5" t="s">
        <v>518</v>
      </c>
      <c r="G1253" s="5" t="s">
        <v>914</v>
      </c>
      <c r="H1253" s="5" t="s">
        <v>13</v>
      </c>
      <c r="J1253" s="36" t="s">
        <v>955</v>
      </c>
      <c r="K1253" s="36" t="s">
        <v>956</v>
      </c>
      <c r="L1253" s="5" t="s">
        <v>810</v>
      </c>
      <c r="M1253" s="5" t="s">
        <v>846</v>
      </c>
      <c r="N1253" s="36" t="s">
        <v>957</v>
      </c>
      <c r="O1253" s="36" t="s">
        <v>505</v>
      </c>
      <c r="P1253" s="5" t="s">
        <v>958</v>
      </c>
      <c r="Q1253" s="5" t="s">
        <v>959</v>
      </c>
      <c r="R1253" s="5" t="s">
        <v>961</v>
      </c>
      <c r="S1253" s="5" t="s">
        <v>500</v>
      </c>
      <c r="T1253" s="5" t="s">
        <v>839</v>
      </c>
      <c r="V1253" s="5">
        <v>130.267</v>
      </c>
      <c r="W1253" s="5" t="s">
        <v>13</v>
      </c>
      <c r="X1253" s="5" t="s">
        <v>501</v>
      </c>
      <c r="Z1253" s="5" t="s">
        <v>960</v>
      </c>
    </row>
    <row r="1254" spans="1:26" ht="13" customHeight="1">
      <c r="A1254" s="5">
        <v>4099</v>
      </c>
      <c r="B1254" s="5" t="s">
        <v>953</v>
      </c>
      <c r="C1254" s="5" t="s">
        <v>13</v>
      </c>
      <c r="D1254" s="31">
        <v>2011</v>
      </c>
      <c r="E1254" s="5">
        <v>56.789996983999998</v>
      </c>
      <c r="F1254" s="5" t="s">
        <v>518</v>
      </c>
      <c r="G1254" s="5" t="s">
        <v>914</v>
      </c>
      <c r="H1254" s="5" t="s">
        <v>13</v>
      </c>
      <c r="J1254" s="36" t="s">
        <v>955</v>
      </c>
      <c r="K1254" s="36" t="s">
        <v>956</v>
      </c>
      <c r="L1254" s="5" t="s">
        <v>810</v>
      </c>
      <c r="M1254" s="5" t="s">
        <v>846</v>
      </c>
      <c r="N1254" s="36" t="s">
        <v>957</v>
      </c>
      <c r="O1254" s="36" t="s">
        <v>505</v>
      </c>
      <c r="P1254" s="5" t="s">
        <v>958</v>
      </c>
      <c r="Q1254" s="5" t="s">
        <v>959</v>
      </c>
      <c r="R1254" s="5" t="s">
        <v>961</v>
      </c>
      <c r="S1254" s="5" t="s">
        <v>500</v>
      </c>
      <c r="T1254" s="5" t="s">
        <v>839</v>
      </c>
      <c r="V1254" s="5">
        <v>115.75700000000001</v>
      </c>
      <c r="W1254" s="5" t="s">
        <v>13</v>
      </c>
      <c r="X1254" s="5" t="s">
        <v>501</v>
      </c>
      <c r="Z1254" s="5" t="s">
        <v>960</v>
      </c>
    </row>
    <row r="1255" spans="1:26">
      <c r="A1255" s="5">
        <v>4100</v>
      </c>
      <c r="B1255" s="5" t="s">
        <v>966</v>
      </c>
      <c r="C1255" s="5" t="s">
        <v>13</v>
      </c>
      <c r="D1255" s="5">
        <v>1969.03</v>
      </c>
      <c r="E1255" s="5">
        <v>-21.666699999999999</v>
      </c>
      <c r="F1255" s="5" t="s">
        <v>518</v>
      </c>
      <c r="G1255" s="5" t="s">
        <v>913</v>
      </c>
      <c r="H1255" s="5" t="s">
        <v>13</v>
      </c>
      <c r="I1255" s="5" t="s">
        <v>679</v>
      </c>
      <c r="J1255" s="31" t="s">
        <v>922</v>
      </c>
      <c r="K1255" s="31" t="s">
        <v>525</v>
      </c>
      <c r="L1255" s="5" t="s">
        <v>974</v>
      </c>
      <c r="M1255" s="5" t="s">
        <v>973</v>
      </c>
      <c r="N1255" s="36" t="s">
        <v>972</v>
      </c>
      <c r="O1255" s="36" t="s">
        <v>505</v>
      </c>
      <c r="P1255" s="5" t="s">
        <v>499</v>
      </c>
      <c r="Q1255" s="5" t="s">
        <v>839</v>
      </c>
      <c r="R1255" s="5" t="s">
        <v>13</v>
      </c>
      <c r="S1255" s="5" t="s">
        <v>13</v>
      </c>
      <c r="T1255" s="5" t="s">
        <v>13</v>
      </c>
      <c r="U1255" s="5" t="s">
        <v>13</v>
      </c>
      <c r="V1255" s="5" t="s">
        <v>13</v>
      </c>
      <c r="W1255" s="5" t="s">
        <v>13</v>
      </c>
      <c r="X1255" s="5" t="s">
        <v>13</v>
      </c>
      <c r="Z1255" s="5" t="s">
        <v>968</v>
      </c>
    </row>
    <row r="1256" spans="1:26">
      <c r="A1256" s="5">
        <v>4101</v>
      </c>
      <c r="B1256" s="5" t="s">
        <v>966</v>
      </c>
      <c r="C1256" s="5" t="s">
        <v>13</v>
      </c>
      <c r="D1256" s="5">
        <v>1970</v>
      </c>
      <c r="E1256" s="5">
        <v>-26.8553</v>
      </c>
      <c r="F1256" s="5" t="s">
        <v>518</v>
      </c>
      <c r="G1256" s="5" t="s">
        <v>913</v>
      </c>
      <c r="H1256" s="5" t="s">
        <v>13</v>
      </c>
      <c r="I1256" s="5" t="s">
        <v>679</v>
      </c>
      <c r="J1256" s="31" t="s">
        <v>922</v>
      </c>
      <c r="K1256" s="31" t="s">
        <v>525</v>
      </c>
      <c r="L1256" s="5" t="s">
        <v>974</v>
      </c>
      <c r="M1256" s="5" t="s">
        <v>973</v>
      </c>
      <c r="N1256" s="36" t="s">
        <v>972</v>
      </c>
      <c r="O1256" s="36" t="s">
        <v>505</v>
      </c>
      <c r="P1256" s="5" t="s">
        <v>499</v>
      </c>
      <c r="Q1256" s="5" t="s">
        <v>839</v>
      </c>
      <c r="R1256" s="5" t="s">
        <v>13</v>
      </c>
      <c r="S1256" s="5" t="s">
        <v>13</v>
      </c>
      <c r="T1256" s="5" t="s">
        <v>13</v>
      </c>
      <c r="U1256" s="5" t="s">
        <v>13</v>
      </c>
      <c r="V1256" s="5" t="s">
        <v>13</v>
      </c>
      <c r="W1256" s="5" t="s">
        <v>13</v>
      </c>
      <c r="X1256" s="5" t="s">
        <v>13</v>
      </c>
      <c r="Z1256" s="5" t="s">
        <v>968</v>
      </c>
    </row>
    <row r="1257" spans="1:26">
      <c r="A1257" s="5">
        <v>4102</v>
      </c>
      <c r="B1257" s="5" t="s">
        <v>966</v>
      </c>
      <c r="C1257" s="5" t="s">
        <v>13</v>
      </c>
      <c r="D1257" s="5">
        <v>1970.97</v>
      </c>
      <c r="E1257" s="5">
        <v>7.2641499999999999</v>
      </c>
      <c r="F1257" s="5" t="s">
        <v>518</v>
      </c>
      <c r="G1257" s="5" t="s">
        <v>913</v>
      </c>
      <c r="H1257" s="5" t="s">
        <v>13</v>
      </c>
      <c r="I1257" s="5" t="s">
        <v>679</v>
      </c>
      <c r="J1257" s="31" t="s">
        <v>922</v>
      </c>
      <c r="K1257" s="31" t="s">
        <v>525</v>
      </c>
      <c r="L1257" s="5" t="s">
        <v>974</v>
      </c>
      <c r="M1257" s="5" t="s">
        <v>973</v>
      </c>
      <c r="N1257" s="36" t="s">
        <v>972</v>
      </c>
      <c r="O1257" s="36" t="s">
        <v>505</v>
      </c>
      <c r="P1257" s="5" t="s">
        <v>499</v>
      </c>
      <c r="Q1257" s="5" t="s">
        <v>839</v>
      </c>
      <c r="R1257" s="5" t="s">
        <v>13</v>
      </c>
      <c r="S1257" s="5" t="s">
        <v>13</v>
      </c>
      <c r="T1257" s="5" t="s">
        <v>13</v>
      </c>
      <c r="U1257" s="5" t="s">
        <v>13</v>
      </c>
      <c r="V1257" s="5" t="s">
        <v>13</v>
      </c>
      <c r="W1257" s="5" t="s">
        <v>13</v>
      </c>
      <c r="X1257" s="5" t="s">
        <v>13</v>
      </c>
      <c r="Z1257" s="5" t="s">
        <v>968</v>
      </c>
    </row>
    <row r="1258" spans="1:26">
      <c r="A1258" s="5">
        <v>4103</v>
      </c>
      <c r="B1258" s="5" t="s">
        <v>966</v>
      </c>
      <c r="C1258" s="5" t="s">
        <v>13</v>
      </c>
      <c r="D1258" s="5">
        <v>1972.04</v>
      </c>
      <c r="E1258" s="5">
        <v>-5.7861599999999997</v>
      </c>
      <c r="F1258" s="5" t="s">
        <v>518</v>
      </c>
      <c r="G1258" s="5" t="s">
        <v>913</v>
      </c>
      <c r="H1258" s="5" t="s">
        <v>13</v>
      </c>
      <c r="I1258" s="5" t="s">
        <v>679</v>
      </c>
      <c r="J1258" s="31" t="s">
        <v>922</v>
      </c>
      <c r="K1258" s="31" t="s">
        <v>525</v>
      </c>
      <c r="L1258" s="5" t="s">
        <v>974</v>
      </c>
      <c r="M1258" s="5" t="s">
        <v>973</v>
      </c>
      <c r="N1258" s="36" t="s">
        <v>972</v>
      </c>
      <c r="O1258" s="36" t="s">
        <v>505</v>
      </c>
      <c r="P1258" s="5" t="s">
        <v>499</v>
      </c>
      <c r="Q1258" s="5" t="s">
        <v>839</v>
      </c>
      <c r="R1258" s="5" t="s">
        <v>13</v>
      </c>
      <c r="S1258" s="5" t="s">
        <v>13</v>
      </c>
      <c r="T1258" s="5" t="s">
        <v>13</v>
      </c>
      <c r="U1258" s="5" t="s">
        <v>13</v>
      </c>
      <c r="V1258" s="5" t="s">
        <v>13</v>
      </c>
      <c r="W1258" s="5" t="s">
        <v>13</v>
      </c>
      <c r="X1258" s="5" t="s">
        <v>13</v>
      </c>
      <c r="Z1258" s="5" t="s">
        <v>968</v>
      </c>
    </row>
    <row r="1259" spans="1:26">
      <c r="A1259" s="5">
        <v>4104</v>
      </c>
      <c r="B1259" s="5" t="s">
        <v>966</v>
      </c>
      <c r="C1259" s="5" t="s">
        <v>13</v>
      </c>
      <c r="D1259" s="5">
        <v>1973.12</v>
      </c>
      <c r="E1259" s="5">
        <v>-6.8867900000000004</v>
      </c>
      <c r="F1259" s="5" t="s">
        <v>518</v>
      </c>
      <c r="G1259" s="5" t="s">
        <v>913</v>
      </c>
      <c r="H1259" s="5" t="s">
        <v>13</v>
      </c>
      <c r="I1259" s="5" t="s">
        <v>679</v>
      </c>
      <c r="J1259" s="31" t="s">
        <v>922</v>
      </c>
      <c r="K1259" s="31" t="s">
        <v>525</v>
      </c>
      <c r="L1259" s="5" t="s">
        <v>974</v>
      </c>
      <c r="M1259" s="5" t="s">
        <v>973</v>
      </c>
      <c r="N1259" s="36" t="s">
        <v>972</v>
      </c>
      <c r="O1259" s="36" t="s">
        <v>505</v>
      </c>
      <c r="P1259" s="5" t="s">
        <v>499</v>
      </c>
      <c r="Q1259" s="5" t="s">
        <v>839</v>
      </c>
      <c r="R1259" s="5" t="s">
        <v>13</v>
      </c>
      <c r="S1259" s="5" t="s">
        <v>13</v>
      </c>
      <c r="T1259" s="5" t="s">
        <v>13</v>
      </c>
      <c r="U1259" s="5" t="s">
        <v>13</v>
      </c>
      <c r="V1259" s="5" t="s">
        <v>13</v>
      </c>
      <c r="W1259" s="5" t="s">
        <v>13</v>
      </c>
      <c r="X1259" s="5" t="s">
        <v>13</v>
      </c>
      <c r="Z1259" s="5" t="s">
        <v>968</v>
      </c>
    </row>
    <row r="1260" spans="1:26">
      <c r="A1260" s="5">
        <v>4105</v>
      </c>
      <c r="B1260" s="5" t="s">
        <v>966</v>
      </c>
      <c r="C1260" s="5" t="s">
        <v>13</v>
      </c>
      <c r="D1260" s="5">
        <v>1973.98</v>
      </c>
      <c r="E1260" s="5">
        <v>-23.710699999999999</v>
      </c>
      <c r="F1260" s="5" t="s">
        <v>518</v>
      </c>
      <c r="G1260" s="5" t="s">
        <v>913</v>
      </c>
      <c r="H1260" s="5" t="s">
        <v>13</v>
      </c>
      <c r="I1260" s="5" t="s">
        <v>679</v>
      </c>
      <c r="J1260" s="31" t="s">
        <v>922</v>
      </c>
      <c r="K1260" s="31" t="s">
        <v>525</v>
      </c>
      <c r="L1260" s="5" t="s">
        <v>974</v>
      </c>
      <c r="M1260" s="5" t="s">
        <v>973</v>
      </c>
      <c r="N1260" s="36" t="s">
        <v>972</v>
      </c>
      <c r="O1260" s="36" t="s">
        <v>505</v>
      </c>
      <c r="P1260" s="5" t="s">
        <v>499</v>
      </c>
      <c r="Q1260" s="5" t="s">
        <v>839</v>
      </c>
      <c r="R1260" s="5" t="s">
        <v>13</v>
      </c>
      <c r="S1260" s="5" t="s">
        <v>13</v>
      </c>
      <c r="T1260" s="5" t="s">
        <v>13</v>
      </c>
      <c r="U1260" s="5" t="s">
        <v>13</v>
      </c>
      <c r="V1260" s="5" t="s">
        <v>13</v>
      </c>
      <c r="W1260" s="5" t="s">
        <v>13</v>
      </c>
      <c r="X1260" s="5" t="s">
        <v>13</v>
      </c>
      <c r="Z1260" s="5" t="s">
        <v>968</v>
      </c>
    </row>
    <row r="1261" spans="1:26">
      <c r="A1261" s="5">
        <v>4106</v>
      </c>
      <c r="B1261" s="5" t="s">
        <v>966</v>
      </c>
      <c r="C1261" s="5" t="s">
        <v>13</v>
      </c>
      <c r="D1261" s="5">
        <v>1975.05</v>
      </c>
      <c r="E1261" s="5">
        <v>-19.779900000000001</v>
      </c>
      <c r="F1261" s="5" t="s">
        <v>518</v>
      </c>
      <c r="G1261" s="5" t="s">
        <v>913</v>
      </c>
      <c r="H1261" s="5" t="s">
        <v>13</v>
      </c>
      <c r="I1261" s="5" t="s">
        <v>679</v>
      </c>
      <c r="J1261" s="31" t="s">
        <v>922</v>
      </c>
      <c r="K1261" s="31" t="s">
        <v>525</v>
      </c>
      <c r="L1261" s="5" t="s">
        <v>974</v>
      </c>
      <c r="M1261" s="5" t="s">
        <v>973</v>
      </c>
      <c r="N1261" s="36" t="s">
        <v>972</v>
      </c>
      <c r="O1261" s="36" t="s">
        <v>505</v>
      </c>
      <c r="P1261" s="5" t="s">
        <v>499</v>
      </c>
      <c r="Q1261" s="5" t="s">
        <v>839</v>
      </c>
      <c r="R1261" s="5" t="s">
        <v>13</v>
      </c>
      <c r="S1261" s="5" t="s">
        <v>13</v>
      </c>
      <c r="T1261" s="5" t="s">
        <v>13</v>
      </c>
      <c r="U1261" s="5" t="s">
        <v>13</v>
      </c>
      <c r="V1261" s="5" t="s">
        <v>13</v>
      </c>
      <c r="W1261" s="5" t="s">
        <v>13</v>
      </c>
      <c r="X1261" s="5" t="s">
        <v>13</v>
      </c>
      <c r="Z1261" s="5" t="s">
        <v>968</v>
      </c>
    </row>
    <row r="1262" spans="1:26">
      <c r="A1262" s="5">
        <v>4107</v>
      </c>
      <c r="B1262" s="5" t="s">
        <v>966</v>
      </c>
      <c r="C1262" s="5" t="s">
        <v>13</v>
      </c>
      <c r="D1262" s="5">
        <v>1976.02</v>
      </c>
      <c r="E1262" s="5">
        <v>-27.956</v>
      </c>
      <c r="F1262" s="5" t="s">
        <v>518</v>
      </c>
      <c r="G1262" s="5" t="s">
        <v>913</v>
      </c>
      <c r="H1262" s="5" t="s">
        <v>13</v>
      </c>
      <c r="I1262" s="5" t="s">
        <v>679</v>
      </c>
      <c r="J1262" s="31" t="s">
        <v>922</v>
      </c>
      <c r="K1262" s="31" t="s">
        <v>525</v>
      </c>
      <c r="L1262" s="5" t="s">
        <v>974</v>
      </c>
      <c r="M1262" s="5" t="s">
        <v>973</v>
      </c>
      <c r="N1262" s="36" t="s">
        <v>972</v>
      </c>
      <c r="O1262" s="36" t="s">
        <v>505</v>
      </c>
      <c r="P1262" s="5" t="s">
        <v>499</v>
      </c>
      <c r="Q1262" s="5" t="s">
        <v>839</v>
      </c>
      <c r="R1262" s="5" t="s">
        <v>13</v>
      </c>
      <c r="S1262" s="5" t="s">
        <v>13</v>
      </c>
      <c r="T1262" s="5" t="s">
        <v>13</v>
      </c>
      <c r="U1262" s="5" t="s">
        <v>13</v>
      </c>
      <c r="V1262" s="5" t="s">
        <v>13</v>
      </c>
      <c r="W1262" s="5" t="s">
        <v>13</v>
      </c>
      <c r="X1262" s="5" t="s">
        <v>13</v>
      </c>
      <c r="Z1262" s="5" t="s">
        <v>968</v>
      </c>
    </row>
    <row r="1263" spans="1:26">
      <c r="A1263" s="5">
        <v>4108</v>
      </c>
      <c r="B1263" s="5" t="s">
        <v>966</v>
      </c>
      <c r="C1263" s="5" t="s">
        <v>13</v>
      </c>
      <c r="D1263" s="5">
        <v>1977.1</v>
      </c>
      <c r="E1263" s="5">
        <v>-10.817600000000001</v>
      </c>
      <c r="F1263" s="5" t="s">
        <v>518</v>
      </c>
      <c r="G1263" s="5" t="s">
        <v>913</v>
      </c>
      <c r="H1263" s="5" t="s">
        <v>13</v>
      </c>
      <c r="I1263" s="5" t="s">
        <v>679</v>
      </c>
      <c r="J1263" s="31" t="s">
        <v>922</v>
      </c>
      <c r="K1263" s="31" t="s">
        <v>525</v>
      </c>
      <c r="L1263" s="5" t="s">
        <v>974</v>
      </c>
      <c r="M1263" s="5" t="s">
        <v>973</v>
      </c>
      <c r="N1263" s="36" t="s">
        <v>972</v>
      </c>
      <c r="O1263" s="36" t="s">
        <v>505</v>
      </c>
      <c r="P1263" s="5" t="s">
        <v>499</v>
      </c>
      <c r="Q1263" s="5" t="s">
        <v>839</v>
      </c>
      <c r="R1263" s="5" t="s">
        <v>13</v>
      </c>
      <c r="S1263" s="5" t="s">
        <v>13</v>
      </c>
      <c r="T1263" s="5" t="s">
        <v>13</v>
      </c>
      <c r="U1263" s="5" t="s">
        <v>13</v>
      </c>
      <c r="V1263" s="5" t="s">
        <v>13</v>
      </c>
      <c r="W1263" s="5" t="s">
        <v>13</v>
      </c>
      <c r="X1263" s="5" t="s">
        <v>13</v>
      </c>
      <c r="Z1263" s="5" t="s">
        <v>968</v>
      </c>
    </row>
    <row r="1264" spans="1:26">
      <c r="A1264" s="5">
        <v>4109</v>
      </c>
      <c r="B1264" s="5" t="s">
        <v>966</v>
      </c>
      <c r="C1264" s="5" t="s">
        <v>13</v>
      </c>
      <c r="D1264" s="5">
        <v>1978.06</v>
      </c>
      <c r="E1264" s="5">
        <v>-17.735800000000001</v>
      </c>
      <c r="F1264" s="5" t="s">
        <v>518</v>
      </c>
      <c r="G1264" s="5" t="s">
        <v>913</v>
      </c>
      <c r="H1264" s="5" t="s">
        <v>13</v>
      </c>
      <c r="I1264" s="5" t="s">
        <v>679</v>
      </c>
      <c r="J1264" s="31" t="s">
        <v>922</v>
      </c>
      <c r="K1264" s="31" t="s">
        <v>525</v>
      </c>
      <c r="L1264" s="5" t="s">
        <v>974</v>
      </c>
      <c r="M1264" s="5" t="s">
        <v>973</v>
      </c>
      <c r="N1264" s="36" t="s">
        <v>972</v>
      </c>
      <c r="O1264" s="36" t="s">
        <v>505</v>
      </c>
      <c r="P1264" s="5" t="s">
        <v>499</v>
      </c>
      <c r="Q1264" s="5" t="s">
        <v>839</v>
      </c>
      <c r="R1264" s="5" t="s">
        <v>13</v>
      </c>
      <c r="S1264" s="5" t="s">
        <v>13</v>
      </c>
      <c r="T1264" s="5" t="s">
        <v>13</v>
      </c>
      <c r="U1264" s="5" t="s">
        <v>13</v>
      </c>
      <c r="V1264" s="5" t="s">
        <v>13</v>
      </c>
      <c r="W1264" s="5" t="s">
        <v>13</v>
      </c>
      <c r="X1264" s="5" t="s">
        <v>13</v>
      </c>
      <c r="Z1264" s="5" t="s">
        <v>968</v>
      </c>
    </row>
    <row r="1265" spans="1:26">
      <c r="A1265" s="5">
        <v>4110</v>
      </c>
      <c r="B1265" s="5" t="s">
        <v>966</v>
      </c>
      <c r="C1265" s="5" t="s">
        <v>13</v>
      </c>
      <c r="D1265" s="5">
        <v>1979.03</v>
      </c>
      <c r="E1265" s="5">
        <v>-0.75471699999999997</v>
      </c>
      <c r="F1265" s="5" t="s">
        <v>518</v>
      </c>
      <c r="G1265" s="5" t="s">
        <v>913</v>
      </c>
      <c r="H1265" s="5" t="s">
        <v>13</v>
      </c>
      <c r="I1265" s="5" t="s">
        <v>679</v>
      </c>
      <c r="J1265" s="31" t="s">
        <v>922</v>
      </c>
      <c r="K1265" s="31" t="s">
        <v>525</v>
      </c>
      <c r="L1265" s="5" t="s">
        <v>974</v>
      </c>
      <c r="M1265" s="5" t="s">
        <v>973</v>
      </c>
      <c r="N1265" s="36" t="s">
        <v>972</v>
      </c>
      <c r="O1265" s="36" t="s">
        <v>505</v>
      </c>
      <c r="P1265" s="5" t="s">
        <v>499</v>
      </c>
      <c r="Q1265" s="5" t="s">
        <v>839</v>
      </c>
      <c r="R1265" s="5" t="s">
        <v>13</v>
      </c>
      <c r="S1265" s="5" t="s">
        <v>13</v>
      </c>
      <c r="T1265" s="5" t="s">
        <v>13</v>
      </c>
      <c r="U1265" s="5" t="s">
        <v>13</v>
      </c>
      <c r="V1265" s="5" t="s">
        <v>13</v>
      </c>
      <c r="W1265" s="5" t="s">
        <v>13</v>
      </c>
      <c r="X1265" s="5" t="s">
        <v>13</v>
      </c>
      <c r="Z1265" s="5" t="s">
        <v>968</v>
      </c>
    </row>
    <row r="1266" spans="1:26">
      <c r="A1266" s="5">
        <v>4111</v>
      </c>
      <c r="B1266" s="5" t="s">
        <v>966</v>
      </c>
      <c r="C1266" s="5" t="s">
        <v>13</v>
      </c>
      <c r="D1266" s="5">
        <v>1980</v>
      </c>
      <c r="E1266" s="5">
        <v>-6.8867900000000004</v>
      </c>
      <c r="F1266" s="5" t="s">
        <v>518</v>
      </c>
      <c r="G1266" s="5" t="s">
        <v>913</v>
      </c>
      <c r="H1266" s="5" t="s">
        <v>13</v>
      </c>
      <c r="I1266" s="5" t="s">
        <v>679</v>
      </c>
      <c r="J1266" s="31" t="s">
        <v>922</v>
      </c>
      <c r="K1266" s="31" t="s">
        <v>525</v>
      </c>
      <c r="L1266" s="5" t="s">
        <v>974</v>
      </c>
      <c r="M1266" s="5" t="s">
        <v>973</v>
      </c>
      <c r="N1266" s="36" t="s">
        <v>972</v>
      </c>
      <c r="O1266" s="36" t="s">
        <v>505</v>
      </c>
      <c r="P1266" s="5" t="s">
        <v>499</v>
      </c>
      <c r="Q1266" s="5" t="s">
        <v>839</v>
      </c>
      <c r="R1266" s="5" t="s">
        <v>13</v>
      </c>
      <c r="S1266" s="5" t="s">
        <v>13</v>
      </c>
      <c r="T1266" s="5" t="s">
        <v>13</v>
      </c>
      <c r="U1266" s="5" t="s">
        <v>13</v>
      </c>
      <c r="V1266" s="5" t="s">
        <v>13</v>
      </c>
      <c r="W1266" s="5" t="s">
        <v>13</v>
      </c>
      <c r="X1266" s="5" t="s">
        <v>13</v>
      </c>
      <c r="Z1266" s="5" t="s">
        <v>968</v>
      </c>
    </row>
    <row r="1267" spans="1:26">
      <c r="A1267" s="5">
        <v>4112</v>
      </c>
      <c r="B1267" s="5" t="s">
        <v>966</v>
      </c>
      <c r="C1267" s="5" t="s">
        <v>13</v>
      </c>
      <c r="D1267" s="5">
        <v>1980.97</v>
      </c>
      <c r="E1267" s="5">
        <v>-4.68553</v>
      </c>
      <c r="F1267" s="5" t="s">
        <v>518</v>
      </c>
      <c r="G1267" s="5" t="s">
        <v>913</v>
      </c>
      <c r="H1267" s="5" t="s">
        <v>13</v>
      </c>
      <c r="I1267" s="5" t="s">
        <v>679</v>
      </c>
      <c r="J1267" s="31" t="s">
        <v>922</v>
      </c>
      <c r="K1267" s="31" t="s">
        <v>525</v>
      </c>
      <c r="L1267" s="5" t="s">
        <v>974</v>
      </c>
      <c r="M1267" s="5" t="s">
        <v>973</v>
      </c>
      <c r="N1267" s="36" t="s">
        <v>972</v>
      </c>
      <c r="O1267" s="36" t="s">
        <v>505</v>
      </c>
      <c r="P1267" s="5" t="s">
        <v>499</v>
      </c>
      <c r="Q1267" s="5" t="s">
        <v>839</v>
      </c>
      <c r="R1267" s="5" t="s">
        <v>13</v>
      </c>
      <c r="S1267" s="5" t="s">
        <v>13</v>
      </c>
      <c r="T1267" s="5" t="s">
        <v>13</v>
      </c>
      <c r="U1267" s="5" t="s">
        <v>13</v>
      </c>
      <c r="V1267" s="5" t="s">
        <v>13</v>
      </c>
      <c r="W1267" s="5" t="s">
        <v>13</v>
      </c>
      <c r="X1267" s="5" t="s">
        <v>13</v>
      </c>
      <c r="Z1267" s="5" t="s">
        <v>968</v>
      </c>
    </row>
    <row r="1268" spans="1:26">
      <c r="A1268" s="5">
        <v>4113</v>
      </c>
      <c r="B1268" s="5" t="s">
        <v>966</v>
      </c>
      <c r="C1268" s="5" t="s">
        <v>13</v>
      </c>
      <c r="D1268" s="5">
        <v>1982.04</v>
      </c>
      <c r="E1268" s="5">
        <v>-20.723299999999998</v>
      </c>
      <c r="F1268" s="5" t="s">
        <v>518</v>
      </c>
      <c r="G1268" s="5" t="s">
        <v>913</v>
      </c>
      <c r="H1268" s="5" t="s">
        <v>13</v>
      </c>
      <c r="I1268" s="5" t="s">
        <v>679</v>
      </c>
      <c r="J1268" s="31" t="s">
        <v>922</v>
      </c>
      <c r="K1268" s="31" t="s">
        <v>525</v>
      </c>
      <c r="L1268" s="5" t="s">
        <v>974</v>
      </c>
      <c r="M1268" s="5" t="s">
        <v>973</v>
      </c>
      <c r="N1268" s="36" t="s">
        <v>972</v>
      </c>
      <c r="O1268" s="36" t="s">
        <v>505</v>
      </c>
      <c r="P1268" s="5" t="s">
        <v>499</v>
      </c>
      <c r="Q1268" s="5" t="s">
        <v>839</v>
      </c>
      <c r="R1268" s="5" t="s">
        <v>13</v>
      </c>
      <c r="S1268" s="5" t="s">
        <v>13</v>
      </c>
      <c r="T1268" s="5" t="s">
        <v>13</v>
      </c>
      <c r="U1268" s="5" t="s">
        <v>13</v>
      </c>
      <c r="V1268" s="5" t="s">
        <v>13</v>
      </c>
      <c r="W1268" s="5" t="s">
        <v>13</v>
      </c>
      <c r="X1268" s="5" t="s">
        <v>13</v>
      </c>
      <c r="Z1268" s="5" t="s">
        <v>968</v>
      </c>
    </row>
    <row r="1269" spans="1:26">
      <c r="A1269" s="5">
        <v>4114</v>
      </c>
      <c r="B1269" s="5" t="s">
        <v>966</v>
      </c>
      <c r="C1269" s="5" t="s">
        <v>13</v>
      </c>
      <c r="D1269" s="5">
        <v>1983.01</v>
      </c>
      <c r="E1269" s="5">
        <v>-28.8994</v>
      </c>
      <c r="F1269" s="5" t="s">
        <v>518</v>
      </c>
      <c r="G1269" s="5" t="s">
        <v>913</v>
      </c>
      <c r="H1269" s="5" t="s">
        <v>13</v>
      </c>
      <c r="I1269" s="5" t="s">
        <v>679</v>
      </c>
      <c r="J1269" s="31" t="s">
        <v>922</v>
      </c>
      <c r="K1269" s="31" t="s">
        <v>525</v>
      </c>
      <c r="L1269" s="5" t="s">
        <v>974</v>
      </c>
      <c r="M1269" s="5" t="s">
        <v>973</v>
      </c>
      <c r="N1269" s="36" t="s">
        <v>972</v>
      </c>
      <c r="O1269" s="36" t="s">
        <v>505</v>
      </c>
      <c r="P1269" s="5" t="s">
        <v>499</v>
      </c>
      <c r="Q1269" s="5" t="s">
        <v>839</v>
      </c>
      <c r="R1269" s="5" t="s">
        <v>13</v>
      </c>
      <c r="S1269" s="5" t="s">
        <v>13</v>
      </c>
      <c r="T1269" s="5" t="s">
        <v>13</v>
      </c>
      <c r="U1269" s="5" t="s">
        <v>13</v>
      </c>
      <c r="V1269" s="5" t="s">
        <v>13</v>
      </c>
      <c r="W1269" s="5" t="s">
        <v>13</v>
      </c>
      <c r="X1269" s="5" t="s">
        <v>13</v>
      </c>
      <c r="Z1269" s="5" t="s">
        <v>968</v>
      </c>
    </row>
    <row r="1270" spans="1:26">
      <c r="A1270" s="5">
        <v>4115</v>
      </c>
      <c r="B1270" s="5" t="s">
        <v>966</v>
      </c>
      <c r="C1270" s="5" t="s">
        <v>13</v>
      </c>
      <c r="D1270" s="5">
        <v>1983.98</v>
      </c>
      <c r="E1270" s="5">
        <v>-8.9308200000000006</v>
      </c>
      <c r="F1270" s="5" t="s">
        <v>518</v>
      </c>
      <c r="G1270" s="5" t="s">
        <v>913</v>
      </c>
      <c r="H1270" s="5" t="s">
        <v>13</v>
      </c>
      <c r="I1270" s="5" t="s">
        <v>679</v>
      </c>
      <c r="J1270" s="31" t="s">
        <v>922</v>
      </c>
      <c r="K1270" s="31" t="s">
        <v>525</v>
      </c>
      <c r="L1270" s="5" t="s">
        <v>974</v>
      </c>
      <c r="M1270" s="5" t="s">
        <v>973</v>
      </c>
      <c r="N1270" s="36" t="s">
        <v>972</v>
      </c>
      <c r="O1270" s="36" t="s">
        <v>505</v>
      </c>
      <c r="P1270" s="5" t="s">
        <v>499</v>
      </c>
      <c r="Q1270" s="5" t="s">
        <v>839</v>
      </c>
      <c r="R1270" s="5" t="s">
        <v>13</v>
      </c>
      <c r="S1270" s="5" t="s">
        <v>13</v>
      </c>
      <c r="T1270" s="5" t="s">
        <v>13</v>
      </c>
      <c r="U1270" s="5" t="s">
        <v>13</v>
      </c>
      <c r="V1270" s="5" t="s">
        <v>13</v>
      </c>
      <c r="W1270" s="5" t="s">
        <v>13</v>
      </c>
      <c r="X1270" s="5" t="s">
        <v>13</v>
      </c>
      <c r="Z1270" s="5" t="s">
        <v>968</v>
      </c>
    </row>
    <row r="1271" spans="1:26">
      <c r="A1271" s="5">
        <v>4116</v>
      </c>
      <c r="B1271" s="5" t="s">
        <v>966</v>
      </c>
      <c r="C1271" s="5" t="s">
        <v>13</v>
      </c>
      <c r="D1271" s="5">
        <v>1984.95</v>
      </c>
      <c r="E1271" s="5">
        <v>-11.918200000000001</v>
      </c>
      <c r="F1271" s="5" t="s">
        <v>518</v>
      </c>
      <c r="G1271" s="5" t="s">
        <v>913</v>
      </c>
      <c r="H1271" s="5" t="s">
        <v>13</v>
      </c>
      <c r="I1271" s="5" t="s">
        <v>679</v>
      </c>
      <c r="J1271" s="31" t="s">
        <v>922</v>
      </c>
      <c r="K1271" s="31" t="s">
        <v>525</v>
      </c>
      <c r="L1271" s="5" t="s">
        <v>974</v>
      </c>
      <c r="M1271" s="5" t="s">
        <v>973</v>
      </c>
      <c r="N1271" s="36" t="s">
        <v>972</v>
      </c>
      <c r="O1271" s="36" t="s">
        <v>505</v>
      </c>
      <c r="P1271" s="5" t="s">
        <v>499</v>
      </c>
      <c r="Q1271" s="5" t="s">
        <v>839</v>
      </c>
      <c r="R1271" s="5" t="s">
        <v>13</v>
      </c>
      <c r="S1271" s="5" t="s">
        <v>13</v>
      </c>
      <c r="T1271" s="5" t="s">
        <v>13</v>
      </c>
      <c r="U1271" s="5" t="s">
        <v>13</v>
      </c>
      <c r="V1271" s="5" t="s">
        <v>13</v>
      </c>
      <c r="W1271" s="5" t="s">
        <v>13</v>
      </c>
      <c r="X1271" s="5" t="s">
        <v>13</v>
      </c>
      <c r="Z1271" s="5" t="s">
        <v>968</v>
      </c>
    </row>
    <row r="1272" spans="1:26">
      <c r="A1272" s="5">
        <v>4117</v>
      </c>
      <c r="B1272" s="5" t="s">
        <v>966</v>
      </c>
      <c r="C1272" s="5" t="s">
        <v>13</v>
      </c>
      <c r="D1272" s="5">
        <v>1986.02</v>
      </c>
      <c r="E1272" s="5">
        <v>-15.691800000000001</v>
      </c>
      <c r="F1272" s="5" t="s">
        <v>518</v>
      </c>
      <c r="G1272" s="5" t="s">
        <v>913</v>
      </c>
      <c r="H1272" s="5" t="s">
        <v>13</v>
      </c>
      <c r="I1272" s="5" t="s">
        <v>679</v>
      </c>
      <c r="J1272" s="31" t="s">
        <v>922</v>
      </c>
      <c r="K1272" s="31" t="s">
        <v>525</v>
      </c>
      <c r="L1272" s="5" t="s">
        <v>974</v>
      </c>
      <c r="M1272" s="5" t="s">
        <v>973</v>
      </c>
      <c r="N1272" s="36" t="s">
        <v>972</v>
      </c>
      <c r="O1272" s="36" t="s">
        <v>505</v>
      </c>
      <c r="P1272" s="5" t="s">
        <v>499</v>
      </c>
      <c r="Q1272" s="5" t="s">
        <v>839</v>
      </c>
      <c r="R1272" s="5" t="s">
        <v>13</v>
      </c>
      <c r="S1272" s="5" t="s">
        <v>13</v>
      </c>
      <c r="T1272" s="5" t="s">
        <v>13</v>
      </c>
      <c r="U1272" s="5" t="s">
        <v>13</v>
      </c>
      <c r="V1272" s="5" t="s">
        <v>13</v>
      </c>
      <c r="W1272" s="5" t="s">
        <v>13</v>
      </c>
      <c r="X1272" s="5" t="s">
        <v>13</v>
      </c>
      <c r="Z1272" s="5" t="s">
        <v>968</v>
      </c>
    </row>
    <row r="1273" spans="1:26">
      <c r="A1273" s="5">
        <v>4118</v>
      </c>
      <c r="B1273" s="5" t="s">
        <v>966</v>
      </c>
      <c r="C1273" s="5" t="s">
        <v>13</v>
      </c>
      <c r="D1273" s="5">
        <v>1986.99</v>
      </c>
      <c r="E1273" s="5">
        <v>-22.924499999999998</v>
      </c>
      <c r="F1273" s="5" t="s">
        <v>518</v>
      </c>
      <c r="G1273" s="5" t="s">
        <v>913</v>
      </c>
      <c r="H1273" s="5" t="s">
        <v>13</v>
      </c>
      <c r="I1273" s="5" t="s">
        <v>679</v>
      </c>
      <c r="J1273" s="31" t="s">
        <v>922</v>
      </c>
      <c r="K1273" s="31" t="s">
        <v>525</v>
      </c>
      <c r="L1273" s="5" t="s">
        <v>974</v>
      </c>
      <c r="M1273" s="5" t="s">
        <v>973</v>
      </c>
      <c r="N1273" s="36" t="s">
        <v>972</v>
      </c>
      <c r="O1273" s="36" t="s">
        <v>505</v>
      </c>
      <c r="P1273" s="5" t="s">
        <v>499</v>
      </c>
      <c r="Q1273" s="5" t="s">
        <v>839</v>
      </c>
      <c r="R1273" s="5" t="s">
        <v>13</v>
      </c>
      <c r="S1273" s="5" t="s">
        <v>13</v>
      </c>
      <c r="T1273" s="5" t="s">
        <v>13</v>
      </c>
      <c r="U1273" s="5" t="s">
        <v>13</v>
      </c>
      <c r="V1273" s="5" t="s">
        <v>13</v>
      </c>
      <c r="W1273" s="5" t="s">
        <v>13</v>
      </c>
      <c r="X1273" s="5" t="s">
        <v>13</v>
      </c>
      <c r="Z1273" s="5" t="s">
        <v>968</v>
      </c>
    </row>
    <row r="1274" spans="1:26">
      <c r="A1274" s="5">
        <v>4119</v>
      </c>
      <c r="B1274" s="5" t="s">
        <v>966</v>
      </c>
      <c r="C1274" s="5" t="s">
        <v>13</v>
      </c>
      <c r="D1274" s="5">
        <v>1988.06</v>
      </c>
      <c r="E1274" s="5">
        <v>-1.8553500000000001</v>
      </c>
      <c r="F1274" s="5" t="s">
        <v>518</v>
      </c>
      <c r="G1274" s="5" t="s">
        <v>913</v>
      </c>
      <c r="H1274" s="5" t="s">
        <v>13</v>
      </c>
      <c r="I1274" s="5" t="s">
        <v>679</v>
      </c>
      <c r="J1274" s="31" t="s">
        <v>922</v>
      </c>
      <c r="K1274" s="31" t="s">
        <v>525</v>
      </c>
      <c r="L1274" s="5" t="s">
        <v>974</v>
      </c>
      <c r="M1274" s="5" t="s">
        <v>973</v>
      </c>
      <c r="N1274" s="36" t="s">
        <v>972</v>
      </c>
      <c r="O1274" s="36" t="s">
        <v>505</v>
      </c>
      <c r="P1274" s="5" t="s">
        <v>499</v>
      </c>
      <c r="Q1274" s="5" t="s">
        <v>839</v>
      </c>
      <c r="R1274" s="5" t="s">
        <v>13</v>
      </c>
      <c r="S1274" s="5" t="s">
        <v>13</v>
      </c>
      <c r="T1274" s="5" t="s">
        <v>13</v>
      </c>
      <c r="U1274" s="5" t="s">
        <v>13</v>
      </c>
      <c r="V1274" s="5" t="s">
        <v>13</v>
      </c>
      <c r="W1274" s="5" t="s">
        <v>13</v>
      </c>
      <c r="X1274" s="5" t="s">
        <v>13</v>
      </c>
      <c r="Z1274" s="5" t="s">
        <v>968</v>
      </c>
    </row>
    <row r="1275" spans="1:26">
      <c r="A1275" s="5">
        <v>4120</v>
      </c>
      <c r="B1275" s="5" t="s">
        <v>966</v>
      </c>
      <c r="C1275" s="5" t="s">
        <v>13</v>
      </c>
      <c r="D1275" s="5">
        <v>1989.03</v>
      </c>
      <c r="E1275" s="5">
        <v>-17.8931</v>
      </c>
      <c r="F1275" s="5" t="s">
        <v>518</v>
      </c>
      <c r="G1275" s="5" t="s">
        <v>913</v>
      </c>
      <c r="H1275" s="5" t="s">
        <v>13</v>
      </c>
      <c r="I1275" s="5" t="s">
        <v>679</v>
      </c>
      <c r="J1275" s="31" t="s">
        <v>922</v>
      </c>
      <c r="K1275" s="31" t="s">
        <v>525</v>
      </c>
      <c r="L1275" s="5" t="s">
        <v>974</v>
      </c>
      <c r="M1275" s="5" t="s">
        <v>973</v>
      </c>
      <c r="N1275" s="36" t="s">
        <v>972</v>
      </c>
      <c r="O1275" s="36" t="s">
        <v>505</v>
      </c>
      <c r="P1275" s="5" t="s">
        <v>499</v>
      </c>
      <c r="Q1275" s="5" t="s">
        <v>839</v>
      </c>
      <c r="R1275" s="5" t="s">
        <v>13</v>
      </c>
      <c r="S1275" s="5" t="s">
        <v>13</v>
      </c>
      <c r="T1275" s="5" t="s">
        <v>13</v>
      </c>
      <c r="U1275" s="5" t="s">
        <v>13</v>
      </c>
      <c r="V1275" s="5" t="s">
        <v>13</v>
      </c>
      <c r="W1275" s="5" t="s">
        <v>13</v>
      </c>
      <c r="X1275" s="5" t="s">
        <v>13</v>
      </c>
      <c r="Z1275" s="5" t="s">
        <v>968</v>
      </c>
    </row>
    <row r="1276" spans="1:26">
      <c r="A1276" s="5">
        <v>4121</v>
      </c>
      <c r="B1276" s="5" t="s">
        <v>966</v>
      </c>
      <c r="C1276" s="5" t="s">
        <v>13</v>
      </c>
      <c r="D1276" s="5">
        <v>1990.11</v>
      </c>
      <c r="E1276" s="5">
        <v>-16.7925</v>
      </c>
      <c r="F1276" s="5" t="s">
        <v>518</v>
      </c>
      <c r="G1276" s="5" t="s">
        <v>913</v>
      </c>
      <c r="H1276" s="5" t="s">
        <v>13</v>
      </c>
      <c r="I1276" s="5" t="s">
        <v>679</v>
      </c>
      <c r="J1276" s="31" t="s">
        <v>922</v>
      </c>
      <c r="K1276" s="31" t="s">
        <v>525</v>
      </c>
      <c r="L1276" s="5" t="s">
        <v>974</v>
      </c>
      <c r="M1276" s="5" t="s">
        <v>973</v>
      </c>
      <c r="N1276" s="36" t="s">
        <v>972</v>
      </c>
      <c r="O1276" s="36" t="s">
        <v>505</v>
      </c>
      <c r="P1276" s="5" t="s">
        <v>499</v>
      </c>
      <c r="Q1276" s="5" t="s">
        <v>839</v>
      </c>
      <c r="R1276" s="5" t="s">
        <v>13</v>
      </c>
      <c r="S1276" s="5" t="s">
        <v>13</v>
      </c>
      <c r="T1276" s="5" t="s">
        <v>13</v>
      </c>
      <c r="U1276" s="5" t="s">
        <v>13</v>
      </c>
      <c r="V1276" s="5" t="s">
        <v>13</v>
      </c>
      <c r="W1276" s="5" t="s">
        <v>13</v>
      </c>
      <c r="X1276" s="5" t="s">
        <v>13</v>
      </c>
      <c r="Z1276" s="5" t="s">
        <v>968</v>
      </c>
    </row>
    <row r="1277" spans="1:26">
      <c r="A1277" s="5">
        <v>4122</v>
      </c>
      <c r="B1277" s="5" t="s">
        <v>966</v>
      </c>
      <c r="C1277" s="5" t="s">
        <v>13</v>
      </c>
      <c r="D1277" s="5">
        <v>1991.08</v>
      </c>
      <c r="E1277" s="5">
        <v>-3.74214</v>
      </c>
      <c r="F1277" s="5" t="s">
        <v>518</v>
      </c>
      <c r="G1277" s="5" t="s">
        <v>913</v>
      </c>
      <c r="H1277" s="5" t="s">
        <v>13</v>
      </c>
      <c r="I1277" s="5" t="s">
        <v>679</v>
      </c>
      <c r="J1277" s="31" t="s">
        <v>922</v>
      </c>
      <c r="K1277" s="31" t="s">
        <v>525</v>
      </c>
      <c r="L1277" s="5" t="s">
        <v>974</v>
      </c>
      <c r="M1277" s="5" t="s">
        <v>973</v>
      </c>
      <c r="N1277" s="36" t="s">
        <v>972</v>
      </c>
      <c r="O1277" s="36" t="s">
        <v>505</v>
      </c>
      <c r="P1277" s="5" t="s">
        <v>499</v>
      </c>
      <c r="Q1277" s="5" t="s">
        <v>839</v>
      </c>
      <c r="R1277" s="5" t="s">
        <v>13</v>
      </c>
      <c r="S1277" s="5" t="s">
        <v>13</v>
      </c>
      <c r="T1277" s="5" t="s">
        <v>13</v>
      </c>
      <c r="U1277" s="5" t="s">
        <v>13</v>
      </c>
      <c r="V1277" s="5" t="s">
        <v>13</v>
      </c>
      <c r="W1277" s="5" t="s">
        <v>13</v>
      </c>
      <c r="X1277" s="5" t="s">
        <v>13</v>
      </c>
      <c r="Z1277" s="5" t="s">
        <v>968</v>
      </c>
    </row>
    <row r="1278" spans="1:26">
      <c r="A1278" s="5">
        <v>4123</v>
      </c>
      <c r="B1278" s="5" t="s">
        <v>966</v>
      </c>
      <c r="C1278" s="5" t="s">
        <v>13</v>
      </c>
      <c r="D1278" s="5">
        <v>1992.15</v>
      </c>
      <c r="E1278" s="5">
        <v>3.1760999999999999</v>
      </c>
      <c r="F1278" s="5" t="s">
        <v>518</v>
      </c>
      <c r="G1278" s="5" t="s">
        <v>913</v>
      </c>
      <c r="H1278" s="5" t="s">
        <v>13</v>
      </c>
      <c r="I1278" s="5" t="s">
        <v>679</v>
      </c>
      <c r="J1278" s="31" t="s">
        <v>922</v>
      </c>
      <c r="K1278" s="31" t="s">
        <v>525</v>
      </c>
      <c r="L1278" s="5" t="s">
        <v>974</v>
      </c>
      <c r="M1278" s="5" t="s">
        <v>973</v>
      </c>
      <c r="N1278" s="36" t="s">
        <v>972</v>
      </c>
      <c r="O1278" s="36" t="s">
        <v>505</v>
      </c>
      <c r="P1278" s="5" t="s">
        <v>499</v>
      </c>
      <c r="Q1278" s="5" t="s">
        <v>839</v>
      </c>
      <c r="R1278" s="5" t="s">
        <v>13</v>
      </c>
      <c r="S1278" s="5" t="s">
        <v>13</v>
      </c>
      <c r="T1278" s="5" t="s">
        <v>13</v>
      </c>
      <c r="U1278" s="5" t="s">
        <v>13</v>
      </c>
      <c r="V1278" s="5" t="s">
        <v>13</v>
      </c>
      <c r="W1278" s="5" t="s">
        <v>13</v>
      </c>
      <c r="X1278" s="5" t="s">
        <v>13</v>
      </c>
      <c r="Z1278" s="5" t="s">
        <v>968</v>
      </c>
    </row>
    <row r="1279" spans="1:26">
      <c r="A1279" s="5">
        <v>4124</v>
      </c>
      <c r="B1279" s="5" t="s">
        <v>966</v>
      </c>
      <c r="C1279" s="5" t="s">
        <v>13</v>
      </c>
      <c r="D1279" s="5">
        <v>1993.12</v>
      </c>
      <c r="E1279" s="5">
        <v>2.2326999999999999</v>
      </c>
      <c r="F1279" s="5" t="s">
        <v>518</v>
      </c>
      <c r="G1279" s="5" t="s">
        <v>913</v>
      </c>
      <c r="H1279" s="5" t="s">
        <v>13</v>
      </c>
      <c r="I1279" s="5" t="s">
        <v>679</v>
      </c>
      <c r="J1279" s="31" t="s">
        <v>922</v>
      </c>
      <c r="K1279" s="31" t="s">
        <v>525</v>
      </c>
      <c r="L1279" s="5" t="s">
        <v>974</v>
      </c>
      <c r="M1279" s="5" t="s">
        <v>973</v>
      </c>
      <c r="N1279" s="36" t="s">
        <v>972</v>
      </c>
      <c r="O1279" s="36" t="s">
        <v>505</v>
      </c>
      <c r="P1279" s="5" t="s">
        <v>499</v>
      </c>
      <c r="Q1279" s="5" t="s">
        <v>839</v>
      </c>
      <c r="R1279" s="5" t="s">
        <v>13</v>
      </c>
      <c r="S1279" s="5" t="s">
        <v>13</v>
      </c>
      <c r="T1279" s="5" t="s">
        <v>13</v>
      </c>
      <c r="U1279" s="5" t="s">
        <v>13</v>
      </c>
      <c r="V1279" s="5" t="s">
        <v>13</v>
      </c>
      <c r="W1279" s="5" t="s">
        <v>13</v>
      </c>
      <c r="X1279" s="5" t="s">
        <v>13</v>
      </c>
      <c r="Z1279" s="5" t="s">
        <v>968</v>
      </c>
    </row>
    <row r="1280" spans="1:26">
      <c r="A1280" s="5">
        <v>4125</v>
      </c>
      <c r="B1280" s="5" t="s">
        <v>966</v>
      </c>
      <c r="C1280" s="5" t="s">
        <v>13</v>
      </c>
      <c r="D1280" s="5">
        <v>1994.09</v>
      </c>
      <c r="E1280" s="5">
        <v>-7.6729599999999998</v>
      </c>
      <c r="F1280" s="5" t="s">
        <v>518</v>
      </c>
      <c r="G1280" s="5" t="s">
        <v>913</v>
      </c>
      <c r="H1280" s="5" t="s">
        <v>13</v>
      </c>
      <c r="I1280" s="5" t="s">
        <v>679</v>
      </c>
      <c r="J1280" s="31" t="s">
        <v>922</v>
      </c>
      <c r="K1280" s="31" t="s">
        <v>525</v>
      </c>
      <c r="L1280" s="5" t="s">
        <v>974</v>
      </c>
      <c r="M1280" s="5" t="s">
        <v>973</v>
      </c>
      <c r="N1280" s="36" t="s">
        <v>972</v>
      </c>
      <c r="O1280" s="36" t="s">
        <v>505</v>
      </c>
      <c r="P1280" s="5" t="s">
        <v>499</v>
      </c>
      <c r="Q1280" s="5" t="s">
        <v>839</v>
      </c>
      <c r="R1280" s="5" t="s">
        <v>13</v>
      </c>
      <c r="S1280" s="5" t="s">
        <v>13</v>
      </c>
      <c r="T1280" s="5" t="s">
        <v>13</v>
      </c>
      <c r="U1280" s="5" t="s">
        <v>13</v>
      </c>
      <c r="V1280" s="5" t="s">
        <v>13</v>
      </c>
      <c r="W1280" s="5" t="s">
        <v>13</v>
      </c>
      <c r="X1280" s="5" t="s">
        <v>13</v>
      </c>
      <c r="Z1280" s="5" t="s">
        <v>968</v>
      </c>
    </row>
    <row r="1281" spans="1:26">
      <c r="A1281" s="5">
        <v>4126</v>
      </c>
      <c r="B1281" s="5" t="s">
        <v>966</v>
      </c>
      <c r="C1281" s="5" t="s">
        <v>13</v>
      </c>
      <c r="D1281" s="5">
        <v>1995.05</v>
      </c>
      <c r="E1281" s="5">
        <v>-11.918200000000001</v>
      </c>
      <c r="F1281" s="5" t="s">
        <v>518</v>
      </c>
      <c r="G1281" s="5" t="s">
        <v>913</v>
      </c>
      <c r="H1281" s="5" t="s">
        <v>13</v>
      </c>
      <c r="I1281" s="5" t="s">
        <v>679</v>
      </c>
      <c r="J1281" s="31" t="s">
        <v>922</v>
      </c>
      <c r="K1281" s="31" t="s">
        <v>525</v>
      </c>
      <c r="L1281" s="5" t="s">
        <v>974</v>
      </c>
      <c r="M1281" s="5" t="s">
        <v>973</v>
      </c>
      <c r="N1281" s="36" t="s">
        <v>972</v>
      </c>
      <c r="O1281" s="36" t="s">
        <v>505</v>
      </c>
      <c r="P1281" s="5" t="s">
        <v>499</v>
      </c>
      <c r="Q1281" s="5" t="s">
        <v>839</v>
      </c>
      <c r="R1281" s="5" t="s">
        <v>13</v>
      </c>
      <c r="S1281" s="5" t="s">
        <v>13</v>
      </c>
      <c r="T1281" s="5" t="s">
        <v>13</v>
      </c>
      <c r="U1281" s="5" t="s">
        <v>13</v>
      </c>
      <c r="V1281" s="5" t="s">
        <v>13</v>
      </c>
      <c r="W1281" s="5" t="s">
        <v>13</v>
      </c>
      <c r="X1281" s="5" t="s">
        <v>13</v>
      </c>
      <c r="Z1281" s="5" t="s">
        <v>968</v>
      </c>
    </row>
    <row r="1282" spans="1:26">
      <c r="A1282" s="5">
        <v>4127</v>
      </c>
      <c r="B1282" s="5" t="s">
        <v>966</v>
      </c>
      <c r="C1282" s="5" t="s">
        <v>13</v>
      </c>
      <c r="D1282" s="5">
        <v>1996.13</v>
      </c>
      <c r="E1282" s="5">
        <v>-3.74214</v>
      </c>
      <c r="F1282" s="5" t="s">
        <v>518</v>
      </c>
      <c r="G1282" s="5" t="s">
        <v>913</v>
      </c>
      <c r="H1282" s="5" t="s">
        <v>13</v>
      </c>
      <c r="I1282" s="5" t="s">
        <v>679</v>
      </c>
      <c r="J1282" s="31" t="s">
        <v>922</v>
      </c>
      <c r="K1282" s="31" t="s">
        <v>525</v>
      </c>
      <c r="L1282" s="5" t="s">
        <v>974</v>
      </c>
      <c r="M1282" s="5" t="s">
        <v>973</v>
      </c>
      <c r="N1282" s="36" t="s">
        <v>972</v>
      </c>
      <c r="O1282" s="36" t="s">
        <v>505</v>
      </c>
      <c r="P1282" s="5" t="s">
        <v>499</v>
      </c>
      <c r="Q1282" s="5" t="s">
        <v>839</v>
      </c>
      <c r="R1282" s="5" t="s">
        <v>13</v>
      </c>
      <c r="S1282" s="5" t="s">
        <v>13</v>
      </c>
      <c r="T1282" s="5" t="s">
        <v>13</v>
      </c>
      <c r="U1282" s="5" t="s">
        <v>13</v>
      </c>
      <c r="V1282" s="5" t="s">
        <v>13</v>
      </c>
      <c r="W1282" s="5" t="s">
        <v>13</v>
      </c>
      <c r="X1282" s="5" t="s">
        <v>13</v>
      </c>
      <c r="Z1282" s="5" t="s">
        <v>968</v>
      </c>
    </row>
    <row r="1283" spans="1:26">
      <c r="A1283" s="5">
        <v>4128</v>
      </c>
      <c r="B1283" s="5" t="s">
        <v>966</v>
      </c>
      <c r="C1283" s="5" t="s">
        <v>13</v>
      </c>
      <c r="D1283" s="5">
        <v>1997.1</v>
      </c>
      <c r="E1283" s="5">
        <v>0.345912</v>
      </c>
      <c r="F1283" s="5" t="s">
        <v>518</v>
      </c>
      <c r="G1283" s="5" t="s">
        <v>913</v>
      </c>
      <c r="H1283" s="5" t="s">
        <v>13</v>
      </c>
      <c r="I1283" s="5" t="s">
        <v>679</v>
      </c>
      <c r="J1283" s="31" t="s">
        <v>922</v>
      </c>
      <c r="K1283" s="31" t="s">
        <v>525</v>
      </c>
      <c r="L1283" s="5" t="s">
        <v>974</v>
      </c>
      <c r="M1283" s="5" t="s">
        <v>973</v>
      </c>
      <c r="N1283" s="36" t="s">
        <v>972</v>
      </c>
      <c r="O1283" s="36" t="s">
        <v>505</v>
      </c>
      <c r="P1283" s="5" t="s">
        <v>499</v>
      </c>
      <c r="Q1283" s="5" t="s">
        <v>839</v>
      </c>
      <c r="R1283" s="5" t="s">
        <v>13</v>
      </c>
      <c r="S1283" s="5" t="s">
        <v>13</v>
      </c>
      <c r="T1283" s="5" t="s">
        <v>13</v>
      </c>
      <c r="U1283" s="5" t="s">
        <v>13</v>
      </c>
      <c r="V1283" s="5" t="s">
        <v>13</v>
      </c>
      <c r="W1283" s="5" t="s">
        <v>13</v>
      </c>
      <c r="X1283" s="5" t="s">
        <v>13</v>
      </c>
      <c r="Z1283" s="5" t="s">
        <v>968</v>
      </c>
    </row>
    <row r="1284" spans="1:26">
      <c r="A1284" s="5">
        <v>4129</v>
      </c>
      <c r="B1284" s="5" t="s">
        <v>966</v>
      </c>
      <c r="C1284" s="5" t="s">
        <v>13</v>
      </c>
      <c r="D1284" s="5">
        <v>1998.06</v>
      </c>
      <c r="E1284" s="5">
        <v>-12.7044</v>
      </c>
      <c r="F1284" s="5" t="s">
        <v>518</v>
      </c>
      <c r="G1284" s="5" t="s">
        <v>913</v>
      </c>
      <c r="H1284" s="5" t="s">
        <v>13</v>
      </c>
      <c r="I1284" s="5" t="s">
        <v>679</v>
      </c>
      <c r="J1284" s="31" t="s">
        <v>922</v>
      </c>
      <c r="K1284" s="31" t="s">
        <v>525</v>
      </c>
      <c r="L1284" s="5" t="s">
        <v>974</v>
      </c>
      <c r="M1284" s="5" t="s">
        <v>973</v>
      </c>
      <c r="N1284" s="36" t="s">
        <v>972</v>
      </c>
      <c r="O1284" s="36" t="s">
        <v>505</v>
      </c>
      <c r="P1284" s="5" t="s">
        <v>499</v>
      </c>
      <c r="Q1284" s="5" t="s">
        <v>839</v>
      </c>
      <c r="R1284" s="5" t="s">
        <v>13</v>
      </c>
      <c r="S1284" s="5" t="s">
        <v>13</v>
      </c>
      <c r="T1284" s="5" t="s">
        <v>13</v>
      </c>
      <c r="U1284" s="5" t="s">
        <v>13</v>
      </c>
      <c r="V1284" s="5" t="s">
        <v>13</v>
      </c>
      <c r="W1284" s="5" t="s">
        <v>13</v>
      </c>
      <c r="X1284" s="5" t="s">
        <v>13</v>
      </c>
      <c r="Z1284" s="5" t="s">
        <v>968</v>
      </c>
    </row>
    <row r="1285" spans="1:26">
      <c r="A1285" s="5">
        <v>4130</v>
      </c>
      <c r="B1285" s="5" t="s">
        <v>966</v>
      </c>
      <c r="C1285" s="5" t="s">
        <v>13</v>
      </c>
      <c r="D1285" s="5">
        <v>1999.14</v>
      </c>
      <c r="E1285" s="5">
        <v>-15.8491</v>
      </c>
      <c r="F1285" s="5" t="s">
        <v>518</v>
      </c>
      <c r="G1285" s="5" t="s">
        <v>913</v>
      </c>
      <c r="H1285" s="5" t="s">
        <v>13</v>
      </c>
      <c r="I1285" s="5" t="s">
        <v>679</v>
      </c>
      <c r="J1285" s="31" t="s">
        <v>922</v>
      </c>
      <c r="K1285" s="31" t="s">
        <v>525</v>
      </c>
      <c r="L1285" s="5" t="s">
        <v>974</v>
      </c>
      <c r="M1285" s="5" t="s">
        <v>973</v>
      </c>
      <c r="N1285" s="36" t="s">
        <v>972</v>
      </c>
      <c r="O1285" s="36" t="s">
        <v>505</v>
      </c>
      <c r="P1285" s="5" t="s">
        <v>499</v>
      </c>
      <c r="Q1285" s="5" t="s">
        <v>839</v>
      </c>
      <c r="R1285" s="5" t="s">
        <v>13</v>
      </c>
      <c r="S1285" s="5" t="s">
        <v>13</v>
      </c>
      <c r="T1285" s="5" t="s">
        <v>13</v>
      </c>
      <c r="U1285" s="5" t="s">
        <v>13</v>
      </c>
      <c r="V1285" s="5" t="s">
        <v>13</v>
      </c>
      <c r="W1285" s="5" t="s">
        <v>13</v>
      </c>
      <c r="X1285" s="5" t="s">
        <v>13</v>
      </c>
      <c r="Z1285" s="5" t="s">
        <v>968</v>
      </c>
    </row>
    <row r="1286" spans="1:26">
      <c r="A1286" s="5">
        <v>4131</v>
      </c>
      <c r="B1286" s="5" t="s">
        <v>966</v>
      </c>
      <c r="C1286" s="5" t="s">
        <v>13</v>
      </c>
      <c r="D1286" s="5">
        <v>2000</v>
      </c>
      <c r="E1286" s="5">
        <v>-6.7295600000000002</v>
      </c>
      <c r="F1286" s="5" t="s">
        <v>518</v>
      </c>
      <c r="G1286" s="5" t="s">
        <v>913</v>
      </c>
      <c r="H1286" s="5" t="s">
        <v>13</v>
      </c>
      <c r="I1286" s="5" t="s">
        <v>679</v>
      </c>
      <c r="J1286" s="31" t="s">
        <v>922</v>
      </c>
      <c r="K1286" s="31" t="s">
        <v>525</v>
      </c>
      <c r="L1286" s="5" t="s">
        <v>974</v>
      </c>
      <c r="M1286" s="5" t="s">
        <v>973</v>
      </c>
      <c r="N1286" s="36" t="s">
        <v>972</v>
      </c>
      <c r="O1286" s="36" t="s">
        <v>505</v>
      </c>
      <c r="P1286" s="5" t="s">
        <v>499</v>
      </c>
      <c r="Q1286" s="5" t="s">
        <v>839</v>
      </c>
      <c r="R1286" s="5" t="s">
        <v>13</v>
      </c>
      <c r="S1286" s="5" t="s">
        <v>13</v>
      </c>
      <c r="T1286" s="5" t="s">
        <v>13</v>
      </c>
      <c r="U1286" s="5" t="s">
        <v>13</v>
      </c>
      <c r="V1286" s="5" t="s">
        <v>13</v>
      </c>
      <c r="W1286" s="5" t="s">
        <v>13</v>
      </c>
      <c r="X1286" s="5" t="s">
        <v>13</v>
      </c>
      <c r="Z1286" s="5" t="s">
        <v>968</v>
      </c>
    </row>
    <row r="1287" spans="1:26">
      <c r="A1287" s="5">
        <v>4132</v>
      </c>
      <c r="B1287" s="5" t="s">
        <v>966</v>
      </c>
      <c r="C1287" s="5" t="s">
        <v>13</v>
      </c>
      <c r="D1287" s="5">
        <v>2001.08</v>
      </c>
      <c r="E1287" s="5">
        <v>0.345912</v>
      </c>
      <c r="F1287" s="5" t="s">
        <v>518</v>
      </c>
      <c r="G1287" s="5" t="s">
        <v>913</v>
      </c>
      <c r="H1287" s="5" t="s">
        <v>13</v>
      </c>
      <c r="I1287" s="5" t="s">
        <v>679</v>
      </c>
      <c r="J1287" s="31" t="s">
        <v>922</v>
      </c>
      <c r="K1287" s="31" t="s">
        <v>525</v>
      </c>
      <c r="L1287" s="5" t="s">
        <v>974</v>
      </c>
      <c r="M1287" s="5" t="s">
        <v>973</v>
      </c>
      <c r="N1287" s="36" t="s">
        <v>972</v>
      </c>
      <c r="O1287" s="36" t="s">
        <v>505</v>
      </c>
      <c r="P1287" s="5" t="s">
        <v>499</v>
      </c>
      <c r="Q1287" s="5" t="s">
        <v>839</v>
      </c>
      <c r="R1287" s="5" t="s">
        <v>13</v>
      </c>
      <c r="S1287" s="5" t="s">
        <v>13</v>
      </c>
      <c r="T1287" s="5" t="s">
        <v>13</v>
      </c>
      <c r="U1287" s="5" t="s">
        <v>13</v>
      </c>
      <c r="V1287" s="5" t="s">
        <v>13</v>
      </c>
      <c r="W1287" s="5" t="s">
        <v>13</v>
      </c>
      <c r="X1287" s="5" t="s">
        <v>13</v>
      </c>
      <c r="Z1287" s="5" t="s">
        <v>968</v>
      </c>
    </row>
    <row r="1288" spans="1:26">
      <c r="A1288" s="5">
        <v>4133</v>
      </c>
      <c r="B1288" s="5" t="s">
        <v>966</v>
      </c>
      <c r="C1288" s="5" t="s">
        <v>13</v>
      </c>
      <c r="D1288" s="5">
        <v>2002.04</v>
      </c>
      <c r="E1288" s="5">
        <v>15.282999999999999</v>
      </c>
      <c r="F1288" s="5" t="s">
        <v>518</v>
      </c>
      <c r="G1288" s="5" t="s">
        <v>913</v>
      </c>
      <c r="H1288" s="5" t="s">
        <v>13</v>
      </c>
      <c r="I1288" s="5" t="s">
        <v>679</v>
      </c>
      <c r="J1288" s="31" t="s">
        <v>922</v>
      </c>
      <c r="K1288" s="31" t="s">
        <v>525</v>
      </c>
      <c r="L1288" s="5" t="s">
        <v>974</v>
      </c>
      <c r="M1288" s="5" t="s">
        <v>973</v>
      </c>
      <c r="N1288" s="36" t="s">
        <v>972</v>
      </c>
      <c r="O1288" s="36" t="s">
        <v>505</v>
      </c>
      <c r="P1288" s="5" t="s">
        <v>499</v>
      </c>
      <c r="Q1288" s="5" t="s">
        <v>839</v>
      </c>
      <c r="R1288" s="5" t="s">
        <v>13</v>
      </c>
      <c r="S1288" s="5" t="s">
        <v>13</v>
      </c>
      <c r="T1288" s="5" t="s">
        <v>13</v>
      </c>
      <c r="U1288" s="5" t="s">
        <v>13</v>
      </c>
      <c r="V1288" s="5" t="s">
        <v>13</v>
      </c>
      <c r="W1288" s="5" t="s">
        <v>13</v>
      </c>
      <c r="X1288" s="5" t="s">
        <v>13</v>
      </c>
      <c r="Z1288" s="5" t="s">
        <v>968</v>
      </c>
    </row>
    <row r="1289" spans="1:26">
      <c r="A1289" s="5">
        <v>4134</v>
      </c>
      <c r="B1289" s="5" t="s">
        <v>966</v>
      </c>
      <c r="C1289" s="5" t="s">
        <v>13</v>
      </c>
      <c r="D1289" s="5">
        <v>2003.12</v>
      </c>
      <c r="E1289" s="5">
        <v>19.371099999999998</v>
      </c>
      <c r="F1289" s="5" t="s">
        <v>518</v>
      </c>
      <c r="G1289" s="5" t="s">
        <v>913</v>
      </c>
      <c r="H1289" s="5" t="s">
        <v>13</v>
      </c>
      <c r="I1289" s="5" t="s">
        <v>679</v>
      </c>
      <c r="J1289" s="31" t="s">
        <v>922</v>
      </c>
      <c r="K1289" s="31" t="s">
        <v>525</v>
      </c>
      <c r="L1289" s="5" t="s">
        <v>974</v>
      </c>
      <c r="M1289" s="5" t="s">
        <v>973</v>
      </c>
      <c r="N1289" s="36" t="s">
        <v>972</v>
      </c>
      <c r="O1289" s="36" t="s">
        <v>505</v>
      </c>
      <c r="P1289" s="5" t="s">
        <v>499</v>
      </c>
      <c r="Q1289" s="5" t="s">
        <v>839</v>
      </c>
      <c r="R1289" s="5" t="s">
        <v>13</v>
      </c>
      <c r="S1289" s="5" t="s">
        <v>13</v>
      </c>
      <c r="T1289" s="5" t="s">
        <v>13</v>
      </c>
      <c r="U1289" s="5" t="s">
        <v>13</v>
      </c>
      <c r="V1289" s="5" t="s">
        <v>13</v>
      </c>
      <c r="W1289" s="5" t="s">
        <v>13</v>
      </c>
      <c r="X1289" s="5" t="s">
        <v>13</v>
      </c>
      <c r="Z1289" s="5" t="s">
        <v>968</v>
      </c>
    </row>
    <row r="1290" spans="1:26">
      <c r="A1290" s="5">
        <v>4135</v>
      </c>
      <c r="B1290" s="5" t="s">
        <v>966</v>
      </c>
      <c r="C1290" s="5" t="s">
        <v>13</v>
      </c>
      <c r="D1290" s="5">
        <v>2004.09</v>
      </c>
      <c r="E1290" s="5">
        <v>3.3333300000000001</v>
      </c>
      <c r="F1290" s="5" t="s">
        <v>518</v>
      </c>
      <c r="G1290" s="5" t="s">
        <v>913</v>
      </c>
      <c r="H1290" s="5" t="s">
        <v>13</v>
      </c>
      <c r="I1290" s="5" t="s">
        <v>679</v>
      </c>
      <c r="J1290" s="31" t="s">
        <v>922</v>
      </c>
      <c r="K1290" s="31" t="s">
        <v>525</v>
      </c>
      <c r="L1290" s="5" t="s">
        <v>974</v>
      </c>
      <c r="M1290" s="5" t="s">
        <v>973</v>
      </c>
      <c r="N1290" s="36" t="s">
        <v>972</v>
      </c>
      <c r="O1290" s="36" t="s">
        <v>505</v>
      </c>
      <c r="P1290" s="5" t="s">
        <v>499</v>
      </c>
      <c r="Q1290" s="5" t="s">
        <v>839</v>
      </c>
      <c r="R1290" s="5" t="s">
        <v>13</v>
      </c>
      <c r="S1290" s="5" t="s">
        <v>13</v>
      </c>
      <c r="T1290" s="5" t="s">
        <v>13</v>
      </c>
      <c r="U1290" s="5" t="s">
        <v>13</v>
      </c>
      <c r="V1290" s="5" t="s">
        <v>13</v>
      </c>
      <c r="W1290" s="5" t="s">
        <v>13</v>
      </c>
      <c r="X1290" s="5" t="s">
        <v>13</v>
      </c>
      <c r="Z1290" s="5" t="s">
        <v>968</v>
      </c>
    </row>
    <row r="1291" spans="1:26">
      <c r="A1291" s="5">
        <v>4136</v>
      </c>
      <c r="B1291" s="5" t="s">
        <v>966</v>
      </c>
      <c r="C1291" s="5" t="s">
        <v>13</v>
      </c>
      <c r="D1291" s="5">
        <v>2005.05</v>
      </c>
      <c r="E1291" s="5">
        <v>-2.79874</v>
      </c>
      <c r="F1291" s="5" t="s">
        <v>518</v>
      </c>
      <c r="G1291" s="5" t="s">
        <v>913</v>
      </c>
      <c r="H1291" s="5" t="s">
        <v>13</v>
      </c>
      <c r="I1291" s="5" t="s">
        <v>679</v>
      </c>
      <c r="J1291" s="31" t="s">
        <v>922</v>
      </c>
      <c r="K1291" s="31" t="s">
        <v>525</v>
      </c>
      <c r="L1291" s="5" t="s">
        <v>974</v>
      </c>
      <c r="M1291" s="5" t="s">
        <v>973</v>
      </c>
      <c r="N1291" s="36" t="s">
        <v>972</v>
      </c>
      <c r="O1291" s="36" t="s">
        <v>505</v>
      </c>
      <c r="P1291" s="5" t="s">
        <v>499</v>
      </c>
      <c r="Q1291" s="5" t="s">
        <v>839</v>
      </c>
      <c r="R1291" s="5" t="s">
        <v>13</v>
      </c>
      <c r="S1291" s="5" t="s">
        <v>13</v>
      </c>
      <c r="T1291" s="5" t="s">
        <v>13</v>
      </c>
      <c r="U1291" s="5" t="s">
        <v>13</v>
      </c>
      <c r="V1291" s="5" t="s">
        <v>13</v>
      </c>
      <c r="W1291" s="5" t="s">
        <v>13</v>
      </c>
      <c r="X1291" s="5" t="s">
        <v>13</v>
      </c>
      <c r="Z1291" s="5" t="s">
        <v>968</v>
      </c>
    </row>
    <row r="1292" spans="1:26">
      <c r="A1292" s="5">
        <v>4137</v>
      </c>
      <c r="B1292" s="5" t="s">
        <v>966</v>
      </c>
      <c r="C1292" s="5" t="s">
        <v>13</v>
      </c>
      <c r="D1292" s="5">
        <v>2006.13</v>
      </c>
      <c r="E1292" s="5">
        <v>9.3081800000000001</v>
      </c>
      <c r="F1292" s="5" t="s">
        <v>518</v>
      </c>
      <c r="G1292" s="5" t="s">
        <v>913</v>
      </c>
      <c r="H1292" s="5" t="s">
        <v>13</v>
      </c>
      <c r="I1292" s="5" t="s">
        <v>679</v>
      </c>
      <c r="J1292" s="31" t="s">
        <v>922</v>
      </c>
      <c r="K1292" s="31" t="s">
        <v>525</v>
      </c>
      <c r="L1292" s="5" t="s">
        <v>974</v>
      </c>
      <c r="M1292" s="5" t="s">
        <v>973</v>
      </c>
      <c r="N1292" s="36" t="s">
        <v>972</v>
      </c>
      <c r="O1292" s="36" t="s">
        <v>505</v>
      </c>
      <c r="P1292" s="5" t="s">
        <v>499</v>
      </c>
      <c r="Q1292" s="5" t="s">
        <v>839</v>
      </c>
      <c r="R1292" s="5" t="s">
        <v>13</v>
      </c>
      <c r="S1292" s="5" t="s">
        <v>13</v>
      </c>
      <c r="T1292" s="5" t="s">
        <v>13</v>
      </c>
      <c r="U1292" s="5" t="s">
        <v>13</v>
      </c>
      <c r="V1292" s="5" t="s">
        <v>13</v>
      </c>
      <c r="W1292" s="5" t="s">
        <v>13</v>
      </c>
      <c r="X1292" s="5" t="s">
        <v>13</v>
      </c>
      <c r="Z1292" s="5" t="s">
        <v>968</v>
      </c>
    </row>
    <row r="1293" spans="1:26">
      <c r="A1293" s="5">
        <v>4138</v>
      </c>
      <c r="B1293" s="5" t="s">
        <v>966</v>
      </c>
      <c r="C1293" s="5" t="s">
        <v>13</v>
      </c>
      <c r="D1293" s="5">
        <v>2007.1</v>
      </c>
      <c r="E1293" s="5">
        <v>-2.6415099999999998</v>
      </c>
      <c r="F1293" s="5" t="s">
        <v>518</v>
      </c>
      <c r="G1293" s="5" t="s">
        <v>913</v>
      </c>
      <c r="H1293" s="5" t="s">
        <v>13</v>
      </c>
      <c r="I1293" s="5" t="s">
        <v>679</v>
      </c>
      <c r="J1293" s="31" t="s">
        <v>922</v>
      </c>
      <c r="K1293" s="31" t="s">
        <v>525</v>
      </c>
      <c r="L1293" s="5" t="s">
        <v>974</v>
      </c>
      <c r="M1293" s="5" t="s">
        <v>973</v>
      </c>
      <c r="N1293" s="36" t="s">
        <v>972</v>
      </c>
      <c r="O1293" s="36" t="s">
        <v>505</v>
      </c>
      <c r="P1293" s="5" t="s">
        <v>499</v>
      </c>
      <c r="Q1293" s="5" t="s">
        <v>839</v>
      </c>
      <c r="R1293" s="5" t="s">
        <v>13</v>
      </c>
      <c r="S1293" s="5" t="s">
        <v>13</v>
      </c>
      <c r="T1293" s="5" t="s">
        <v>13</v>
      </c>
      <c r="U1293" s="5" t="s">
        <v>13</v>
      </c>
      <c r="V1293" s="5" t="s">
        <v>13</v>
      </c>
      <c r="W1293" s="5" t="s">
        <v>13</v>
      </c>
      <c r="X1293" s="5" t="s">
        <v>13</v>
      </c>
      <c r="Z1293" s="5" t="s">
        <v>968</v>
      </c>
    </row>
    <row r="1294" spans="1:26">
      <c r="A1294" s="5">
        <v>4139</v>
      </c>
      <c r="B1294" s="5" t="s">
        <v>966</v>
      </c>
      <c r="C1294" s="5" t="s">
        <v>13</v>
      </c>
      <c r="D1294" s="5" t="s">
        <v>13</v>
      </c>
      <c r="E1294" s="5">
        <v>-29.171600000000002</v>
      </c>
      <c r="F1294" s="5" t="s">
        <v>518</v>
      </c>
      <c r="G1294" s="5" t="s">
        <v>913</v>
      </c>
      <c r="H1294" s="5" t="s">
        <v>13</v>
      </c>
      <c r="I1294" s="5" t="s">
        <v>679</v>
      </c>
      <c r="J1294" s="31" t="s">
        <v>922</v>
      </c>
      <c r="K1294" s="31" t="s">
        <v>525</v>
      </c>
      <c r="L1294" s="5" t="s">
        <v>974</v>
      </c>
      <c r="M1294" s="5" t="s">
        <v>973</v>
      </c>
      <c r="N1294" s="36" t="s">
        <v>972</v>
      </c>
      <c r="O1294" s="36" t="s">
        <v>505</v>
      </c>
      <c r="P1294" s="5" t="s">
        <v>499</v>
      </c>
      <c r="Q1294" s="5" t="s">
        <v>839</v>
      </c>
      <c r="R1294" s="5" t="s">
        <v>967</v>
      </c>
      <c r="S1294" s="5" t="s">
        <v>975</v>
      </c>
      <c r="T1294" s="5" t="s">
        <v>969</v>
      </c>
      <c r="V1294" s="5">
        <v>6.2311999999999999E-2</v>
      </c>
      <c r="X1294" s="5" t="s">
        <v>930</v>
      </c>
      <c r="Z1294" s="5" t="s">
        <v>970</v>
      </c>
    </row>
    <row r="1295" spans="1:26">
      <c r="A1295" s="5">
        <v>4140</v>
      </c>
      <c r="B1295" s="5" t="s">
        <v>966</v>
      </c>
      <c r="C1295" s="5" t="s">
        <v>13</v>
      </c>
      <c r="D1295" s="5" t="s">
        <v>13</v>
      </c>
      <c r="E1295" s="5">
        <v>-27.050599999999999</v>
      </c>
      <c r="F1295" s="5" t="s">
        <v>518</v>
      </c>
      <c r="G1295" s="5" t="s">
        <v>913</v>
      </c>
      <c r="H1295" s="5" t="s">
        <v>13</v>
      </c>
      <c r="I1295" s="5" t="s">
        <v>679</v>
      </c>
      <c r="J1295" s="31" t="s">
        <v>922</v>
      </c>
      <c r="K1295" s="31" t="s">
        <v>525</v>
      </c>
      <c r="L1295" s="5" t="s">
        <v>974</v>
      </c>
      <c r="M1295" s="5" t="s">
        <v>973</v>
      </c>
      <c r="N1295" s="36" t="s">
        <v>972</v>
      </c>
      <c r="O1295" s="36" t="s">
        <v>505</v>
      </c>
      <c r="P1295" s="5" t="s">
        <v>499</v>
      </c>
      <c r="Q1295" s="5" t="s">
        <v>839</v>
      </c>
      <c r="R1295" s="5" t="s">
        <v>967</v>
      </c>
      <c r="S1295" s="5" t="s">
        <v>975</v>
      </c>
      <c r="T1295" s="5" t="s">
        <v>969</v>
      </c>
      <c r="V1295" s="5">
        <v>1.5868299999999998E-2</v>
      </c>
      <c r="X1295" s="5" t="s">
        <v>930</v>
      </c>
      <c r="Z1295" s="5" t="s">
        <v>970</v>
      </c>
    </row>
    <row r="1296" spans="1:26">
      <c r="A1296" s="5">
        <v>4141</v>
      </c>
      <c r="B1296" s="5" t="s">
        <v>966</v>
      </c>
      <c r="C1296" s="5" t="s">
        <v>13</v>
      </c>
      <c r="D1296" s="5" t="s">
        <v>13</v>
      </c>
      <c r="E1296" s="5">
        <v>-28.2</v>
      </c>
      <c r="F1296" s="5" t="s">
        <v>518</v>
      </c>
      <c r="G1296" s="5" t="s">
        <v>913</v>
      </c>
      <c r="H1296" s="5" t="s">
        <v>13</v>
      </c>
      <c r="I1296" s="5" t="s">
        <v>679</v>
      </c>
      <c r="J1296" s="31" t="s">
        <v>922</v>
      </c>
      <c r="K1296" s="31" t="s">
        <v>525</v>
      </c>
      <c r="L1296" s="5" t="s">
        <v>974</v>
      </c>
      <c r="M1296" s="5" t="s">
        <v>973</v>
      </c>
      <c r="N1296" s="36" t="s">
        <v>972</v>
      </c>
      <c r="O1296" s="36" t="s">
        <v>505</v>
      </c>
      <c r="P1296" s="5" t="s">
        <v>499</v>
      </c>
      <c r="Q1296" s="5" t="s">
        <v>839</v>
      </c>
      <c r="R1296" s="5" t="s">
        <v>967</v>
      </c>
      <c r="S1296" s="5" t="s">
        <v>975</v>
      </c>
      <c r="T1296" s="5" t="s">
        <v>969</v>
      </c>
      <c r="V1296" s="5">
        <v>0.14213400000000001</v>
      </c>
      <c r="X1296" s="5" t="s">
        <v>930</v>
      </c>
      <c r="Z1296" s="5" t="s">
        <v>970</v>
      </c>
    </row>
    <row r="1297" spans="1:26">
      <c r="A1297" s="5">
        <v>4142</v>
      </c>
      <c r="B1297" s="5" t="s">
        <v>966</v>
      </c>
      <c r="C1297" s="5" t="s">
        <v>13</v>
      </c>
      <c r="D1297" s="5" t="s">
        <v>13</v>
      </c>
      <c r="E1297" s="5">
        <v>-24.092099999999999</v>
      </c>
      <c r="F1297" s="5" t="s">
        <v>518</v>
      </c>
      <c r="G1297" s="5" t="s">
        <v>913</v>
      </c>
      <c r="H1297" s="5" t="s">
        <v>13</v>
      </c>
      <c r="I1297" s="5" t="s">
        <v>679</v>
      </c>
      <c r="J1297" s="31" t="s">
        <v>922</v>
      </c>
      <c r="K1297" s="31" t="s">
        <v>525</v>
      </c>
      <c r="L1297" s="5" t="s">
        <v>974</v>
      </c>
      <c r="M1297" s="5" t="s">
        <v>973</v>
      </c>
      <c r="N1297" s="36" t="s">
        <v>972</v>
      </c>
      <c r="O1297" s="36" t="s">
        <v>505</v>
      </c>
      <c r="P1297" s="5" t="s">
        <v>499</v>
      </c>
      <c r="Q1297" s="5" t="s">
        <v>839</v>
      </c>
      <c r="R1297" s="5" t="s">
        <v>967</v>
      </c>
      <c r="S1297" s="5" t="s">
        <v>975</v>
      </c>
      <c r="T1297" s="5" t="s">
        <v>969</v>
      </c>
      <c r="V1297" s="5">
        <v>1.15672E-2</v>
      </c>
      <c r="X1297" s="5" t="s">
        <v>930</v>
      </c>
      <c r="Z1297" s="5" t="s">
        <v>970</v>
      </c>
    </row>
    <row r="1298" spans="1:26">
      <c r="A1298" s="5">
        <v>4143</v>
      </c>
      <c r="B1298" s="5" t="s">
        <v>966</v>
      </c>
      <c r="C1298" s="5" t="s">
        <v>13</v>
      </c>
      <c r="D1298" s="5" t="s">
        <v>13</v>
      </c>
      <c r="E1298" s="5">
        <v>-23.125599999999999</v>
      </c>
      <c r="F1298" s="5" t="s">
        <v>518</v>
      </c>
      <c r="G1298" s="5" t="s">
        <v>913</v>
      </c>
      <c r="H1298" s="5" t="s">
        <v>13</v>
      </c>
      <c r="I1298" s="5" t="s">
        <v>679</v>
      </c>
      <c r="J1298" s="31" t="s">
        <v>922</v>
      </c>
      <c r="K1298" s="31" t="s">
        <v>525</v>
      </c>
      <c r="L1298" s="5" t="s">
        <v>974</v>
      </c>
      <c r="M1298" s="5" t="s">
        <v>973</v>
      </c>
      <c r="N1298" s="36" t="s">
        <v>972</v>
      </c>
      <c r="O1298" s="36" t="s">
        <v>505</v>
      </c>
      <c r="P1298" s="5" t="s">
        <v>499</v>
      </c>
      <c r="Q1298" s="5" t="s">
        <v>839</v>
      </c>
      <c r="R1298" s="5" t="s">
        <v>967</v>
      </c>
      <c r="S1298" s="5" t="s">
        <v>975</v>
      </c>
      <c r="T1298" s="5" t="s">
        <v>969</v>
      </c>
      <c r="V1298" s="5">
        <v>0.120198</v>
      </c>
      <c r="X1298" s="5" t="s">
        <v>930</v>
      </c>
      <c r="Z1298" s="5" t="s">
        <v>970</v>
      </c>
    </row>
    <row r="1299" spans="1:26">
      <c r="A1299" s="5">
        <v>4144</v>
      </c>
      <c r="B1299" s="5" t="s">
        <v>966</v>
      </c>
      <c r="C1299" s="5" t="s">
        <v>13</v>
      </c>
      <c r="D1299" s="5" t="s">
        <v>13</v>
      </c>
      <c r="E1299" s="5">
        <v>-22.1294</v>
      </c>
      <c r="F1299" s="5" t="s">
        <v>518</v>
      </c>
      <c r="G1299" s="5" t="s">
        <v>913</v>
      </c>
      <c r="H1299" s="5" t="s">
        <v>13</v>
      </c>
      <c r="I1299" s="5" t="s">
        <v>679</v>
      </c>
      <c r="J1299" s="31" t="s">
        <v>922</v>
      </c>
      <c r="K1299" s="31" t="s">
        <v>525</v>
      </c>
      <c r="L1299" s="5" t="s">
        <v>974</v>
      </c>
      <c r="M1299" s="5" t="s">
        <v>973</v>
      </c>
      <c r="N1299" s="36" t="s">
        <v>972</v>
      </c>
      <c r="O1299" s="36" t="s">
        <v>505</v>
      </c>
      <c r="P1299" s="5" t="s">
        <v>499</v>
      </c>
      <c r="Q1299" s="5" t="s">
        <v>839</v>
      </c>
      <c r="R1299" s="5" t="s">
        <v>967</v>
      </c>
      <c r="S1299" s="5" t="s">
        <v>975</v>
      </c>
      <c r="T1299" s="5" t="s">
        <v>969</v>
      </c>
      <c r="V1299" s="5">
        <v>6.2624200000000005E-2</v>
      </c>
      <c r="X1299" s="5" t="s">
        <v>930</v>
      </c>
      <c r="Z1299" s="5" t="s">
        <v>970</v>
      </c>
    </row>
    <row r="1300" spans="1:26">
      <c r="A1300" s="5">
        <v>4145</v>
      </c>
      <c r="B1300" s="5" t="s">
        <v>966</v>
      </c>
      <c r="C1300" s="5" t="s">
        <v>13</v>
      </c>
      <c r="D1300" s="5" t="s">
        <v>13</v>
      </c>
      <c r="E1300" s="5">
        <v>-21.007000000000001</v>
      </c>
      <c r="F1300" s="5" t="s">
        <v>518</v>
      </c>
      <c r="G1300" s="5" t="s">
        <v>913</v>
      </c>
      <c r="H1300" s="5" t="s">
        <v>13</v>
      </c>
      <c r="I1300" s="5" t="s">
        <v>679</v>
      </c>
      <c r="J1300" s="31" t="s">
        <v>922</v>
      </c>
      <c r="K1300" s="31" t="s">
        <v>525</v>
      </c>
      <c r="L1300" s="5" t="s">
        <v>974</v>
      </c>
      <c r="M1300" s="5" t="s">
        <v>973</v>
      </c>
      <c r="N1300" s="36" t="s">
        <v>972</v>
      </c>
      <c r="O1300" s="36" t="s">
        <v>505</v>
      </c>
      <c r="P1300" s="5" t="s">
        <v>499</v>
      </c>
      <c r="Q1300" s="5" t="s">
        <v>839</v>
      </c>
      <c r="R1300" s="5" t="s">
        <v>967</v>
      </c>
      <c r="S1300" s="5" t="s">
        <v>975</v>
      </c>
      <c r="T1300" s="5" t="s">
        <v>969</v>
      </c>
      <c r="V1300" s="5">
        <v>8.7050799999999998E-2</v>
      </c>
      <c r="X1300" s="5" t="s">
        <v>930</v>
      </c>
      <c r="Z1300" s="5" t="s">
        <v>970</v>
      </c>
    </row>
    <row r="1301" spans="1:26">
      <c r="A1301" s="5">
        <v>4146</v>
      </c>
      <c r="B1301" s="5" t="s">
        <v>966</v>
      </c>
      <c r="C1301" s="5" t="s">
        <v>13</v>
      </c>
      <c r="D1301" s="5" t="s">
        <v>13</v>
      </c>
      <c r="E1301" s="5">
        <v>-20.151199999999999</v>
      </c>
      <c r="F1301" s="5" t="s">
        <v>518</v>
      </c>
      <c r="G1301" s="5" t="s">
        <v>913</v>
      </c>
      <c r="H1301" s="5" t="s">
        <v>13</v>
      </c>
      <c r="I1301" s="5" t="s">
        <v>679</v>
      </c>
      <c r="J1301" s="31" t="s">
        <v>922</v>
      </c>
      <c r="K1301" s="31" t="s">
        <v>525</v>
      </c>
      <c r="L1301" s="5" t="s">
        <v>974</v>
      </c>
      <c r="M1301" s="5" t="s">
        <v>973</v>
      </c>
      <c r="N1301" s="36" t="s">
        <v>972</v>
      </c>
      <c r="O1301" s="36" t="s">
        <v>505</v>
      </c>
      <c r="P1301" s="5" t="s">
        <v>499</v>
      </c>
      <c r="Q1301" s="5" t="s">
        <v>839</v>
      </c>
      <c r="R1301" s="5" t="s">
        <v>967</v>
      </c>
      <c r="S1301" s="5" t="s">
        <v>975</v>
      </c>
      <c r="T1301" s="5" t="s">
        <v>969</v>
      </c>
      <c r="V1301" s="5">
        <v>2.7254500000000001E-2</v>
      </c>
      <c r="X1301" s="5" t="s">
        <v>930</v>
      </c>
      <c r="Z1301" s="5" t="s">
        <v>970</v>
      </c>
    </row>
    <row r="1302" spans="1:26">
      <c r="A1302" s="5">
        <v>4147</v>
      </c>
      <c r="B1302" s="5" t="s">
        <v>966</v>
      </c>
      <c r="C1302" s="5" t="s">
        <v>13</v>
      </c>
      <c r="D1302" s="5" t="s">
        <v>13</v>
      </c>
      <c r="E1302" s="5">
        <v>-18.178999999999998</v>
      </c>
      <c r="F1302" s="5" t="s">
        <v>518</v>
      </c>
      <c r="G1302" s="5" t="s">
        <v>913</v>
      </c>
      <c r="H1302" s="5" t="s">
        <v>13</v>
      </c>
      <c r="I1302" s="5" t="s">
        <v>679</v>
      </c>
      <c r="J1302" s="31" t="s">
        <v>922</v>
      </c>
      <c r="K1302" s="31" t="s">
        <v>525</v>
      </c>
      <c r="L1302" s="5" t="s">
        <v>974</v>
      </c>
      <c r="M1302" s="5" t="s">
        <v>973</v>
      </c>
      <c r="N1302" s="36" t="s">
        <v>972</v>
      </c>
      <c r="O1302" s="36" t="s">
        <v>505</v>
      </c>
      <c r="P1302" s="5" t="s">
        <v>499</v>
      </c>
      <c r="Q1302" s="5" t="s">
        <v>839</v>
      </c>
      <c r="R1302" s="5" t="s">
        <v>967</v>
      </c>
      <c r="S1302" s="5" t="s">
        <v>975</v>
      </c>
      <c r="T1302" s="5" t="s">
        <v>969</v>
      </c>
      <c r="V1302" s="5">
        <v>2.51258E-2</v>
      </c>
      <c r="X1302" s="5" t="s">
        <v>930</v>
      </c>
      <c r="Z1302" s="5" t="s">
        <v>970</v>
      </c>
    </row>
    <row r="1303" spans="1:26">
      <c r="A1303" s="5">
        <v>4148</v>
      </c>
      <c r="B1303" s="5" t="s">
        <v>966</v>
      </c>
      <c r="C1303" s="5" t="s">
        <v>13</v>
      </c>
      <c r="D1303" s="5" t="s">
        <v>13</v>
      </c>
      <c r="E1303" s="5">
        <v>-17.191500000000001</v>
      </c>
      <c r="F1303" s="5" t="s">
        <v>518</v>
      </c>
      <c r="G1303" s="5" t="s">
        <v>913</v>
      </c>
      <c r="H1303" s="5" t="s">
        <v>13</v>
      </c>
      <c r="I1303" s="5" t="s">
        <v>679</v>
      </c>
      <c r="J1303" s="31" t="s">
        <v>922</v>
      </c>
      <c r="K1303" s="31" t="s">
        <v>525</v>
      </c>
      <c r="L1303" s="5" t="s">
        <v>974</v>
      </c>
      <c r="M1303" s="5" t="s">
        <v>973</v>
      </c>
      <c r="N1303" s="36" t="s">
        <v>972</v>
      </c>
      <c r="O1303" s="36" t="s">
        <v>505</v>
      </c>
      <c r="P1303" s="5" t="s">
        <v>499</v>
      </c>
      <c r="Q1303" s="5" t="s">
        <v>839</v>
      </c>
      <c r="R1303" s="5" t="s">
        <v>967</v>
      </c>
      <c r="S1303" s="5" t="s">
        <v>975</v>
      </c>
      <c r="T1303" s="5" t="s">
        <v>969</v>
      </c>
      <c r="V1303" s="5">
        <v>1.6305299999999998E-2</v>
      </c>
      <c r="X1303" s="5" t="s">
        <v>930</v>
      </c>
      <c r="Z1303" s="5" t="s">
        <v>970</v>
      </c>
    </row>
    <row r="1304" spans="1:26">
      <c r="A1304" s="5">
        <v>4149</v>
      </c>
      <c r="B1304" s="5" t="s">
        <v>966</v>
      </c>
      <c r="C1304" s="5" t="s">
        <v>13</v>
      </c>
      <c r="D1304" s="5" t="s">
        <v>13</v>
      </c>
      <c r="E1304" s="5">
        <v>-18.210799999999999</v>
      </c>
      <c r="F1304" s="5" t="s">
        <v>518</v>
      </c>
      <c r="G1304" s="5" t="s">
        <v>913</v>
      </c>
      <c r="H1304" s="5" t="s">
        <v>13</v>
      </c>
      <c r="I1304" s="5" t="s">
        <v>679</v>
      </c>
      <c r="J1304" s="31" t="s">
        <v>922</v>
      </c>
      <c r="K1304" s="31" t="s">
        <v>525</v>
      </c>
      <c r="L1304" s="5" t="s">
        <v>974</v>
      </c>
      <c r="M1304" s="5" t="s">
        <v>973</v>
      </c>
      <c r="N1304" s="36" t="s">
        <v>972</v>
      </c>
      <c r="O1304" s="36" t="s">
        <v>505</v>
      </c>
      <c r="P1304" s="5" t="s">
        <v>499</v>
      </c>
      <c r="Q1304" s="5" t="s">
        <v>839</v>
      </c>
      <c r="R1304" s="5" t="s">
        <v>967</v>
      </c>
      <c r="S1304" s="5" t="s">
        <v>975</v>
      </c>
      <c r="T1304" s="5" t="s">
        <v>969</v>
      </c>
      <c r="V1304" s="5">
        <v>0.20241100000000001</v>
      </c>
      <c r="X1304" s="5" t="s">
        <v>930</v>
      </c>
      <c r="Z1304" s="5" t="s">
        <v>970</v>
      </c>
    </row>
    <row r="1305" spans="1:26">
      <c r="A1305" s="5">
        <v>4150</v>
      </c>
      <c r="B1305" s="5" t="s">
        <v>966</v>
      </c>
      <c r="C1305" s="5" t="s">
        <v>13</v>
      </c>
      <c r="D1305" s="5" t="s">
        <v>13</v>
      </c>
      <c r="E1305" s="5">
        <v>-15.9537</v>
      </c>
      <c r="F1305" s="5" t="s">
        <v>518</v>
      </c>
      <c r="G1305" s="5" t="s">
        <v>913</v>
      </c>
      <c r="H1305" s="5" t="s">
        <v>13</v>
      </c>
      <c r="I1305" s="5" t="s">
        <v>679</v>
      </c>
      <c r="J1305" s="31" t="s">
        <v>922</v>
      </c>
      <c r="K1305" s="31" t="s">
        <v>525</v>
      </c>
      <c r="L1305" s="5" t="s">
        <v>974</v>
      </c>
      <c r="M1305" s="5" t="s">
        <v>973</v>
      </c>
      <c r="N1305" s="36" t="s">
        <v>972</v>
      </c>
      <c r="O1305" s="36" t="s">
        <v>505</v>
      </c>
      <c r="P1305" s="5" t="s">
        <v>499</v>
      </c>
      <c r="Q1305" s="5" t="s">
        <v>839</v>
      </c>
      <c r="R1305" s="5" t="s">
        <v>967</v>
      </c>
      <c r="S1305" s="5" t="s">
        <v>975</v>
      </c>
      <c r="T1305" s="5" t="s">
        <v>969</v>
      </c>
      <c r="V1305" s="5">
        <v>0.18256600000000001</v>
      </c>
      <c r="X1305" s="5" t="s">
        <v>930</v>
      </c>
      <c r="Z1305" s="5" t="s">
        <v>970</v>
      </c>
    </row>
    <row r="1306" spans="1:26">
      <c r="A1306" s="5">
        <v>4151</v>
      </c>
      <c r="B1306" s="5" t="s">
        <v>966</v>
      </c>
      <c r="C1306" s="5" t="s">
        <v>13</v>
      </c>
      <c r="D1306" s="5" t="s">
        <v>13</v>
      </c>
      <c r="E1306" s="5">
        <v>-15.9795</v>
      </c>
      <c r="F1306" s="5" t="s">
        <v>518</v>
      </c>
      <c r="G1306" s="5" t="s">
        <v>913</v>
      </c>
      <c r="H1306" s="5" t="s">
        <v>13</v>
      </c>
      <c r="I1306" s="5" t="s">
        <v>679</v>
      </c>
      <c r="J1306" s="31" t="s">
        <v>922</v>
      </c>
      <c r="K1306" s="31" t="s">
        <v>525</v>
      </c>
      <c r="L1306" s="5" t="s">
        <v>974</v>
      </c>
      <c r="M1306" s="5" t="s">
        <v>973</v>
      </c>
      <c r="N1306" s="36" t="s">
        <v>972</v>
      </c>
      <c r="O1306" s="36" t="s">
        <v>505</v>
      </c>
      <c r="P1306" s="5" t="s">
        <v>499</v>
      </c>
      <c r="Q1306" s="5" t="s">
        <v>839</v>
      </c>
      <c r="R1306" s="5" t="s">
        <v>967</v>
      </c>
      <c r="S1306" s="5" t="s">
        <v>975</v>
      </c>
      <c r="T1306" s="5" t="s">
        <v>969</v>
      </c>
      <c r="V1306" s="5">
        <v>0.32661099999999998</v>
      </c>
      <c r="X1306" s="5" t="s">
        <v>930</v>
      </c>
      <c r="Z1306" s="5" t="s">
        <v>970</v>
      </c>
    </row>
    <row r="1307" spans="1:26">
      <c r="A1307" s="5">
        <v>4152</v>
      </c>
      <c r="B1307" s="5" t="s">
        <v>966</v>
      </c>
      <c r="C1307" s="5" t="s">
        <v>13</v>
      </c>
      <c r="D1307" s="5" t="s">
        <v>13</v>
      </c>
      <c r="E1307" s="5">
        <v>-12.2041</v>
      </c>
      <c r="F1307" s="5" t="s">
        <v>518</v>
      </c>
      <c r="G1307" s="5" t="s">
        <v>913</v>
      </c>
      <c r="H1307" s="5" t="s">
        <v>13</v>
      </c>
      <c r="I1307" s="5" t="s">
        <v>679</v>
      </c>
      <c r="J1307" s="31" t="s">
        <v>922</v>
      </c>
      <c r="K1307" s="31" t="s">
        <v>525</v>
      </c>
      <c r="L1307" s="5" t="s">
        <v>974</v>
      </c>
      <c r="M1307" s="5" t="s">
        <v>973</v>
      </c>
      <c r="N1307" s="36" t="s">
        <v>972</v>
      </c>
      <c r="O1307" s="36" t="s">
        <v>505</v>
      </c>
      <c r="P1307" s="5" t="s">
        <v>499</v>
      </c>
      <c r="Q1307" s="5" t="s">
        <v>839</v>
      </c>
      <c r="R1307" s="5" t="s">
        <v>967</v>
      </c>
      <c r="S1307" s="5" t="s">
        <v>975</v>
      </c>
      <c r="T1307" s="5" t="s">
        <v>969</v>
      </c>
      <c r="V1307" s="5">
        <v>0.479688</v>
      </c>
      <c r="X1307" s="5" t="s">
        <v>930</v>
      </c>
      <c r="Z1307" s="5" t="s">
        <v>970</v>
      </c>
    </row>
    <row r="1308" spans="1:26">
      <c r="A1308" s="5">
        <v>4153</v>
      </c>
      <c r="B1308" s="5" t="s">
        <v>966</v>
      </c>
      <c r="C1308" s="5" t="s">
        <v>13</v>
      </c>
      <c r="D1308" s="5" t="s">
        <v>13</v>
      </c>
      <c r="E1308" s="5">
        <v>-9.1582699999999999</v>
      </c>
      <c r="F1308" s="5" t="s">
        <v>518</v>
      </c>
      <c r="G1308" s="5" t="s">
        <v>913</v>
      </c>
      <c r="H1308" s="5" t="s">
        <v>13</v>
      </c>
      <c r="I1308" s="5" t="s">
        <v>679</v>
      </c>
      <c r="J1308" s="31" t="s">
        <v>922</v>
      </c>
      <c r="K1308" s="31" t="s">
        <v>525</v>
      </c>
      <c r="L1308" s="5" t="s">
        <v>974</v>
      </c>
      <c r="M1308" s="5" t="s">
        <v>973</v>
      </c>
      <c r="N1308" s="36" t="s">
        <v>972</v>
      </c>
      <c r="O1308" s="36" t="s">
        <v>505</v>
      </c>
      <c r="P1308" s="5" t="s">
        <v>499</v>
      </c>
      <c r="Q1308" s="5" t="s">
        <v>839</v>
      </c>
      <c r="R1308" s="5" t="s">
        <v>967</v>
      </c>
      <c r="S1308" s="5" t="s">
        <v>975</v>
      </c>
      <c r="T1308" s="5" t="s">
        <v>969</v>
      </c>
      <c r="V1308" s="5">
        <v>0.77456199999999997</v>
      </c>
      <c r="X1308" s="5" t="s">
        <v>930</v>
      </c>
      <c r="Z1308" s="5" t="s">
        <v>970</v>
      </c>
    </row>
    <row r="1309" spans="1:26">
      <c r="A1309" s="5">
        <v>4154</v>
      </c>
      <c r="B1309" s="5" t="s">
        <v>966</v>
      </c>
      <c r="C1309" s="5" t="s">
        <v>13</v>
      </c>
      <c r="D1309" s="5" t="s">
        <v>13</v>
      </c>
      <c r="E1309" s="5">
        <v>-13.113799999999999</v>
      </c>
      <c r="F1309" s="5" t="s">
        <v>518</v>
      </c>
      <c r="G1309" s="5" t="s">
        <v>913</v>
      </c>
      <c r="H1309" s="5" t="s">
        <v>13</v>
      </c>
      <c r="I1309" s="5" t="s">
        <v>679</v>
      </c>
      <c r="J1309" s="31" t="s">
        <v>922</v>
      </c>
      <c r="K1309" s="31" t="s">
        <v>525</v>
      </c>
      <c r="L1309" s="5" t="s">
        <v>974</v>
      </c>
      <c r="M1309" s="5" t="s">
        <v>973</v>
      </c>
      <c r="N1309" s="36" t="s">
        <v>972</v>
      </c>
      <c r="O1309" s="36" t="s">
        <v>505</v>
      </c>
      <c r="P1309" s="5" t="s">
        <v>499</v>
      </c>
      <c r="Q1309" s="5" t="s">
        <v>839</v>
      </c>
      <c r="R1309" s="5" t="s">
        <v>967</v>
      </c>
      <c r="S1309" s="5" t="s">
        <v>975</v>
      </c>
      <c r="T1309" s="5" t="s">
        <v>969</v>
      </c>
      <c r="V1309" s="5">
        <v>5.4159400000000003E-2</v>
      </c>
      <c r="X1309" s="5" t="s">
        <v>930</v>
      </c>
      <c r="Z1309" s="5" t="s">
        <v>970</v>
      </c>
    </row>
    <row r="1310" spans="1:26">
      <c r="A1310" s="5">
        <v>4155</v>
      </c>
      <c r="B1310" s="5" t="s">
        <v>966</v>
      </c>
      <c r="C1310" s="5" t="s">
        <v>13</v>
      </c>
      <c r="D1310" s="5" t="s">
        <v>13</v>
      </c>
      <c r="E1310" s="5">
        <v>-12.1319</v>
      </c>
      <c r="F1310" s="5" t="s">
        <v>518</v>
      </c>
      <c r="G1310" s="5" t="s">
        <v>913</v>
      </c>
      <c r="H1310" s="5" t="s">
        <v>13</v>
      </c>
      <c r="I1310" s="5" t="s">
        <v>679</v>
      </c>
      <c r="J1310" s="31" t="s">
        <v>922</v>
      </c>
      <c r="K1310" s="31" t="s">
        <v>525</v>
      </c>
      <c r="L1310" s="5" t="s">
        <v>974</v>
      </c>
      <c r="M1310" s="5" t="s">
        <v>973</v>
      </c>
      <c r="N1310" s="36" t="s">
        <v>972</v>
      </c>
      <c r="O1310" s="36" t="s">
        <v>505</v>
      </c>
      <c r="P1310" s="5" t="s">
        <v>499</v>
      </c>
      <c r="Q1310" s="5" t="s">
        <v>839</v>
      </c>
      <c r="R1310" s="5" t="s">
        <v>967</v>
      </c>
      <c r="S1310" s="5" t="s">
        <v>975</v>
      </c>
      <c r="T1310" s="5" t="s">
        <v>969</v>
      </c>
      <c r="V1310" s="5">
        <v>7.6363799999999996E-2</v>
      </c>
      <c r="X1310" s="5" t="s">
        <v>930</v>
      </c>
      <c r="Z1310" s="5" t="s">
        <v>970</v>
      </c>
    </row>
    <row r="1311" spans="1:26">
      <c r="A1311" s="5">
        <v>4156</v>
      </c>
      <c r="B1311" s="5" t="s">
        <v>966</v>
      </c>
      <c r="C1311" s="5" t="s">
        <v>13</v>
      </c>
      <c r="D1311" s="5" t="s">
        <v>13</v>
      </c>
      <c r="E1311" s="5">
        <v>-7.0547300000000002</v>
      </c>
      <c r="F1311" s="5" t="s">
        <v>518</v>
      </c>
      <c r="G1311" s="5" t="s">
        <v>913</v>
      </c>
      <c r="H1311" s="5" t="s">
        <v>13</v>
      </c>
      <c r="I1311" s="5" t="s">
        <v>679</v>
      </c>
      <c r="J1311" s="31" t="s">
        <v>922</v>
      </c>
      <c r="K1311" s="31" t="s">
        <v>525</v>
      </c>
      <c r="L1311" s="5" t="s">
        <v>974</v>
      </c>
      <c r="M1311" s="5" t="s">
        <v>973</v>
      </c>
      <c r="N1311" s="36" t="s">
        <v>972</v>
      </c>
      <c r="O1311" s="36" t="s">
        <v>505</v>
      </c>
      <c r="P1311" s="5" t="s">
        <v>499</v>
      </c>
      <c r="Q1311" s="5" t="s">
        <v>839</v>
      </c>
      <c r="R1311" s="5" t="s">
        <v>967</v>
      </c>
      <c r="S1311" s="5" t="s">
        <v>975</v>
      </c>
      <c r="T1311" s="5" t="s">
        <v>969</v>
      </c>
      <c r="V1311" s="5">
        <v>3.8915400000000003E-2</v>
      </c>
      <c r="X1311" s="5" t="s">
        <v>930</v>
      </c>
      <c r="Z1311" s="5" t="s">
        <v>970</v>
      </c>
    </row>
    <row r="1312" spans="1:26">
      <c r="A1312" s="5">
        <v>4157</v>
      </c>
      <c r="B1312" s="5" t="s">
        <v>966</v>
      </c>
      <c r="C1312" s="5" t="s">
        <v>13</v>
      </c>
      <c r="D1312" s="5" t="s">
        <v>13</v>
      </c>
      <c r="E1312" s="5">
        <v>-6.0676399999999999</v>
      </c>
      <c r="F1312" s="5" t="s">
        <v>518</v>
      </c>
      <c r="G1312" s="5" t="s">
        <v>913</v>
      </c>
      <c r="H1312" s="5" t="s">
        <v>13</v>
      </c>
      <c r="I1312" s="5" t="s">
        <v>679</v>
      </c>
      <c r="J1312" s="31" t="s">
        <v>922</v>
      </c>
      <c r="K1312" s="31" t="s">
        <v>525</v>
      </c>
      <c r="L1312" s="5" t="s">
        <v>974</v>
      </c>
      <c r="M1312" s="5" t="s">
        <v>973</v>
      </c>
      <c r="N1312" s="36" t="s">
        <v>972</v>
      </c>
      <c r="O1312" s="36" t="s">
        <v>505</v>
      </c>
      <c r="P1312" s="5" t="s">
        <v>499</v>
      </c>
      <c r="Q1312" s="5" t="s">
        <v>839</v>
      </c>
      <c r="R1312" s="5" t="s">
        <v>967</v>
      </c>
      <c r="S1312" s="5" t="s">
        <v>975</v>
      </c>
      <c r="T1312" s="5" t="s">
        <v>969</v>
      </c>
      <c r="V1312" s="5">
        <v>3.2310899999999997E-2</v>
      </c>
      <c r="X1312" s="5" t="s">
        <v>930</v>
      </c>
      <c r="Z1312" s="5" t="s">
        <v>970</v>
      </c>
    </row>
    <row r="1313" spans="1:26">
      <c r="A1313" s="5">
        <v>4158</v>
      </c>
      <c r="B1313" s="5" t="s">
        <v>966</v>
      </c>
      <c r="C1313" s="5" t="s">
        <v>13</v>
      </c>
      <c r="D1313" s="5" t="s">
        <v>13</v>
      </c>
      <c r="E1313" s="5">
        <v>-7.3419800000000004</v>
      </c>
      <c r="F1313" s="5" t="s">
        <v>518</v>
      </c>
      <c r="G1313" s="5" t="s">
        <v>913</v>
      </c>
      <c r="H1313" s="5" t="s">
        <v>13</v>
      </c>
      <c r="I1313" s="5" t="s">
        <v>679</v>
      </c>
      <c r="J1313" s="31" t="s">
        <v>922</v>
      </c>
      <c r="K1313" s="31" t="s">
        <v>525</v>
      </c>
      <c r="L1313" s="5" t="s">
        <v>974</v>
      </c>
      <c r="M1313" s="5" t="s">
        <v>973</v>
      </c>
      <c r="N1313" s="36" t="s">
        <v>972</v>
      </c>
      <c r="O1313" s="36" t="s">
        <v>505</v>
      </c>
      <c r="P1313" s="5" t="s">
        <v>499</v>
      </c>
      <c r="Q1313" s="5" t="s">
        <v>839</v>
      </c>
      <c r="R1313" s="5" t="s">
        <v>967</v>
      </c>
      <c r="S1313" s="5" t="s">
        <v>975</v>
      </c>
      <c r="T1313" s="5" t="s">
        <v>969</v>
      </c>
      <c r="V1313" s="5">
        <v>6.9927799999999998E-2</v>
      </c>
      <c r="X1313" s="5" t="s">
        <v>930</v>
      </c>
      <c r="Z1313" s="5" t="s">
        <v>970</v>
      </c>
    </row>
    <row r="1314" spans="1:26">
      <c r="A1314" s="5">
        <v>4159</v>
      </c>
      <c r="B1314" s="5" t="s">
        <v>966</v>
      </c>
      <c r="C1314" s="5" t="s">
        <v>13</v>
      </c>
      <c r="D1314" s="5" t="s">
        <v>13</v>
      </c>
      <c r="E1314" s="5">
        <v>-8.1973599999999998</v>
      </c>
      <c r="F1314" s="5" t="s">
        <v>518</v>
      </c>
      <c r="G1314" s="5" t="s">
        <v>913</v>
      </c>
      <c r="H1314" s="5" t="s">
        <v>13</v>
      </c>
      <c r="I1314" s="5" t="s">
        <v>679</v>
      </c>
      <c r="J1314" s="31" t="s">
        <v>922</v>
      </c>
      <c r="K1314" s="31" t="s">
        <v>525</v>
      </c>
      <c r="L1314" s="5" t="s">
        <v>974</v>
      </c>
      <c r="M1314" s="5" t="s">
        <v>973</v>
      </c>
      <c r="N1314" s="36" t="s">
        <v>972</v>
      </c>
      <c r="O1314" s="36" t="s">
        <v>505</v>
      </c>
      <c r="P1314" s="5" t="s">
        <v>499</v>
      </c>
      <c r="Q1314" s="5" t="s">
        <v>839</v>
      </c>
      <c r="R1314" s="5" t="s">
        <v>967</v>
      </c>
      <c r="S1314" s="5" t="s">
        <v>975</v>
      </c>
      <c r="T1314" s="5" t="s">
        <v>969</v>
      </c>
      <c r="V1314" s="5">
        <v>0.12750800000000001</v>
      </c>
      <c r="X1314" s="5" t="s">
        <v>930</v>
      </c>
      <c r="Z1314" s="5" t="s">
        <v>970</v>
      </c>
    </row>
    <row r="1315" spans="1:26">
      <c r="A1315" s="5">
        <v>4160</v>
      </c>
      <c r="B1315" s="5" t="s">
        <v>966</v>
      </c>
      <c r="C1315" s="5" t="s">
        <v>13</v>
      </c>
      <c r="D1315" s="5" t="s">
        <v>13</v>
      </c>
      <c r="E1315" s="5">
        <v>-7.0916300000000003</v>
      </c>
      <c r="F1315" s="5" t="s">
        <v>518</v>
      </c>
      <c r="G1315" s="5" t="s">
        <v>913</v>
      </c>
      <c r="H1315" s="5" t="s">
        <v>13</v>
      </c>
      <c r="I1315" s="5" t="s">
        <v>679</v>
      </c>
      <c r="J1315" s="31" t="s">
        <v>922</v>
      </c>
      <c r="K1315" s="31" t="s">
        <v>525</v>
      </c>
      <c r="L1315" s="5" t="s">
        <v>974</v>
      </c>
      <c r="M1315" s="5" t="s">
        <v>973</v>
      </c>
      <c r="N1315" s="36" t="s">
        <v>972</v>
      </c>
      <c r="O1315" s="36" t="s">
        <v>505</v>
      </c>
      <c r="P1315" s="5" t="s">
        <v>499</v>
      </c>
      <c r="Q1315" s="5" t="s">
        <v>839</v>
      </c>
      <c r="R1315" s="5" t="s">
        <v>967</v>
      </c>
      <c r="S1315" s="5" t="s">
        <v>975</v>
      </c>
      <c r="T1315" s="5" t="s">
        <v>969</v>
      </c>
      <c r="V1315" s="5">
        <v>0.24501000000000001</v>
      </c>
      <c r="X1315" s="5" t="s">
        <v>930</v>
      </c>
      <c r="Z1315" s="5" t="s">
        <v>970</v>
      </c>
    </row>
    <row r="1316" spans="1:26">
      <c r="A1316" s="5">
        <v>4161</v>
      </c>
      <c r="B1316" s="5" t="s">
        <v>966</v>
      </c>
      <c r="C1316" s="5" t="s">
        <v>13</v>
      </c>
      <c r="D1316" s="5" t="s">
        <v>13</v>
      </c>
      <c r="E1316" s="5">
        <v>-5.2408200000000003</v>
      </c>
      <c r="F1316" s="5" t="s">
        <v>518</v>
      </c>
      <c r="G1316" s="5" t="s">
        <v>913</v>
      </c>
      <c r="H1316" s="5" t="s">
        <v>13</v>
      </c>
      <c r="I1316" s="5" t="s">
        <v>679</v>
      </c>
      <c r="J1316" s="31" t="s">
        <v>922</v>
      </c>
      <c r="K1316" s="31" t="s">
        <v>525</v>
      </c>
      <c r="L1316" s="5" t="s">
        <v>974</v>
      </c>
      <c r="M1316" s="5" t="s">
        <v>973</v>
      </c>
      <c r="N1316" s="36" t="s">
        <v>972</v>
      </c>
      <c r="O1316" s="36" t="s">
        <v>505</v>
      </c>
      <c r="P1316" s="5" t="s">
        <v>499</v>
      </c>
      <c r="Q1316" s="5" t="s">
        <v>839</v>
      </c>
      <c r="R1316" s="5" t="s">
        <v>967</v>
      </c>
      <c r="S1316" s="5" t="s">
        <v>975</v>
      </c>
      <c r="T1316" s="5" t="s">
        <v>969</v>
      </c>
      <c r="V1316" s="5">
        <v>0.13428699999999999</v>
      </c>
      <c r="X1316" s="5" t="s">
        <v>930</v>
      </c>
      <c r="Z1316" s="5" t="s">
        <v>970</v>
      </c>
    </row>
    <row r="1317" spans="1:26">
      <c r="A1317" s="5">
        <v>4162</v>
      </c>
      <c r="B1317" s="5" t="s">
        <v>966</v>
      </c>
      <c r="C1317" s="5" t="s">
        <v>13</v>
      </c>
      <c r="D1317" s="5" t="s">
        <v>13</v>
      </c>
      <c r="E1317" s="5">
        <v>-4.3925900000000002</v>
      </c>
      <c r="F1317" s="5" t="s">
        <v>518</v>
      </c>
      <c r="G1317" s="5" t="s">
        <v>913</v>
      </c>
      <c r="H1317" s="5" t="s">
        <v>13</v>
      </c>
      <c r="I1317" s="5" t="s">
        <v>679</v>
      </c>
      <c r="J1317" s="31" t="s">
        <v>922</v>
      </c>
      <c r="K1317" s="31" t="s">
        <v>525</v>
      </c>
      <c r="L1317" s="5" t="s">
        <v>974</v>
      </c>
      <c r="M1317" s="5" t="s">
        <v>973</v>
      </c>
      <c r="N1317" s="36" t="s">
        <v>972</v>
      </c>
      <c r="O1317" s="36" t="s">
        <v>505</v>
      </c>
      <c r="P1317" s="5" t="s">
        <v>499</v>
      </c>
      <c r="Q1317" s="5" t="s">
        <v>839</v>
      </c>
      <c r="R1317" s="5" t="s">
        <v>967</v>
      </c>
      <c r="S1317" s="5" t="s">
        <v>975</v>
      </c>
      <c r="T1317" s="5" t="s">
        <v>969</v>
      </c>
      <c r="V1317" s="5">
        <v>0.11659600000000001</v>
      </c>
      <c r="X1317" s="5" t="s">
        <v>930</v>
      </c>
      <c r="Z1317" s="5" t="s">
        <v>970</v>
      </c>
    </row>
    <row r="1318" spans="1:26">
      <c r="A1318" s="5">
        <v>4163</v>
      </c>
      <c r="B1318" s="5" t="s">
        <v>966</v>
      </c>
      <c r="C1318" s="5" t="s">
        <v>13</v>
      </c>
      <c r="D1318" s="5" t="s">
        <v>13</v>
      </c>
      <c r="E1318" s="5">
        <v>-4.1192299999999999</v>
      </c>
      <c r="F1318" s="5" t="s">
        <v>518</v>
      </c>
      <c r="G1318" s="5" t="s">
        <v>913</v>
      </c>
      <c r="H1318" s="5" t="s">
        <v>13</v>
      </c>
      <c r="I1318" s="5" t="s">
        <v>679</v>
      </c>
      <c r="J1318" s="31" t="s">
        <v>922</v>
      </c>
      <c r="K1318" s="31" t="s">
        <v>525</v>
      </c>
      <c r="L1318" s="5" t="s">
        <v>974</v>
      </c>
      <c r="M1318" s="5" t="s">
        <v>973</v>
      </c>
      <c r="N1318" s="36" t="s">
        <v>972</v>
      </c>
      <c r="O1318" s="36" t="s">
        <v>505</v>
      </c>
      <c r="P1318" s="5" t="s">
        <v>499</v>
      </c>
      <c r="Q1318" s="5" t="s">
        <v>839</v>
      </c>
      <c r="R1318" s="5" t="s">
        <v>967</v>
      </c>
      <c r="S1318" s="5" t="s">
        <v>975</v>
      </c>
      <c r="T1318" s="5" t="s">
        <v>969</v>
      </c>
      <c r="V1318" s="5">
        <v>0.16314600000000001</v>
      </c>
      <c r="X1318" s="5" t="s">
        <v>930</v>
      </c>
      <c r="Z1318" s="5" t="s">
        <v>970</v>
      </c>
    </row>
    <row r="1319" spans="1:26">
      <c r="A1319" s="5">
        <v>4164</v>
      </c>
      <c r="B1319" s="5" t="s">
        <v>966</v>
      </c>
      <c r="C1319" s="5" t="s">
        <v>13</v>
      </c>
      <c r="D1319" s="5" t="s">
        <v>13</v>
      </c>
      <c r="E1319" s="5">
        <v>-2.1470199999999999</v>
      </c>
      <c r="F1319" s="5" t="s">
        <v>518</v>
      </c>
      <c r="G1319" s="5" t="s">
        <v>913</v>
      </c>
      <c r="H1319" s="5" t="s">
        <v>13</v>
      </c>
      <c r="I1319" s="5" t="s">
        <v>679</v>
      </c>
      <c r="J1319" s="31" t="s">
        <v>922</v>
      </c>
      <c r="K1319" s="31" t="s">
        <v>525</v>
      </c>
      <c r="L1319" s="5" t="s">
        <v>974</v>
      </c>
      <c r="M1319" s="5" t="s">
        <v>973</v>
      </c>
      <c r="N1319" s="36" t="s">
        <v>972</v>
      </c>
      <c r="O1319" s="36" t="s">
        <v>505</v>
      </c>
      <c r="P1319" s="5" t="s">
        <v>499</v>
      </c>
      <c r="Q1319" s="5" t="s">
        <v>839</v>
      </c>
      <c r="R1319" s="5" t="s">
        <v>967</v>
      </c>
      <c r="S1319" s="5" t="s">
        <v>975</v>
      </c>
      <c r="T1319" s="5" t="s">
        <v>969</v>
      </c>
      <c r="V1319" s="5">
        <v>0.16101799999999999</v>
      </c>
      <c r="X1319" s="5" t="s">
        <v>930</v>
      </c>
      <c r="Z1319" s="5" t="s">
        <v>970</v>
      </c>
    </row>
    <row r="1320" spans="1:26">
      <c r="A1320" s="5">
        <v>4165</v>
      </c>
      <c r="B1320" s="5" t="s">
        <v>966</v>
      </c>
      <c r="C1320" s="5" t="s">
        <v>13</v>
      </c>
      <c r="D1320" s="5" t="s">
        <v>13</v>
      </c>
      <c r="E1320" s="5">
        <v>-0.175202</v>
      </c>
      <c r="F1320" s="5" t="s">
        <v>518</v>
      </c>
      <c r="G1320" s="5" t="s">
        <v>913</v>
      </c>
      <c r="H1320" s="5" t="s">
        <v>13</v>
      </c>
      <c r="I1320" s="5" t="s">
        <v>679</v>
      </c>
      <c r="J1320" s="31" t="s">
        <v>922</v>
      </c>
      <c r="K1320" s="31" t="s">
        <v>525</v>
      </c>
      <c r="L1320" s="5" t="s">
        <v>974</v>
      </c>
      <c r="M1320" s="5" t="s">
        <v>973</v>
      </c>
      <c r="N1320" s="36" t="s">
        <v>972</v>
      </c>
      <c r="O1320" s="36" t="s">
        <v>505</v>
      </c>
      <c r="P1320" s="5" t="s">
        <v>499</v>
      </c>
      <c r="Q1320" s="5" t="s">
        <v>839</v>
      </c>
      <c r="R1320" s="5" t="s">
        <v>967</v>
      </c>
      <c r="S1320" s="5" t="s">
        <v>975</v>
      </c>
      <c r="T1320" s="5" t="s">
        <v>969</v>
      </c>
      <c r="V1320" s="5">
        <v>0.161105</v>
      </c>
      <c r="X1320" s="5" t="s">
        <v>930</v>
      </c>
      <c r="Z1320" s="5" t="s">
        <v>970</v>
      </c>
    </row>
    <row r="1321" spans="1:26">
      <c r="A1321" s="5">
        <v>4166</v>
      </c>
      <c r="B1321" s="5" t="s">
        <v>966</v>
      </c>
      <c r="C1321" s="5" t="s">
        <v>13</v>
      </c>
      <c r="D1321" s="5" t="s">
        <v>13</v>
      </c>
      <c r="E1321" s="5">
        <v>-1.0547800000000001</v>
      </c>
      <c r="F1321" s="5" t="s">
        <v>518</v>
      </c>
      <c r="G1321" s="5" t="s">
        <v>913</v>
      </c>
      <c r="H1321" s="5" t="s">
        <v>13</v>
      </c>
      <c r="I1321" s="5" t="s">
        <v>679</v>
      </c>
      <c r="J1321" s="31" t="s">
        <v>922</v>
      </c>
      <c r="K1321" s="31" t="s">
        <v>525</v>
      </c>
      <c r="L1321" s="5" t="s">
        <v>974</v>
      </c>
      <c r="M1321" s="5" t="s">
        <v>973</v>
      </c>
      <c r="N1321" s="36" t="s">
        <v>972</v>
      </c>
      <c r="O1321" s="36" t="s">
        <v>505</v>
      </c>
      <c r="P1321" s="5" t="s">
        <v>499</v>
      </c>
      <c r="Q1321" s="5" t="s">
        <v>839</v>
      </c>
      <c r="R1321" s="5" t="s">
        <v>967</v>
      </c>
      <c r="S1321" s="5" t="s">
        <v>975</v>
      </c>
      <c r="T1321" s="5" t="s">
        <v>969</v>
      </c>
      <c r="V1321" s="5">
        <v>0.35386499999999999</v>
      </c>
      <c r="X1321" s="5" t="s">
        <v>930</v>
      </c>
      <c r="Z1321" s="5" t="s">
        <v>970</v>
      </c>
    </row>
    <row r="1322" spans="1:26">
      <c r="A1322" s="5">
        <v>4167</v>
      </c>
      <c r="B1322" s="5" t="s">
        <v>966</v>
      </c>
      <c r="C1322" s="5" t="s">
        <v>13</v>
      </c>
      <c r="D1322" s="5" t="s">
        <v>13</v>
      </c>
      <c r="E1322" s="5">
        <v>1.95888</v>
      </c>
      <c r="F1322" s="5" t="s">
        <v>518</v>
      </c>
      <c r="G1322" s="5" t="s">
        <v>913</v>
      </c>
      <c r="H1322" s="5" t="s">
        <v>13</v>
      </c>
      <c r="I1322" s="5" t="s">
        <v>679</v>
      </c>
      <c r="J1322" s="31" t="s">
        <v>922</v>
      </c>
      <c r="K1322" s="31" t="s">
        <v>525</v>
      </c>
      <c r="L1322" s="5" t="s">
        <v>974</v>
      </c>
      <c r="M1322" s="5" t="s">
        <v>973</v>
      </c>
      <c r="N1322" s="36" t="s">
        <v>972</v>
      </c>
      <c r="O1322" s="36" t="s">
        <v>505</v>
      </c>
      <c r="P1322" s="5" t="s">
        <v>499</v>
      </c>
      <c r="Q1322" s="5" t="s">
        <v>839</v>
      </c>
      <c r="R1322" s="5" t="s">
        <v>967</v>
      </c>
      <c r="S1322" s="5" t="s">
        <v>975</v>
      </c>
      <c r="T1322" s="5" t="s">
        <v>969</v>
      </c>
      <c r="V1322" s="5">
        <v>4.1530999999999998E-2</v>
      </c>
      <c r="X1322" s="5" t="s">
        <v>930</v>
      </c>
      <c r="Z1322" s="5" t="s">
        <v>970</v>
      </c>
    </row>
    <row r="1323" spans="1:26">
      <c r="A1323" s="5">
        <v>4168</v>
      </c>
      <c r="B1323" s="5" t="s">
        <v>966</v>
      </c>
      <c r="C1323" s="5" t="s">
        <v>13</v>
      </c>
      <c r="D1323" s="5" t="s">
        <v>13</v>
      </c>
      <c r="E1323" s="5">
        <v>2.9416199999999999</v>
      </c>
      <c r="F1323" s="5" t="s">
        <v>518</v>
      </c>
      <c r="G1323" s="5" t="s">
        <v>913</v>
      </c>
      <c r="H1323" s="5" t="s">
        <v>13</v>
      </c>
      <c r="I1323" s="5" t="s">
        <v>679</v>
      </c>
      <c r="J1323" s="31" t="s">
        <v>922</v>
      </c>
      <c r="K1323" s="31" t="s">
        <v>525</v>
      </c>
      <c r="L1323" s="5" t="s">
        <v>974</v>
      </c>
      <c r="M1323" s="5" t="s">
        <v>973</v>
      </c>
      <c r="N1323" s="36" t="s">
        <v>972</v>
      </c>
      <c r="O1323" s="36" t="s">
        <v>505</v>
      </c>
      <c r="P1323" s="5" t="s">
        <v>499</v>
      </c>
      <c r="Q1323" s="5" t="s">
        <v>839</v>
      </c>
      <c r="R1323" s="5" t="s">
        <v>967</v>
      </c>
      <c r="S1323" s="5" t="s">
        <v>975</v>
      </c>
      <c r="T1323" s="5" t="s">
        <v>969</v>
      </c>
      <c r="V1323" s="5">
        <v>5.93032E-2</v>
      </c>
      <c r="X1323" s="5" t="s">
        <v>930</v>
      </c>
      <c r="Z1323" s="5" t="s">
        <v>970</v>
      </c>
    </row>
    <row r="1324" spans="1:26">
      <c r="A1324" s="5">
        <v>4169</v>
      </c>
      <c r="B1324" s="5" t="s">
        <v>966</v>
      </c>
      <c r="C1324" s="5" t="s">
        <v>13</v>
      </c>
      <c r="D1324" s="5" t="s">
        <v>13</v>
      </c>
      <c r="E1324" s="5">
        <v>6.88802</v>
      </c>
      <c r="F1324" s="5" t="s">
        <v>518</v>
      </c>
      <c r="G1324" s="5" t="s">
        <v>913</v>
      </c>
      <c r="H1324" s="5" t="s">
        <v>13</v>
      </c>
      <c r="I1324" s="5" t="s">
        <v>679</v>
      </c>
      <c r="J1324" s="31" t="s">
        <v>922</v>
      </c>
      <c r="K1324" s="31" t="s">
        <v>525</v>
      </c>
      <c r="L1324" s="5" t="s">
        <v>974</v>
      </c>
      <c r="M1324" s="5" t="s">
        <v>973</v>
      </c>
      <c r="N1324" s="36" t="s">
        <v>972</v>
      </c>
      <c r="O1324" s="36" t="s">
        <v>505</v>
      </c>
      <c r="P1324" s="5" t="s">
        <v>499</v>
      </c>
      <c r="Q1324" s="5" t="s">
        <v>839</v>
      </c>
      <c r="R1324" s="5" t="s">
        <v>967</v>
      </c>
      <c r="S1324" s="5" t="s">
        <v>975</v>
      </c>
      <c r="T1324" s="5" t="s">
        <v>969</v>
      </c>
      <c r="V1324" s="5">
        <v>4.3965499999999998E-2</v>
      </c>
      <c r="X1324" s="5" t="s">
        <v>930</v>
      </c>
      <c r="Z1324" s="5" t="s">
        <v>970</v>
      </c>
    </row>
    <row r="1325" spans="1:26">
      <c r="A1325" s="5">
        <v>4170</v>
      </c>
      <c r="B1325" s="5" t="s">
        <v>966</v>
      </c>
      <c r="C1325" s="5" t="s">
        <v>13</v>
      </c>
      <c r="D1325" s="5" t="s">
        <v>13</v>
      </c>
      <c r="E1325" s="5">
        <v>-3.15157</v>
      </c>
      <c r="F1325" s="5" t="s">
        <v>518</v>
      </c>
      <c r="G1325" s="5" t="s">
        <v>913</v>
      </c>
      <c r="H1325" s="5" t="s">
        <v>13</v>
      </c>
      <c r="I1325" s="5" t="s">
        <v>679</v>
      </c>
      <c r="J1325" s="31" t="s">
        <v>922</v>
      </c>
      <c r="K1325" s="31" t="s">
        <v>525</v>
      </c>
      <c r="L1325" s="5" t="s">
        <v>974</v>
      </c>
      <c r="M1325" s="5" t="s">
        <v>973</v>
      </c>
      <c r="N1325" s="36" t="s">
        <v>972</v>
      </c>
      <c r="O1325" s="36" t="s">
        <v>505</v>
      </c>
      <c r="P1325" s="5" t="s">
        <v>499</v>
      </c>
      <c r="Q1325" s="5" t="s">
        <v>839</v>
      </c>
      <c r="R1325" s="5" t="s">
        <v>967</v>
      </c>
      <c r="S1325" s="5" t="s">
        <v>975</v>
      </c>
      <c r="T1325" s="5" t="s">
        <v>969</v>
      </c>
      <c r="V1325" s="5">
        <v>0.265129</v>
      </c>
      <c r="X1325" s="5" t="s">
        <v>930</v>
      </c>
      <c r="Z1325" s="5" t="s">
        <v>970</v>
      </c>
    </row>
    <row r="1326" spans="1:26">
      <c r="A1326" s="5">
        <v>4171</v>
      </c>
      <c r="B1326" s="5" t="s">
        <v>966</v>
      </c>
      <c r="C1326" s="5" t="s">
        <v>13</v>
      </c>
      <c r="D1326" s="5" t="s">
        <v>13</v>
      </c>
      <c r="E1326" s="5">
        <v>-3.1341199999999998</v>
      </c>
      <c r="F1326" s="5" t="s">
        <v>518</v>
      </c>
      <c r="G1326" s="5" t="s">
        <v>913</v>
      </c>
      <c r="H1326" s="5" t="s">
        <v>13</v>
      </c>
      <c r="I1326" s="5" t="s">
        <v>679</v>
      </c>
      <c r="J1326" s="31" t="s">
        <v>922</v>
      </c>
      <c r="K1326" s="31" t="s">
        <v>525</v>
      </c>
      <c r="L1326" s="5" t="s">
        <v>974</v>
      </c>
      <c r="M1326" s="5" t="s">
        <v>973</v>
      </c>
      <c r="N1326" s="36" t="s">
        <v>972</v>
      </c>
      <c r="O1326" s="36" t="s">
        <v>505</v>
      </c>
      <c r="P1326" s="5" t="s">
        <v>499</v>
      </c>
      <c r="Q1326" s="5" t="s">
        <v>839</v>
      </c>
      <c r="R1326" s="5" t="s">
        <v>967</v>
      </c>
      <c r="S1326" s="5" t="s">
        <v>975</v>
      </c>
      <c r="T1326" s="5" t="s">
        <v>969</v>
      </c>
      <c r="V1326" s="5">
        <v>0.16762199999999999</v>
      </c>
      <c r="X1326" s="5" t="s">
        <v>930</v>
      </c>
      <c r="Z1326" s="5" t="s">
        <v>970</v>
      </c>
    </row>
    <row r="1327" spans="1:26">
      <c r="A1327" s="5">
        <v>4172</v>
      </c>
      <c r="B1327" s="5" t="s">
        <v>966</v>
      </c>
      <c r="C1327" s="5" t="s">
        <v>13</v>
      </c>
      <c r="D1327" s="5" t="s">
        <v>13</v>
      </c>
      <c r="E1327" s="5">
        <v>-1.1555599999999999</v>
      </c>
      <c r="F1327" s="5" t="s">
        <v>518</v>
      </c>
      <c r="G1327" s="5" t="s">
        <v>913</v>
      </c>
      <c r="H1327" s="5" t="s">
        <v>13</v>
      </c>
      <c r="I1327" s="5" t="s">
        <v>679</v>
      </c>
      <c r="J1327" s="31" t="s">
        <v>922</v>
      </c>
      <c r="K1327" s="31" t="s">
        <v>525</v>
      </c>
      <c r="L1327" s="5" t="s">
        <v>974</v>
      </c>
      <c r="M1327" s="5" t="s">
        <v>973</v>
      </c>
      <c r="N1327" s="36" t="s">
        <v>972</v>
      </c>
      <c r="O1327" s="36" t="s">
        <v>505</v>
      </c>
      <c r="P1327" s="5" t="s">
        <v>499</v>
      </c>
      <c r="Q1327" s="5" t="s">
        <v>839</v>
      </c>
      <c r="R1327" s="5" t="s">
        <v>967</v>
      </c>
      <c r="S1327" s="5" t="s">
        <v>975</v>
      </c>
      <c r="T1327" s="5" t="s">
        <v>969</v>
      </c>
      <c r="V1327" s="5">
        <v>0.13003600000000001</v>
      </c>
      <c r="X1327" s="5" t="s">
        <v>930</v>
      </c>
      <c r="Z1327" s="5" t="s">
        <v>970</v>
      </c>
    </row>
    <row r="1328" spans="1:26">
      <c r="A1328" s="5">
        <v>4173</v>
      </c>
      <c r="B1328" s="5" t="s">
        <v>966</v>
      </c>
      <c r="C1328" s="5" t="s">
        <v>13</v>
      </c>
      <c r="D1328" s="5" t="s">
        <v>13</v>
      </c>
      <c r="E1328" s="5">
        <v>-1.5314299999999999E-2</v>
      </c>
      <c r="F1328" s="5" t="s">
        <v>518</v>
      </c>
      <c r="G1328" s="5" t="s">
        <v>913</v>
      </c>
      <c r="H1328" s="5" t="s">
        <v>13</v>
      </c>
      <c r="I1328" s="5" t="s">
        <v>679</v>
      </c>
      <c r="J1328" s="31" t="s">
        <v>922</v>
      </c>
      <c r="K1328" s="31" t="s">
        <v>525</v>
      </c>
      <c r="L1328" s="5" t="s">
        <v>974</v>
      </c>
      <c r="M1328" s="5" t="s">
        <v>973</v>
      </c>
      <c r="N1328" s="36" t="s">
        <v>972</v>
      </c>
      <c r="O1328" s="36" t="s">
        <v>505</v>
      </c>
      <c r="P1328" s="5" t="s">
        <v>499</v>
      </c>
      <c r="Q1328" s="5" t="s">
        <v>839</v>
      </c>
      <c r="R1328" s="5" t="s">
        <v>967</v>
      </c>
      <c r="S1328" s="5" t="s">
        <v>975</v>
      </c>
      <c r="T1328" s="5" t="s">
        <v>969</v>
      </c>
      <c r="V1328" s="5">
        <v>5.4739999999999997E-2</v>
      </c>
      <c r="X1328" s="5" t="s">
        <v>930</v>
      </c>
      <c r="Z1328" s="5" t="s">
        <v>970</v>
      </c>
    </row>
    <row r="1329" spans="1:26">
      <c r="A1329" s="5">
        <v>4174</v>
      </c>
      <c r="B1329" s="5" t="s">
        <v>966</v>
      </c>
      <c r="C1329" s="5" t="s">
        <v>13</v>
      </c>
      <c r="D1329" s="5" t="s">
        <v>13</v>
      </c>
      <c r="E1329" s="5">
        <v>2.9320900000000001</v>
      </c>
      <c r="F1329" s="5" t="s">
        <v>518</v>
      </c>
      <c r="G1329" s="5" t="s">
        <v>913</v>
      </c>
      <c r="H1329" s="5" t="s">
        <v>13</v>
      </c>
      <c r="I1329" s="5" t="s">
        <v>679</v>
      </c>
      <c r="J1329" s="31" t="s">
        <v>922</v>
      </c>
      <c r="K1329" s="31" t="s">
        <v>525</v>
      </c>
      <c r="L1329" s="5" t="s">
        <v>974</v>
      </c>
      <c r="M1329" s="5" t="s">
        <v>973</v>
      </c>
      <c r="N1329" s="36" t="s">
        <v>972</v>
      </c>
      <c r="O1329" s="36" t="s">
        <v>505</v>
      </c>
      <c r="P1329" s="5" t="s">
        <v>499</v>
      </c>
      <c r="Q1329" s="5" t="s">
        <v>839</v>
      </c>
      <c r="R1329" s="5" t="s">
        <v>967</v>
      </c>
      <c r="S1329" s="5" t="s">
        <v>975</v>
      </c>
      <c r="T1329" s="5" t="s">
        <v>969</v>
      </c>
      <c r="V1329" s="5">
        <v>0.11248900000000001</v>
      </c>
      <c r="X1329" s="5" t="s">
        <v>930</v>
      </c>
      <c r="Z1329" s="5" t="s">
        <v>970</v>
      </c>
    </row>
    <row r="1330" spans="1:26">
      <c r="A1330" s="5">
        <v>4175</v>
      </c>
      <c r="B1330" s="5" t="s">
        <v>966</v>
      </c>
      <c r="C1330" s="5" t="s">
        <v>13</v>
      </c>
      <c r="D1330" s="5" t="s">
        <v>13</v>
      </c>
      <c r="E1330" s="5">
        <v>8.8360299999999992</v>
      </c>
      <c r="F1330" s="5" t="s">
        <v>518</v>
      </c>
      <c r="G1330" s="5" t="s">
        <v>913</v>
      </c>
      <c r="H1330" s="5" t="s">
        <v>13</v>
      </c>
      <c r="I1330" s="5" t="s">
        <v>679</v>
      </c>
      <c r="J1330" s="31" t="s">
        <v>922</v>
      </c>
      <c r="K1330" s="31" t="s">
        <v>525</v>
      </c>
      <c r="L1330" s="5" t="s">
        <v>974</v>
      </c>
      <c r="M1330" s="5" t="s">
        <v>973</v>
      </c>
      <c r="N1330" s="36" t="s">
        <v>972</v>
      </c>
      <c r="O1330" s="36" t="s">
        <v>505</v>
      </c>
      <c r="P1330" s="5" t="s">
        <v>499</v>
      </c>
      <c r="Q1330" s="5" t="s">
        <v>839</v>
      </c>
      <c r="R1330" s="5" t="s">
        <v>967</v>
      </c>
      <c r="S1330" s="5" t="s">
        <v>975</v>
      </c>
      <c r="T1330" s="5" t="s">
        <v>969</v>
      </c>
      <c r="V1330" s="5">
        <v>0.17701700000000001</v>
      </c>
      <c r="X1330" s="5" t="s">
        <v>930</v>
      </c>
      <c r="Z1330" s="5" t="s">
        <v>970</v>
      </c>
    </row>
    <row r="1331" spans="1:26">
      <c r="A1331" s="5">
        <v>4176</v>
      </c>
      <c r="B1331" s="5" t="s">
        <v>966</v>
      </c>
      <c r="C1331" s="5" t="s">
        <v>13</v>
      </c>
      <c r="D1331" s="5">
        <v>1945.96</v>
      </c>
      <c r="E1331" s="5" t="s">
        <v>13</v>
      </c>
      <c r="F1331" s="5" t="s">
        <v>13</v>
      </c>
      <c r="G1331" s="5" t="s">
        <v>13</v>
      </c>
      <c r="H1331" s="5" t="s">
        <v>13</v>
      </c>
      <c r="I1331" s="5" t="s">
        <v>13</v>
      </c>
      <c r="J1331" s="31" t="s">
        <v>922</v>
      </c>
      <c r="K1331" s="31" t="s">
        <v>525</v>
      </c>
      <c r="L1331" s="5" t="s">
        <v>974</v>
      </c>
      <c r="M1331" s="5" t="s">
        <v>973</v>
      </c>
      <c r="N1331" s="36" t="s">
        <v>972</v>
      </c>
      <c r="O1331" s="36" t="s">
        <v>505</v>
      </c>
      <c r="P1331" s="5" t="s">
        <v>499</v>
      </c>
      <c r="Q1331" s="5" t="s">
        <v>839</v>
      </c>
      <c r="R1331" s="5" t="s">
        <v>971</v>
      </c>
      <c r="S1331" s="5" t="s">
        <v>975</v>
      </c>
      <c r="V1331" s="5">
        <v>0.45552399999999998</v>
      </c>
      <c r="X1331" s="5" t="s">
        <v>931</v>
      </c>
      <c r="Z1331" s="5" t="s">
        <v>976</v>
      </c>
    </row>
    <row r="1332" spans="1:26">
      <c r="A1332" s="5">
        <v>4177</v>
      </c>
      <c r="B1332" s="5" t="s">
        <v>966</v>
      </c>
      <c r="C1332" s="5" t="s">
        <v>13</v>
      </c>
      <c r="D1332" s="5">
        <v>1946.97</v>
      </c>
      <c r="E1332" s="5" t="s">
        <v>13</v>
      </c>
      <c r="F1332" s="5" t="s">
        <v>13</v>
      </c>
      <c r="G1332" s="5" t="s">
        <v>13</v>
      </c>
      <c r="H1332" s="5" t="s">
        <v>13</v>
      </c>
      <c r="I1332" s="5" t="s">
        <v>13</v>
      </c>
      <c r="J1332" s="31" t="s">
        <v>922</v>
      </c>
      <c r="K1332" s="31" t="s">
        <v>525</v>
      </c>
      <c r="L1332" s="5" t="s">
        <v>974</v>
      </c>
      <c r="M1332" s="5" t="s">
        <v>973</v>
      </c>
      <c r="N1332" s="36" t="s">
        <v>972</v>
      </c>
      <c r="O1332" s="36" t="s">
        <v>505</v>
      </c>
      <c r="P1332" s="5" t="s">
        <v>499</v>
      </c>
      <c r="Q1332" s="5" t="s">
        <v>839</v>
      </c>
      <c r="R1332" s="5" t="s">
        <v>971</v>
      </c>
      <c r="S1332" s="5" t="s">
        <v>975</v>
      </c>
      <c r="V1332" s="5">
        <v>0.30368299999999998</v>
      </c>
      <c r="X1332" s="5" t="s">
        <v>931</v>
      </c>
      <c r="Z1332" s="5" t="s">
        <v>976</v>
      </c>
    </row>
    <row r="1333" spans="1:26">
      <c r="A1333" s="5">
        <v>4178</v>
      </c>
      <c r="B1333" s="5" t="s">
        <v>966</v>
      </c>
      <c r="C1333" s="5" t="s">
        <v>13</v>
      </c>
      <c r="D1333" s="5">
        <v>1948.08</v>
      </c>
      <c r="E1333" s="5" t="s">
        <v>13</v>
      </c>
      <c r="F1333" s="5" t="s">
        <v>13</v>
      </c>
      <c r="G1333" s="5" t="s">
        <v>13</v>
      </c>
      <c r="H1333" s="5" t="s">
        <v>13</v>
      </c>
      <c r="I1333" s="5" t="s">
        <v>13</v>
      </c>
      <c r="J1333" s="31" t="s">
        <v>922</v>
      </c>
      <c r="K1333" s="31" t="s">
        <v>525</v>
      </c>
      <c r="L1333" s="5" t="s">
        <v>974</v>
      </c>
      <c r="M1333" s="5" t="s">
        <v>973</v>
      </c>
      <c r="N1333" s="36" t="s">
        <v>972</v>
      </c>
      <c r="O1333" s="36" t="s">
        <v>505</v>
      </c>
      <c r="P1333" s="5" t="s">
        <v>499</v>
      </c>
      <c r="Q1333" s="5" t="s">
        <v>839</v>
      </c>
      <c r="R1333" s="5" t="s">
        <v>971</v>
      </c>
      <c r="S1333" s="5" t="s">
        <v>975</v>
      </c>
      <c r="V1333" s="5">
        <v>0.15410799999999999</v>
      </c>
      <c r="X1333" s="5" t="s">
        <v>931</v>
      </c>
      <c r="Z1333" s="5" t="s">
        <v>976</v>
      </c>
    </row>
    <row r="1334" spans="1:26">
      <c r="A1334" s="5">
        <v>4179</v>
      </c>
      <c r="B1334" s="5" t="s">
        <v>966</v>
      </c>
      <c r="C1334" s="5" t="s">
        <v>13</v>
      </c>
      <c r="D1334" s="5">
        <v>1948.99</v>
      </c>
      <c r="E1334" s="5" t="s">
        <v>13</v>
      </c>
      <c r="F1334" s="5" t="s">
        <v>13</v>
      </c>
      <c r="G1334" s="5" t="s">
        <v>13</v>
      </c>
      <c r="H1334" s="5" t="s">
        <v>13</v>
      </c>
      <c r="I1334" s="5" t="s">
        <v>13</v>
      </c>
      <c r="J1334" s="31" t="s">
        <v>922</v>
      </c>
      <c r="K1334" s="31" t="s">
        <v>525</v>
      </c>
      <c r="L1334" s="5" t="s">
        <v>974</v>
      </c>
      <c r="M1334" s="5" t="s">
        <v>973</v>
      </c>
      <c r="N1334" s="36" t="s">
        <v>972</v>
      </c>
      <c r="O1334" s="36" t="s">
        <v>505</v>
      </c>
      <c r="P1334" s="5" t="s">
        <v>499</v>
      </c>
      <c r="Q1334" s="5" t="s">
        <v>839</v>
      </c>
      <c r="R1334" s="5" t="s">
        <v>971</v>
      </c>
      <c r="S1334" s="5" t="s">
        <v>975</v>
      </c>
      <c r="V1334" s="5">
        <v>0.106516</v>
      </c>
      <c r="X1334" s="5" t="s">
        <v>931</v>
      </c>
      <c r="Z1334" s="5" t="s">
        <v>976</v>
      </c>
    </row>
    <row r="1335" spans="1:26">
      <c r="A1335" s="5">
        <v>4180</v>
      </c>
      <c r="B1335" s="5" t="s">
        <v>966</v>
      </c>
      <c r="C1335" s="5" t="s">
        <v>13</v>
      </c>
      <c r="D1335" s="5">
        <v>1949.9</v>
      </c>
      <c r="E1335" s="5" t="s">
        <v>13</v>
      </c>
      <c r="F1335" s="5" t="s">
        <v>13</v>
      </c>
      <c r="G1335" s="5" t="s">
        <v>13</v>
      </c>
      <c r="H1335" s="5" t="s">
        <v>13</v>
      </c>
      <c r="I1335" s="5" t="s">
        <v>13</v>
      </c>
      <c r="J1335" s="31" t="s">
        <v>922</v>
      </c>
      <c r="K1335" s="31" t="s">
        <v>525</v>
      </c>
      <c r="L1335" s="5" t="s">
        <v>974</v>
      </c>
      <c r="M1335" s="5" t="s">
        <v>973</v>
      </c>
      <c r="N1335" s="36" t="s">
        <v>972</v>
      </c>
      <c r="O1335" s="36" t="s">
        <v>505</v>
      </c>
      <c r="P1335" s="5" t="s">
        <v>499</v>
      </c>
      <c r="Q1335" s="5" t="s">
        <v>839</v>
      </c>
      <c r="R1335" s="5" t="s">
        <v>971</v>
      </c>
      <c r="S1335" s="5" t="s">
        <v>975</v>
      </c>
      <c r="V1335" s="5">
        <v>5.4390899999999999E-2</v>
      </c>
      <c r="X1335" s="5" t="s">
        <v>931</v>
      </c>
      <c r="Z1335" s="5" t="s">
        <v>976</v>
      </c>
    </row>
    <row r="1336" spans="1:26">
      <c r="A1336" s="5">
        <v>4181</v>
      </c>
      <c r="B1336" s="5" t="s">
        <v>966</v>
      </c>
      <c r="C1336" s="5" t="s">
        <v>13</v>
      </c>
      <c r="D1336" s="5">
        <v>1950.91</v>
      </c>
      <c r="E1336" s="5" t="s">
        <v>13</v>
      </c>
      <c r="F1336" s="5" t="s">
        <v>13</v>
      </c>
      <c r="G1336" s="5" t="s">
        <v>13</v>
      </c>
      <c r="H1336" s="5" t="s">
        <v>13</v>
      </c>
      <c r="I1336" s="5" t="s">
        <v>13</v>
      </c>
      <c r="J1336" s="31" t="s">
        <v>922</v>
      </c>
      <c r="K1336" s="31" t="s">
        <v>525</v>
      </c>
      <c r="L1336" s="5" t="s">
        <v>974</v>
      </c>
      <c r="M1336" s="5" t="s">
        <v>973</v>
      </c>
      <c r="N1336" s="36" t="s">
        <v>972</v>
      </c>
      <c r="O1336" s="36" t="s">
        <v>505</v>
      </c>
      <c r="P1336" s="5" t="s">
        <v>499</v>
      </c>
      <c r="Q1336" s="5" t="s">
        <v>839</v>
      </c>
      <c r="R1336" s="5" t="s">
        <v>971</v>
      </c>
      <c r="S1336" s="5" t="s">
        <v>975</v>
      </c>
      <c r="V1336" s="5">
        <v>9.5184099999999994E-2</v>
      </c>
      <c r="X1336" s="5" t="s">
        <v>931</v>
      </c>
      <c r="Z1336" s="5" t="s">
        <v>976</v>
      </c>
    </row>
    <row r="1337" spans="1:26">
      <c r="A1337" s="5">
        <v>4182</v>
      </c>
      <c r="B1337" s="5" t="s">
        <v>966</v>
      </c>
      <c r="C1337" s="5" t="s">
        <v>13</v>
      </c>
      <c r="D1337" s="5">
        <v>1951.92</v>
      </c>
      <c r="E1337" s="5" t="s">
        <v>13</v>
      </c>
      <c r="F1337" s="5" t="s">
        <v>13</v>
      </c>
      <c r="G1337" s="5" t="s">
        <v>13</v>
      </c>
      <c r="H1337" s="5" t="s">
        <v>13</v>
      </c>
      <c r="I1337" s="5" t="s">
        <v>13</v>
      </c>
      <c r="J1337" s="31" t="s">
        <v>922</v>
      </c>
      <c r="K1337" s="31" t="s">
        <v>525</v>
      </c>
      <c r="L1337" s="5" t="s">
        <v>974</v>
      </c>
      <c r="M1337" s="5" t="s">
        <v>973</v>
      </c>
      <c r="N1337" s="36" t="s">
        <v>972</v>
      </c>
      <c r="O1337" s="36" t="s">
        <v>505</v>
      </c>
      <c r="P1337" s="5" t="s">
        <v>499</v>
      </c>
      <c r="Q1337" s="5" t="s">
        <v>839</v>
      </c>
      <c r="R1337" s="5" t="s">
        <v>971</v>
      </c>
      <c r="S1337" s="5" t="s">
        <v>975</v>
      </c>
      <c r="V1337" s="5">
        <v>6.57224E-2</v>
      </c>
      <c r="X1337" s="5" t="s">
        <v>931</v>
      </c>
      <c r="Z1337" s="5" t="s">
        <v>976</v>
      </c>
    </row>
    <row r="1338" spans="1:26">
      <c r="A1338" s="5">
        <v>4183</v>
      </c>
      <c r="B1338" s="5" t="s">
        <v>966</v>
      </c>
      <c r="C1338" s="5" t="s">
        <v>13</v>
      </c>
      <c r="D1338" s="5">
        <v>1952.93</v>
      </c>
      <c r="E1338" s="5" t="s">
        <v>13</v>
      </c>
      <c r="F1338" s="5" t="s">
        <v>13</v>
      </c>
      <c r="G1338" s="5" t="s">
        <v>13</v>
      </c>
      <c r="H1338" s="5" t="s">
        <v>13</v>
      </c>
      <c r="I1338" s="5" t="s">
        <v>13</v>
      </c>
      <c r="J1338" s="31" t="s">
        <v>922</v>
      </c>
      <c r="K1338" s="31" t="s">
        <v>525</v>
      </c>
      <c r="L1338" s="5" t="s">
        <v>974</v>
      </c>
      <c r="M1338" s="5" t="s">
        <v>973</v>
      </c>
      <c r="N1338" s="36" t="s">
        <v>972</v>
      </c>
      <c r="O1338" s="36" t="s">
        <v>505</v>
      </c>
      <c r="P1338" s="5" t="s">
        <v>499</v>
      </c>
      <c r="Q1338" s="5" t="s">
        <v>839</v>
      </c>
      <c r="R1338" s="5" t="s">
        <v>971</v>
      </c>
      <c r="S1338" s="5" t="s">
        <v>975</v>
      </c>
      <c r="V1338" s="5">
        <v>6.57224E-2</v>
      </c>
      <c r="X1338" s="5" t="s">
        <v>931</v>
      </c>
      <c r="Z1338" s="5" t="s">
        <v>976</v>
      </c>
    </row>
    <row r="1339" spans="1:26">
      <c r="A1339" s="5">
        <v>4184</v>
      </c>
      <c r="B1339" s="5" t="s">
        <v>966</v>
      </c>
      <c r="C1339" s="5" t="s">
        <v>13</v>
      </c>
      <c r="D1339" s="5">
        <v>1953.94</v>
      </c>
      <c r="E1339" s="5" t="s">
        <v>13</v>
      </c>
      <c r="F1339" s="5" t="s">
        <v>13</v>
      </c>
      <c r="G1339" s="5" t="s">
        <v>13</v>
      </c>
      <c r="H1339" s="5" t="s">
        <v>13</v>
      </c>
      <c r="I1339" s="5" t="s">
        <v>13</v>
      </c>
      <c r="J1339" s="31" t="s">
        <v>922</v>
      </c>
      <c r="K1339" s="31" t="s">
        <v>525</v>
      </c>
      <c r="L1339" s="5" t="s">
        <v>974</v>
      </c>
      <c r="M1339" s="5" t="s">
        <v>973</v>
      </c>
      <c r="N1339" s="36" t="s">
        <v>972</v>
      </c>
      <c r="O1339" s="36" t="s">
        <v>505</v>
      </c>
      <c r="P1339" s="5" t="s">
        <v>499</v>
      </c>
      <c r="Q1339" s="5" t="s">
        <v>839</v>
      </c>
      <c r="R1339" s="5" t="s">
        <v>971</v>
      </c>
      <c r="S1339" s="5" t="s">
        <v>975</v>
      </c>
      <c r="V1339" s="5">
        <v>5.6657199999999998E-2</v>
      </c>
      <c r="X1339" s="5" t="s">
        <v>931</v>
      </c>
      <c r="Z1339" s="5" t="s">
        <v>976</v>
      </c>
    </row>
    <row r="1340" spans="1:26">
      <c r="A1340" s="5">
        <v>4185</v>
      </c>
      <c r="B1340" s="5" t="s">
        <v>966</v>
      </c>
      <c r="C1340" s="5" t="s">
        <v>13</v>
      </c>
      <c r="D1340" s="5">
        <v>1954.95</v>
      </c>
      <c r="E1340" s="5" t="s">
        <v>13</v>
      </c>
      <c r="F1340" s="5" t="s">
        <v>13</v>
      </c>
      <c r="G1340" s="5" t="s">
        <v>13</v>
      </c>
      <c r="H1340" s="5" t="s">
        <v>13</v>
      </c>
      <c r="I1340" s="5" t="s">
        <v>13</v>
      </c>
      <c r="J1340" s="31" t="s">
        <v>922</v>
      </c>
      <c r="K1340" s="31" t="s">
        <v>525</v>
      </c>
      <c r="L1340" s="5" t="s">
        <v>974</v>
      </c>
      <c r="M1340" s="5" t="s">
        <v>973</v>
      </c>
      <c r="N1340" s="36" t="s">
        <v>972</v>
      </c>
      <c r="O1340" s="36" t="s">
        <v>505</v>
      </c>
      <c r="P1340" s="5" t="s">
        <v>499</v>
      </c>
      <c r="Q1340" s="5" t="s">
        <v>839</v>
      </c>
      <c r="R1340" s="5" t="s">
        <v>971</v>
      </c>
      <c r="S1340" s="5" t="s">
        <v>975</v>
      </c>
      <c r="V1340" s="5">
        <v>4.7592099999999998E-2</v>
      </c>
      <c r="X1340" s="5" t="s">
        <v>931</v>
      </c>
      <c r="Z1340" s="5" t="s">
        <v>976</v>
      </c>
    </row>
    <row r="1341" spans="1:26">
      <c r="A1341" s="5">
        <v>4186</v>
      </c>
      <c r="B1341" s="5" t="s">
        <v>966</v>
      </c>
      <c r="C1341" s="5" t="s">
        <v>13</v>
      </c>
      <c r="D1341" s="5">
        <v>1955.96</v>
      </c>
      <c r="E1341" s="5" t="s">
        <v>13</v>
      </c>
      <c r="F1341" s="5" t="s">
        <v>13</v>
      </c>
      <c r="G1341" s="5" t="s">
        <v>13</v>
      </c>
      <c r="H1341" s="5" t="s">
        <v>13</v>
      </c>
      <c r="I1341" s="5" t="s">
        <v>13</v>
      </c>
      <c r="J1341" s="31" t="s">
        <v>922</v>
      </c>
      <c r="K1341" s="31" t="s">
        <v>525</v>
      </c>
      <c r="L1341" s="5" t="s">
        <v>974</v>
      </c>
      <c r="M1341" s="5" t="s">
        <v>973</v>
      </c>
      <c r="N1341" s="36" t="s">
        <v>972</v>
      </c>
      <c r="O1341" s="36" t="s">
        <v>505</v>
      </c>
      <c r="P1341" s="5" t="s">
        <v>499</v>
      </c>
      <c r="Q1341" s="5" t="s">
        <v>839</v>
      </c>
      <c r="R1341" s="5" t="s">
        <v>971</v>
      </c>
      <c r="S1341" s="5" t="s">
        <v>975</v>
      </c>
      <c r="V1341" s="5">
        <v>2.0396600000000001E-2</v>
      </c>
      <c r="X1341" s="5" t="s">
        <v>931</v>
      </c>
      <c r="Z1341" s="5" t="s">
        <v>976</v>
      </c>
    </row>
    <row r="1342" spans="1:26">
      <c r="A1342" s="5">
        <v>4187</v>
      </c>
      <c r="B1342" s="5" t="s">
        <v>966</v>
      </c>
      <c r="C1342" s="5" t="s">
        <v>13</v>
      </c>
      <c r="D1342" s="5">
        <v>1956.87</v>
      </c>
      <c r="E1342" s="5" t="s">
        <v>13</v>
      </c>
      <c r="F1342" s="5" t="s">
        <v>13</v>
      </c>
      <c r="G1342" s="5" t="s">
        <v>13</v>
      </c>
      <c r="H1342" s="5" t="s">
        <v>13</v>
      </c>
      <c r="I1342" s="5" t="s">
        <v>13</v>
      </c>
      <c r="J1342" s="31" t="s">
        <v>922</v>
      </c>
      <c r="K1342" s="31" t="s">
        <v>525</v>
      </c>
      <c r="L1342" s="5" t="s">
        <v>974</v>
      </c>
      <c r="M1342" s="5" t="s">
        <v>973</v>
      </c>
      <c r="N1342" s="36" t="s">
        <v>972</v>
      </c>
      <c r="O1342" s="36" t="s">
        <v>505</v>
      </c>
      <c r="P1342" s="5" t="s">
        <v>499</v>
      </c>
      <c r="Q1342" s="5" t="s">
        <v>839</v>
      </c>
      <c r="R1342" s="5" t="s">
        <v>971</v>
      </c>
      <c r="S1342" s="5" t="s">
        <v>975</v>
      </c>
      <c r="V1342" s="5">
        <v>5.6657199999999998E-2</v>
      </c>
      <c r="X1342" s="5" t="s">
        <v>931</v>
      </c>
      <c r="Z1342" s="5" t="s">
        <v>976</v>
      </c>
    </row>
    <row r="1343" spans="1:26">
      <c r="A1343" s="5">
        <v>4188</v>
      </c>
      <c r="B1343" s="5" t="s">
        <v>966</v>
      </c>
      <c r="C1343" s="5" t="s">
        <v>13</v>
      </c>
      <c r="D1343" s="5">
        <v>1957.88</v>
      </c>
      <c r="E1343" s="5" t="s">
        <v>13</v>
      </c>
      <c r="F1343" s="5" t="s">
        <v>13</v>
      </c>
      <c r="G1343" s="5" t="s">
        <v>13</v>
      </c>
      <c r="H1343" s="5" t="s">
        <v>13</v>
      </c>
      <c r="I1343" s="5" t="s">
        <v>13</v>
      </c>
      <c r="J1343" s="31" t="s">
        <v>922</v>
      </c>
      <c r="K1343" s="31" t="s">
        <v>525</v>
      </c>
      <c r="L1343" s="5" t="s">
        <v>974</v>
      </c>
      <c r="M1343" s="5" t="s">
        <v>973</v>
      </c>
      <c r="N1343" s="36" t="s">
        <v>972</v>
      </c>
      <c r="O1343" s="36" t="s">
        <v>505</v>
      </c>
      <c r="P1343" s="5" t="s">
        <v>499</v>
      </c>
      <c r="Q1343" s="5" t="s">
        <v>839</v>
      </c>
      <c r="R1343" s="5" t="s">
        <v>971</v>
      </c>
      <c r="S1343" s="5" t="s">
        <v>975</v>
      </c>
      <c r="V1343" s="5">
        <v>4.0793200000000002E-2</v>
      </c>
      <c r="X1343" s="5" t="s">
        <v>931</v>
      </c>
      <c r="Z1343" s="5" t="s">
        <v>976</v>
      </c>
    </row>
    <row r="1344" spans="1:26">
      <c r="A1344" s="5">
        <v>4189</v>
      </c>
      <c r="B1344" s="5" t="s">
        <v>966</v>
      </c>
      <c r="C1344" s="5" t="s">
        <v>13</v>
      </c>
      <c r="D1344" s="5">
        <v>1958.89</v>
      </c>
      <c r="E1344" s="5" t="s">
        <v>13</v>
      </c>
      <c r="F1344" s="5" t="s">
        <v>13</v>
      </c>
      <c r="G1344" s="5" t="s">
        <v>13</v>
      </c>
      <c r="H1344" s="5" t="s">
        <v>13</v>
      </c>
      <c r="I1344" s="5" t="s">
        <v>13</v>
      </c>
      <c r="J1344" s="31" t="s">
        <v>922</v>
      </c>
      <c r="K1344" s="31" t="s">
        <v>525</v>
      </c>
      <c r="L1344" s="5" t="s">
        <v>974</v>
      </c>
      <c r="M1344" s="5" t="s">
        <v>973</v>
      </c>
      <c r="N1344" s="36" t="s">
        <v>972</v>
      </c>
      <c r="O1344" s="36" t="s">
        <v>505</v>
      </c>
      <c r="P1344" s="5" t="s">
        <v>499</v>
      </c>
      <c r="Q1344" s="5" t="s">
        <v>839</v>
      </c>
      <c r="R1344" s="5" t="s">
        <v>971</v>
      </c>
      <c r="S1344" s="5" t="s">
        <v>975</v>
      </c>
      <c r="V1344" s="5">
        <v>0.11104799999999999</v>
      </c>
      <c r="X1344" s="5" t="s">
        <v>931</v>
      </c>
      <c r="Z1344" s="5" t="s">
        <v>976</v>
      </c>
    </row>
    <row r="1345" spans="1:26">
      <c r="A1345" s="5">
        <v>4190</v>
      </c>
      <c r="B1345" s="5" t="s">
        <v>966</v>
      </c>
      <c r="C1345" s="5" t="s">
        <v>13</v>
      </c>
      <c r="D1345" s="6">
        <v>1959.9</v>
      </c>
      <c r="E1345" s="5" t="s">
        <v>13</v>
      </c>
      <c r="F1345" s="5" t="s">
        <v>13</v>
      </c>
      <c r="G1345" s="5" t="s">
        <v>13</v>
      </c>
      <c r="H1345" s="5" t="s">
        <v>13</v>
      </c>
      <c r="I1345" s="5" t="s">
        <v>13</v>
      </c>
      <c r="J1345" s="31" t="s">
        <v>922</v>
      </c>
      <c r="K1345" s="31" t="s">
        <v>525</v>
      </c>
      <c r="L1345" s="5" t="s">
        <v>974</v>
      </c>
      <c r="M1345" s="5" t="s">
        <v>973</v>
      </c>
      <c r="N1345" s="36" t="s">
        <v>972</v>
      </c>
      <c r="O1345" s="36" t="s">
        <v>505</v>
      </c>
      <c r="P1345" s="5" t="s">
        <v>499</v>
      </c>
      <c r="Q1345" s="5" t="s">
        <v>839</v>
      </c>
      <c r="R1345" s="5" t="s">
        <v>971</v>
      </c>
      <c r="S1345" s="5" t="s">
        <v>975</v>
      </c>
      <c r="V1345" s="5">
        <v>0.13597699999999999</v>
      </c>
      <c r="X1345" s="5" t="s">
        <v>931</v>
      </c>
      <c r="Z1345" s="5" t="s">
        <v>976</v>
      </c>
    </row>
    <row r="1346" spans="1:26">
      <c r="A1346" s="5">
        <v>4191</v>
      </c>
      <c r="B1346" s="5" t="s">
        <v>966</v>
      </c>
      <c r="C1346" s="5" t="s">
        <v>13</v>
      </c>
      <c r="D1346" s="6">
        <v>1960.91</v>
      </c>
      <c r="E1346" s="5" t="s">
        <v>13</v>
      </c>
      <c r="F1346" s="5" t="s">
        <v>13</v>
      </c>
      <c r="G1346" s="5" t="s">
        <v>13</v>
      </c>
      <c r="H1346" s="5" t="s">
        <v>13</v>
      </c>
      <c r="I1346" s="5" t="s">
        <v>13</v>
      </c>
      <c r="J1346" s="31" t="s">
        <v>922</v>
      </c>
      <c r="K1346" s="31" t="s">
        <v>525</v>
      </c>
      <c r="L1346" s="5" t="s">
        <v>974</v>
      </c>
      <c r="M1346" s="5" t="s">
        <v>973</v>
      </c>
      <c r="N1346" s="36" t="s">
        <v>972</v>
      </c>
      <c r="O1346" s="36" t="s">
        <v>505</v>
      </c>
      <c r="P1346" s="5" t="s">
        <v>499</v>
      </c>
      <c r="Q1346" s="5" t="s">
        <v>839</v>
      </c>
      <c r="R1346" s="5" t="s">
        <v>971</v>
      </c>
      <c r="S1346" s="5" t="s">
        <v>975</v>
      </c>
      <c r="V1346" s="5">
        <v>0.29688399999999998</v>
      </c>
      <c r="X1346" s="5" t="s">
        <v>931</v>
      </c>
      <c r="Z1346" s="5" t="s">
        <v>976</v>
      </c>
    </row>
    <row r="1347" spans="1:26">
      <c r="A1347" s="5">
        <v>4192</v>
      </c>
      <c r="B1347" s="5" t="s">
        <v>966</v>
      </c>
      <c r="C1347" s="5" t="s">
        <v>13</v>
      </c>
      <c r="D1347" s="6">
        <v>1961.92</v>
      </c>
      <c r="E1347" s="5" t="s">
        <v>13</v>
      </c>
      <c r="F1347" s="5" t="s">
        <v>13</v>
      </c>
      <c r="G1347" s="5" t="s">
        <v>13</v>
      </c>
      <c r="H1347" s="5" t="s">
        <v>13</v>
      </c>
      <c r="I1347" s="5" t="s">
        <v>13</v>
      </c>
      <c r="J1347" s="31" t="s">
        <v>922</v>
      </c>
      <c r="K1347" s="31" t="s">
        <v>525</v>
      </c>
      <c r="L1347" s="5" t="s">
        <v>974</v>
      </c>
      <c r="M1347" s="5" t="s">
        <v>973</v>
      </c>
      <c r="N1347" s="36" t="s">
        <v>972</v>
      </c>
      <c r="O1347" s="36" t="s">
        <v>505</v>
      </c>
      <c r="P1347" s="5" t="s">
        <v>499</v>
      </c>
      <c r="Q1347" s="5" t="s">
        <v>839</v>
      </c>
      <c r="R1347" s="5" t="s">
        <v>971</v>
      </c>
      <c r="S1347" s="5" t="s">
        <v>975</v>
      </c>
      <c r="V1347" s="5">
        <v>0.226629</v>
      </c>
      <c r="X1347" s="5" t="s">
        <v>931</v>
      </c>
      <c r="Z1347" s="5" t="s">
        <v>976</v>
      </c>
    </row>
    <row r="1348" spans="1:26">
      <c r="A1348" s="5">
        <v>4193</v>
      </c>
      <c r="B1348" s="5" t="s">
        <v>966</v>
      </c>
      <c r="C1348" s="5" t="s">
        <v>13</v>
      </c>
      <c r="D1348" s="6">
        <v>1962.93</v>
      </c>
      <c r="E1348" s="5" t="s">
        <v>13</v>
      </c>
      <c r="F1348" s="5" t="s">
        <v>13</v>
      </c>
      <c r="G1348" s="5" t="s">
        <v>13</v>
      </c>
      <c r="H1348" s="5" t="s">
        <v>13</v>
      </c>
      <c r="I1348" s="5" t="s">
        <v>13</v>
      </c>
      <c r="J1348" s="31" t="s">
        <v>922</v>
      </c>
      <c r="K1348" s="31" t="s">
        <v>525</v>
      </c>
      <c r="L1348" s="5" t="s">
        <v>974</v>
      </c>
      <c r="M1348" s="5" t="s">
        <v>973</v>
      </c>
      <c r="N1348" s="36" t="s">
        <v>972</v>
      </c>
      <c r="O1348" s="36" t="s">
        <v>505</v>
      </c>
      <c r="P1348" s="5" t="s">
        <v>499</v>
      </c>
      <c r="Q1348" s="5" t="s">
        <v>839</v>
      </c>
      <c r="R1348" s="5" t="s">
        <v>971</v>
      </c>
      <c r="S1348" s="5" t="s">
        <v>975</v>
      </c>
      <c r="V1348" s="5">
        <v>0.172238</v>
      </c>
      <c r="X1348" s="5" t="s">
        <v>931</v>
      </c>
      <c r="Z1348" s="5" t="s">
        <v>976</v>
      </c>
    </row>
    <row r="1349" spans="1:26">
      <c r="A1349" s="5">
        <v>4194</v>
      </c>
      <c r="B1349" s="5" t="s">
        <v>966</v>
      </c>
      <c r="C1349" s="5" t="s">
        <v>13</v>
      </c>
      <c r="D1349" s="6">
        <v>1963.94</v>
      </c>
      <c r="E1349" s="5" t="s">
        <v>13</v>
      </c>
      <c r="F1349" s="5" t="s">
        <v>13</v>
      </c>
      <c r="G1349" s="5" t="s">
        <v>13</v>
      </c>
      <c r="H1349" s="5" t="s">
        <v>13</v>
      </c>
      <c r="I1349" s="5" t="s">
        <v>13</v>
      </c>
      <c r="J1349" s="31" t="s">
        <v>922</v>
      </c>
      <c r="K1349" s="31" t="s">
        <v>525</v>
      </c>
      <c r="L1349" s="5" t="s">
        <v>974</v>
      </c>
      <c r="M1349" s="5" t="s">
        <v>973</v>
      </c>
      <c r="N1349" s="36" t="s">
        <v>972</v>
      </c>
      <c r="O1349" s="36" t="s">
        <v>505</v>
      </c>
      <c r="P1349" s="5" t="s">
        <v>499</v>
      </c>
      <c r="Q1349" s="5" t="s">
        <v>839</v>
      </c>
      <c r="R1349" s="5" t="s">
        <v>971</v>
      </c>
      <c r="S1349" s="5" t="s">
        <v>975</v>
      </c>
      <c r="V1349" s="5">
        <v>0.108782</v>
      </c>
      <c r="X1349" s="5" t="s">
        <v>931</v>
      </c>
      <c r="Z1349" s="5" t="s">
        <v>976</v>
      </c>
    </row>
    <row r="1350" spans="1:26">
      <c r="A1350" s="5">
        <v>4195</v>
      </c>
      <c r="B1350" s="5" t="s">
        <v>966</v>
      </c>
      <c r="C1350" s="5" t="s">
        <v>13</v>
      </c>
      <c r="D1350" s="6">
        <v>1964.95</v>
      </c>
      <c r="E1350" s="5" t="s">
        <v>13</v>
      </c>
      <c r="F1350" s="5" t="s">
        <v>13</v>
      </c>
      <c r="G1350" s="5" t="s">
        <v>13</v>
      </c>
      <c r="H1350" s="5" t="s">
        <v>13</v>
      </c>
      <c r="I1350" s="5" t="s">
        <v>13</v>
      </c>
      <c r="J1350" s="31" t="s">
        <v>922</v>
      </c>
      <c r="K1350" s="31" t="s">
        <v>525</v>
      </c>
      <c r="L1350" s="5" t="s">
        <v>974</v>
      </c>
      <c r="M1350" s="5" t="s">
        <v>973</v>
      </c>
      <c r="N1350" s="36" t="s">
        <v>972</v>
      </c>
      <c r="O1350" s="36" t="s">
        <v>505</v>
      </c>
      <c r="P1350" s="5" t="s">
        <v>499</v>
      </c>
      <c r="Q1350" s="5" t="s">
        <v>839</v>
      </c>
      <c r="R1350" s="5" t="s">
        <v>971</v>
      </c>
      <c r="S1350" s="5" t="s">
        <v>975</v>
      </c>
      <c r="V1350" s="5">
        <v>7.0254999999999998E-2</v>
      </c>
      <c r="X1350" s="5" t="s">
        <v>931</v>
      </c>
      <c r="Z1350" s="5" t="s">
        <v>976</v>
      </c>
    </row>
    <row r="1351" spans="1:26">
      <c r="A1351" s="5">
        <v>4196</v>
      </c>
      <c r="B1351" s="5" t="s">
        <v>966</v>
      </c>
      <c r="C1351" s="5" t="s">
        <v>13</v>
      </c>
      <c r="D1351" s="6">
        <v>1965.96</v>
      </c>
      <c r="E1351" s="5" t="s">
        <v>13</v>
      </c>
      <c r="F1351" s="5" t="s">
        <v>13</v>
      </c>
      <c r="G1351" s="5" t="s">
        <v>13</v>
      </c>
      <c r="H1351" s="5" t="s">
        <v>13</v>
      </c>
      <c r="I1351" s="5" t="s">
        <v>13</v>
      </c>
      <c r="J1351" s="31" t="s">
        <v>922</v>
      </c>
      <c r="K1351" s="31" t="s">
        <v>525</v>
      </c>
      <c r="L1351" s="5" t="s">
        <v>974</v>
      </c>
      <c r="M1351" s="5" t="s">
        <v>973</v>
      </c>
      <c r="N1351" s="36" t="s">
        <v>972</v>
      </c>
      <c r="O1351" s="36" t="s">
        <v>505</v>
      </c>
      <c r="P1351" s="5" t="s">
        <v>499</v>
      </c>
      <c r="Q1351" s="5" t="s">
        <v>839</v>
      </c>
      <c r="R1351" s="5" t="s">
        <v>971</v>
      </c>
      <c r="S1351" s="5" t="s">
        <v>975</v>
      </c>
      <c r="V1351" s="5">
        <v>1.3597700000000001E-2</v>
      </c>
      <c r="X1351" s="5" t="s">
        <v>931</v>
      </c>
      <c r="Z1351" s="5" t="s">
        <v>976</v>
      </c>
    </row>
    <row r="1352" spans="1:26">
      <c r="A1352" s="5">
        <v>4197</v>
      </c>
      <c r="B1352" s="5" t="s">
        <v>966</v>
      </c>
      <c r="C1352" s="5" t="s">
        <v>13</v>
      </c>
      <c r="D1352" s="6">
        <v>1966.87</v>
      </c>
      <c r="E1352" s="5" t="s">
        <v>13</v>
      </c>
      <c r="F1352" s="5" t="s">
        <v>13</v>
      </c>
      <c r="G1352" s="5" t="s">
        <v>13</v>
      </c>
      <c r="H1352" s="5" t="s">
        <v>13</v>
      </c>
      <c r="I1352" s="5" t="s">
        <v>13</v>
      </c>
      <c r="J1352" s="31" t="s">
        <v>922</v>
      </c>
      <c r="K1352" s="31" t="s">
        <v>525</v>
      </c>
      <c r="L1352" s="5" t="s">
        <v>974</v>
      </c>
      <c r="M1352" s="5" t="s">
        <v>973</v>
      </c>
      <c r="N1352" s="36" t="s">
        <v>972</v>
      </c>
      <c r="O1352" s="36" t="s">
        <v>505</v>
      </c>
      <c r="P1352" s="5" t="s">
        <v>499</v>
      </c>
      <c r="Q1352" s="5" t="s">
        <v>839</v>
      </c>
      <c r="R1352" s="5" t="s">
        <v>971</v>
      </c>
      <c r="S1352" s="5" t="s">
        <v>975</v>
      </c>
      <c r="V1352" s="5">
        <v>1.3597700000000001E-2</v>
      </c>
      <c r="X1352" s="5" t="s">
        <v>931</v>
      </c>
      <c r="Z1352" s="5" t="s">
        <v>976</v>
      </c>
    </row>
    <row r="1353" spans="1:26">
      <c r="A1353" s="5">
        <v>4198</v>
      </c>
      <c r="B1353" s="5" t="s">
        <v>966</v>
      </c>
      <c r="C1353" s="5" t="s">
        <v>13</v>
      </c>
      <c r="D1353" s="6">
        <v>1967.78</v>
      </c>
      <c r="E1353" s="5" t="s">
        <v>13</v>
      </c>
      <c r="F1353" s="5" t="s">
        <v>13</v>
      </c>
      <c r="G1353" s="5" t="s">
        <v>13</v>
      </c>
      <c r="H1353" s="5" t="s">
        <v>13</v>
      </c>
      <c r="I1353" s="5" t="s">
        <v>13</v>
      </c>
      <c r="J1353" s="31" t="s">
        <v>922</v>
      </c>
      <c r="K1353" s="31" t="s">
        <v>525</v>
      </c>
      <c r="L1353" s="5" t="s">
        <v>974</v>
      </c>
      <c r="M1353" s="5" t="s">
        <v>973</v>
      </c>
      <c r="N1353" s="36" t="s">
        <v>972</v>
      </c>
      <c r="O1353" s="36" t="s">
        <v>505</v>
      </c>
      <c r="P1353" s="5" t="s">
        <v>499</v>
      </c>
      <c r="Q1353" s="5" t="s">
        <v>839</v>
      </c>
      <c r="R1353" s="5" t="s">
        <v>971</v>
      </c>
      <c r="S1353" s="5" t="s">
        <v>975</v>
      </c>
      <c r="V1353" s="5">
        <v>1.5864E-2</v>
      </c>
      <c r="X1353" s="5" t="s">
        <v>931</v>
      </c>
      <c r="Z1353" s="5" t="s">
        <v>976</v>
      </c>
    </row>
    <row r="1354" spans="1:26">
      <c r="A1354" s="5">
        <v>4199</v>
      </c>
      <c r="B1354" s="5" t="s">
        <v>966</v>
      </c>
      <c r="C1354" s="5" t="s">
        <v>13</v>
      </c>
      <c r="D1354" s="6">
        <v>1968.89</v>
      </c>
      <c r="E1354" s="5" t="s">
        <v>13</v>
      </c>
      <c r="F1354" s="5" t="s">
        <v>13</v>
      </c>
      <c r="G1354" s="5" t="s">
        <v>13</v>
      </c>
      <c r="H1354" s="5" t="s">
        <v>13</v>
      </c>
      <c r="I1354" s="5" t="s">
        <v>13</v>
      </c>
      <c r="J1354" s="31" t="s">
        <v>922</v>
      </c>
      <c r="K1354" s="31" t="s">
        <v>525</v>
      </c>
      <c r="L1354" s="5" t="s">
        <v>974</v>
      </c>
      <c r="M1354" s="5" t="s">
        <v>973</v>
      </c>
      <c r="N1354" s="36" t="s">
        <v>972</v>
      </c>
      <c r="O1354" s="36" t="s">
        <v>505</v>
      </c>
      <c r="P1354" s="5" t="s">
        <v>499</v>
      </c>
      <c r="Q1354" s="5" t="s">
        <v>839</v>
      </c>
      <c r="R1354" s="5" t="s">
        <v>971</v>
      </c>
      <c r="S1354" s="5" t="s">
        <v>975</v>
      </c>
      <c r="V1354" s="5">
        <v>3.8526900000000003E-2</v>
      </c>
      <c r="X1354" s="5" t="s">
        <v>931</v>
      </c>
      <c r="Z1354" s="5" t="s">
        <v>976</v>
      </c>
    </row>
    <row r="1355" spans="1:26">
      <c r="A1355" s="5">
        <v>4200</v>
      </c>
      <c r="B1355" s="5" t="s">
        <v>966</v>
      </c>
      <c r="C1355" s="5" t="s">
        <v>13</v>
      </c>
      <c r="D1355" s="6">
        <v>1969.9</v>
      </c>
      <c r="E1355" s="5" t="s">
        <v>13</v>
      </c>
      <c r="F1355" s="5" t="s">
        <v>13</v>
      </c>
      <c r="G1355" s="5" t="s">
        <v>13</v>
      </c>
      <c r="H1355" s="5" t="s">
        <v>13</v>
      </c>
      <c r="I1355" s="5" t="s">
        <v>13</v>
      </c>
      <c r="J1355" s="31" t="s">
        <v>922</v>
      </c>
      <c r="K1355" s="31" t="s">
        <v>525</v>
      </c>
      <c r="L1355" s="5" t="s">
        <v>974</v>
      </c>
      <c r="M1355" s="5" t="s">
        <v>973</v>
      </c>
      <c r="N1355" s="36" t="s">
        <v>972</v>
      </c>
      <c r="O1355" s="36" t="s">
        <v>505</v>
      </c>
      <c r="P1355" s="5" t="s">
        <v>499</v>
      </c>
      <c r="Q1355" s="5" t="s">
        <v>839</v>
      </c>
      <c r="R1355" s="5" t="s">
        <v>971</v>
      </c>
      <c r="S1355" s="5" t="s">
        <v>975</v>
      </c>
      <c r="V1355" s="5">
        <v>9.0651599999999999E-2</v>
      </c>
      <c r="X1355" s="5" t="s">
        <v>931</v>
      </c>
      <c r="Z1355" s="5" t="s">
        <v>976</v>
      </c>
    </row>
    <row r="1356" spans="1:26">
      <c r="A1356" s="5">
        <v>4201</v>
      </c>
      <c r="B1356" s="5" t="s">
        <v>966</v>
      </c>
      <c r="C1356" s="5" t="s">
        <v>13</v>
      </c>
      <c r="D1356" s="6">
        <v>1970.91</v>
      </c>
      <c r="E1356" s="5" t="s">
        <v>13</v>
      </c>
      <c r="F1356" s="5" t="s">
        <v>13</v>
      </c>
      <c r="G1356" s="5" t="s">
        <v>13</v>
      </c>
      <c r="H1356" s="5" t="s">
        <v>13</v>
      </c>
      <c r="I1356" s="5" t="s">
        <v>13</v>
      </c>
      <c r="J1356" s="31" t="s">
        <v>922</v>
      </c>
      <c r="K1356" s="31" t="s">
        <v>525</v>
      </c>
      <c r="L1356" s="5" t="s">
        <v>974</v>
      </c>
      <c r="M1356" s="5" t="s">
        <v>973</v>
      </c>
      <c r="N1356" s="36" t="s">
        <v>972</v>
      </c>
      <c r="O1356" s="36" t="s">
        <v>505</v>
      </c>
      <c r="P1356" s="5" t="s">
        <v>499</v>
      </c>
      <c r="Q1356" s="5" t="s">
        <v>839</v>
      </c>
      <c r="R1356" s="5" t="s">
        <v>971</v>
      </c>
      <c r="S1356" s="5" t="s">
        <v>975</v>
      </c>
      <c r="V1356" s="5">
        <v>0.126912</v>
      </c>
      <c r="X1356" s="5" t="s">
        <v>931</v>
      </c>
      <c r="Z1356" s="5" t="s">
        <v>976</v>
      </c>
    </row>
    <row r="1357" spans="1:26">
      <c r="A1357" s="5">
        <v>4202</v>
      </c>
      <c r="B1357" s="5" t="s">
        <v>966</v>
      </c>
      <c r="C1357" s="5" t="s">
        <v>13</v>
      </c>
      <c r="D1357" s="6">
        <v>1971.92</v>
      </c>
      <c r="E1357" s="5" t="s">
        <v>13</v>
      </c>
      <c r="F1357" s="5" t="s">
        <v>13</v>
      </c>
      <c r="G1357" s="5" t="s">
        <v>13</v>
      </c>
      <c r="H1357" s="5" t="s">
        <v>13</v>
      </c>
      <c r="I1357" s="5" t="s">
        <v>13</v>
      </c>
      <c r="J1357" s="31" t="s">
        <v>922</v>
      </c>
      <c r="K1357" s="31" t="s">
        <v>525</v>
      </c>
      <c r="L1357" s="5" t="s">
        <v>974</v>
      </c>
      <c r="M1357" s="5" t="s">
        <v>973</v>
      </c>
      <c r="N1357" s="36" t="s">
        <v>972</v>
      </c>
      <c r="O1357" s="36" t="s">
        <v>505</v>
      </c>
      <c r="P1357" s="5" t="s">
        <v>499</v>
      </c>
      <c r="Q1357" s="5" t="s">
        <v>839</v>
      </c>
      <c r="R1357" s="5" t="s">
        <v>971</v>
      </c>
      <c r="S1357" s="5" t="s">
        <v>975</v>
      </c>
      <c r="V1357" s="5">
        <v>0.106516</v>
      </c>
      <c r="X1357" s="5" t="s">
        <v>931</v>
      </c>
      <c r="Z1357" s="5" t="s">
        <v>976</v>
      </c>
    </row>
    <row r="1358" spans="1:26">
      <c r="A1358" s="5">
        <v>4203</v>
      </c>
      <c r="B1358" s="5" t="s">
        <v>966</v>
      </c>
      <c r="C1358" s="5" t="s">
        <v>13</v>
      </c>
      <c r="D1358" s="6">
        <v>1972.93</v>
      </c>
      <c r="E1358" s="5" t="s">
        <v>13</v>
      </c>
      <c r="F1358" s="5" t="s">
        <v>13</v>
      </c>
      <c r="G1358" s="5" t="s">
        <v>13</v>
      </c>
      <c r="H1358" s="5" t="s">
        <v>13</v>
      </c>
      <c r="I1358" s="5" t="s">
        <v>13</v>
      </c>
      <c r="J1358" s="31" t="s">
        <v>922</v>
      </c>
      <c r="K1358" s="31" t="s">
        <v>525</v>
      </c>
      <c r="L1358" s="5" t="s">
        <v>974</v>
      </c>
      <c r="M1358" s="5" t="s">
        <v>973</v>
      </c>
      <c r="N1358" s="36" t="s">
        <v>972</v>
      </c>
      <c r="O1358" s="36" t="s">
        <v>505</v>
      </c>
      <c r="P1358" s="5" t="s">
        <v>499</v>
      </c>
      <c r="Q1358" s="5" t="s">
        <v>839</v>
      </c>
      <c r="R1358" s="5" t="s">
        <v>971</v>
      </c>
      <c r="S1358" s="5" t="s">
        <v>975</v>
      </c>
      <c r="V1358" s="5">
        <v>0.11784699999999999</v>
      </c>
      <c r="X1358" s="5" t="s">
        <v>931</v>
      </c>
      <c r="Z1358" s="5" t="s">
        <v>976</v>
      </c>
    </row>
    <row r="1359" spans="1:26">
      <c r="A1359" s="5">
        <v>4204</v>
      </c>
      <c r="B1359" s="5" t="s">
        <v>966</v>
      </c>
      <c r="C1359" s="5" t="s">
        <v>13</v>
      </c>
      <c r="D1359" s="6">
        <v>1974.04</v>
      </c>
      <c r="E1359" s="5" t="s">
        <v>13</v>
      </c>
      <c r="F1359" s="5" t="s">
        <v>13</v>
      </c>
      <c r="G1359" s="5" t="s">
        <v>13</v>
      </c>
      <c r="H1359" s="5" t="s">
        <v>13</v>
      </c>
      <c r="I1359" s="5" t="s">
        <v>13</v>
      </c>
      <c r="J1359" s="31" t="s">
        <v>922</v>
      </c>
      <c r="K1359" s="31" t="s">
        <v>525</v>
      </c>
      <c r="L1359" s="5" t="s">
        <v>974</v>
      </c>
      <c r="M1359" s="5" t="s">
        <v>973</v>
      </c>
      <c r="N1359" s="36" t="s">
        <v>972</v>
      </c>
      <c r="O1359" s="36" t="s">
        <v>505</v>
      </c>
      <c r="P1359" s="5" t="s">
        <v>499</v>
      </c>
      <c r="Q1359" s="5" t="s">
        <v>839</v>
      </c>
      <c r="R1359" s="5" t="s">
        <v>971</v>
      </c>
      <c r="S1359" s="5" t="s">
        <v>975</v>
      </c>
      <c r="V1359" s="5">
        <v>0.106516</v>
      </c>
      <c r="X1359" s="5" t="s">
        <v>931</v>
      </c>
      <c r="Z1359" s="5" t="s">
        <v>976</v>
      </c>
    </row>
    <row r="1360" spans="1:26">
      <c r="A1360" s="5">
        <v>4205</v>
      </c>
      <c r="B1360" s="5" t="s">
        <v>966</v>
      </c>
      <c r="C1360" s="5" t="s">
        <v>13</v>
      </c>
      <c r="D1360" s="6">
        <v>1974.85</v>
      </c>
      <c r="E1360" s="5" t="s">
        <v>13</v>
      </c>
      <c r="F1360" s="5" t="s">
        <v>13</v>
      </c>
      <c r="G1360" s="5" t="s">
        <v>13</v>
      </c>
      <c r="H1360" s="5" t="s">
        <v>13</v>
      </c>
      <c r="I1360" s="5" t="s">
        <v>13</v>
      </c>
      <c r="J1360" s="31" t="s">
        <v>922</v>
      </c>
      <c r="K1360" s="31" t="s">
        <v>525</v>
      </c>
      <c r="L1360" s="5" t="s">
        <v>974</v>
      </c>
      <c r="M1360" s="5" t="s">
        <v>973</v>
      </c>
      <c r="N1360" s="36" t="s">
        <v>972</v>
      </c>
      <c r="O1360" s="36" t="s">
        <v>505</v>
      </c>
      <c r="P1360" s="5" t="s">
        <v>499</v>
      </c>
      <c r="Q1360" s="5" t="s">
        <v>839</v>
      </c>
      <c r="R1360" s="5" t="s">
        <v>971</v>
      </c>
      <c r="S1360" s="5" t="s">
        <v>975</v>
      </c>
      <c r="V1360" s="5">
        <v>9.9716700000000005E-2</v>
      </c>
      <c r="X1360" s="5" t="s">
        <v>931</v>
      </c>
      <c r="Z1360" s="5" t="s">
        <v>976</v>
      </c>
    </row>
    <row r="1361" spans="1:26">
      <c r="A1361" s="5">
        <v>4206</v>
      </c>
      <c r="B1361" s="5" t="s">
        <v>966</v>
      </c>
      <c r="C1361" s="5" t="s">
        <v>13</v>
      </c>
      <c r="D1361" s="6">
        <v>1975.86</v>
      </c>
      <c r="E1361" s="5" t="s">
        <v>13</v>
      </c>
      <c r="F1361" s="5" t="s">
        <v>13</v>
      </c>
      <c r="G1361" s="5" t="s">
        <v>13</v>
      </c>
      <c r="H1361" s="5" t="s">
        <v>13</v>
      </c>
      <c r="I1361" s="5" t="s">
        <v>13</v>
      </c>
      <c r="J1361" s="31" t="s">
        <v>922</v>
      </c>
      <c r="K1361" s="31" t="s">
        <v>525</v>
      </c>
      <c r="L1361" s="5" t="s">
        <v>974</v>
      </c>
      <c r="M1361" s="5" t="s">
        <v>973</v>
      </c>
      <c r="N1361" s="36" t="s">
        <v>972</v>
      </c>
      <c r="O1361" s="36" t="s">
        <v>505</v>
      </c>
      <c r="P1361" s="5" t="s">
        <v>499</v>
      </c>
      <c r="Q1361" s="5" t="s">
        <v>839</v>
      </c>
      <c r="R1361" s="5" t="s">
        <v>971</v>
      </c>
      <c r="S1361" s="5" t="s">
        <v>975</v>
      </c>
      <c r="V1361" s="5">
        <v>6.7988699999999999E-2</v>
      </c>
      <c r="X1361" s="5" t="s">
        <v>931</v>
      </c>
      <c r="Z1361" s="5" t="s">
        <v>976</v>
      </c>
    </row>
    <row r="1362" spans="1:26">
      <c r="A1362" s="5">
        <v>4207</v>
      </c>
      <c r="B1362" s="5" t="s">
        <v>966</v>
      </c>
      <c r="C1362" s="5" t="s">
        <v>13</v>
      </c>
      <c r="D1362" s="6">
        <v>1976.97</v>
      </c>
      <c r="E1362" s="5" t="s">
        <v>13</v>
      </c>
      <c r="F1362" s="5" t="s">
        <v>13</v>
      </c>
      <c r="G1362" s="5" t="s">
        <v>13</v>
      </c>
      <c r="H1362" s="5" t="s">
        <v>13</v>
      </c>
      <c r="I1362" s="5" t="s">
        <v>13</v>
      </c>
      <c r="J1362" s="31" t="s">
        <v>922</v>
      </c>
      <c r="K1362" s="31" t="s">
        <v>525</v>
      </c>
      <c r="L1362" s="5" t="s">
        <v>974</v>
      </c>
      <c r="M1362" s="5" t="s">
        <v>973</v>
      </c>
      <c r="N1362" s="36" t="s">
        <v>972</v>
      </c>
      <c r="O1362" s="36" t="s">
        <v>505</v>
      </c>
      <c r="P1362" s="5" t="s">
        <v>499</v>
      </c>
      <c r="Q1362" s="5" t="s">
        <v>839</v>
      </c>
      <c r="R1362" s="5" t="s">
        <v>971</v>
      </c>
      <c r="S1362" s="5" t="s">
        <v>975</v>
      </c>
      <c r="V1362" s="5">
        <v>2.4929199999999999E-2</v>
      </c>
      <c r="X1362" s="5" t="s">
        <v>931</v>
      </c>
      <c r="Z1362" s="5" t="s">
        <v>976</v>
      </c>
    </row>
    <row r="1363" spans="1:26">
      <c r="A1363" s="5">
        <v>4208</v>
      </c>
      <c r="B1363" s="5" t="s">
        <v>966</v>
      </c>
      <c r="C1363" s="5" t="s">
        <v>13</v>
      </c>
      <c r="D1363" s="6">
        <v>1977.78</v>
      </c>
      <c r="E1363" s="5" t="s">
        <v>13</v>
      </c>
      <c r="F1363" s="5" t="s">
        <v>13</v>
      </c>
      <c r="G1363" s="5" t="s">
        <v>13</v>
      </c>
      <c r="H1363" s="5" t="s">
        <v>13</v>
      </c>
      <c r="I1363" s="5" t="s">
        <v>13</v>
      </c>
      <c r="J1363" s="31" t="s">
        <v>922</v>
      </c>
      <c r="K1363" s="31" t="s">
        <v>525</v>
      </c>
      <c r="L1363" s="5" t="s">
        <v>974</v>
      </c>
      <c r="M1363" s="5" t="s">
        <v>973</v>
      </c>
      <c r="N1363" s="36" t="s">
        <v>972</v>
      </c>
      <c r="O1363" s="36" t="s">
        <v>505</v>
      </c>
      <c r="P1363" s="5" t="s">
        <v>499</v>
      </c>
      <c r="Q1363" s="5" t="s">
        <v>839</v>
      </c>
      <c r="R1363" s="5" t="s">
        <v>971</v>
      </c>
      <c r="S1363" s="5" t="s">
        <v>975</v>
      </c>
      <c r="V1363" s="5">
        <v>0.14277599999999999</v>
      </c>
      <c r="X1363" s="5" t="s">
        <v>931</v>
      </c>
      <c r="Z1363" s="5" t="s">
        <v>976</v>
      </c>
    </row>
    <row r="1364" spans="1:26">
      <c r="A1364" s="5">
        <v>4209</v>
      </c>
      <c r="B1364" s="5" t="s">
        <v>966</v>
      </c>
      <c r="C1364" s="5" t="s">
        <v>13</v>
      </c>
      <c r="D1364" s="6">
        <v>1978.89</v>
      </c>
      <c r="E1364" s="5" t="s">
        <v>13</v>
      </c>
      <c r="F1364" s="5" t="s">
        <v>13</v>
      </c>
      <c r="G1364" s="5" t="s">
        <v>13</v>
      </c>
      <c r="H1364" s="5" t="s">
        <v>13</v>
      </c>
      <c r="I1364" s="5" t="s">
        <v>13</v>
      </c>
      <c r="J1364" s="31" t="s">
        <v>922</v>
      </c>
      <c r="K1364" s="31" t="s">
        <v>525</v>
      </c>
      <c r="L1364" s="5" t="s">
        <v>974</v>
      </c>
      <c r="M1364" s="5" t="s">
        <v>973</v>
      </c>
      <c r="N1364" s="36" t="s">
        <v>972</v>
      </c>
      <c r="O1364" s="36" t="s">
        <v>505</v>
      </c>
      <c r="P1364" s="5" t="s">
        <v>499</v>
      </c>
      <c r="Q1364" s="5" t="s">
        <v>839</v>
      </c>
      <c r="R1364" s="5" t="s">
        <v>971</v>
      </c>
      <c r="S1364" s="5" t="s">
        <v>975</v>
      </c>
      <c r="V1364" s="5">
        <v>9.5184099999999994E-2</v>
      </c>
      <c r="X1364" s="5" t="s">
        <v>931</v>
      </c>
      <c r="Z1364" s="5" t="s">
        <v>976</v>
      </c>
    </row>
    <row r="1365" spans="1:26">
      <c r="A1365" s="5">
        <v>4210</v>
      </c>
      <c r="B1365" s="5" t="s">
        <v>966</v>
      </c>
      <c r="C1365" s="5" t="s">
        <v>13</v>
      </c>
      <c r="D1365" s="6">
        <v>1979.9</v>
      </c>
      <c r="E1365" s="5" t="s">
        <v>13</v>
      </c>
      <c r="F1365" s="5" t="s">
        <v>13</v>
      </c>
      <c r="G1365" s="5" t="s">
        <v>13</v>
      </c>
      <c r="H1365" s="5" t="s">
        <v>13</v>
      </c>
      <c r="I1365" s="5" t="s">
        <v>13</v>
      </c>
      <c r="J1365" s="31" t="s">
        <v>922</v>
      </c>
      <c r="K1365" s="31" t="s">
        <v>525</v>
      </c>
      <c r="L1365" s="5" t="s">
        <v>974</v>
      </c>
      <c r="M1365" s="5" t="s">
        <v>973</v>
      </c>
      <c r="N1365" s="36" t="s">
        <v>972</v>
      </c>
      <c r="O1365" s="36" t="s">
        <v>505</v>
      </c>
      <c r="P1365" s="5" t="s">
        <v>499</v>
      </c>
      <c r="Q1365" s="5" t="s">
        <v>839</v>
      </c>
      <c r="R1365" s="5" t="s">
        <v>971</v>
      </c>
      <c r="S1365" s="5" t="s">
        <v>975</v>
      </c>
      <c r="V1365" s="5">
        <v>0.206232</v>
      </c>
      <c r="X1365" s="5" t="s">
        <v>931</v>
      </c>
      <c r="Z1365" s="5" t="s">
        <v>976</v>
      </c>
    </row>
    <row r="1366" spans="1:26">
      <c r="A1366" s="5">
        <v>4211</v>
      </c>
      <c r="B1366" s="5" t="s">
        <v>966</v>
      </c>
      <c r="C1366" s="5" t="s">
        <v>13</v>
      </c>
      <c r="D1366" s="6">
        <v>1980.91</v>
      </c>
      <c r="E1366" s="5" t="s">
        <v>13</v>
      </c>
      <c r="F1366" s="5" t="s">
        <v>13</v>
      </c>
      <c r="G1366" s="5" t="s">
        <v>13</v>
      </c>
      <c r="H1366" s="5" t="s">
        <v>13</v>
      </c>
      <c r="I1366" s="5" t="s">
        <v>13</v>
      </c>
      <c r="J1366" s="31" t="s">
        <v>922</v>
      </c>
      <c r="K1366" s="31" t="s">
        <v>525</v>
      </c>
      <c r="L1366" s="5" t="s">
        <v>974</v>
      </c>
      <c r="M1366" s="5" t="s">
        <v>973</v>
      </c>
      <c r="N1366" s="36" t="s">
        <v>972</v>
      </c>
      <c r="O1366" s="36" t="s">
        <v>505</v>
      </c>
      <c r="P1366" s="5" t="s">
        <v>499</v>
      </c>
      <c r="Q1366" s="5" t="s">
        <v>839</v>
      </c>
      <c r="R1366" s="5" t="s">
        <v>971</v>
      </c>
      <c r="S1366" s="5" t="s">
        <v>975</v>
      </c>
      <c r="V1366" s="5">
        <v>0.364873</v>
      </c>
      <c r="X1366" s="5" t="s">
        <v>931</v>
      </c>
      <c r="Z1366" s="5" t="s">
        <v>976</v>
      </c>
    </row>
    <row r="1367" spans="1:26">
      <c r="A1367" s="5">
        <v>4212</v>
      </c>
      <c r="B1367" s="5" t="s">
        <v>966</v>
      </c>
      <c r="C1367" s="5" t="s">
        <v>13</v>
      </c>
      <c r="D1367" s="6">
        <v>1981.92</v>
      </c>
      <c r="E1367" s="5" t="s">
        <v>13</v>
      </c>
      <c r="F1367" s="5" t="s">
        <v>13</v>
      </c>
      <c r="G1367" s="5" t="s">
        <v>13</v>
      </c>
      <c r="H1367" s="5" t="s">
        <v>13</v>
      </c>
      <c r="I1367" s="5" t="s">
        <v>13</v>
      </c>
      <c r="J1367" s="31" t="s">
        <v>922</v>
      </c>
      <c r="K1367" s="31" t="s">
        <v>525</v>
      </c>
      <c r="L1367" s="5" t="s">
        <v>974</v>
      </c>
      <c r="M1367" s="5" t="s">
        <v>973</v>
      </c>
      <c r="N1367" s="36" t="s">
        <v>972</v>
      </c>
      <c r="O1367" s="36" t="s">
        <v>505</v>
      </c>
      <c r="P1367" s="5" t="s">
        <v>499</v>
      </c>
      <c r="Q1367" s="5" t="s">
        <v>839</v>
      </c>
      <c r="R1367" s="5" t="s">
        <v>971</v>
      </c>
      <c r="S1367" s="5" t="s">
        <v>975</v>
      </c>
      <c r="V1367" s="5">
        <v>0.265156</v>
      </c>
      <c r="X1367" s="5" t="s">
        <v>931</v>
      </c>
      <c r="Z1367" s="5" t="s">
        <v>976</v>
      </c>
    </row>
    <row r="1368" spans="1:26">
      <c r="A1368" s="5">
        <v>4213</v>
      </c>
      <c r="B1368" s="5" t="s">
        <v>966</v>
      </c>
      <c r="C1368" s="5" t="s">
        <v>13</v>
      </c>
      <c r="D1368" s="6">
        <v>1982.93</v>
      </c>
      <c r="E1368" s="5" t="s">
        <v>13</v>
      </c>
      <c r="F1368" s="5" t="s">
        <v>13</v>
      </c>
      <c r="G1368" s="5" t="s">
        <v>13</v>
      </c>
      <c r="H1368" s="5" t="s">
        <v>13</v>
      </c>
      <c r="I1368" s="5" t="s">
        <v>13</v>
      </c>
      <c r="J1368" s="31" t="s">
        <v>922</v>
      </c>
      <c r="K1368" s="31" t="s">
        <v>525</v>
      </c>
      <c r="L1368" s="5" t="s">
        <v>974</v>
      </c>
      <c r="M1368" s="5" t="s">
        <v>973</v>
      </c>
      <c r="N1368" s="36" t="s">
        <v>972</v>
      </c>
      <c r="O1368" s="36" t="s">
        <v>505</v>
      </c>
      <c r="P1368" s="5" t="s">
        <v>499</v>
      </c>
      <c r="Q1368" s="5" t="s">
        <v>839</v>
      </c>
      <c r="R1368" s="5" t="s">
        <v>971</v>
      </c>
      <c r="S1368" s="5" t="s">
        <v>975</v>
      </c>
      <c r="V1368" s="5">
        <v>0.147309</v>
      </c>
      <c r="X1368" s="5" t="s">
        <v>931</v>
      </c>
      <c r="Z1368" s="5" t="s">
        <v>976</v>
      </c>
    </row>
    <row r="1369" spans="1:26">
      <c r="A1369" s="5">
        <v>4214</v>
      </c>
      <c r="B1369" s="5" t="s">
        <v>966</v>
      </c>
      <c r="C1369" s="5" t="s">
        <v>13</v>
      </c>
      <c r="D1369" s="6">
        <v>1983.84</v>
      </c>
      <c r="E1369" s="5" t="s">
        <v>13</v>
      </c>
      <c r="F1369" s="5" t="s">
        <v>13</v>
      </c>
      <c r="G1369" s="5" t="s">
        <v>13</v>
      </c>
      <c r="H1369" s="5" t="s">
        <v>13</v>
      </c>
      <c r="I1369" s="5" t="s">
        <v>13</v>
      </c>
      <c r="J1369" s="31" t="s">
        <v>922</v>
      </c>
      <c r="K1369" s="31" t="s">
        <v>525</v>
      </c>
      <c r="L1369" s="5" t="s">
        <v>974</v>
      </c>
      <c r="M1369" s="5" t="s">
        <v>973</v>
      </c>
      <c r="N1369" s="36" t="s">
        <v>972</v>
      </c>
      <c r="O1369" s="36" t="s">
        <v>505</v>
      </c>
      <c r="P1369" s="5" t="s">
        <v>499</v>
      </c>
      <c r="Q1369" s="5" t="s">
        <v>839</v>
      </c>
      <c r="R1369" s="5" t="s">
        <v>971</v>
      </c>
      <c r="S1369" s="5" t="s">
        <v>975</v>
      </c>
      <c r="V1369" s="5">
        <v>9.5184099999999994E-2</v>
      </c>
      <c r="X1369" s="5" t="s">
        <v>931</v>
      </c>
      <c r="Z1369" s="5" t="s">
        <v>976</v>
      </c>
    </row>
    <row r="1370" spans="1:26">
      <c r="A1370" s="5">
        <v>4215</v>
      </c>
      <c r="B1370" s="5" t="s">
        <v>966</v>
      </c>
      <c r="C1370" s="5" t="s">
        <v>13</v>
      </c>
      <c r="D1370" s="6">
        <v>1984.85</v>
      </c>
      <c r="E1370" s="5" t="s">
        <v>13</v>
      </c>
      <c r="F1370" s="5" t="s">
        <v>13</v>
      </c>
      <c r="G1370" s="5" t="s">
        <v>13</v>
      </c>
      <c r="H1370" s="5" t="s">
        <v>13</v>
      </c>
      <c r="I1370" s="5" t="s">
        <v>13</v>
      </c>
      <c r="J1370" s="31" t="s">
        <v>922</v>
      </c>
      <c r="K1370" s="31" t="s">
        <v>525</v>
      </c>
      <c r="L1370" s="5" t="s">
        <v>974</v>
      </c>
      <c r="M1370" s="5" t="s">
        <v>973</v>
      </c>
      <c r="N1370" s="36" t="s">
        <v>972</v>
      </c>
      <c r="O1370" s="36" t="s">
        <v>505</v>
      </c>
      <c r="P1370" s="5" t="s">
        <v>499</v>
      </c>
      <c r="Q1370" s="5" t="s">
        <v>839</v>
      </c>
      <c r="R1370" s="5" t="s">
        <v>971</v>
      </c>
      <c r="S1370" s="5" t="s">
        <v>975</v>
      </c>
      <c r="V1370" s="5">
        <v>6.57224E-2</v>
      </c>
      <c r="X1370" s="5" t="s">
        <v>931</v>
      </c>
      <c r="Z1370" s="5" t="s">
        <v>976</v>
      </c>
    </row>
    <row r="1371" spans="1:26">
      <c r="A1371" s="5">
        <v>4216</v>
      </c>
      <c r="B1371" s="5" t="s">
        <v>966</v>
      </c>
      <c r="C1371" s="5" t="s">
        <v>13</v>
      </c>
      <c r="D1371" s="6">
        <v>1985.96</v>
      </c>
      <c r="E1371" s="5" t="s">
        <v>13</v>
      </c>
      <c r="F1371" s="5" t="s">
        <v>13</v>
      </c>
      <c r="G1371" s="5" t="s">
        <v>13</v>
      </c>
      <c r="H1371" s="5" t="s">
        <v>13</v>
      </c>
      <c r="I1371" s="5" t="s">
        <v>13</v>
      </c>
      <c r="J1371" s="31" t="s">
        <v>922</v>
      </c>
      <c r="K1371" s="31" t="s">
        <v>525</v>
      </c>
      <c r="L1371" s="5" t="s">
        <v>974</v>
      </c>
      <c r="M1371" s="5" t="s">
        <v>973</v>
      </c>
      <c r="N1371" s="36" t="s">
        <v>972</v>
      </c>
      <c r="O1371" s="36" t="s">
        <v>505</v>
      </c>
      <c r="P1371" s="5" t="s">
        <v>499</v>
      </c>
      <c r="Q1371" s="5" t="s">
        <v>839</v>
      </c>
      <c r="R1371" s="5" t="s">
        <v>971</v>
      </c>
      <c r="S1371" s="5" t="s">
        <v>975</v>
      </c>
      <c r="V1371" s="5">
        <v>0.77733699999999994</v>
      </c>
      <c r="X1371" s="5" t="s">
        <v>931</v>
      </c>
      <c r="Z1371" s="5" t="s">
        <v>976</v>
      </c>
    </row>
    <row r="1372" spans="1:26">
      <c r="A1372" s="5">
        <v>4217</v>
      </c>
      <c r="B1372" s="5" t="s">
        <v>966</v>
      </c>
      <c r="C1372" s="5" t="s">
        <v>13</v>
      </c>
      <c r="D1372" s="6">
        <v>1986.97</v>
      </c>
      <c r="E1372" s="5" t="s">
        <v>13</v>
      </c>
      <c r="F1372" s="5" t="s">
        <v>13</v>
      </c>
      <c r="G1372" s="5" t="s">
        <v>13</v>
      </c>
      <c r="H1372" s="5" t="s">
        <v>13</v>
      </c>
      <c r="I1372" s="5" t="s">
        <v>13</v>
      </c>
      <c r="J1372" s="31" t="s">
        <v>922</v>
      </c>
      <c r="K1372" s="31" t="s">
        <v>525</v>
      </c>
      <c r="L1372" s="5" t="s">
        <v>974</v>
      </c>
      <c r="M1372" s="5" t="s">
        <v>973</v>
      </c>
      <c r="N1372" s="36" t="s">
        <v>972</v>
      </c>
      <c r="O1372" s="36" t="s">
        <v>505</v>
      </c>
      <c r="P1372" s="5" t="s">
        <v>499</v>
      </c>
      <c r="Q1372" s="5" t="s">
        <v>839</v>
      </c>
      <c r="R1372" s="5" t="s">
        <v>971</v>
      </c>
      <c r="S1372" s="5" t="s">
        <v>975</v>
      </c>
      <c r="V1372" s="5">
        <v>0.12238</v>
      </c>
      <c r="X1372" s="5" t="s">
        <v>931</v>
      </c>
      <c r="Z1372" s="5" t="s">
        <v>976</v>
      </c>
    </row>
    <row r="1373" spans="1:26">
      <c r="A1373" s="5">
        <v>4218</v>
      </c>
      <c r="B1373" s="5" t="s">
        <v>966</v>
      </c>
      <c r="C1373" s="5" t="s">
        <v>13</v>
      </c>
      <c r="D1373" s="6">
        <v>1987.88</v>
      </c>
      <c r="E1373" s="5" t="s">
        <v>13</v>
      </c>
      <c r="F1373" s="5" t="s">
        <v>13</v>
      </c>
      <c r="G1373" s="5" t="s">
        <v>13</v>
      </c>
      <c r="H1373" s="5" t="s">
        <v>13</v>
      </c>
      <c r="I1373" s="5" t="s">
        <v>13</v>
      </c>
      <c r="J1373" s="31" t="s">
        <v>922</v>
      </c>
      <c r="K1373" s="31" t="s">
        <v>525</v>
      </c>
      <c r="L1373" s="5" t="s">
        <v>974</v>
      </c>
      <c r="M1373" s="5" t="s">
        <v>973</v>
      </c>
      <c r="N1373" s="36" t="s">
        <v>972</v>
      </c>
      <c r="O1373" s="36" t="s">
        <v>505</v>
      </c>
      <c r="P1373" s="5" t="s">
        <v>499</v>
      </c>
      <c r="Q1373" s="5" t="s">
        <v>839</v>
      </c>
      <c r="R1373" s="5" t="s">
        <v>971</v>
      </c>
      <c r="S1373" s="5" t="s">
        <v>975</v>
      </c>
      <c r="V1373" s="5">
        <v>0.333144</v>
      </c>
      <c r="X1373" s="5" t="s">
        <v>931</v>
      </c>
      <c r="Z1373" s="5" t="s">
        <v>976</v>
      </c>
    </row>
    <row r="1374" spans="1:26">
      <c r="A1374" s="5">
        <v>4219</v>
      </c>
      <c r="B1374" s="5" t="s">
        <v>966</v>
      </c>
      <c r="C1374" s="5" t="s">
        <v>13</v>
      </c>
      <c r="D1374" s="6">
        <v>1988.89</v>
      </c>
      <c r="E1374" s="5" t="s">
        <v>13</v>
      </c>
      <c r="F1374" s="5" t="s">
        <v>13</v>
      </c>
      <c r="G1374" s="5" t="s">
        <v>13</v>
      </c>
      <c r="H1374" s="5" t="s">
        <v>13</v>
      </c>
      <c r="I1374" s="5" t="s">
        <v>13</v>
      </c>
      <c r="J1374" s="31" t="s">
        <v>922</v>
      </c>
      <c r="K1374" s="31" t="s">
        <v>525</v>
      </c>
      <c r="L1374" s="5" t="s">
        <v>974</v>
      </c>
      <c r="M1374" s="5" t="s">
        <v>973</v>
      </c>
      <c r="N1374" s="36" t="s">
        <v>972</v>
      </c>
      <c r="O1374" s="36" t="s">
        <v>505</v>
      </c>
      <c r="P1374" s="5" t="s">
        <v>499</v>
      </c>
      <c r="Q1374" s="5" t="s">
        <v>839</v>
      </c>
      <c r="R1374" s="5" t="s">
        <v>971</v>
      </c>
      <c r="S1374" s="5" t="s">
        <v>975</v>
      </c>
      <c r="V1374" s="5">
        <v>0.13824400000000001</v>
      </c>
      <c r="X1374" s="5" t="s">
        <v>931</v>
      </c>
      <c r="Z1374" s="5" t="s">
        <v>976</v>
      </c>
    </row>
    <row r="1375" spans="1:26">
      <c r="A1375" s="5">
        <v>4220</v>
      </c>
      <c r="B1375" s="5" t="s">
        <v>966</v>
      </c>
      <c r="C1375" s="5" t="s">
        <v>13</v>
      </c>
      <c r="D1375" s="6">
        <v>1989.8</v>
      </c>
      <c r="E1375" s="5" t="s">
        <v>13</v>
      </c>
      <c r="F1375" s="5" t="s">
        <v>13</v>
      </c>
      <c r="G1375" s="5" t="s">
        <v>13</v>
      </c>
      <c r="H1375" s="5" t="s">
        <v>13</v>
      </c>
      <c r="I1375" s="5" t="s">
        <v>13</v>
      </c>
      <c r="J1375" s="31" t="s">
        <v>922</v>
      </c>
      <c r="K1375" s="31" t="s">
        <v>525</v>
      </c>
      <c r="L1375" s="5" t="s">
        <v>974</v>
      </c>
      <c r="M1375" s="5" t="s">
        <v>973</v>
      </c>
      <c r="N1375" s="36" t="s">
        <v>972</v>
      </c>
      <c r="O1375" s="36" t="s">
        <v>505</v>
      </c>
      <c r="P1375" s="5" t="s">
        <v>499</v>
      </c>
      <c r="Q1375" s="5" t="s">
        <v>839</v>
      </c>
      <c r="R1375" s="5" t="s">
        <v>971</v>
      </c>
      <c r="S1375" s="5" t="s">
        <v>975</v>
      </c>
      <c r="V1375" s="5">
        <v>0.16770499999999999</v>
      </c>
      <c r="X1375" s="5" t="s">
        <v>931</v>
      </c>
      <c r="Z1375" s="5" t="s">
        <v>976</v>
      </c>
    </row>
    <row r="1376" spans="1:26">
      <c r="A1376" s="5">
        <v>4221</v>
      </c>
      <c r="B1376" s="5" t="s">
        <v>966</v>
      </c>
      <c r="C1376" s="5" t="s">
        <v>13</v>
      </c>
      <c r="D1376" s="6">
        <v>1990.91</v>
      </c>
      <c r="E1376" s="5" t="s">
        <v>13</v>
      </c>
      <c r="F1376" s="5" t="s">
        <v>13</v>
      </c>
      <c r="G1376" s="5" t="s">
        <v>13</v>
      </c>
      <c r="H1376" s="5" t="s">
        <v>13</v>
      </c>
      <c r="I1376" s="5" t="s">
        <v>13</v>
      </c>
      <c r="J1376" s="31" t="s">
        <v>922</v>
      </c>
      <c r="K1376" s="31" t="s">
        <v>525</v>
      </c>
      <c r="L1376" s="5" t="s">
        <v>974</v>
      </c>
      <c r="M1376" s="5" t="s">
        <v>973</v>
      </c>
      <c r="N1376" s="36" t="s">
        <v>972</v>
      </c>
      <c r="O1376" s="36" t="s">
        <v>505</v>
      </c>
      <c r="P1376" s="5" t="s">
        <v>499</v>
      </c>
      <c r="Q1376" s="5" t="s">
        <v>839</v>
      </c>
      <c r="R1376" s="5" t="s">
        <v>971</v>
      </c>
      <c r="S1376" s="5" t="s">
        <v>975</v>
      </c>
      <c r="V1376" s="5">
        <v>2.94618E-2</v>
      </c>
      <c r="X1376" s="5" t="s">
        <v>931</v>
      </c>
      <c r="Z1376" s="5" t="s">
        <v>976</v>
      </c>
    </row>
    <row r="1377" spans="1:26">
      <c r="A1377" s="5">
        <v>4222</v>
      </c>
      <c r="B1377" s="5" t="s">
        <v>966</v>
      </c>
      <c r="C1377" s="5" t="s">
        <v>13</v>
      </c>
      <c r="D1377" s="6">
        <v>1991.92</v>
      </c>
      <c r="E1377" s="5" t="s">
        <v>13</v>
      </c>
      <c r="F1377" s="5" t="s">
        <v>13</v>
      </c>
      <c r="G1377" s="5" t="s">
        <v>13</v>
      </c>
      <c r="H1377" s="5" t="s">
        <v>13</v>
      </c>
      <c r="I1377" s="5" t="s">
        <v>13</v>
      </c>
      <c r="J1377" s="31" t="s">
        <v>922</v>
      </c>
      <c r="K1377" s="31" t="s">
        <v>525</v>
      </c>
      <c r="L1377" s="5" t="s">
        <v>974</v>
      </c>
      <c r="M1377" s="5" t="s">
        <v>973</v>
      </c>
      <c r="N1377" s="36" t="s">
        <v>972</v>
      </c>
      <c r="O1377" s="36" t="s">
        <v>505</v>
      </c>
      <c r="P1377" s="5" t="s">
        <v>499</v>
      </c>
      <c r="Q1377" s="5" t="s">
        <v>839</v>
      </c>
      <c r="R1377" s="5" t="s">
        <v>971</v>
      </c>
      <c r="S1377" s="5" t="s">
        <v>975</v>
      </c>
      <c r="V1377" s="5">
        <v>1.3597700000000001E-2</v>
      </c>
      <c r="X1377" s="5" t="s">
        <v>931</v>
      </c>
      <c r="Z1377" s="5" t="s">
        <v>976</v>
      </c>
    </row>
    <row r="1378" spans="1:26">
      <c r="A1378" s="5">
        <v>4223</v>
      </c>
      <c r="B1378" s="5" t="s">
        <v>966</v>
      </c>
      <c r="C1378" s="5" t="s">
        <v>13</v>
      </c>
      <c r="D1378" s="6">
        <v>1992.93</v>
      </c>
      <c r="E1378" s="5" t="s">
        <v>13</v>
      </c>
      <c r="F1378" s="5" t="s">
        <v>13</v>
      </c>
      <c r="G1378" s="5" t="s">
        <v>13</v>
      </c>
      <c r="H1378" s="5" t="s">
        <v>13</v>
      </c>
      <c r="I1378" s="5" t="s">
        <v>13</v>
      </c>
      <c r="J1378" s="31" t="s">
        <v>922</v>
      </c>
      <c r="K1378" s="31" t="s">
        <v>525</v>
      </c>
      <c r="L1378" s="5" t="s">
        <v>974</v>
      </c>
      <c r="M1378" s="5" t="s">
        <v>973</v>
      </c>
      <c r="N1378" s="36" t="s">
        <v>972</v>
      </c>
      <c r="O1378" s="36" t="s">
        <v>505</v>
      </c>
      <c r="P1378" s="5" t="s">
        <v>499</v>
      </c>
      <c r="Q1378" s="5" t="s">
        <v>839</v>
      </c>
      <c r="R1378" s="5" t="s">
        <v>971</v>
      </c>
      <c r="S1378" s="5" t="s">
        <v>975</v>
      </c>
      <c r="V1378" s="5">
        <v>0.113314</v>
      </c>
      <c r="X1378" s="5" t="s">
        <v>931</v>
      </c>
      <c r="Z1378" s="5" t="s">
        <v>976</v>
      </c>
    </row>
    <row r="1379" spans="1:26" ht="15" customHeight="1">
      <c r="A1379" s="5">
        <v>4224</v>
      </c>
      <c r="B1379" s="5" t="s">
        <v>966</v>
      </c>
      <c r="C1379" s="5" t="s">
        <v>13</v>
      </c>
      <c r="D1379" s="6">
        <v>1993.94</v>
      </c>
      <c r="E1379" s="5" t="s">
        <v>13</v>
      </c>
      <c r="F1379" s="5" t="s">
        <v>13</v>
      </c>
      <c r="G1379" s="5" t="s">
        <v>13</v>
      </c>
      <c r="H1379" s="5" t="s">
        <v>13</v>
      </c>
      <c r="I1379" s="5" t="s">
        <v>13</v>
      </c>
      <c r="J1379" s="31" t="s">
        <v>922</v>
      </c>
      <c r="K1379" s="31" t="s">
        <v>525</v>
      </c>
      <c r="L1379" s="5" t="s">
        <v>974</v>
      </c>
      <c r="M1379" s="5" t="s">
        <v>973</v>
      </c>
      <c r="N1379" s="36" t="s">
        <v>972</v>
      </c>
      <c r="O1379" s="36" t="s">
        <v>505</v>
      </c>
      <c r="P1379" s="5" t="s">
        <v>499</v>
      </c>
      <c r="Q1379" s="5" t="s">
        <v>839</v>
      </c>
      <c r="R1379" s="5" t="s">
        <v>971</v>
      </c>
      <c r="S1379" s="5" t="s">
        <v>975</v>
      </c>
      <c r="V1379" s="5">
        <v>6.1189800000000003E-2</v>
      </c>
      <c r="X1379" s="5" t="s">
        <v>931</v>
      </c>
      <c r="Z1379" s="5" t="s">
        <v>976</v>
      </c>
    </row>
    <row r="1380" spans="1:26" ht="15" customHeight="1">
      <c r="A1380" s="5">
        <v>4225</v>
      </c>
      <c r="B1380" s="5" t="s">
        <v>966</v>
      </c>
      <c r="C1380" s="5" t="s">
        <v>13</v>
      </c>
      <c r="D1380" s="6">
        <v>1994.85</v>
      </c>
      <c r="E1380" s="5" t="s">
        <v>13</v>
      </c>
      <c r="F1380" s="5" t="s">
        <v>13</v>
      </c>
      <c r="G1380" s="5" t="s">
        <v>13</v>
      </c>
      <c r="H1380" s="5" t="s">
        <v>13</v>
      </c>
      <c r="I1380" s="5" t="s">
        <v>13</v>
      </c>
      <c r="J1380" s="31" t="s">
        <v>922</v>
      </c>
      <c r="K1380" s="31" t="s">
        <v>525</v>
      </c>
      <c r="L1380" s="5" t="s">
        <v>974</v>
      </c>
      <c r="M1380" s="5" t="s">
        <v>973</v>
      </c>
      <c r="N1380" s="36" t="s">
        <v>972</v>
      </c>
      <c r="O1380" s="36" t="s">
        <v>505</v>
      </c>
      <c r="P1380" s="5" t="s">
        <v>499</v>
      </c>
      <c r="Q1380" s="5" t="s">
        <v>839</v>
      </c>
      <c r="R1380" s="5" t="s">
        <v>971</v>
      </c>
      <c r="S1380" s="5" t="s">
        <v>975</v>
      </c>
      <c r="V1380" s="5">
        <v>4.0793200000000002E-2</v>
      </c>
      <c r="X1380" s="5" t="s">
        <v>931</v>
      </c>
      <c r="Z1380" s="5" t="s">
        <v>976</v>
      </c>
    </row>
    <row r="1381" spans="1:26" ht="15" customHeight="1">
      <c r="A1381" s="5">
        <v>4226</v>
      </c>
      <c r="B1381" s="5" t="s">
        <v>966</v>
      </c>
      <c r="C1381" s="5" t="s">
        <v>13</v>
      </c>
      <c r="D1381" s="6">
        <v>1995.86</v>
      </c>
      <c r="E1381" s="5" t="s">
        <v>13</v>
      </c>
      <c r="F1381" s="5" t="s">
        <v>13</v>
      </c>
      <c r="G1381" s="5" t="s">
        <v>13</v>
      </c>
      <c r="H1381" s="5" t="s">
        <v>13</v>
      </c>
      <c r="I1381" s="5" t="s">
        <v>13</v>
      </c>
      <c r="J1381" s="31" t="s">
        <v>922</v>
      </c>
      <c r="K1381" s="31" t="s">
        <v>525</v>
      </c>
      <c r="L1381" s="5" t="s">
        <v>974</v>
      </c>
      <c r="M1381" s="5" t="s">
        <v>973</v>
      </c>
      <c r="N1381" s="36" t="s">
        <v>972</v>
      </c>
      <c r="O1381" s="36" t="s">
        <v>505</v>
      </c>
      <c r="P1381" s="5" t="s">
        <v>499</v>
      </c>
      <c r="Q1381" s="5" t="s">
        <v>839</v>
      </c>
      <c r="R1381" s="5" t="s">
        <v>971</v>
      </c>
      <c r="S1381" s="5" t="s">
        <v>975</v>
      </c>
      <c r="V1381" s="5">
        <v>0.12917799999999999</v>
      </c>
      <c r="X1381" s="5" t="s">
        <v>931</v>
      </c>
      <c r="Z1381" s="5" t="s">
        <v>976</v>
      </c>
    </row>
    <row r="1382" spans="1:26" ht="15" customHeight="1">
      <c r="A1382" s="5">
        <v>4227</v>
      </c>
      <c r="B1382" s="5" t="s">
        <v>966</v>
      </c>
      <c r="C1382" s="5" t="s">
        <v>13</v>
      </c>
      <c r="D1382" s="6">
        <v>1996.97</v>
      </c>
      <c r="E1382" s="5" t="s">
        <v>13</v>
      </c>
      <c r="F1382" s="5" t="s">
        <v>13</v>
      </c>
      <c r="G1382" s="5" t="s">
        <v>13</v>
      </c>
      <c r="H1382" s="5" t="s">
        <v>13</v>
      </c>
      <c r="I1382" s="5" t="s">
        <v>13</v>
      </c>
      <c r="J1382" s="31" t="s">
        <v>922</v>
      </c>
      <c r="K1382" s="31" t="s">
        <v>525</v>
      </c>
      <c r="L1382" s="5" t="s">
        <v>974</v>
      </c>
      <c r="M1382" s="5" t="s">
        <v>973</v>
      </c>
      <c r="N1382" s="36" t="s">
        <v>972</v>
      </c>
      <c r="O1382" s="36" t="s">
        <v>505</v>
      </c>
      <c r="P1382" s="5" t="s">
        <v>499</v>
      </c>
      <c r="Q1382" s="5" t="s">
        <v>839</v>
      </c>
      <c r="R1382" s="5" t="s">
        <v>971</v>
      </c>
      <c r="S1382" s="5" t="s">
        <v>975</v>
      </c>
      <c r="V1382" s="5">
        <v>0.48498599999999997</v>
      </c>
      <c r="X1382" s="5" t="s">
        <v>931</v>
      </c>
      <c r="Z1382" s="5" t="s">
        <v>976</v>
      </c>
    </row>
    <row r="1383" spans="1:26" ht="15" customHeight="1">
      <c r="A1383" s="5">
        <v>4228</v>
      </c>
      <c r="B1383" s="5" t="s">
        <v>966</v>
      </c>
      <c r="C1383" s="5" t="s">
        <v>13</v>
      </c>
      <c r="D1383" s="6">
        <v>1997.78</v>
      </c>
      <c r="E1383" s="5" t="s">
        <v>13</v>
      </c>
      <c r="F1383" s="5" t="s">
        <v>13</v>
      </c>
      <c r="G1383" s="5" t="s">
        <v>13</v>
      </c>
      <c r="H1383" s="5" t="s">
        <v>13</v>
      </c>
      <c r="I1383" s="5" t="s">
        <v>13</v>
      </c>
      <c r="J1383" s="31" t="s">
        <v>922</v>
      </c>
      <c r="K1383" s="31" t="s">
        <v>525</v>
      </c>
      <c r="L1383" s="5" t="s">
        <v>974</v>
      </c>
      <c r="M1383" s="5" t="s">
        <v>973</v>
      </c>
      <c r="N1383" s="36" t="s">
        <v>972</v>
      </c>
      <c r="O1383" s="36" t="s">
        <v>505</v>
      </c>
      <c r="P1383" s="5" t="s">
        <v>499</v>
      </c>
      <c r="Q1383" s="5" t="s">
        <v>839</v>
      </c>
      <c r="R1383" s="5" t="s">
        <v>971</v>
      </c>
      <c r="S1383" s="5" t="s">
        <v>975</v>
      </c>
      <c r="V1383" s="5">
        <v>0.192635</v>
      </c>
      <c r="X1383" s="5" t="s">
        <v>931</v>
      </c>
      <c r="Z1383" s="5" t="s">
        <v>976</v>
      </c>
    </row>
    <row r="1384" spans="1:26" ht="15" customHeight="1">
      <c r="A1384" s="5">
        <v>4229</v>
      </c>
      <c r="B1384" s="5" t="s">
        <v>966</v>
      </c>
      <c r="C1384" s="5" t="s">
        <v>13</v>
      </c>
      <c r="D1384" s="6">
        <v>1998.89</v>
      </c>
      <c r="E1384" s="5" t="s">
        <v>13</v>
      </c>
      <c r="F1384" s="5" t="s">
        <v>13</v>
      </c>
      <c r="G1384" s="5" t="s">
        <v>13</v>
      </c>
      <c r="H1384" s="5" t="s">
        <v>13</v>
      </c>
      <c r="I1384" s="5" t="s">
        <v>13</v>
      </c>
      <c r="J1384" s="31" t="s">
        <v>922</v>
      </c>
      <c r="K1384" s="31" t="s">
        <v>525</v>
      </c>
      <c r="L1384" s="5" t="s">
        <v>974</v>
      </c>
      <c r="M1384" s="5" t="s">
        <v>973</v>
      </c>
      <c r="N1384" s="36" t="s">
        <v>972</v>
      </c>
      <c r="O1384" s="36" t="s">
        <v>505</v>
      </c>
      <c r="P1384" s="5" t="s">
        <v>499</v>
      </c>
      <c r="Q1384" s="5" t="s">
        <v>839</v>
      </c>
      <c r="R1384" s="5" t="s">
        <v>971</v>
      </c>
      <c r="S1384" s="5" t="s">
        <v>975</v>
      </c>
      <c r="V1384" s="5">
        <v>0.16770499999999999</v>
      </c>
      <c r="X1384" s="5" t="s">
        <v>931</v>
      </c>
      <c r="Z1384" s="5" t="s">
        <v>976</v>
      </c>
    </row>
    <row r="1385" spans="1:26" ht="15" customHeight="1">
      <c r="A1385" s="5">
        <v>4230</v>
      </c>
      <c r="B1385" s="5" t="s">
        <v>966</v>
      </c>
      <c r="C1385" s="5" t="s">
        <v>13</v>
      </c>
      <c r="D1385" s="6">
        <v>1999.9</v>
      </c>
      <c r="E1385" s="5" t="s">
        <v>13</v>
      </c>
      <c r="F1385" s="5" t="s">
        <v>13</v>
      </c>
      <c r="G1385" s="5" t="s">
        <v>13</v>
      </c>
      <c r="H1385" s="5" t="s">
        <v>13</v>
      </c>
      <c r="I1385" s="5" t="s">
        <v>13</v>
      </c>
      <c r="J1385" s="31" t="s">
        <v>922</v>
      </c>
      <c r="K1385" s="31" t="s">
        <v>525</v>
      </c>
      <c r="L1385" s="5" t="s">
        <v>974</v>
      </c>
      <c r="M1385" s="5" t="s">
        <v>973</v>
      </c>
      <c r="N1385" s="36" t="s">
        <v>972</v>
      </c>
      <c r="O1385" s="36" t="s">
        <v>505</v>
      </c>
      <c r="P1385" s="5" t="s">
        <v>499</v>
      </c>
      <c r="Q1385" s="5" t="s">
        <v>839</v>
      </c>
      <c r="R1385" s="5" t="s">
        <v>971</v>
      </c>
      <c r="S1385" s="5" t="s">
        <v>975</v>
      </c>
      <c r="V1385" s="5">
        <v>6.3456100000000001E-2</v>
      </c>
      <c r="X1385" s="5" t="s">
        <v>931</v>
      </c>
      <c r="Z1385" s="5" t="s">
        <v>976</v>
      </c>
    </row>
    <row r="1386" spans="1:26" ht="15" customHeight="1">
      <c r="A1386" s="5">
        <v>4231</v>
      </c>
      <c r="B1386" s="5" t="s">
        <v>966</v>
      </c>
      <c r="C1386" s="5" t="s">
        <v>13</v>
      </c>
      <c r="D1386" s="6">
        <v>2000.91</v>
      </c>
      <c r="E1386" s="5" t="s">
        <v>13</v>
      </c>
      <c r="F1386" s="5" t="s">
        <v>13</v>
      </c>
      <c r="G1386" s="5" t="s">
        <v>13</v>
      </c>
      <c r="H1386" s="5" t="s">
        <v>13</v>
      </c>
      <c r="I1386" s="5" t="s">
        <v>13</v>
      </c>
      <c r="J1386" s="31" t="s">
        <v>922</v>
      </c>
      <c r="K1386" s="31" t="s">
        <v>525</v>
      </c>
      <c r="L1386" s="5" t="s">
        <v>974</v>
      </c>
      <c r="M1386" s="5" t="s">
        <v>973</v>
      </c>
      <c r="N1386" s="36" t="s">
        <v>972</v>
      </c>
      <c r="O1386" s="36" t="s">
        <v>505</v>
      </c>
      <c r="P1386" s="5" t="s">
        <v>499</v>
      </c>
      <c r="Q1386" s="5" t="s">
        <v>839</v>
      </c>
      <c r="R1386" s="5" t="s">
        <v>971</v>
      </c>
      <c r="S1386" s="5" t="s">
        <v>975</v>
      </c>
      <c r="V1386" s="5">
        <v>0.18356900000000001</v>
      </c>
      <c r="X1386" s="5" t="s">
        <v>931</v>
      </c>
      <c r="Z1386" s="5" t="s">
        <v>976</v>
      </c>
    </row>
    <row r="1387" spans="1:26" ht="13" customHeight="1">
      <c r="A1387" s="5">
        <v>4061</v>
      </c>
      <c r="B1387" s="5" t="s">
        <v>636</v>
      </c>
      <c r="C1387" s="5" t="s">
        <v>13</v>
      </c>
      <c r="D1387" s="6">
        <v>1996.01</v>
      </c>
      <c r="E1387" s="5">
        <v>-6.4820000000000002</v>
      </c>
      <c r="F1387" s="5" t="s">
        <v>518</v>
      </c>
      <c r="G1387" s="5" t="s">
        <v>913</v>
      </c>
      <c r="H1387" s="5" t="s">
        <v>13</v>
      </c>
      <c r="I1387" s="5" t="s">
        <v>679</v>
      </c>
      <c r="J1387" s="5" t="s">
        <v>595</v>
      </c>
      <c r="K1387" s="5" t="s">
        <v>593</v>
      </c>
      <c r="L1387" s="5" t="s">
        <v>902</v>
      </c>
      <c r="M1387" s="5" t="s">
        <v>904</v>
      </c>
      <c r="N1387" s="5" t="s">
        <v>940</v>
      </c>
      <c r="O1387" s="5" t="s">
        <v>505</v>
      </c>
      <c r="P1387" s="5" t="s">
        <v>903</v>
      </c>
      <c r="R1387" s="5" t="s">
        <v>939</v>
      </c>
      <c r="S1387" s="5" t="s">
        <v>941</v>
      </c>
      <c r="T1387" s="5" t="s">
        <v>942</v>
      </c>
      <c r="V1387" s="5" t="s">
        <v>13</v>
      </c>
      <c r="X1387" s="5" t="s">
        <v>523</v>
      </c>
      <c r="Z1387" s="5" t="s">
        <v>1041</v>
      </c>
    </row>
    <row r="1388" spans="1:26" ht="13" customHeight="1">
      <c r="A1388" s="5">
        <v>4062</v>
      </c>
      <c r="B1388" s="5" t="s">
        <v>636</v>
      </c>
      <c r="C1388" s="5" t="s">
        <v>13</v>
      </c>
      <c r="D1388" s="6">
        <v>1997.02</v>
      </c>
      <c r="E1388" s="5">
        <v>-10.952400000000001</v>
      </c>
      <c r="F1388" s="5" t="s">
        <v>518</v>
      </c>
      <c r="G1388" s="5" t="s">
        <v>913</v>
      </c>
      <c r="H1388" s="5" t="s">
        <v>13</v>
      </c>
      <c r="I1388" s="5" t="s">
        <v>679</v>
      </c>
      <c r="J1388" s="5" t="s">
        <v>595</v>
      </c>
      <c r="K1388" s="5" t="s">
        <v>593</v>
      </c>
      <c r="L1388" s="5" t="s">
        <v>902</v>
      </c>
      <c r="M1388" s="5" t="s">
        <v>904</v>
      </c>
      <c r="N1388" s="5" t="s">
        <v>940</v>
      </c>
      <c r="O1388" s="5" t="s">
        <v>505</v>
      </c>
      <c r="P1388" s="5" t="s">
        <v>903</v>
      </c>
      <c r="R1388" s="5" t="s">
        <v>939</v>
      </c>
      <c r="S1388" s="5" t="s">
        <v>941</v>
      </c>
      <c r="T1388" s="5" t="s">
        <v>942</v>
      </c>
      <c r="V1388" s="5" t="s">
        <v>13</v>
      </c>
      <c r="X1388" s="5" t="s">
        <v>523</v>
      </c>
      <c r="Z1388" s="5" t="s">
        <v>1041</v>
      </c>
    </row>
    <row r="1389" spans="1:26" ht="13" customHeight="1">
      <c r="A1389" s="5">
        <v>4063</v>
      </c>
      <c r="B1389" s="5" t="s">
        <v>636</v>
      </c>
      <c r="C1389" s="5" t="s">
        <v>13</v>
      </c>
      <c r="D1389" s="6">
        <v>1998.02</v>
      </c>
      <c r="E1389" s="5">
        <v>-17.5045</v>
      </c>
      <c r="F1389" s="5" t="s">
        <v>518</v>
      </c>
      <c r="G1389" s="5" t="s">
        <v>913</v>
      </c>
      <c r="H1389" s="5" t="s">
        <v>13</v>
      </c>
      <c r="I1389" s="5" t="s">
        <v>679</v>
      </c>
      <c r="J1389" s="5" t="s">
        <v>595</v>
      </c>
      <c r="K1389" s="5" t="s">
        <v>593</v>
      </c>
      <c r="L1389" s="5" t="s">
        <v>902</v>
      </c>
      <c r="M1389" s="5" t="s">
        <v>904</v>
      </c>
      <c r="N1389" s="5" t="s">
        <v>940</v>
      </c>
      <c r="O1389" s="5" t="s">
        <v>505</v>
      </c>
      <c r="P1389" s="5" t="s">
        <v>903</v>
      </c>
      <c r="R1389" s="5" t="s">
        <v>939</v>
      </c>
      <c r="S1389" s="5" t="s">
        <v>941</v>
      </c>
      <c r="T1389" s="5" t="s">
        <v>942</v>
      </c>
      <c r="V1389" s="5" t="s">
        <v>13</v>
      </c>
      <c r="X1389" s="5" t="s">
        <v>523</v>
      </c>
      <c r="Z1389" s="5" t="s">
        <v>1041</v>
      </c>
    </row>
    <row r="1390" spans="1:26" ht="13" customHeight="1">
      <c r="A1390" s="5">
        <v>4064</v>
      </c>
      <c r="B1390" s="5" t="s">
        <v>636</v>
      </c>
      <c r="C1390" s="5" t="s">
        <v>13</v>
      </c>
      <c r="D1390" s="6">
        <v>1999</v>
      </c>
      <c r="E1390" s="5">
        <v>-3.6844000000000001</v>
      </c>
      <c r="F1390" s="5" t="s">
        <v>518</v>
      </c>
      <c r="G1390" s="5" t="s">
        <v>913</v>
      </c>
      <c r="H1390" s="5" t="s">
        <v>13</v>
      </c>
      <c r="I1390" s="5" t="s">
        <v>679</v>
      </c>
      <c r="J1390" s="5" t="s">
        <v>595</v>
      </c>
      <c r="K1390" s="5" t="s">
        <v>593</v>
      </c>
      <c r="L1390" s="5" t="s">
        <v>902</v>
      </c>
      <c r="M1390" s="5" t="s">
        <v>904</v>
      </c>
      <c r="N1390" s="5" t="s">
        <v>940</v>
      </c>
      <c r="O1390" s="5" t="s">
        <v>505</v>
      </c>
      <c r="P1390" s="5" t="s">
        <v>903</v>
      </c>
      <c r="R1390" s="5" t="s">
        <v>939</v>
      </c>
      <c r="S1390" s="5" t="s">
        <v>941</v>
      </c>
      <c r="T1390" s="5" t="s">
        <v>942</v>
      </c>
      <c r="V1390" s="5" t="s">
        <v>13</v>
      </c>
      <c r="X1390" s="5" t="s">
        <v>523</v>
      </c>
      <c r="Z1390" s="5" t="s">
        <v>1041</v>
      </c>
    </row>
    <row r="1391" spans="1:26" ht="13" customHeight="1">
      <c r="A1391" s="5">
        <v>4065</v>
      </c>
      <c r="B1391" s="5" t="s">
        <v>636</v>
      </c>
      <c r="C1391" s="5" t="s">
        <v>13</v>
      </c>
      <c r="D1391" s="6">
        <v>2000.01</v>
      </c>
      <c r="E1391" s="5">
        <v>0.17238800000000001</v>
      </c>
      <c r="F1391" s="5" t="s">
        <v>518</v>
      </c>
      <c r="G1391" s="5" t="s">
        <v>913</v>
      </c>
      <c r="H1391" s="5" t="s">
        <v>13</v>
      </c>
      <c r="I1391" s="5" t="s">
        <v>679</v>
      </c>
      <c r="J1391" s="5" t="s">
        <v>595</v>
      </c>
      <c r="K1391" s="5" t="s">
        <v>593</v>
      </c>
      <c r="L1391" s="5" t="s">
        <v>902</v>
      </c>
      <c r="M1391" s="5" t="s">
        <v>904</v>
      </c>
      <c r="N1391" s="5" t="s">
        <v>940</v>
      </c>
      <c r="O1391" s="5" t="s">
        <v>505</v>
      </c>
      <c r="P1391" s="5" t="s">
        <v>903</v>
      </c>
      <c r="R1391" s="5" t="s">
        <v>939</v>
      </c>
      <c r="S1391" s="5" t="s">
        <v>941</v>
      </c>
      <c r="T1391" s="5" t="s">
        <v>942</v>
      </c>
      <c r="V1391" s="5" t="s">
        <v>13</v>
      </c>
      <c r="X1391" s="5" t="s">
        <v>523</v>
      </c>
      <c r="Z1391" s="5" t="s">
        <v>1041</v>
      </c>
    </row>
    <row r="1392" spans="1:26" ht="13" customHeight="1">
      <c r="A1392" s="5">
        <v>4066</v>
      </c>
      <c r="B1392" s="5" t="s">
        <v>636</v>
      </c>
      <c r="C1392" s="5" t="s">
        <v>13</v>
      </c>
      <c r="D1392" s="6">
        <v>2001.02</v>
      </c>
      <c r="E1392" s="5">
        <v>5.9622599999999997</v>
      </c>
      <c r="F1392" s="5" t="s">
        <v>518</v>
      </c>
      <c r="G1392" s="5" t="s">
        <v>913</v>
      </c>
      <c r="H1392" s="5" t="s">
        <v>13</v>
      </c>
      <c r="I1392" s="5" t="s">
        <v>679</v>
      </c>
      <c r="J1392" s="5" t="s">
        <v>595</v>
      </c>
      <c r="K1392" s="5" t="s">
        <v>593</v>
      </c>
      <c r="L1392" s="5" t="s">
        <v>902</v>
      </c>
      <c r="M1392" s="5" t="s">
        <v>904</v>
      </c>
      <c r="N1392" s="5" t="s">
        <v>940</v>
      </c>
      <c r="O1392" s="5" t="s">
        <v>505</v>
      </c>
      <c r="P1392" s="5" t="s">
        <v>903</v>
      </c>
      <c r="R1392" s="5" t="s">
        <v>939</v>
      </c>
      <c r="S1392" s="5" t="s">
        <v>941</v>
      </c>
      <c r="T1392" s="5" t="s">
        <v>942</v>
      </c>
      <c r="V1392" s="5" t="s">
        <v>13</v>
      </c>
      <c r="X1392" s="5" t="s">
        <v>523</v>
      </c>
      <c r="Z1392" s="5" t="s">
        <v>1041</v>
      </c>
    </row>
    <row r="1393" spans="1:26" ht="13" customHeight="1">
      <c r="A1393" s="5">
        <v>4067</v>
      </c>
      <c r="B1393" s="5" t="s">
        <v>636</v>
      </c>
      <c r="C1393" s="5" t="s">
        <v>13</v>
      </c>
      <c r="D1393" s="6">
        <v>2002.03</v>
      </c>
      <c r="E1393" s="5">
        <v>2.9788999999999999</v>
      </c>
      <c r="F1393" s="5" t="s">
        <v>518</v>
      </c>
      <c r="G1393" s="5" t="s">
        <v>913</v>
      </c>
      <c r="H1393" s="5" t="s">
        <v>13</v>
      </c>
      <c r="I1393" s="5" t="s">
        <v>679</v>
      </c>
      <c r="J1393" s="5" t="s">
        <v>595</v>
      </c>
      <c r="K1393" s="5" t="s">
        <v>593</v>
      </c>
      <c r="L1393" s="5" t="s">
        <v>902</v>
      </c>
      <c r="M1393" s="5" t="s">
        <v>904</v>
      </c>
      <c r="N1393" s="5" t="s">
        <v>940</v>
      </c>
      <c r="O1393" s="5" t="s">
        <v>505</v>
      </c>
      <c r="P1393" s="5" t="s">
        <v>903</v>
      </c>
      <c r="R1393" s="5" t="s">
        <v>939</v>
      </c>
      <c r="S1393" s="5" t="s">
        <v>941</v>
      </c>
      <c r="T1393" s="5" t="s">
        <v>942</v>
      </c>
      <c r="V1393" s="5" t="s">
        <v>13</v>
      </c>
      <c r="X1393" s="5" t="s">
        <v>523</v>
      </c>
      <c r="Z1393" s="5" t="s">
        <v>1041</v>
      </c>
    </row>
    <row r="1394" spans="1:26" ht="13" customHeight="1">
      <c r="A1394" s="5">
        <v>4068</v>
      </c>
      <c r="B1394" s="5" t="s">
        <v>636</v>
      </c>
      <c r="C1394" s="5" t="s">
        <v>13</v>
      </c>
      <c r="D1394" s="6">
        <v>2003</v>
      </c>
      <c r="E1394" s="5">
        <v>12.9328</v>
      </c>
      <c r="F1394" s="5" t="s">
        <v>518</v>
      </c>
      <c r="G1394" s="5" t="s">
        <v>913</v>
      </c>
      <c r="H1394" s="5" t="s">
        <v>13</v>
      </c>
      <c r="I1394" s="5" t="s">
        <v>679</v>
      </c>
      <c r="J1394" s="5" t="s">
        <v>595</v>
      </c>
      <c r="K1394" s="5" t="s">
        <v>593</v>
      </c>
      <c r="L1394" s="5" t="s">
        <v>902</v>
      </c>
      <c r="M1394" s="5" t="s">
        <v>904</v>
      </c>
      <c r="N1394" s="5" t="s">
        <v>940</v>
      </c>
      <c r="O1394" s="5" t="s">
        <v>505</v>
      </c>
      <c r="P1394" s="5" t="s">
        <v>903</v>
      </c>
      <c r="R1394" s="5" t="s">
        <v>939</v>
      </c>
      <c r="S1394" s="5" t="s">
        <v>941</v>
      </c>
      <c r="T1394" s="5" t="s">
        <v>942</v>
      </c>
      <c r="V1394" s="5">
        <v>9.2866669999999996</v>
      </c>
      <c r="X1394" s="5" t="s">
        <v>523</v>
      </c>
      <c r="Z1394" s="5" t="s">
        <v>1041</v>
      </c>
    </row>
    <row r="1395" spans="1:26" ht="13" customHeight="1">
      <c r="A1395" s="5">
        <v>4069</v>
      </c>
      <c r="B1395" s="5" t="s">
        <v>636</v>
      </c>
      <c r="C1395" s="5" t="s">
        <v>13</v>
      </c>
      <c r="D1395" s="6">
        <v>2004</v>
      </c>
      <c r="E1395" s="5">
        <v>0.87882400000000005</v>
      </c>
      <c r="F1395" s="5" t="s">
        <v>518</v>
      </c>
      <c r="G1395" s="5" t="s">
        <v>913</v>
      </c>
      <c r="H1395" s="5" t="s">
        <v>13</v>
      </c>
      <c r="I1395" s="5" t="s">
        <v>679</v>
      </c>
      <c r="J1395" s="5" t="s">
        <v>595</v>
      </c>
      <c r="K1395" s="5" t="s">
        <v>593</v>
      </c>
      <c r="L1395" s="5" t="s">
        <v>902</v>
      </c>
      <c r="M1395" s="5" t="s">
        <v>904</v>
      </c>
      <c r="N1395" s="5" t="s">
        <v>940</v>
      </c>
      <c r="O1395" s="5" t="s">
        <v>505</v>
      </c>
      <c r="P1395" s="5" t="s">
        <v>903</v>
      </c>
      <c r="R1395" s="5" t="s">
        <v>939</v>
      </c>
      <c r="S1395" s="5" t="s">
        <v>941</v>
      </c>
      <c r="T1395" s="5" t="s">
        <v>942</v>
      </c>
      <c r="V1395" s="5" t="s">
        <v>13</v>
      </c>
      <c r="X1395" s="5" t="s">
        <v>523</v>
      </c>
      <c r="Z1395" s="5" t="s">
        <v>1041</v>
      </c>
    </row>
    <row r="1396" spans="1:26" ht="13" customHeight="1">
      <c r="A1396" s="5">
        <v>4070</v>
      </c>
      <c r="B1396" s="5" t="s">
        <v>636</v>
      </c>
      <c r="C1396" s="5" t="s">
        <v>13</v>
      </c>
      <c r="D1396" s="6">
        <v>2005.01</v>
      </c>
      <c r="E1396" s="5">
        <v>8.0069900000000001</v>
      </c>
      <c r="F1396" s="5" t="s">
        <v>518</v>
      </c>
      <c r="G1396" s="5" t="s">
        <v>913</v>
      </c>
      <c r="H1396" s="5" t="s">
        <v>13</v>
      </c>
      <c r="I1396" s="5" t="s">
        <v>679</v>
      </c>
      <c r="J1396" s="5" t="s">
        <v>595</v>
      </c>
      <c r="K1396" s="5" t="s">
        <v>593</v>
      </c>
      <c r="L1396" s="5" t="s">
        <v>902</v>
      </c>
      <c r="M1396" s="5" t="s">
        <v>904</v>
      </c>
      <c r="N1396" s="5" t="s">
        <v>940</v>
      </c>
      <c r="O1396" s="5" t="s">
        <v>505</v>
      </c>
      <c r="P1396" s="5" t="s">
        <v>903</v>
      </c>
      <c r="R1396" s="5" t="s">
        <v>939</v>
      </c>
      <c r="S1396" s="5" t="s">
        <v>941</v>
      </c>
      <c r="T1396" s="5" t="s">
        <v>942</v>
      </c>
      <c r="V1396" s="5" t="s">
        <v>13</v>
      </c>
      <c r="X1396" s="5" t="s">
        <v>523</v>
      </c>
      <c r="Z1396" s="5" t="s">
        <v>1041</v>
      </c>
    </row>
    <row r="1397" spans="1:26" ht="13" customHeight="1">
      <c r="A1397" s="5">
        <v>4071</v>
      </c>
      <c r="B1397" s="5" t="s">
        <v>636</v>
      </c>
      <c r="C1397" s="5" t="s">
        <v>13</v>
      </c>
      <c r="D1397" s="6">
        <v>2006.03</v>
      </c>
      <c r="E1397" s="5">
        <v>12.9047</v>
      </c>
      <c r="F1397" s="5" t="s">
        <v>518</v>
      </c>
      <c r="G1397" s="5" t="s">
        <v>913</v>
      </c>
      <c r="H1397" s="5" t="s">
        <v>13</v>
      </c>
      <c r="I1397" s="5" t="s">
        <v>679</v>
      </c>
      <c r="J1397" s="5" t="s">
        <v>595</v>
      </c>
      <c r="K1397" s="5" t="s">
        <v>593</v>
      </c>
      <c r="L1397" s="5" t="s">
        <v>902</v>
      </c>
      <c r="M1397" s="5" t="s">
        <v>904</v>
      </c>
      <c r="N1397" s="5" t="s">
        <v>940</v>
      </c>
      <c r="O1397" s="5" t="s">
        <v>505</v>
      </c>
      <c r="P1397" s="5" t="s">
        <v>903</v>
      </c>
      <c r="R1397" s="5" t="s">
        <v>939</v>
      </c>
      <c r="S1397" s="5" t="s">
        <v>941</v>
      </c>
      <c r="T1397" s="5" t="s">
        <v>942</v>
      </c>
      <c r="V1397" s="5" t="s">
        <v>13</v>
      </c>
      <c r="X1397" s="5" t="s">
        <v>523</v>
      </c>
      <c r="Z1397" s="5" t="s">
        <v>1041</v>
      </c>
    </row>
    <row r="1398" spans="1:26" ht="13" customHeight="1">
      <c r="A1398" s="5">
        <v>4072</v>
      </c>
      <c r="B1398" s="5" t="s">
        <v>636</v>
      </c>
      <c r="C1398" s="5" t="s">
        <v>13</v>
      </c>
      <c r="D1398" s="6">
        <v>2007.04</v>
      </c>
      <c r="E1398" s="5">
        <v>13.936199999999999</v>
      </c>
      <c r="F1398" s="5" t="s">
        <v>518</v>
      </c>
      <c r="G1398" s="5" t="s">
        <v>913</v>
      </c>
      <c r="H1398" s="5" t="s">
        <v>13</v>
      </c>
      <c r="I1398" s="5" t="s">
        <v>679</v>
      </c>
      <c r="J1398" s="5" t="s">
        <v>595</v>
      </c>
      <c r="K1398" s="5" t="s">
        <v>593</v>
      </c>
      <c r="L1398" s="5" t="s">
        <v>902</v>
      </c>
      <c r="M1398" s="5" t="s">
        <v>904</v>
      </c>
      <c r="N1398" s="5" t="s">
        <v>940</v>
      </c>
      <c r="O1398" s="5" t="s">
        <v>505</v>
      </c>
      <c r="P1398" s="5" t="s">
        <v>903</v>
      </c>
      <c r="R1398" s="5" t="s">
        <v>939</v>
      </c>
      <c r="S1398" s="5" t="s">
        <v>941</v>
      </c>
      <c r="T1398" s="5" t="s">
        <v>942</v>
      </c>
      <c r="V1398" s="5">
        <v>9.9</v>
      </c>
      <c r="X1398" s="5" t="s">
        <v>523</v>
      </c>
      <c r="Z1398" s="5" t="s">
        <v>1041</v>
      </c>
    </row>
    <row r="1399" spans="1:26" ht="13" customHeight="1">
      <c r="A1399" s="5">
        <v>4073</v>
      </c>
      <c r="B1399" s="5" t="s">
        <v>636</v>
      </c>
      <c r="C1399" s="5" t="s">
        <v>13</v>
      </c>
      <c r="D1399" s="6">
        <v>2008.05</v>
      </c>
      <c r="E1399" s="5">
        <v>13.034599999999999</v>
      </c>
      <c r="F1399" s="5" t="s">
        <v>518</v>
      </c>
      <c r="G1399" s="5" t="s">
        <v>913</v>
      </c>
      <c r="H1399" s="5" t="s">
        <v>13</v>
      </c>
      <c r="I1399" s="5" t="s">
        <v>679</v>
      </c>
      <c r="J1399" s="5" t="s">
        <v>595</v>
      </c>
      <c r="K1399" s="5" t="s">
        <v>593</v>
      </c>
      <c r="L1399" s="5" t="s">
        <v>902</v>
      </c>
      <c r="M1399" s="5" t="s">
        <v>904</v>
      </c>
      <c r="N1399" s="5" t="s">
        <v>940</v>
      </c>
      <c r="O1399" s="5" t="s">
        <v>505</v>
      </c>
      <c r="P1399" s="5" t="s">
        <v>903</v>
      </c>
      <c r="R1399" s="5" t="s">
        <v>939</v>
      </c>
      <c r="S1399" s="5" t="s">
        <v>941</v>
      </c>
      <c r="T1399" s="5" t="s">
        <v>942</v>
      </c>
      <c r="V1399" s="5">
        <v>15.082857000000001</v>
      </c>
      <c r="X1399" s="5" t="s">
        <v>523</v>
      </c>
      <c r="Z1399" s="5" t="s">
        <v>1041</v>
      </c>
    </row>
    <row r="1400" spans="1:26" ht="13" customHeight="1">
      <c r="A1400" s="5">
        <v>4074</v>
      </c>
      <c r="B1400" s="5" t="s">
        <v>636</v>
      </c>
      <c r="C1400" s="5" t="s">
        <v>13</v>
      </c>
      <c r="D1400" s="6">
        <v>2009.05</v>
      </c>
      <c r="E1400" s="5">
        <v>5.8876799999999996</v>
      </c>
      <c r="F1400" s="5" t="s">
        <v>518</v>
      </c>
      <c r="G1400" s="5" t="s">
        <v>913</v>
      </c>
      <c r="H1400" s="5" t="s">
        <v>13</v>
      </c>
      <c r="I1400" s="5" t="s">
        <v>679</v>
      </c>
      <c r="J1400" s="5" t="s">
        <v>595</v>
      </c>
      <c r="K1400" s="5" t="s">
        <v>593</v>
      </c>
      <c r="L1400" s="5" t="s">
        <v>902</v>
      </c>
      <c r="M1400" s="5" t="s">
        <v>904</v>
      </c>
      <c r="N1400" s="5" t="s">
        <v>940</v>
      </c>
      <c r="O1400" s="5" t="s">
        <v>505</v>
      </c>
      <c r="P1400" s="5" t="s">
        <v>903</v>
      </c>
      <c r="R1400" s="5" t="s">
        <v>939</v>
      </c>
      <c r="S1400" s="5" t="s">
        <v>941</v>
      </c>
      <c r="T1400" s="5" t="s">
        <v>942</v>
      </c>
      <c r="V1400" s="5">
        <v>9.1181819999999991</v>
      </c>
      <c r="X1400" s="5" t="s">
        <v>523</v>
      </c>
      <c r="Z1400" s="5" t="s">
        <v>1041</v>
      </c>
    </row>
    <row r="1401" spans="1:26" ht="13" customHeight="1">
      <c r="A1401" s="5">
        <v>4075</v>
      </c>
      <c r="B1401" s="5" t="s">
        <v>636</v>
      </c>
      <c r="C1401" s="5" t="s">
        <v>13</v>
      </c>
      <c r="D1401" s="6">
        <v>2011.01</v>
      </c>
      <c r="E1401" s="5">
        <v>0.21882699999999999</v>
      </c>
      <c r="F1401" s="5" t="s">
        <v>518</v>
      </c>
      <c r="G1401" s="5" t="s">
        <v>913</v>
      </c>
      <c r="H1401" s="5" t="s">
        <v>13</v>
      </c>
      <c r="I1401" s="5" t="s">
        <v>679</v>
      </c>
      <c r="J1401" s="5" t="s">
        <v>595</v>
      </c>
      <c r="K1401" s="5" t="s">
        <v>593</v>
      </c>
      <c r="L1401" s="5" t="s">
        <v>902</v>
      </c>
      <c r="M1401" s="5" t="s">
        <v>904</v>
      </c>
      <c r="N1401" s="5" t="s">
        <v>940</v>
      </c>
      <c r="O1401" s="5" t="s">
        <v>505</v>
      </c>
      <c r="P1401" s="5" t="s">
        <v>903</v>
      </c>
      <c r="R1401" s="5" t="s">
        <v>939</v>
      </c>
      <c r="S1401" s="5" t="s">
        <v>941</v>
      </c>
      <c r="T1401" s="5" t="s">
        <v>942</v>
      </c>
      <c r="V1401" s="5">
        <v>11.379365</v>
      </c>
      <c r="X1401" s="5" t="s">
        <v>523</v>
      </c>
      <c r="Z1401" s="5" t="s">
        <v>1041</v>
      </c>
    </row>
    <row r="1402" spans="1:26" ht="13" customHeight="1">
      <c r="A1402" s="5">
        <v>4076</v>
      </c>
      <c r="B1402" s="5" t="s">
        <v>636</v>
      </c>
      <c r="C1402" s="5" t="s">
        <v>13</v>
      </c>
      <c r="D1402" s="6">
        <v>2012.04</v>
      </c>
      <c r="E1402" s="5">
        <v>14.9306</v>
      </c>
      <c r="F1402" s="5" t="s">
        <v>518</v>
      </c>
      <c r="G1402" s="5" t="s">
        <v>913</v>
      </c>
      <c r="H1402" s="5" t="s">
        <v>13</v>
      </c>
      <c r="I1402" s="5" t="s">
        <v>679</v>
      </c>
      <c r="J1402" s="5" t="s">
        <v>595</v>
      </c>
      <c r="K1402" s="5" t="s">
        <v>593</v>
      </c>
      <c r="L1402" s="5" t="s">
        <v>902</v>
      </c>
      <c r="M1402" s="5" t="s">
        <v>904</v>
      </c>
      <c r="N1402" s="5" t="s">
        <v>940</v>
      </c>
      <c r="O1402" s="5" t="s">
        <v>505</v>
      </c>
      <c r="P1402" s="5" t="s">
        <v>903</v>
      </c>
      <c r="R1402" s="5" t="s">
        <v>939</v>
      </c>
      <c r="S1402" s="5" t="s">
        <v>941</v>
      </c>
      <c r="T1402" s="5" t="s">
        <v>942</v>
      </c>
      <c r="V1402" s="5">
        <v>13.488235</v>
      </c>
      <c r="X1402" s="5" t="s">
        <v>523</v>
      </c>
      <c r="Z1402" s="5" t="s">
        <v>1041</v>
      </c>
    </row>
    <row r="1403" spans="1:26" ht="13" customHeight="1">
      <c r="A1403" s="5">
        <v>4077</v>
      </c>
      <c r="B1403" s="5" t="s">
        <v>636</v>
      </c>
      <c r="C1403" s="5" t="s">
        <v>13</v>
      </c>
      <c r="D1403" s="5">
        <v>2013.03</v>
      </c>
      <c r="E1403" s="5">
        <v>-0.39473200000000003</v>
      </c>
      <c r="F1403" s="5" t="s">
        <v>518</v>
      </c>
      <c r="G1403" s="5" t="s">
        <v>913</v>
      </c>
      <c r="H1403" s="5" t="s">
        <v>13</v>
      </c>
      <c r="I1403" s="5" t="s">
        <v>679</v>
      </c>
      <c r="J1403" s="5" t="s">
        <v>595</v>
      </c>
      <c r="K1403" s="5" t="s">
        <v>593</v>
      </c>
      <c r="L1403" s="5" t="s">
        <v>902</v>
      </c>
      <c r="M1403" s="5" t="s">
        <v>904</v>
      </c>
      <c r="N1403" s="5" t="s">
        <v>940</v>
      </c>
      <c r="O1403" s="5" t="s">
        <v>505</v>
      </c>
      <c r="P1403" s="5" t="s">
        <v>903</v>
      </c>
      <c r="R1403" s="5" t="s">
        <v>939</v>
      </c>
      <c r="S1403" s="5" t="s">
        <v>941</v>
      </c>
      <c r="T1403" s="5" t="s">
        <v>942</v>
      </c>
      <c r="V1403" s="5">
        <v>11.874468</v>
      </c>
      <c r="X1403" s="5" t="s">
        <v>523</v>
      </c>
      <c r="Z1403" s="5" t="s">
        <v>1041</v>
      </c>
    </row>
  </sheetData>
  <sortState ref="A2:AK1403">
    <sortCondition ref="B2:B1403"/>
    <sortCondition ref="A2:A140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zoomScale="150" zoomScaleNormal="150" zoomScalePageLayoutView="150" workbookViewId="0">
      <pane ySplit="1" topLeftCell="A14" activePane="bottomLeft" state="frozen"/>
      <selection pane="bottomLeft" activeCell="A2" sqref="A2:XFD2"/>
    </sheetView>
  </sheetViews>
  <sheetFormatPr baseColWidth="10" defaultRowHeight="15" x14ac:dyDescent="0"/>
  <cols>
    <col min="1" max="1" width="10.83203125" style="31"/>
    <col min="2" max="2" width="5.5" style="31" bestFit="1" customWidth="1"/>
    <col min="3" max="3" width="10.83203125" style="31"/>
    <col min="4" max="4" width="14.1640625" style="31" bestFit="1" customWidth="1"/>
    <col min="5" max="7" width="17.33203125" style="31" customWidth="1"/>
  </cols>
  <sheetData>
    <row r="1" spans="1:8">
      <c r="A1" s="34" t="s">
        <v>334</v>
      </c>
      <c r="B1" s="34" t="s">
        <v>509</v>
      </c>
      <c r="C1" s="34" t="s">
        <v>917</v>
      </c>
      <c r="D1" s="34" t="s">
        <v>458</v>
      </c>
      <c r="E1" s="34" t="s">
        <v>459</v>
      </c>
      <c r="F1" s="49" t="s">
        <v>993</v>
      </c>
      <c r="G1" s="49" t="s">
        <v>1101</v>
      </c>
      <c r="H1" t="s">
        <v>985</v>
      </c>
    </row>
    <row r="2" spans="1:8">
      <c r="A2" s="31" t="s">
        <v>54</v>
      </c>
      <c r="B2" s="31">
        <v>1</v>
      </c>
      <c r="C2" s="31" t="s">
        <v>482</v>
      </c>
      <c r="D2" s="31" t="s">
        <v>465</v>
      </c>
      <c r="E2" s="31" t="s">
        <v>466</v>
      </c>
      <c r="F2" s="31" t="s">
        <v>994</v>
      </c>
      <c r="H2" s="31" t="s">
        <v>986</v>
      </c>
    </row>
    <row r="3" spans="1:8">
      <c r="A3" s="31" t="s">
        <v>60</v>
      </c>
      <c r="B3" s="31">
        <v>2</v>
      </c>
      <c r="C3" s="31" t="s">
        <v>506</v>
      </c>
      <c r="D3" s="31" t="s">
        <v>510</v>
      </c>
      <c r="E3" s="31" t="s">
        <v>511</v>
      </c>
      <c r="F3" s="31" t="s">
        <v>994</v>
      </c>
      <c r="H3" s="31" t="s">
        <v>989</v>
      </c>
    </row>
    <row r="4" spans="1:8">
      <c r="A4" s="31" t="s">
        <v>105</v>
      </c>
      <c r="B4" s="31">
        <v>3</v>
      </c>
      <c r="C4" s="31" t="s">
        <v>482</v>
      </c>
      <c r="D4" s="31" t="s">
        <v>617</v>
      </c>
      <c r="E4" s="31" t="s">
        <v>525</v>
      </c>
      <c r="F4" s="31" t="s">
        <v>994</v>
      </c>
      <c r="H4" s="51" t="s">
        <v>991</v>
      </c>
    </row>
    <row r="5" spans="1:8">
      <c r="A5" s="36" t="s">
        <v>347</v>
      </c>
      <c r="B5" s="36">
        <v>4</v>
      </c>
      <c r="C5" s="36" t="s">
        <v>531</v>
      </c>
      <c r="D5" s="31" t="s">
        <v>349</v>
      </c>
      <c r="E5" s="31" t="s">
        <v>350</v>
      </c>
      <c r="F5" s="31" t="s">
        <v>994</v>
      </c>
      <c r="H5" s="5" t="s">
        <v>984</v>
      </c>
    </row>
    <row r="6" spans="1:8">
      <c r="A6" s="31" t="s">
        <v>167</v>
      </c>
      <c r="B6" s="31">
        <v>5</v>
      </c>
      <c r="C6" s="31" t="s">
        <v>482</v>
      </c>
      <c r="D6" s="5" t="s">
        <v>524</v>
      </c>
      <c r="E6" s="5" t="s">
        <v>543</v>
      </c>
      <c r="F6" s="5" t="s">
        <v>995</v>
      </c>
      <c r="G6" s="5"/>
      <c r="H6" s="51" t="s">
        <v>996</v>
      </c>
    </row>
    <row r="7" spans="1:8">
      <c r="A7" s="31" t="s">
        <v>167</v>
      </c>
      <c r="B7" s="31">
        <v>6</v>
      </c>
      <c r="C7" s="31" t="s">
        <v>482</v>
      </c>
      <c r="D7" s="31" t="s">
        <v>544</v>
      </c>
      <c r="E7" s="31" t="s">
        <v>545</v>
      </c>
      <c r="F7" s="5" t="s">
        <v>995</v>
      </c>
      <c r="G7" s="5"/>
      <c r="H7" s="51" t="s">
        <v>996</v>
      </c>
    </row>
    <row r="8" spans="1:8">
      <c r="A8" s="31" t="s">
        <v>98</v>
      </c>
      <c r="B8" s="31">
        <v>7</v>
      </c>
      <c r="C8" s="31" t="s">
        <v>482</v>
      </c>
      <c r="D8" s="31" t="s">
        <v>556</v>
      </c>
      <c r="E8" s="31" t="s">
        <v>557</v>
      </c>
      <c r="F8" s="31" t="s">
        <v>994</v>
      </c>
      <c r="H8" s="31" t="s">
        <v>986</v>
      </c>
    </row>
    <row r="9" spans="1:8">
      <c r="A9" s="31" t="s">
        <v>415</v>
      </c>
      <c r="B9" s="31">
        <v>8</v>
      </c>
      <c r="C9" s="31" t="s">
        <v>570</v>
      </c>
      <c r="D9" s="48" t="s">
        <v>416</v>
      </c>
      <c r="E9" s="31" t="s">
        <v>417</v>
      </c>
      <c r="F9" s="31" t="s">
        <v>994</v>
      </c>
      <c r="H9" s="31" t="s">
        <v>999</v>
      </c>
    </row>
    <row r="10" spans="1:8">
      <c r="A10" s="31" t="s">
        <v>179</v>
      </c>
      <c r="B10" s="31">
        <v>9</v>
      </c>
      <c r="C10" s="31" t="s">
        <v>506</v>
      </c>
      <c r="D10" s="31" t="s">
        <v>577</v>
      </c>
      <c r="E10" s="31" t="s">
        <v>578</v>
      </c>
      <c r="F10" s="31" t="s">
        <v>711</v>
      </c>
    </row>
    <row r="11" spans="1:8">
      <c r="A11" s="31" t="s">
        <v>179</v>
      </c>
      <c r="B11" s="31">
        <v>10</v>
      </c>
      <c r="C11" s="31" t="s">
        <v>506</v>
      </c>
      <c r="D11" s="31" t="s">
        <v>640</v>
      </c>
      <c r="E11" s="31" t="s">
        <v>580</v>
      </c>
      <c r="F11" s="31" t="s">
        <v>711</v>
      </c>
    </row>
    <row r="12" spans="1:8">
      <c r="A12" s="31" t="s">
        <v>192</v>
      </c>
      <c r="B12" s="31">
        <v>11</v>
      </c>
      <c r="C12" s="31" t="s">
        <v>620</v>
      </c>
      <c r="D12" s="31" t="s">
        <v>359</v>
      </c>
      <c r="E12" s="31" t="s">
        <v>360</v>
      </c>
      <c r="F12" s="31" t="s">
        <v>994</v>
      </c>
      <c r="H12" s="31" t="s">
        <v>1002</v>
      </c>
    </row>
    <row r="13" spans="1:8">
      <c r="A13" s="31" t="s">
        <v>224</v>
      </c>
      <c r="B13" s="31">
        <v>12</v>
      </c>
      <c r="C13" s="31" t="s">
        <v>482</v>
      </c>
      <c r="D13" s="31" t="s">
        <v>627</v>
      </c>
      <c r="E13" s="31" t="s">
        <v>628</v>
      </c>
      <c r="F13" s="31" t="s">
        <v>711</v>
      </c>
    </row>
    <row r="14" spans="1:8">
      <c r="A14" s="31" t="s">
        <v>224</v>
      </c>
      <c r="B14" s="31">
        <v>13</v>
      </c>
      <c r="C14" s="31" t="s">
        <v>482</v>
      </c>
      <c r="D14" s="31" t="s">
        <v>923</v>
      </c>
      <c r="E14" s="31" t="s">
        <v>629</v>
      </c>
      <c r="F14" s="31" t="s">
        <v>711</v>
      </c>
    </row>
    <row r="15" spans="1:8">
      <c r="A15" s="31" t="s">
        <v>316</v>
      </c>
      <c r="B15" s="31">
        <v>14</v>
      </c>
      <c r="C15" s="31" t="s">
        <v>506</v>
      </c>
      <c r="D15" s="5" t="s">
        <v>365</v>
      </c>
      <c r="E15" s="5" t="s">
        <v>366</v>
      </c>
      <c r="F15" s="5" t="s">
        <v>995</v>
      </c>
      <c r="G15" s="5"/>
      <c r="H15" t="s">
        <v>1008</v>
      </c>
    </row>
    <row r="16" spans="1:8">
      <c r="A16" s="36" t="s">
        <v>645</v>
      </c>
      <c r="B16" s="31">
        <v>15</v>
      </c>
      <c r="C16" s="36" t="s">
        <v>648</v>
      </c>
      <c r="D16" s="36" t="s">
        <v>646</v>
      </c>
      <c r="E16" s="36" t="s">
        <v>647</v>
      </c>
      <c r="F16" s="36" t="s">
        <v>995</v>
      </c>
      <c r="G16" s="36"/>
      <c r="H16" t="s">
        <v>1011</v>
      </c>
    </row>
    <row r="17" spans="1:9">
      <c r="A17" s="36" t="s">
        <v>645</v>
      </c>
      <c r="B17" s="31">
        <v>16</v>
      </c>
      <c r="C17" s="36" t="s">
        <v>648</v>
      </c>
      <c r="D17" s="36" t="s">
        <v>658</v>
      </c>
      <c r="E17" s="36" t="s">
        <v>659</v>
      </c>
      <c r="F17" s="36" t="s">
        <v>994</v>
      </c>
      <c r="G17" s="36"/>
      <c r="H17" t="s">
        <v>1011</v>
      </c>
    </row>
    <row r="18" spans="1:9">
      <c r="A18" s="31" t="s">
        <v>182</v>
      </c>
      <c r="B18" s="31">
        <v>17</v>
      </c>
      <c r="C18" s="31" t="s">
        <v>506</v>
      </c>
      <c r="D18" s="5" t="s">
        <v>664</v>
      </c>
      <c r="E18" s="5" t="s">
        <v>366</v>
      </c>
      <c r="F18" s="36" t="s">
        <v>994</v>
      </c>
      <c r="G18" s="36"/>
      <c r="H18" t="s">
        <v>1014</v>
      </c>
    </row>
    <row r="19" spans="1:9">
      <c r="A19" s="36" t="s">
        <v>670</v>
      </c>
      <c r="B19" s="36">
        <v>18</v>
      </c>
      <c r="C19" s="36" t="s">
        <v>648</v>
      </c>
      <c r="D19" s="36" t="s">
        <v>677</v>
      </c>
      <c r="E19" s="36" t="s">
        <v>678</v>
      </c>
      <c r="F19" s="36" t="s">
        <v>994</v>
      </c>
      <c r="G19" s="36"/>
      <c r="H19" t="s">
        <v>1011</v>
      </c>
      <c r="I19" s="36" t="s">
        <v>1028</v>
      </c>
    </row>
    <row r="20" spans="1:9">
      <c r="A20" s="36" t="s">
        <v>670</v>
      </c>
      <c r="B20" s="36">
        <v>19</v>
      </c>
      <c r="C20" s="36" t="s">
        <v>648</v>
      </c>
      <c r="D20" s="36" t="s">
        <v>675</v>
      </c>
      <c r="E20" s="36" t="s">
        <v>676</v>
      </c>
      <c r="F20" s="36" t="s">
        <v>994</v>
      </c>
      <c r="G20" s="36"/>
      <c r="H20" t="s">
        <v>1011</v>
      </c>
      <c r="I20" s="36" t="s">
        <v>1028</v>
      </c>
    </row>
    <row r="21" spans="1:9">
      <c r="A21" s="36" t="s">
        <v>670</v>
      </c>
      <c r="B21" s="36">
        <v>20</v>
      </c>
      <c r="C21" s="36" t="s">
        <v>648</v>
      </c>
      <c r="D21" s="36" t="s">
        <v>671</v>
      </c>
      <c r="E21" s="36" t="s">
        <v>672</v>
      </c>
      <c r="F21" s="36" t="s">
        <v>994</v>
      </c>
      <c r="G21" s="36"/>
      <c r="H21" t="s">
        <v>1011</v>
      </c>
      <c r="I21" s="36" t="s">
        <v>1028</v>
      </c>
    </row>
    <row r="22" spans="1:9">
      <c r="A22" s="36" t="s">
        <v>681</v>
      </c>
      <c r="B22" s="36">
        <v>21</v>
      </c>
      <c r="C22" s="36" t="s">
        <v>648</v>
      </c>
      <c r="D22" s="36" t="s">
        <v>646</v>
      </c>
      <c r="E22" s="36" t="s">
        <v>684</v>
      </c>
      <c r="F22" s="36" t="s">
        <v>994</v>
      </c>
      <c r="G22" s="36"/>
      <c r="H22" t="s">
        <v>1011</v>
      </c>
    </row>
    <row r="23" spans="1:9">
      <c r="A23" s="36" t="s">
        <v>689</v>
      </c>
      <c r="B23" s="31">
        <v>22</v>
      </c>
      <c r="C23" s="36" t="s">
        <v>648</v>
      </c>
      <c r="D23" s="36" t="s">
        <v>690</v>
      </c>
      <c r="E23" s="36" t="s">
        <v>691</v>
      </c>
      <c r="F23" s="36" t="s">
        <v>995</v>
      </c>
      <c r="G23" s="36"/>
      <c r="H23" t="s">
        <v>1011</v>
      </c>
      <c r="I23" s="36" t="s">
        <v>1029</v>
      </c>
    </row>
    <row r="24" spans="1:9">
      <c r="A24" s="36" t="s">
        <v>695</v>
      </c>
      <c r="B24" s="36">
        <v>23</v>
      </c>
      <c r="C24" s="36" t="s">
        <v>698</v>
      </c>
      <c r="D24" s="36" t="s">
        <v>701</v>
      </c>
      <c r="E24" s="36" t="s">
        <v>702</v>
      </c>
      <c r="F24" s="36" t="s">
        <v>995</v>
      </c>
      <c r="G24" s="36"/>
      <c r="H24" s="36" t="s">
        <v>986</v>
      </c>
      <c r="I24" s="36" t="s">
        <v>1028</v>
      </c>
    </row>
    <row r="25" spans="1:9">
      <c r="A25" s="36" t="s">
        <v>704</v>
      </c>
      <c r="B25" s="31">
        <v>24</v>
      </c>
      <c r="C25" s="36" t="s">
        <v>648</v>
      </c>
      <c r="D25" s="36" t="s">
        <v>705</v>
      </c>
      <c r="E25" s="36" t="s">
        <v>654</v>
      </c>
      <c r="F25" s="36" t="s">
        <v>995</v>
      </c>
      <c r="G25" s="36"/>
      <c r="H25" s="36" t="s">
        <v>986</v>
      </c>
      <c r="I25" s="36" t="s">
        <v>1028</v>
      </c>
    </row>
    <row r="26" spans="1:9">
      <c r="A26" s="36" t="s">
        <v>715</v>
      </c>
      <c r="B26" s="36">
        <v>25</v>
      </c>
      <c r="C26" s="36" t="s">
        <v>716</v>
      </c>
      <c r="D26" s="31" t="s">
        <v>429</v>
      </c>
      <c r="E26" s="31" t="s">
        <v>430</v>
      </c>
      <c r="F26" s="31" t="s">
        <v>1030</v>
      </c>
    </row>
    <row r="27" spans="1:9">
      <c r="A27" s="36" t="s">
        <v>330</v>
      </c>
      <c r="B27" s="36">
        <v>26</v>
      </c>
      <c r="C27" s="36" t="s">
        <v>716</v>
      </c>
      <c r="D27" s="31" t="s">
        <v>429</v>
      </c>
      <c r="E27" s="31" t="s">
        <v>754</v>
      </c>
      <c r="F27" s="31" t="s">
        <v>1030</v>
      </c>
    </row>
    <row r="28" spans="1:9">
      <c r="A28" s="36" t="s">
        <v>330</v>
      </c>
      <c r="B28" s="36">
        <v>27</v>
      </c>
      <c r="C28" s="36" t="s">
        <v>716</v>
      </c>
      <c r="D28" s="31" t="s">
        <v>719</v>
      </c>
      <c r="E28" s="31" t="s">
        <v>425</v>
      </c>
      <c r="F28" s="31" t="s">
        <v>1030</v>
      </c>
    </row>
    <row r="29" spans="1:9">
      <c r="A29" s="31" t="s">
        <v>302</v>
      </c>
      <c r="B29" s="31">
        <v>28</v>
      </c>
      <c r="C29" s="36" t="s">
        <v>698</v>
      </c>
      <c r="D29" s="31" t="s">
        <v>720</v>
      </c>
      <c r="E29" s="31" t="s">
        <v>721</v>
      </c>
      <c r="H29" s="31" t="s">
        <v>1033</v>
      </c>
    </row>
    <row r="30" spans="1:9">
      <c r="A30" s="31" t="s">
        <v>199</v>
      </c>
      <c r="B30" s="31">
        <v>29</v>
      </c>
      <c r="C30" s="31" t="s">
        <v>482</v>
      </c>
      <c r="D30" s="31" t="s">
        <v>740</v>
      </c>
      <c r="E30" s="31" t="s">
        <v>741</v>
      </c>
      <c r="F30" s="31" t="s">
        <v>1035</v>
      </c>
      <c r="H30" s="31" t="s">
        <v>1036</v>
      </c>
    </row>
    <row r="31" spans="1:9">
      <c r="A31" s="31" t="s">
        <v>229</v>
      </c>
      <c r="B31" s="31">
        <v>30</v>
      </c>
      <c r="C31" s="31" t="s">
        <v>506</v>
      </c>
      <c r="D31" s="31" t="s">
        <v>818</v>
      </c>
      <c r="E31" s="31" t="s">
        <v>819</v>
      </c>
      <c r="F31" s="31" t="s">
        <v>995</v>
      </c>
      <c r="H31" s="51" t="s">
        <v>996</v>
      </c>
    </row>
    <row r="32" spans="1:9">
      <c r="A32" s="31" t="s">
        <v>279</v>
      </c>
      <c r="B32" s="31">
        <v>31</v>
      </c>
      <c r="C32" s="31" t="s">
        <v>482</v>
      </c>
      <c r="D32" s="32" t="s">
        <v>830</v>
      </c>
      <c r="E32" s="31" t="s">
        <v>831</v>
      </c>
      <c r="F32" s="31" t="s">
        <v>1035</v>
      </c>
      <c r="H32" s="31" t="s">
        <v>1039</v>
      </c>
      <c r="I32" s="31" t="s">
        <v>1028</v>
      </c>
    </row>
    <row r="33" spans="1:10">
      <c r="A33" s="31" t="s">
        <v>258</v>
      </c>
      <c r="B33" s="31">
        <v>33</v>
      </c>
      <c r="C33" s="31" t="s">
        <v>482</v>
      </c>
      <c r="D33" s="31" t="s">
        <v>427</v>
      </c>
      <c r="E33" s="31" t="s">
        <v>428</v>
      </c>
      <c r="F33" s="31" t="s">
        <v>1035</v>
      </c>
      <c r="H33" s="5" t="s">
        <v>1038</v>
      </c>
    </row>
    <row r="34" spans="1:10">
      <c r="A34" s="39" t="s">
        <v>850</v>
      </c>
      <c r="B34" s="31">
        <v>34</v>
      </c>
      <c r="C34" s="39" t="s">
        <v>698</v>
      </c>
      <c r="D34" s="31" t="s">
        <v>853</v>
      </c>
      <c r="E34" s="31" t="s">
        <v>852</v>
      </c>
      <c r="F34" s="31" t="s">
        <v>1030</v>
      </c>
    </row>
    <row r="35" spans="1:10">
      <c r="A35" s="39" t="s">
        <v>861</v>
      </c>
      <c r="B35" s="31">
        <v>35</v>
      </c>
      <c r="C35" s="39" t="s">
        <v>864</v>
      </c>
      <c r="D35" s="39" t="s">
        <v>862</v>
      </c>
      <c r="E35" s="39" t="s">
        <v>863</v>
      </c>
      <c r="F35" s="31" t="s">
        <v>1030</v>
      </c>
    </row>
    <row r="36" spans="1:10">
      <c r="A36" s="31" t="s">
        <v>750</v>
      </c>
      <c r="B36" s="31">
        <v>36</v>
      </c>
      <c r="C36" s="39" t="s">
        <v>698</v>
      </c>
      <c r="D36" s="31" t="s">
        <v>885</v>
      </c>
      <c r="E36" s="31" t="s">
        <v>852</v>
      </c>
      <c r="F36" s="31" t="s">
        <v>994</v>
      </c>
      <c r="H36" s="5" t="s">
        <v>1040</v>
      </c>
    </row>
    <row r="37" spans="1:10">
      <c r="A37" s="31" t="s">
        <v>637</v>
      </c>
      <c r="B37" s="31">
        <v>37</v>
      </c>
      <c r="C37" s="31" t="s">
        <v>506</v>
      </c>
      <c r="D37" s="31" t="s">
        <v>892</v>
      </c>
      <c r="E37" s="31" t="s">
        <v>505</v>
      </c>
      <c r="F37" s="31" t="s">
        <v>994</v>
      </c>
      <c r="H37" s="5" t="s">
        <v>986</v>
      </c>
    </row>
    <row r="38" spans="1:10">
      <c r="A38" s="31" t="s">
        <v>637</v>
      </c>
      <c r="B38" s="31">
        <v>38</v>
      </c>
      <c r="C38" s="31" t="s">
        <v>482</v>
      </c>
      <c r="D38" s="31" t="s">
        <v>892</v>
      </c>
      <c r="E38" s="31" t="s">
        <v>505</v>
      </c>
      <c r="F38" s="31" t="s">
        <v>994</v>
      </c>
      <c r="H38" s="31" t="s">
        <v>986</v>
      </c>
    </row>
    <row r="39" spans="1:10">
      <c r="A39" s="39" t="s">
        <v>636</v>
      </c>
      <c r="B39" s="36">
        <v>39</v>
      </c>
      <c r="C39" s="39" t="s">
        <v>482</v>
      </c>
      <c r="D39" s="5" t="s">
        <v>595</v>
      </c>
      <c r="E39" s="5" t="s">
        <v>593</v>
      </c>
      <c r="F39" s="31" t="s">
        <v>994</v>
      </c>
      <c r="H39" t="s">
        <v>1042</v>
      </c>
    </row>
    <row r="40" spans="1:10">
      <c r="A40" s="39" t="s">
        <v>953</v>
      </c>
      <c r="B40" s="31">
        <v>40</v>
      </c>
      <c r="C40" s="31" t="s">
        <v>506</v>
      </c>
      <c r="D40" s="39" t="s">
        <v>955</v>
      </c>
      <c r="E40" s="39" t="s">
        <v>956</v>
      </c>
      <c r="F40" s="39" t="s">
        <v>994</v>
      </c>
      <c r="G40" s="39"/>
      <c r="H40" s="39" t="s">
        <v>1043</v>
      </c>
      <c r="J40" s="39" t="s">
        <v>1044</v>
      </c>
    </row>
    <row r="41" spans="1:10">
      <c r="A41" s="31" t="s">
        <v>966</v>
      </c>
      <c r="B41" s="31">
        <v>41</v>
      </c>
      <c r="C41" s="31" t="s">
        <v>482</v>
      </c>
      <c r="D41" s="31" t="s">
        <v>922</v>
      </c>
      <c r="E41" s="31" t="s">
        <v>525</v>
      </c>
      <c r="F41" s="31" t="s">
        <v>994</v>
      </c>
      <c r="H41" s="31" t="s">
        <v>1045</v>
      </c>
    </row>
    <row r="42" spans="1:10">
      <c r="A42" s="39" t="s">
        <v>199</v>
      </c>
      <c r="B42" s="31">
        <v>42</v>
      </c>
      <c r="C42" s="31" t="s">
        <v>506</v>
      </c>
      <c r="D42" s="31" t="s">
        <v>742</v>
      </c>
      <c r="E42" s="31" t="s">
        <v>505</v>
      </c>
      <c r="F42" s="31" t="s">
        <v>1035</v>
      </c>
      <c r="H42" s="31" t="s">
        <v>1036</v>
      </c>
    </row>
    <row r="44" spans="1:10">
      <c r="A44" s="31" t="s">
        <v>1100</v>
      </c>
      <c r="F44"/>
      <c r="G44"/>
    </row>
    <row r="45" spans="1:10">
      <c r="A45" s="39" t="s">
        <v>966</v>
      </c>
      <c r="D45" s="39"/>
      <c r="E45" s="39"/>
      <c r="F45" s="39"/>
      <c r="G45" s="39"/>
    </row>
    <row r="46" spans="1:10">
      <c r="A46" s="31" t="s">
        <v>325</v>
      </c>
    </row>
  </sheetData>
  <sortState ref="A2:I45">
    <sortCondition ref="B2:B4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opLeftCell="H1" zoomScale="150" zoomScaleNormal="150" zoomScalePageLayoutView="150" workbookViewId="0">
      <pane ySplit="1" topLeftCell="A28" activePane="bottomLeft" state="frozen"/>
      <selection pane="bottomLeft" activeCell="F34" sqref="F34"/>
    </sheetView>
  </sheetViews>
  <sheetFormatPr baseColWidth="10" defaultRowHeight="13" x14ac:dyDescent="0"/>
  <cols>
    <col min="1" max="1" width="5.83203125" style="59" bestFit="1" customWidth="1"/>
    <col min="2" max="2" width="10.83203125" style="31"/>
    <col min="3" max="3" width="5.5" style="31" bestFit="1" customWidth="1"/>
    <col min="4" max="4" width="10.83203125" style="31"/>
    <col min="5" max="5" width="14.1640625" style="31" bestFit="1" customWidth="1"/>
    <col min="6" max="6" width="17.33203125" style="31" customWidth="1"/>
    <col min="7" max="7" width="8.83203125" style="31" customWidth="1"/>
    <col min="8" max="8" width="11.5" style="31" bestFit="1" customWidth="1"/>
    <col min="9" max="9" width="11.5" style="31" customWidth="1"/>
    <col min="10" max="10" width="14.33203125" style="31" bestFit="1" customWidth="1"/>
    <col min="11" max="16384" width="10.83203125" style="31"/>
  </cols>
  <sheetData>
    <row r="1" spans="1:15">
      <c r="A1" s="59" t="s">
        <v>1046</v>
      </c>
      <c r="B1" s="34" t="s">
        <v>334</v>
      </c>
      <c r="C1" s="34" t="s">
        <v>509</v>
      </c>
      <c r="D1" s="34" t="s">
        <v>917</v>
      </c>
      <c r="E1" s="34" t="s">
        <v>458</v>
      </c>
      <c r="F1" s="34" t="s">
        <v>459</v>
      </c>
      <c r="G1" s="34" t="s">
        <v>461</v>
      </c>
      <c r="H1" s="49" t="s">
        <v>462</v>
      </c>
      <c r="I1" s="49" t="s">
        <v>920</v>
      </c>
      <c r="J1" s="34" t="s">
        <v>495</v>
      </c>
      <c r="K1" s="34" t="s">
        <v>496</v>
      </c>
      <c r="L1" s="34" t="s">
        <v>918</v>
      </c>
      <c r="M1" s="34" t="s">
        <v>919</v>
      </c>
      <c r="N1" s="34" t="s">
        <v>921</v>
      </c>
      <c r="O1" s="35" t="s">
        <v>478</v>
      </c>
    </row>
    <row r="2" spans="1:15" s="53" customFormat="1">
      <c r="A2" s="59">
        <v>1</v>
      </c>
      <c r="B2" s="53" t="s">
        <v>54</v>
      </c>
      <c r="C2" s="53" t="s">
        <v>1048</v>
      </c>
      <c r="D2" s="53" t="s">
        <v>482</v>
      </c>
      <c r="E2" s="53" t="s">
        <v>465</v>
      </c>
      <c r="F2" s="53" t="s">
        <v>466</v>
      </c>
      <c r="G2" s="53" t="s">
        <v>483</v>
      </c>
      <c r="H2" s="53" t="s">
        <v>474</v>
      </c>
      <c r="I2" s="53" t="s">
        <v>554</v>
      </c>
      <c r="J2" s="53" t="s">
        <v>480</v>
      </c>
      <c r="K2" s="53" t="s">
        <v>481</v>
      </c>
      <c r="L2" s="53" t="s">
        <v>484</v>
      </c>
      <c r="M2" s="53" t="s">
        <v>479</v>
      </c>
    </row>
    <row r="3" spans="1:15" s="53" customFormat="1">
      <c r="A3" s="59">
        <v>2</v>
      </c>
      <c r="B3" s="53" t="s">
        <v>60</v>
      </c>
      <c r="C3" s="53" t="s">
        <v>1049</v>
      </c>
      <c r="D3" s="53" t="s">
        <v>506</v>
      </c>
      <c r="E3" s="53" t="s">
        <v>510</v>
      </c>
      <c r="F3" s="53" t="s">
        <v>511</v>
      </c>
      <c r="G3" s="53" t="s">
        <v>483</v>
      </c>
      <c r="H3" s="53" t="s">
        <v>479</v>
      </c>
      <c r="I3" s="53" t="s">
        <v>554</v>
      </c>
      <c r="J3" s="53" t="s">
        <v>514</v>
      </c>
      <c r="K3" s="53" t="s">
        <v>505</v>
      </c>
      <c r="L3" s="53" t="s">
        <v>484</v>
      </c>
      <c r="M3" s="53" t="s">
        <v>507</v>
      </c>
    </row>
    <row r="4" spans="1:15" s="53" customFormat="1">
      <c r="A4" s="59">
        <v>3</v>
      </c>
      <c r="B4" s="53" t="s">
        <v>105</v>
      </c>
      <c r="C4" s="53" t="s">
        <v>1050</v>
      </c>
      <c r="D4" s="53" t="s">
        <v>482</v>
      </c>
      <c r="E4" s="53" t="s">
        <v>617</v>
      </c>
      <c r="F4" s="53" t="s">
        <v>525</v>
      </c>
      <c r="G4" s="53" t="s">
        <v>483</v>
      </c>
      <c r="H4" s="53" t="s">
        <v>474</v>
      </c>
      <c r="I4" s="53" t="s">
        <v>554</v>
      </c>
      <c r="J4" s="53" t="s">
        <v>526</v>
      </c>
      <c r="K4" s="53" t="s">
        <v>527</v>
      </c>
      <c r="L4" s="53" t="s">
        <v>484</v>
      </c>
      <c r="M4" s="53" t="s">
        <v>474</v>
      </c>
    </row>
    <row r="5" spans="1:15" s="53" customFormat="1">
      <c r="A5" s="59">
        <v>4</v>
      </c>
      <c r="B5" s="54" t="s">
        <v>347</v>
      </c>
      <c r="C5" s="54" t="s">
        <v>1051</v>
      </c>
      <c r="D5" s="54" t="s">
        <v>531</v>
      </c>
      <c r="E5" s="53" t="s">
        <v>349</v>
      </c>
      <c r="F5" s="53" t="s">
        <v>350</v>
      </c>
      <c r="G5" s="54" t="s">
        <v>536</v>
      </c>
      <c r="H5" s="54" t="s">
        <v>537</v>
      </c>
      <c r="I5" s="54" t="s">
        <v>554</v>
      </c>
      <c r="J5" s="53" t="s">
        <v>529</v>
      </c>
      <c r="K5" s="53" t="s">
        <v>530</v>
      </c>
      <c r="L5" s="54" t="s">
        <v>532</v>
      </c>
      <c r="M5" s="54" t="s">
        <v>533</v>
      </c>
      <c r="N5" s="54" t="s">
        <v>554</v>
      </c>
    </row>
    <row r="6" spans="1:15" s="53" customFormat="1">
      <c r="A6" s="59">
        <v>5</v>
      </c>
      <c r="B6" s="53" t="s">
        <v>167</v>
      </c>
      <c r="C6" s="53" t="s">
        <v>1052</v>
      </c>
      <c r="D6" s="53" t="s">
        <v>482</v>
      </c>
      <c r="E6" s="55" t="s">
        <v>524</v>
      </c>
      <c r="F6" s="55" t="s">
        <v>543</v>
      </c>
      <c r="G6" s="53" t="s">
        <v>483</v>
      </c>
      <c r="H6" s="53" t="s">
        <v>474</v>
      </c>
      <c r="I6" s="53" t="s">
        <v>554</v>
      </c>
      <c r="J6" s="53" t="s">
        <v>551</v>
      </c>
      <c r="K6" s="53" t="s">
        <v>505</v>
      </c>
      <c r="L6" s="53" t="s">
        <v>484</v>
      </c>
      <c r="M6" s="53" t="s">
        <v>479</v>
      </c>
      <c r="N6" s="53" t="s">
        <v>552</v>
      </c>
    </row>
    <row r="7" spans="1:15" s="53" customFormat="1">
      <c r="A7" s="59">
        <v>6</v>
      </c>
      <c r="B7" s="53" t="s">
        <v>167</v>
      </c>
      <c r="C7" s="53" t="s">
        <v>1053</v>
      </c>
      <c r="D7" s="53" t="s">
        <v>482</v>
      </c>
      <c r="E7" s="53" t="s">
        <v>544</v>
      </c>
      <c r="F7" s="53" t="s">
        <v>545</v>
      </c>
      <c r="G7" s="53" t="s">
        <v>483</v>
      </c>
      <c r="H7" s="53" t="s">
        <v>474</v>
      </c>
      <c r="I7" s="53" t="s">
        <v>554</v>
      </c>
      <c r="J7" s="53" t="s">
        <v>548</v>
      </c>
      <c r="K7" s="53" t="s">
        <v>549</v>
      </c>
      <c r="L7" s="53" t="s">
        <v>484</v>
      </c>
      <c r="M7" s="53" t="s">
        <v>479</v>
      </c>
      <c r="N7" s="53" t="s">
        <v>552</v>
      </c>
    </row>
    <row r="8" spans="1:15" s="53" customFormat="1">
      <c r="A8" s="59">
        <v>7</v>
      </c>
      <c r="B8" s="53" t="s">
        <v>98</v>
      </c>
      <c r="C8" s="53" t="s">
        <v>1054</v>
      </c>
      <c r="D8" s="53" t="s">
        <v>482</v>
      </c>
      <c r="E8" s="53" t="s">
        <v>556</v>
      </c>
      <c r="F8" s="53" t="s">
        <v>557</v>
      </c>
      <c r="G8" s="53" t="s">
        <v>483</v>
      </c>
      <c r="H8" s="53" t="s">
        <v>479</v>
      </c>
      <c r="I8" s="53" t="s">
        <v>554</v>
      </c>
      <c r="J8" s="53" t="s">
        <v>564</v>
      </c>
      <c r="K8" s="53" t="s">
        <v>565</v>
      </c>
      <c r="L8" s="53" t="s">
        <v>484</v>
      </c>
      <c r="M8" s="53" t="s">
        <v>479</v>
      </c>
      <c r="N8" s="53" t="s">
        <v>554</v>
      </c>
    </row>
    <row r="9" spans="1:15" s="53" customFormat="1">
      <c r="A9" s="59">
        <v>8</v>
      </c>
      <c r="B9" s="53" t="s">
        <v>415</v>
      </c>
      <c r="C9" s="53" t="s">
        <v>1055</v>
      </c>
      <c r="D9" s="53" t="s">
        <v>570</v>
      </c>
      <c r="E9" s="56" t="s">
        <v>416</v>
      </c>
      <c r="F9" s="53" t="s">
        <v>417</v>
      </c>
      <c r="G9" s="53" t="s">
        <v>536</v>
      </c>
      <c r="H9" s="53" t="s">
        <v>537</v>
      </c>
      <c r="I9" s="53" t="s">
        <v>554</v>
      </c>
      <c r="J9" s="53" t="s">
        <v>568</v>
      </c>
      <c r="K9" s="53" t="s">
        <v>569</v>
      </c>
      <c r="L9" s="53" t="s">
        <v>532</v>
      </c>
      <c r="M9" s="53" t="s">
        <v>537</v>
      </c>
      <c r="N9" s="53" t="s">
        <v>554</v>
      </c>
    </row>
    <row r="10" spans="1:15">
      <c r="A10" s="59">
        <v>9</v>
      </c>
      <c r="B10" s="31" t="s">
        <v>179</v>
      </c>
      <c r="C10" s="31" t="s">
        <v>1056</v>
      </c>
      <c r="D10" s="31" t="s">
        <v>506</v>
      </c>
      <c r="E10" s="31" t="s">
        <v>577</v>
      </c>
      <c r="F10" s="31" t="s">
        <v>578</v>
      </c>
      <c r="G10" s="31" t="s">
        <v>483</v>
      </c>
      <c r="H10" s="31" t="s">
        <v>474</v>
      </c>
      <c r="I10" s="5" t="s">
        <v>554</v>
      </c>
      <c r="J10" s="31" t="s">
        <v>639</v>
      </c>
      <c r="K10" s="31" t="s">
        <v>505</v>
      </c>
      <c r="L10" s="31" t="s">
        <v>484</v>
      </c>
      <c r="M10" s="31" t="s">
        <v>507</v>
      </c>
      <c r="N10" s="5" t="s">
        <v>596</v>
      </c>
    </row>
    <row r="11" spans="1:15">
      <c r="A11" s="59">
        <v>10</v>
      </c>
      <c r="B11" s="31" t="s">
        <v>179</v>
      </c>
      <c r="C11" s="31" t="s">
        <v>1057</v>
      </c>
      <c r="D11" s="31" t="s">
        <v>506</v>
      </c>
      <c r="E11" s="31" t="s">
        <v>640</v>
      </c>
      <c r="F11" s="31" t="s">
        <v>580</v>
      </c>
      <c r="G11" s="31" t="s">
        <v>483</v>
      </c>
      <c r="H11" s="31" t="s">
        <v>474</v>
      </c>
      <c r="I11" s="31" t="s">
        <v>554</v>
      </c>
      <c r="J11" s="31" t="s">
        <v>639</v>
      </c>
      <c r="K11" s="31" t="s">
        <v>505</v>
      </c>
      <c r="L11" s="31" t="s">
        <v>484</v>
      </c>
      <c r="M11" s="31" t="s">
        <v>507</v>
      </c>
      <c r="N11" s="5" t="s">
        <v>596</v>
      </c>
    </row>
    <row r="12" spans="1:15" s="53" customFormat="1">
      <c r="A12" s="59">
        <v>11</v>
      </c>
      <c r="B12" s="53" t="s">
        <v>1047</v>
      </c>
      <c r="C12" s="53" t="s">
        <v>1058</v>
      </c>
      <c r="D12" s="53" t="s">
        <v>620</v>
      </c>
      <c r="E12" s="53" t="s">
        <v>359</v>
      </c>
      <c r="F12" s="53" t="s">
        <v>360</v>
      </c>
      <c r="G12" s="53" t="s">
        <v>536</v>
      </c>
      <c r="H12" s="53" t="s">
        <v>573</v>
      </c>
      <c r="I12" s="53" t="s">
        <v>554</v>
      </c>
      <c r="J12" s="53" t="s">
        <v>619</v>
      </c>
      <c r="K12" s="53" t="s">
        <v>505</v>
      </c>
      <c r="L12" s="53" t="s">
        <v>536</v>
      </c>
      <c r="M12" s="53" t="s">
        <v>533</v>
      </c>
      <c r="N12" s="53" t="s">
        <v>458</v>
      </c>
    </row>
    <row r="13" spans="1:15">
      <c r="A13" s="59">
        <v>12</v>
      </c>
      <c r="B13" s="31" t="s">
        <v>224</v>
      </c>
      <c r="C13" s="31" t="s">
        <v>1059</v>
      </c>
      <c r="D13" s="31" t="s">
        <v>482</v>
      </c>
      <c r="E13" s="31" t="s">
        <v>627</v>
      </c>
      <c r="F13" s="31" t="s">
        <v>628</v>
      </c>
      <c r="G13" s="31" t="s">
        <v>483</v>
      </c>
      <c r="H13" s="31" t="s">
        <v>474</v>
      </c>
      <c r="I13" s="31" t="s">
        <v>554</v>
      </c>
      <c r="J13" s="31" t="s">
        <v>630</v>
      </c>
      <c r="K13" s="31" t="s">
        <v>505</v>
      </c>
      <c r="L13" s="31" t="s">
        <v>484</v>
      </c>
      <c r="M13" s="31" t="s">
        <v>479</v>
      </c>
      <c r="N13" s="31" t="s">
        <v>553</v>
      </c>
    </row>
    <row r="14" spans="1:15">
      <c r="A14" s="59">
        <v>13</v>
      </c>
      <c r="B14" s="31" t="s">
        <v>224</v>
      </c>
      <c r="C14" s="31" t="s">
        <v>1060</v>
      </c>
      <c r="D14" s="31" t="s">
        <v>482</v>
      </c>
      <c r="E14" s="31" t="s">
        <v>923</v>
      </c>
      <c r="F14" s="31" t="s">
        <v>629</v>
      </c>
      <c r="G14" s="31" t="s">
        <v>483</v>
      </c>
      <c r="H14" s="31" t="s">
        <v>474</v>
      </c>
      <c r="I14" s="31" t="s">
        <v>554</v>
      </c>
      <c r="J14" s="31" t="s">
        <v>630</v>
      </c>
      <c r="K14" s="31" t="s">
        <v>505</v>
      </c>
      <c r="L14" s="31" t="s">
        <v>484</v>
      </c>
      <c r="M14" s="31" t="s">
        <v>479</v>
      </c>
      <c r="N14" s="31" t="s">
        <v>553</v>
      </c>
    </row>
    <row r="15" spans="1:15" s="59" customFormat="1">
      <c r="A15" s="59">
        <v>14</v>
      </c>
      <c r="B15" s="59" t="s">
        <v>316</v>
      </c>
      <c r="C15" s="59" t="s">
        <v>1061</v>
      </c>
      <c r="D15" s="59" t="s">
        <v>506</v>
      </c>
      <c r="E15" s="62" t="s">
        <v>365</v>
      </c>
      <c r="F15" s="62" t="s">
        <v>366</v>
      </c>
      <c r="G15" s="59" t="s">
        <v>483</v>
      </c>
      <c r="H15" s="59" t="s">
        <v>474</v>
      </c>
      <c r="I15" s="59" t="s">
        <v>554</v>
      </c>
      <c r="J15" s="59" t="s">
        <v>641</v>
      </c>
      <c r="K15" s="59" t="s">
        <v>505</v>
      </c>
      <c r="L15" s="59" t="s">
        <v>484</v>
      </c>
      <c r="M15" s="59" t="s">
        <v>507</v>
      </c>
      <c r="N15" s="62" t="s">
        <v>596</v>
      </c>
    </row>
    <row r="16" spans="1:15" s="53" customFormat="1">
      <c r="A16" s="59">
        <v>15</v>
      </c>
      <c r="B16" s="54" t="s">
        <v>645</v>
      </c>
      <c r="C16" s="53" t="s">
        <v>1062</v>
      </c>
      <c r="D16" s="54" t="s">
        <v>648</v>
      </c>
      <c r="E16" s="54" t="s">
        <v>646</v>
      </c>
      <c r="F16" s="54" t="s">
        <v>647</v>
      </c>
      <c r="G16" s="54" t="s">
        <v>649</v>
      </c>
      <c r="H16" s="54" t="s">
        <v>650</v>
      </c>
      <c r="I16" s="53" t="s">
        <v>554</v>
      </c>
      <c r="J16" s="54" t="s">
        <v>653</v>
      </c>
      <c r="K16" s="54" t="s">
        <v>654</v>
      </c>
      <c r="L16" s="54" t="s">
        <v>655</v>
      </c>
      <c r="M16" s="54" t="s">
        <v>656</v>
      </c>
      <c r="N16" s="53" t="s">
        <v>553</v>
      </c>
    </row>
    <row r="17" spans="1:16" s="53" customFormat="1">
      <c r="A17" s="59">
        <v>16</v>
      </c>
      <c r="B17" s="54" t="s">
        <v>645</v>
      </c>
      <c r="C17" s="53" t="s">
        <v>1063</v>
      </c>
      <c r="D17" s="54" t="s">
        <v>648</v>
      </c>
      <c r="E17" s="54" t="s">
        <v>658</v>
      </c>
      <c r="F17" s="54" t="s">
        <v>659</v>
      </c>
      <c r="G17" s="54" t="s">
        <v>649</v>
      </c>
      <c r="H17" s="54" t="s">
        <v>650</v>
      </c>
      <c r="I17" s="53" t="s">
        <v>554</v>
      </c>
      <c r="J17" s="54" t="s">
        <v>653</v>
      </c>
      <c r="K17" s="54" t="s">
        <v>654</v>
      </c>
      <c r="L17" s="54" t="s">
        <v>655</v>
      </c>
      <c r="M17" s="54" t="s">
        <v>656</v>
      </c>
      <c r="N17" s="53" t="s">
        <v>553</v>
      </c>
    </row>
    <row r="18" spans="1:16" s="53" customFormat="1">
      <c r="A18" s="59">
        <v>17</v>
      </c>
      <c r="B18" s="53" t="s">
        <v>182</v>
      </c>
      <c r="C18" s="53" t="s">
        <v>1064</v>
      </c>
      <c r="D18" s="53" t="s">
        <v>506</v>
      </c>
      <c r="E18" s="55" t="s">
        <v>664</v>
      </c>
      <c r="F18" s="55" t="s">
        <v>366</v>
      </c>
      <c r="G18" s="53" t="s">
        <v>483</v>
      </c>
      <c r="H18" s="53" t="s">
        <v>474</v>
      </c>
      <c r="I18" s="53" t="s">
        <v>554</v>
      </c>
      <c r="J18" s="53" t="s">
        <v>665</v>
      </c>
      <c r="K18" s="53" t="s">
        <v>505</v>
      </c>
      <c r="L18" s="53" t="s">
        <v>484</v>
      </c>
      <c r="M18" s="53" t="s">
        <v>507</v>
      </c>
      <c r="N18" s="55" t="s">
        <v>596</v>
      </c>
    </row>
    <row r="19" spans="1:16" s="53" customFormat="1">
      <c r="A19" s="59">
        <v>18</v>
      </c>
      <c r="B19" s="54" t="s">
        <v>670</v>
      </c>
      <c r="C19" s="54" t="s">
        <v>1065</v>
      </c>
      <c r="D19" s="54" t="s">
        <v>648</v>
      </c>
      <c r="E19" s="54" t="s">
        <v>677</v>
      </c>
      <c r="F19" s="54" t="s">
        <v>678</v>
      </c>
      <c r="G19" s="54" t="s">
        <v>649</v>
      </c>
      <c r="H19" s="54" t="s">
        <v>650</v>
      </c>
      <c r="I19" s="55"/>
      <c r="J19" s="54" t="s">
        <v>674</v>
      </c>
      <c r="K19" s="54" t="s">
        <v>654</v>
      </c>
      <c r="L19" s="54" t="s">
        <v>655</v>
      </c>
      <c r="M19" s="54" t="s">
        <v>656</v>
      </c>
      <c r="N19" s="53" t="s">
        <v>553</v>
      </c>
    </row>
    <row r="20" spans="1:16" s="53" customFormat="1">
      <c r="A20" s="59">
        <v>19</v>
      </c>
      <c r="B20" s="54" t="s">
        <v>670</v>
      </c>
      <c r="C20" s="54" t="s">
        <v>1066</v>
      </c>
      <c r="D20" s="54" t="s">
        <v>648</v>
      </c>
      <c r="E20" s="54" t="s">
        <v>675</v>
      </c>
      <c r="F20" s="55" t="s">
        <v>1019</v>
      </c>
      <c r="G20" s="54" t="s">
        <v>649</v>
      </c>
      <c r="H20" s="54" t="s">
        <v>650</v>
      </c>
      <c r="J20" s="54" t="s">
        <v>674</v>
      </c>
      <c r="K20" s="54" t="s">
        <v>654</v>
      </c>
      <c r="L20" s="54" t="s">
        <v>655</v>
      </c>
      <c r="M20" s="54" t="s">
        <v>656</v>
      </c>
      <c r="N20" s="53" t="s">
        <v>553</v>
      </c>
    </row>
    <row r="21" spans="1:16" s="53" customFormat="1">
      <c r="A21" s="59">
        <v>20</v>
      </c>
      <c r="B21" s="54" t="s">
        <v>670</v>
      </c>
      <c r="C21" s="54" t="s">
        <v>1067</v>
      </c>
      <c r="D21" s="54" t="s">
        <v>648</v>
      </c>
      <c r="E21" s="54" t="s">
        <v>671</v>
      </c>
      <c r="F21" s="54" t="s">
        <v>672</v>
      </c>
      <c r="G21" s="54" t="s">
        <v>649</v>
      </c>
      <c r="H21" s="54" t="s">
        <v>650</v>
      </c>
      <c r="I21" s="54"/>
      <c r="J21" s="54" t="s">
        <v>674</v>
      </c>
      <c r="K21" s="54" t="s">
        <v>654</v>
      </c>
      <c r="L21" s="54" t="s">
        <v>655</v>
      </c>
      <c r="M21" s="54" t="s">
        <v>656</v>
      </c>
      <c r="N21" s="54" t="s">
        <v>553</v>
      </c>
    </row>
    <row r="22" spans="1:16" s="53" customFormat="1">
      <c r="A22" s="59">
        <v>21</v>
      </c>
      <c r="B22" s="54" t="s">
        <v>681</v>
      </c>
      <c r="C22" s="54" t="s">
        <v>1068</v>
      </c>
      <c r="D22" s="54" t="s">
        <v>648</v>
      </c>
      <c r="E22" s="54" t="s">
        <v>646</v>
      </c>
      <c r="F22" s="54" t="s">
        <v>684</v>
      </c>
      <c r="G22" s="54" t="s">
        <v>649</v>
      </c>
      <c r="H22" s="54" t="s">
        <v>650</v>
      </c>
      <c r="I22" s="54"/>
      <c r="J22" s="54" t="s">
        <v>682</v>
      </c>
      <c r="K22" s="54" t="s">
        <v>654</v>
      </c>
      <c r="L22" s="54" t="s">
        <v>655</v>
      </c>
      <c r="M22" s="54" t="s">
        <v>656</v>
      </c>
      <c r="N22" s="54" t="s">
        <v>458</v>
      </c>
    </row>
    <row r="23" spans="1:16" s="53" customFormat="1">
      <c r="A23" s="59">
        <v>22</v>
      </c>
      <c r="B23" s="54" t="s">
        <v>689</v>
      </c>
      <c r="C23" s="53" t="s">
        <v>1069</v>
      </c>
      <c r="D23" s="54" t="s">
        <v>648</v>
      </c>
      <c r="E23" s="54" t="s">
        <v>690</v>
      </c>
      <c r="F23" s="54" t="s">
        <v>691</v>
      </c>
      <c r="G23" s="54" t="s">
        <v>649</v>
      </c>
      <c r="H23" s="54" t="s">
        <v>650</v>
      </c>
      <c r="I23" s="54"/>
      <c r="J23" s="54" t="s">
        <v>692</v>
      </c>
      <c r="K23" s="54" t="s">
        <v>654</v>
      </c>
      <c r="L23" s="54" t="s">
        <v>655</v>
      </c>
      <c r="M23" s="54" t="s">
        <v>656</v>
      </c>
      <c r="N23" s="54"/>
    </row>
    <row r="24" spans="1:16" s="53" customFormat="1">
      <c r="A24" s="59">
        <v>23</v>
      </c>
      <c r="B24" s="54" t="s">
        <v>695</v>
      </c>
      <c r="C24" s="54" t="s">
        <v>1070</v>
      </c>
      <c r="D24" s="54" t="s">
        <v>698</v>
      </c>
      <c r="E24" s="54" t="s">
        <v>701</v>
      </c>
      <c r="F24" s="54" t="s">
        <v>702</v>
      </c>
      <c r="G24" s="54" t="s">
        <v>649</v>
      </c>
      <c r="H24" s="54" t="s">
        <v>650</v>
      </c>
      <c r="I24" s="54" t="s">
        <v>554</v>
      </c>
      <c r="J24" s="54" t="s">
        <v>696</v>
      </c>
      <c r="K24" s="54" t="s">
        <v>697</v>
      </c>
      <c r="L24" s="54" t="s">
        <v>655</v>
      </c>
      <c r="M24" s="53" t="s">
        <v>479</v>
      </c>
      <c r="N24" s="54" t="s">
        <v>554</v>
      </c>
    </row>
    <row r="25" spans="1:16" s="53" customFormat="1">
      <c r="A25" s="59">
        <v>24</v>
      </c>
      <c r="B25" s="54" t="s">
        <v>704</v>
      </c>
      <c r="C25" s="53" t="s">
        <v>1071</v>
      </c>
      <c r="D25" s="54" t="s">
        <v>648</v>
      </c>
      <c r="E25" s="54" t="s">
        <v>705</v>
      </c>
      <c r="F25" s="54" t="s">
        <v>654</v>
      </c>
      <c r="G25" s="54" t="s">
        <v>649</v>
      </c>
      <c r="H25" s="54" t="s">
        <v>650</v>
      </c>
      <c r="I25" s="54" t="s">
        <v>458</v>
      </c>
      <c r="J25" s="54" t="s">
        <v>706</v>
      </c>
      <c r="K25" s="54" t="s">
        <v>654</v>
      </c>
      <c r="L25" s="54" t="s">
        <v>655</v>
      </c>
      <c r="M25" s="54" t="s">
        <v>656</v>
      </c>
      <c r="N25" s="54" t="s">
        <v>458</v>
      </c>
    </row>
    <row r="26" spans="1:16">
      <c r="A26" s="59">
        <v>25</v>
      </c>
      <c r="B26" s="36" t="s">
        <v>715</v>
      </c>
      <c r="C26" s="36" t="s">
        <v>1072</v>
      </c>
      <c r="D26" s="36" t="s">
        <v>716</v>
      </c>
      <c r="E26" s="31" t="s">
        <v>429</v>
      </c>
      <c r="F26" s="31" t="s">
        <v>430</v>
      </c>
      <c r="G26" s="36" t="s">
        <v>655</v>
      </c>
      <c r="H26" s="36" t="s">
        <v>717</v>
      </c>
      <c r="I26" s="36" t="s">
        <v>458</v>
      </c>
      <c r="J26" s="31" t="s">
        <v>719</v>
      </c>
      <c r="K26" s="31" t="s">
        <v>425</v>
      </c>
      <c r="L26" s="36" t="s">
        <v>655</v>
      </c>
      <c r="M26" s="36" t="s">
        <v>717</v>
      </c>
      <c r="N26" s="36" t="s">
        <v>554</v>
      </c>
    </row>
    <row r="27" spans="1:16">
      <c r="A27" s="59">
        <v>26</v>
      </c>
      <c r="B27" s="36" t="s">
        <v>330</v>
      </c>
      <c r="C27" s="36" t="s">
        <v>1073</v>
      </c>
      <c r="D27" s="36" t="s">
        <v>716</v>
      </c>
      <c r="E27" s="31" t="s">
        <v>429</v>
      </c>
      <c r="F27" s="31" t="s">
        <v>754</v>
      </c>
      <c r="G27" s="36" t="s">
        <v>655</v>
      </c>
      <c r="H27" s="36" t="s">
        <v>717</v>
      </c>
      <c r="I27" s="36" t="s">
        <v>458</v>
      </c>
      <c r="J27" s="31" t="s">
        <v>719</v>
      </c>
      <c r="K27" s="31" t="s">
        <v>425</v>
      </c>
      <c r="L27" s="36" t="s">
        <v>655</v>
      </c>
      <c r="M27" s="36" t="s">
        <v>717</v>
      </c>
      <c r="N27" s="36" t="s">
        <v>554</v>
      </c>
    </row>
    <row r="28" spans="1:16">
      <c r="A28" s="59">
        <v>27</v>
      </c>
      <c r="B28" s="36" t="s">
        <v>330</v>
      </c>
      <c r="C28" s="36" t="s">
        <v>1074</v>
      </c>
      <c r="D28" s="36" t="s">
        <v>716</v>
      </c>
      <c r="E28" s="31" t="s">
        <v>719</v>
      </c>
      <c r="F28" s="31" t="s">
        <v>425</v>
      </c>
      <c r="G28" s="36" t="s">
        <v>655</v>
      </c>
      <c r="H28" s="36" t="s">
        <v>717</v>
      </c>
      <c r="I28" s="36" t="s">
        <v>554</v>
      </c>
      <c r="J28" s="31" t="s">
        <v>429</v>
      </c>
      <c r="K28" s="31" t="s">
        <v>505</v>
      </c>
      <c r="L28" s="36" t="s">
        <v>655</v>
      </c>
      <c r="M28" s="36" t="s">
        <v>717</v>
      </c>
      <c r="N28" s="36" t="s">
        <v>458</v>
      </c>
    </row>
    <row r="29" spans="1:16" s="53" customFormat="1">
      <c r="A29" s="59">
        <v>28</v>
      </c>
      <c r="B29" s="53" t="s">
        <v>302</v>
      </c>
      <c r="C29" s="53" t="s">
        <v>1075</v>
      </c>
      <c r="D29" s="54" t="s">
        <v>698</v>
      </c>
      <c r="E29" s="53" t="s">
        <v>720</v>
      </c>
      <c r="F29" s="53" t="s">
        <v>721</v>
      </c>
      <c r="G29" s="53" t="s">
        <v>483</v>
      </c>
      <c r="H29" s="53" t="s">
        <v>474</v>
      </c>
      <c r="I29" s="54" t="s">
        <v>554</v>
      </c>
      <c r="J29" s="53" t="s">
        <v>722</v>
      </c>
      <c r="K29" s="53" t="s">
        <v>505</v>
      </c>
      <c r="L29" s="53" t="s">
        <v>484</v>
      </c>
      <c r="M29" s="53" t="s">
        <v>479</v>
      </c>
      <c r="N29" s="54" t="s">
        <v>553</v>
      </c>
    </row>
    <row r="30" spans="1:16" s="53" customFormat="1">
      <c r="A30" s="59">
        <v>29</v>
      </c>
      <c r="B30" s="53" t="s">
        <v>199</v>
      </c>
      <c r="C30" s="53" t="s">
        <v>1076</v>
      </c>
      <c r="D30" s="53" t="s">
        <v>482</v>
      </c>
      <c r="E30" s="53" t="s">
        <v>740</v>
      </c>
      <c r="F30" s="53" t="s">
        <v>741</v>
      </c>
      <c r="G30" s="53" t="s">
        <v>483</v>
      </c>
      <c r="H30" s="53" t="s">
        <v>474</v>
      </c>
      <c r="I30" s="53" t="s">
        <v>554</v>
      </c>
      <c r="J30" s="53" t="s">
        <v>742</v>
      </c>
      <c r="K30" s="53" t="s">
        <v>505</v>
      </c>
      <c r="L30" s="53" t="s">
        <v>484</v>
      </c>
      <c r="M30" s="53" t="s">
        <v>479</v>
      </c>
      <c r="N30" s="54" t="s">
        <v>553</v>
      </c>
      <c r="O30" s="53" t="s">
        <v>743</v>
      </c>
      <c r="P30" s="55"/>
    </row>
    <row r="31" spans="1:16" s="53" customFormat="1">
      <c r="A31" s="53">
        <v>30</v>
      </c>
      <c r="B31" s="53" t="s">
        <v>229</v>
      </c>
      <c r="C31" s="53" t="s">
        <v>1077</v>
      </c>
      <c r="D31" s="53" t="s">
        <v>506</v>
      </c>
      <c r="E31" s="53" t="s">
        <v>818</v>
      </c>
      <c r="F31" s="53" t="s">
        <v>819</v>
      </c>
      <c r="G31" s="53" t="s">
        <v>483</v>
      </c>
      <c r="H31" s="53" t="s">
        <v>474</v>
      </c>
      <c r="I31" s="53" t="s">
        <v>554</v>
      </c>
      <c r="J31" s="53" t="s">
        <v>924</v>
      </c>
      <c r="K31" s="53" t="s">
        <v>505</v>
      </c>
      <c r="L31" s="53" t="s">
        <v>484</v>
      </c>
      <c r="M31" s="53" t="s">
        <v>507</v>
      </c>
      <c r="N31" s="53" t="s">
        <v>596</v>
      </c>
      <c r="P31" s="55"/>
    </row>
    <row r="32" spans="1:16" s="53" customFormat="1">
      <c r="A32" s="59">
        <v>31</v>
      </c>
      <c r="B32" s="53" t="s">
        <v>279</v>
      </c>
      <c r="C32" s="53" t="s">
        <v>1078</v>
      </c>
      <c r="D32" s="53" t="s">
        <v>482</v>
      </c>
      <c r="E32" s="57" t="s">
        <v>830</v>
      </c>
      <c r="F32" s="53" t="s">
        <v>831</v>
      </c>
      <c r="G32" s="53" t="s">
        <v>483</v>
      </c>
      <c r="H32" s="53" t="s">
        <v>474</v>
      </c>
      <c r="I32" s="53" t="s">
        <v>554</v>
      </c>
      <c r="J32" s="53" t="s">
        <v>832</v>
      </c>
      <c r="K32" s="53" t="s">
        <v>505</v>
      </c>
      <c r="L32" s="53" t="s">
        <v>484</v>
      </c>
      <c r="M32" s="53" t="s">
        <v>474</v>
      </c>
      <c r="N32" s="53" t="s">
        <v>458</v>
      </c>
      <c r="P32" s="55"/>
    </row>
    <row r="33" spans="1:16" s="53" customFormat="1">
      <c r="A33" s="53">
        <v>32</v>
      </c>
      <c r="B33" s="53" t="s">
        <v>258</v>
      </c>
      <c r="C33" s="53" t="s">
        <v>1079</v>
      </c>
      <c r="D33" s="53" t="s">
        <v>482</v>
      </c>
      <c r="E33" s="53" t="s">
        <v>427</v>
      </c>
      <c r="F33" s="53" t="s">
        <v>428</v>
      </c>
      <c r="G33" s="53" t="s">
        <v>483</v>
      </c>
      <c r="H33" s="53" t="s">
        <v>474</v>
      </c>
      <c r="I33" s="53" t="s">
        <v>554</v>
      </c>
      <c r="J33" s="55" t="s">
        <v>510</v>
      </c>
      <c r="K33" s="55" t="s">
        <v>844</v>
      </c>
      <c r="L33" s="53" t="s">
        <v>484</v>
      </c>
      <c r="M33" s="53" t="s">
        <v>474</v>
      </c>
      <c r="N33" s="53" t="s">
        <v>554</v>
      </c>
    </row>
    <row r="34" spans="1:16" s="53" customFormat="1">
      <c r="A34" s="59">
        <v>33</v>
      </c>
      <c r="B34" s="53" t="s">
        <v>258</v>
      </c>
      <c r="C34" s="53" t="s">
        <v>1080</v>
      </c>
      <c r="D34" s="53" t="s">
        <v>482</v>
      </c>
      <c r="E34" s="53" t="s">
        <v>427</v>
      </c>
      <c r="F34" s="53" t="s">
        <v>428</v>
      </c>
      <c r="G34" s="53" t="s">
        <v>483</v>
      </c>
      <c r="H34" s="53" t="s">
        <v>474</v>
      </c>
      <c r="I34" s="53" t="s">
        <v>554</v>
      </c>
      <c r="J34" s="55" t="s">
        <v>510</v>
      </c>
      <c r="K34" s="55" t="s">
        <v>511</v>
      </c>
      <c r="L34" s="53" t="s">
        <v>484</v>
      </c>
      <c r="M34" s="53" t="s">
        <v>474</v>
      </c>
      <c r="N34" s="53" t="s">
        <v>554</v>
      </c>
    </row>
    <row r="35" spans="1:16" s="53" customFormat="1">
      <c r="A35" s="59">
        <v>34</v>
      </c>
      <c r="B35" s="60" t="s">
        <v>850</v>
      </c>
      <c r="C35" s="59" t="s">
        <v>1081</v>
      </c>
      <c r="D35" s="60" t="s">
        <v>698</v>
      </c>
      <c r="E35" s="59" t="s">
        <v>853</v>
      </c>
      <c r="F35" s="59" t="s">
        <v>852</v>
      </c>
      <c r="G35" s="60" t="s">
        <v>649</v>
      </c>
      <c r="H35" s="60" t="s">
        <v>717</v>
      </c>
      <c r="I35" s="59" t="s">
        <v>554</v>
      </c>
      <c r="J35" s="59" t="s">
        <v>854</v>
      </c>
      <c r="K35" s="59" t="s">
        <v>654</v>
      </c>
      <c r="L35" s="60" t="s">
        <v>655</v>
      </c>
      <c r="M35" s="60" t="s">
        <v>650</v>
      </c>
      <c r="N35" s="59" t="s">
        <v>553</v>
      </c>
      <c r="O35" s="59"/>
      <c r="P35" s="59"/>
    </row>
    <row r="36" spans="1:16">
      <c r="A36" s="59">
        <v>35</v>
      </c>
      <c r="B36" s="39" t="s">
        <v>861</v>
      </c>
      <c r="C36" s="31" t="s">
        <v>1082</v>
      </c>
      <c r="D36" s="39" t="s">
        <v>864</v>
      </c>
      <c r="E36" s="39" t="s">
        <v>862</v>
      </c>
      <c r="F36" s="39" t="s">
        <v>863</v>
      </c>
      <c r="G36" s="39" t="s">
        <v>655</v>
      </c>
      <c r="H36" s="39" t="s">
        <v>717</v>
      </c>
      <c r="I36" s="31" t="s">
        <v>554</v>
      </c>
      <c r="J36" s="39" t="s">
        <v>866</v>
      </c>
      <c r="K36" s="39" t="s">
        <v>867</v>
      </c>
      <c r="L36" s="39" t="s">
        <v>649</v>
      </c>
      <c r="M36" s="39" t="s">
        <v>717</v>
      </c>
      <c r="N36" s="31" t="s">
        <v>554</v>
      </c>
    </row>
    <row r="37" spans="1:16" s="53" customFormat="1">
      <c r="A37" s="59">
        <v>36</v>
      </c>
      <c r="B37" s="53" t="s">
        <v>750</v>
      </c>
      <c r="C37" s="53" t="s">
        <v>1083</v>
      </c>
      <c r="D37" s="58" t="s">
        <v>698</v>
      </c>
      <c r="E37" s="53" t="s">
        <v>885</v>
      </c>
      <c r="F37" s="53" t="s">
        <v>852</v>
      </c>
      <c r="G37" s="58" t="s">
        <v>649</v>
      </c>
      <c r="H37" s="58" t="s">
        <v>717</v>
      </c>
      <c r="I37" s="53" t="s">
        <v>554</v>
      </c>
      <c r="J37" s="53" t="s">
        <v>884</v>
      </c>
      <c r="K37" s="53" t="s">
        <v>654</v>
      </c>
      <c r="L37" s="58" t="s">
        <v>655</v>
      </c>
      <c r="M37" s="58" t="s">
        <v>650</v>
      </c>
      <c r="N37" s="53" t="s">
        <v>553</v>
      </c>
    </row>
    <row r="38" spans="1:16" s="53" customFormat="1">
      <c r="A38" s="59">
        <v>37</v>
      </c>
      <c r="B38" s="53" t="s">
        <v>637</v>
      </c>
      <c r="C38" s="53" t="s">
        <v>1084</v>
      </c>
      <c r="D38" s="53" t="s">
        <v>506</v>
      </c>
      <c r="E38" s="53" t="s">
        <v>892</v>
      </c>
      <c r="F38" s="53" t="s">
        <v>505</v>
      </c>
      <c r="G38" s="53" t="s">
        <v>483</v>
      </c>
      <c r="H38" s="53" t="s">
        <v>479</v>
      </c>
      <c r="I38" s="55" t="s">
        <v>458</v>
      </c>
      <c r="J38" s="53" t="s">
        <v>896</v>
      </c>
      <c r="K38" s="53" t="s">
        <v>505</v>
      </c>
      <c r="L38" s="53" t="s">
        <v>484</v>
      </c>
      <c r="M38" s="53" t="s">
        <v>507</v>
      </c>
      <c r="N38" s="55"/>
    </row>
    <row r="39" spans="1:16" s="59" customFormat="1">
      <c r="A39" s="59">
        <v>38</v>
      </c>
      <c r="B39" s="31" t="s">
        <v>637</v>
      </c>
      <c r="C39" s="31" t="s">
        <v>1085</v>
      </c>
      <c r="D39" s="31" t="s">
        <v>482</v>
      </c>
      <c r="E39" s="31" t="s">
        <v>892</v>
      </c>
      <c r="F39" s="31" t="s">
        <v>505</v>
      </c>
      <c r="G39" s="31" t="s">
        <v>484</v>
      </c>
      <c r="H39" s="31" t="s">
        <v>479</v>
      </c>
      <c r="I39" s="31" t="s">
        <v>458</v>
      </c>
      <c r="J39" s="48" t="s">
        <v>893</v>
      </c>
      <c r="K39" s="31" t="s">
        <v>894</v>
      </c>
      <c r="L39" s="31" t="s">
        <v>483</v>
      </c>
      <c r="M39" s="31" t="s">
        <v>479</v>
      </c>
      <c r="N39" s="31" t="s">
        <v>554</v>
      </c>
      <c r="O39" s="31"/>
      <c r="P39" s="31"/>
    </row>
    <row r="40" spans="1:16" s="53" customFormat="1">
      <c r="A40" s="59">
        <v>39</v>
      </c>
      <c r="B40" s="58" t="s">
        <v>636</v>
      </c>
      <c r="C40" s="54" t="s">
        <v>1086</v>
      </c>
      <c r="D40" s="58" t="s">
        <v>482</v>
      </c>
      <c r="E40" s="55" t="s">
        <v>595</v>
      </c>
      <c r="F40" s="55" t="s">
        <v>593</v>
      </c>
      <c r="G40" s="53" t="s">
        <v>483</v>
      </c>
      <c r="H40" s="53" t="s">
        <v>474</v>
      </c>
      <c r="I40" s="53" t="s">
        <v>554</v>
      </c>
      <c r="J40" s="53" t="s">
        <v>940</v>
      </c>
      <c r="K40" s="53" t="s">
        <v>505</v>
      </c>
      <c r="L40" s="53" t="s">
        <v>484</v>
      </c>
      <c r="M40" s="53" t="s">
        <v>479</v>
      </c>
      <c r="N40" s="53" t="s">
        <v>596</v>
      </c>
    </row>
    <row r="41" spans="1:16" s="53" customFormat="1">
      <c r="A41" s="59">
        <v>40</v>
      </c>
      <c r="B41" s="58" t="s">
        <v>953</v>
      </c>
      <c r="C41" s="53" t="s">
        <v>1087</v>
      </c>
      <c r="D41" s="53" t="s">
        <v>506</v>
      </c>
      <c r="E41" s="58" t="s">
        <v>955</v>
      </c>
      <c r="F41" s="58" t="s">
        <v>956</v>
      </c>
      <c r="G41" s="58" t="s">
        <v>483</v>
      </c>
      <c r="H41" s="58" t="s">
        <v>474</v>
      </c>
      <c r="I41" s="58" t="s">
        <v>554</v>
      </c>
      <c r="J41" s="58" t="s">
        <v>957</v>
      </c>
      <c r="K41" s="58" t="s">
        <v>505</v>
      </c>
      <c r="L41" s="58" t="s">
        <v>484</v>
      </c>
      <c r="M41" s="58" t="s">
        <v>507</v>
      </c>
      <c r="N41" s="53" t="s">
        <v>596</v>
      </c>
    </row>
    <row r="42" spans="1:16" s="53" customFormat="1">
      <c r="A42" s="59">
        <v>41</v>
      </c>
      <c r="B42" s="53" t="s">
        <v>966</v>
      </c>
      <c r="C42" s="53" t="s">
        <v>1088</v>
      </c>
      <c r="D42" s="53" t="s">
        <v>482</v>
      </c>
      <c r="E42" s="53" t="s">
        <v>922</v>
      </c>
      <c r="F42" s="53" t="s">
        <v>525</v>
      </c>
      <c r="G42" s="53" t="s">
        <v>483</v>
      </c>
      <c r="H42" s="53" t="s">
        <v>474</v>
      </c>
      <c r="I42" s="58" t="s">
        <v>554</v>
      </c>
      <c r="J42" s="58" t="s">
        <v>972</v>
      </c>
      <c r="K42" s="58" t="s">
        <v>505</v>
      </c>
      <c r="L42" s="58" t="s">
        <v>484</v>
      </c>
      <c r="M42" s="58" t="s">
        <v>479</v>
      </c>
      <c r="N42" s="53" t="s">
        <v>553</v>
      </c>
    </row>
    <row r="43" spans="1:16" s="53" customFormat="1">
      <c r="A43" s="53">
        <v>42</v>
      </c>
      <c r="B43" s="58" t="s">
        <v>199</v>
      </c>
      <c r="C43" s="53" t="s">
        <v>1089</v>
      </c>
      <c r="D43" s="53" t="s">
        <v>506</v>
      </c>
      <c r="E43" s="53" t="s">
        <v>742</v>
      </c>
      <c r="F43" s="53" t="s">
        <v>505</v>
      </c>
      <c r="G43" s="58" t="s">
        <v>483</v>
      </c>
      <c r="H43" s="58" t="s">
        <v>479</v>
      </c>
      <c r="I43" s="58" t="s">
        <v>458</v>
      </c>
      <c r="J43" s="58" t="s">
        <v>977</v>
      </c>
      <c r="K43" s="58" t="s">
        <v>978</v>
      </c>
      <c r="L43" s="58" t="s">
        <v>484</v>
      </c>
      <c r="M43" s="58" t="s">
        <v>507</v>
      </c>
      <c r="N43" s="53" t="s">
        <v>505</v>
      </c>
    </row>
    <row r="45" spans="1:16" ht="15">
      <c r="B45" s="39"/>
      <c r="E45" s="39"/>
      <c r="F45"/>
      <c r="G45" s="39"/>
      <c r="H45" s="39"/>
      <c r="I45" s="39"/>
      <c r="J45" s="39"/>
      <c r="K45" s="39"/>
      <c r="L45" s="39"/>
      <c r="M45" s="39"/>
    </row>
    <row r="46" spans="1:16">
      <c r="B46" s="39"/>
      <c r="E46" s="39"/>
      <c r="F46" s="39"/>
      <c r="G46" s="39"/>
      <c r="H46" s="39"/>
      <c r="I46" s="39"/>
      <c r="J46" s="39"/>
      <c r="K46" s="39"/>
      <c r="L46" s="39"/>
      <c r="M46" s="39"/>
    </row>
  </sheetData>
  <sortState ref="A2:P46">
    <sortCondition ref="A2:A4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zoomScale="125" zoomScaleNormal="125" zoomScalePageLayoutView="125" workbookViewId="0">
      <selection activeCell="B31" sqref="B31"/>
    </sheetView>
  </sheetViews>
  <sheetFormatPr baseColWidth="10" defaultRowHeight="13" x14ac:dyDescent="0"/>
  <cols>
    <col min="1" max="1" width="10.83203125" style="31"/>
    <col min="2" max="2" width="5.5" style="31" bestFit="1" customWidth="1"/>
    <col min="3" max="3" width="13.1640625" style="31" bestFit="1" customWidth="1"/>
    <col min="4" max="4" width="17.33203125" style="31" customWidth="1"/>
    <col min="5" max="16384" width="10.83203125" style="31"/>
  </cols>
  <sheetData>
    <row r="1" spans="1:10">
      <c r="A1" s="34" t="s">
        <v>334</v>
      </c>
      <c r="B1" s="34" t="s">
        <v>509</v>
      </c>
      <c r="C1" s="34" t="s">
        <v>458</v>
      </c>
      <c r="D1" s="34" t="s">
        <v>459</v>
      </c>
      <c r="E1" s="34" t="s">
        <v>460</v>
      </c>
      <c r="F1" s="34" t="s">
        <v>461</v>
      </c>
      <c r="G1" s="34" t="s">
        <v>462</v>
      </c>
      <c r="H1" s="34" t="s">
        <v>463</v>
      </c>
      <c r="I1" s="34" t="s">
        <v>464</v>
      </c>
      <c r="J1" s="35" t="s">
        <v>478</v>
      </c>
    </row>
    <row r="2" spans="1:10">
      <c r="A2" s="31" t="s">
        <v>54</v>
      </c>
      <c r="B2" s="31">
        <v>1</v>
      </c>
      <c r="C2" s="31" t="s">
        <v>465</v>
      </c>
      <c r="D2" s="31" t="s">
        <v>466</v>
      </c>
      <c r="E2" s="31" t="s">
        <v>482</v>
      </c>
      <c r="F2" s="31" t="s">
        <v>483</v>
      </c>
      <c r="G2" s="31" t="s">
        <v>474</v>
      </c>
      <c r="H2" s="31" t="s">
        <v>475</v>
      </c>
    </row>
    <row r="3" spans="1:10">
      <c r="A3" s="31" t="s">
        <v>54</v>
      </c>
      <c r="B3" s="31">
        <v>1</v>
      </c>
      <c r="C3" s="31" t="s">
        <v>480</v>
      </c>
      <c r="D3" s="31" t="s">
        <v>481</v>
      </c>
      <c r="E3" s="31" t="s">
        <v>482</v>
      </c>
      <c r="F3" s="31" t="s">
        <v>484</v>
      </c>
      <c r="G3" s="31" t="s">
        <v>479</v>
      </c>
      <c r="H3" s="31" t="s">
        <v>477</v>
      </c>
      <c r="J3" s="31" t="s">
        <v>476</v>
      </c>
    </row>
    <row r="4" spans="1:10">
      <c r="A4" s="31" t="s">
        <v>60</v>
      </c>
      <c r="B4" s="31">
        <v>2</v>
      </c>
      <c r="C4" s="31" t="s">
        <v>510</v>
      </c>
      <c r="D4" s="31" t="s">
        <v>511</v>
      </c>
      <c r="E4" s="31" t="s">
        <v>506</v>
      </c>
      <c r="F4" s="31" t="s">
        <v>483</v>
      </c>
      <c r="G4" s="31" t="s">
        <v>479</v>
      </c>
      <c r="H4" s="31" t="s">
        <v>477</v>
      </c>
      <c r="J4" s="31" t="s">
        <v>476</v>
      </c>
    </row>
    <row r="5" spans="1:10">
      <c r="A5" s="31" t="s">
        <v>60</v>
      </c>
      <c r="B5" s="31">
        <v>2</v>
      </c>
      <c r="C5" s="31" t="s">
        <v>514</v>
      </c>
      <c r="D5" s="31" t="s">
        <v>505</v>
      </c>
      <c r="E5" s="31" t="s">
        <v>506</v>
      </c>
      <c r="F5" s="31" t="s">
        <v>484</v>
      </c>
      <c r="G5" s="31" t="s">
        <v>507</v>
      </c>
      <c r="H5" s="31" t="s">
        <v>504</v>
      </c>
      <c r="J5" s="31" t="s">
        <v>508</v>
      </c>
    </row>
    <row r="6" spans="1:10">
      <c r="A6" s="31" t="s">
        <v>105</v>
      </c>
      <c r="B6" s="31">
        <v>3</v>
      </c>
      <c r="C6" s="31" t="s">
        <v>617</v>
      </c>
      <c r="D6" s="31" t="s">
        <v>525</v>
      </c>
      <c r="E6" s="31" t="s">
        <v>482</v>
      </c>
      <c r="F6" s="31" t="s">
        <v>483</v>
      </c>
      <c r="G6" s="31" t="s">
        <v>474</v>
      </c>
      <c r="H6" s="31" t="s">
        <v>475</v>
      </c>
    </row>
    <row r="7" spans="1:10">
      <c r="A7" s="31" t="s">
        <v>105</v>
      </c>
      <c r="B7" s="31">
        <v>3</v>
      </c>
      <c r="C7" s="31" t="s">
        <v>526</v>
      </c>
      <c r="D7" s="31" t="s">
        <v>527</v>
      </c>
      <c r="E7" s="31" t="s">
        <v>482</v>
      </c>
      <c r="F7" s="31" t="s">
        <v>484</v>
      </c>
      <c r="G7" s="31" t="s">
        <v>474</v>
      </c>
      <c r="H7" s="31" t="s">
        <v>475</v>
      </c>
    </row>
    <row r="8" spans="1:10">
      <c r="A8" s="36" t="s">
        <v>347</v>
      </c>
      <c r="B8" s="36">
        <v>4</v>
      </c>
      <c r="C8" s="31" t="s">
        <v>349</v>
      </c>
      <c r="D8" s="31" t="s">
        <v>350</v>
      </c>
      <c r="E8" s="31" t="s">
        <v>531</v>
      </c>
      <c r="F8" s="36" t="s">
        <v>536</v>
      </c>
      <c r="G8" s="36" t="s">
        <v>537</v>
      </c>
      <c r="H8" s="36" t="s">
        <v>538</v>
      </c>
      <c r="I8" s="31" t="s">
        <v>535</v>
      </c>
    </row>
    <row r="9" spans="1:10">
      <c r="A9" s="36" t="s">
        <v>347</v>
      </c>
      <c r="B9" s="36">
        <v>4</v>
      </c>
      <c r="C9" s="31" t="s">
        <v>529</v>
      </c>
      <c r="D9" s="31" t="s">
        <v>530</v>
      </c>
      <c r="E9" s="36" t="s">
        <v>531</v>
      </c>
      <c r="F9" s="36" t="s">
        <v>532</v>
      </c>
      <c r="G9" s="36" t="s">
        <v>533</v>
      </c>
      <c r="H9" s="36" t="s">
        <v>534</v>
      </c>
      <c r="I9" s="31" t="s">
        <v>535</v>
      </c>
    </row>
    <row r="10" spans="1:10">
      <c r="A10" s="31" t="s">
        <v>167</v>
      </c>
      <c r="B10" s="31">
        <v>5</v>
      </c>
      <c r="C10" s="5" t="s">
        <v>524</v>
      </c>
      <c r="D10" s="5" t="s">
        <v>543</v>
      </c>
      <c r="E10" s="31" t="s">
        <v>482</v>
      </c>
      <c r="F10" s="31" t="s">
        <v>483</v>
      </c>
      <c r="G10" s="31" t="s">
        <v>474</v>
      </c>
      <c r="H10" s="31" t="s">
        <v>475</v>
      </c>
      <c r="I10" s="31" t="s">
        <v>554</v>
      </c>
    </row>
    <row r="11" spans="1:10">
      <c r="A11" s="31" t="s">
        <v>167</v>
      </c>
      <c r="B11" s="31">
        <v>5</v>
      </c>
      <c r="C11" s="31" t="s">
        <v>551</v>
      </c>
      <c r="D11" s="31" t="s">
        <v>505</v>
      </c>
      <c r="E11" s="31" t="s">
        <v>482</v>
      </c>
      <c r="F11" s="31" t="s">
        <v>484</v>
      </c>
      <c r="G11" s="31" t="s">
        <v>479</v>
      </c>
      <c r="H11" s="31" t="s">
        <v>477</v>
      </c>
      <c r="I11" s="31" t="s">
        <v>553</v>
      </c>
    </row>
    <row r="12" spans="1:10">
      <c r="A12" s="31" t="s">
        <v>167</v>
      </c>
      <c r="B12" s="31">
        <v>6</v>
      </c>
      <c r="C12" s="31" t="s">
        <v>544</v>
      </c>
      <c r="D12" s="31" t="s">
        <v>545</v>
      </c>
      <c r="E12" s="31" t="s">
        <v>482</v>
      </c>
      <c r="F12" s="31" t="s">
        <v>483</v>
      </c>
      <c r="G12" s="31" t="s">
        <v>474</v>
      </c>
      <c r="H12" s="31" t="s">
        <v>475</v>
      </c>
      <c r="I12" s="31" t="s">
        <v>554</v>
      </c>
    </row>
    <row r="13" spans="1:10">
      <c r="A13" s="31" t="s">
        <v>167</v>
      </c>
      <c r="B13" s="31">
        <v>6</v>
      </c>
      <c r="C13" s="31" t="s">
        <v>548</v>
      </c>
      <c r="D13" s="31" t="s">
        <v>549</v>
      </c>
      <c r="E13" s="31" t="s">
        <v>482</v>
      </c>
      <c r="F13" s="31" t="s">
        <v>484</v>
      </c>
      <c r="G13" s="31" t="s">
        <v>479</v>
      </c>
      <c r="H13" s="31" t="s">
        <v>477</v>
      </c>
      <c r="I13" s="31" t="s">
        <v>552</v>
      </c>
      <c r="J13" s="31" t="s">
        <v>550</v>
      </c>
    </row>
    <row r="14" spans="1:10">
      <c r="A14" s="31" t="s">
        <v>98</v>
      </c>
      <c r="B14" s="31">
        <v>7</v>
      </c>
      <c r="C14" s="31" t="s">
        <v>556</v>
      </c>
      <c r="D14" s="31" t="s">
        <v>557</v>
      </c>
      <c r="E14" s="31" t="s">
        <v>482</v>
      </c>
      <c r="F14" s="31" t="s">
        <v>483</v>
      </c>
      <c r="G14" s="31" t="s">
        <v>479</v>
      </c>
      <c r="H14" s="31" t="s">
        <v>477</v>
      </c>
      <c r="J14" s="31" t="s">
        <v>558</v>
      </c>
    </row>
    <row r="15" spans="1:10">
      <c r="A15" s="31" t="s">
        <v>98</v>
      </c>
      <c r="B15" s="31">
        <v>7</v>
      </c>
      <c r="C15" s="31" t="s">
        <v>564</v>
      </c>
      <c r="D15" s="31" t="s">
        <v>565</v>
      </c>
      <c r="E15" s="31" t="s">
        <v>482</v>
      </c>
      <c r="F15" s="31" t="s">
        <v>484</v>
      </c>
      <c r="G15" s="31" t="s">
        <v>479</v>
      </c>
      <c r="H15" s="31" t="s">
        <v>477</v>
      </c>
      <c r="I15" s="31" t="s">
        <v>476</v>
      </c>
      <c r="J15" s="31" t="s">
        <v>559</v>
      </c>
    </row>
    <row r="16" spans="1:10">
      <c r="A16" s="31" t="s">
        <v>415</v>
      </c>
      <c r="B16" s="31">
        <v>8</v>
      </c>
      <c r="C16" s="48" t="s">
        <v>416</v>
      </c>
      <c r="D16" s="31" t="s">
        <v>417</v>
      </c>
      <c r="E16" s="31" t="s">
        <v>570</v>
      </c>
      <c r="F16" s="31" t="s">
        <v>536</v>
      </c>
      <c r="G16" s="31" t="s">
        <v>537</v>
      </c>
      <c r="H16" s="31" t="s">
        <v>538</v>
      </c>
      <c r="I16" s="31" t="s">
        <v>535</v>
      </c>
    </row>
    <row r="17" spans="1:9">
      <c r="A17" s="31" t="s">
        <v>305</v>
      </c>
      <c r="B17" s="31">
        <v>8</v>
      </c>
      <c r="C17" s="31" t="s">
        <v>568</v>
      </c>
      <c r="D17" s="31" t="s">
        <v>569</v>
      </c>
      <c r="E17" s="31" t="s">
        <v>570</v>
      </c>
      <c r="F17" s="31" t="s">
        <v>532</v>
      </c>
      <c r="G17" s="31" t="s">
        <v>537</v>
      </c>
      <c r="H17" s="31" t="s">
        <v>571</v>
      </c>
      <c r="I17" s="31" t="s">
        <v>535</v>
      </c>
    </row>
    <row r="18" spans="1:9">
      <c r="A18" s="31" t="s">
        <v>179</v>
      </c>
      <c r="B18" s="31">
        <v>9</v>
      </c>
      <c r="C18" s="31" t="s">
        <v>577</v>
      </c>
      <c r="D18" s="31" t="s">
        <v>578</v>
      </c>
      <c r="E18" s="31" t="s">
        <v>506</v>
      </c>
      <c r="F18" s="31" t="s">
        <v>483</v>
      </c>
      <c r="G18" s="31" t="s">
        <v>474</v>
      </c>
      <c r="H18" s="31" t="s">
        <v>579</v>
      </c>
      <c r="I18" s="31" t="s">
        <v>554</v>
      </c>
    </row>
    <row r="19" spans="1:9">
      <c r="A19" s="31" t="s">
        <v>179</v>
      </c>
      <c r="B19" s="31">
        <v>9</v>
      </c>
      <c r="C19" s="31" t="s">
        <v>639</v>
      </c>
      <c r="D19" s="31" t="s">
        <v>505</v>
      </c>
      <c r="E19" s="31" t="s">
        <v>506</v>
      </c>
      <c r="F19" s="31" t="s">
        <v>484</v>
      </c>
      <c r="G19" s="31" t="s">
        <v>507</v>
      </c>
      <c r="H19" s="31" t="s">
        <v>507</v>
      </c>
      <c r="I19" s="31" t="s">
        <v>596</v>
      </c>
    </row>
    <row r="20" spans="1:9">
      <c r="A20" s="31" t="s">
        <v>179</v>
      </c>
      <c r="B20" s="31">
        <v>10</v>
      </c>
      <c r="C20" s="31" t="s">
        <v>640</v>
      </c>
      <c r="D20" s="31" t="s">
        <v>580</v>
      </c>
      <c r="E20" s="31" t="s">
        <v>506</v>
      </c>
      <c r="F20" s="31" t="s">
        <v>483</v>
      </c>
      <c r="G20" s="31" t="s">
        <v>474</v>
      </c>
      <c r="H20" s="31" t="s">
        <v>579</v>
      </c>
      <c r="I20" s="31" t="s">
        <v>554</v>
      </c>
    </row>
    <row r="21" spans="1:9">
      <c r="A21" s="31" t="s">
        <v>179</v>
      </c>
      <c r="B21" s="31">
        <v>10</v>
      </c>
      <c r="C21" s="31" t="s">
        <v>639</v>
      </c>
      <c r="D21" s="31" t="s">
        <v>505</v>
      </c>
      <c r="E21" s="31" t="s">
        <v>506</v>
      </c>
      <c r="F21" s="31" t="s">
        <v>484</v>
      </c>
      <c r="G21" s="31" t="s">
        <v>507</v>
      </c>
      <c r="H21" s="31" t="s">
        <v>507</v>
      </c>
      <c r="I21" s="31" t="s">
        <v>596</v>
      </c>
    </row>
    <row r="22" spans="1:9">
      <c r="A22" s="31" t="s">
        <v>221</v>
      </c>
      <c r="C22" s="31" t="s">
        <v>617</v>
      </c>
      <c r="D22" s="31" t="s">
        <v>525</v>
      </c>
      <c r="E22" s="31" t="s">
        <v>482</v>
      </c>
      <c r="F22" s="31" t="s">
        <v>483</v>
      </c>
      <c r="G22" s="31" t="s">
        <v>474</v>
      </c>
      <c r="H22" s="31" t="s">
        <v>475</v>
      </c>
    </row>
    <row r="23" spans="1:9">
      <c r="A23" s="31" t="s">
        <v>221</v>
      </c>
      <c r="C23" s="5" t="s">
        <v>618</v>
      </c>
      <c r="D23" s="31" t="s">
        <v>505</v>
      </c>
      <c r="E23" s="31" t="s">
        <v>482</v>
      </c>
      <c r="F23" s="31" t="s">
        <v>484</v>
      </c>
      <c r="G23" s="31" t="s">
        <v>479</v>
      </c>
      <c r="H23" s="31" t="s">
        <v>477</v>
      </c>
    </row>
    <row r="24" spans="1:9">
      <c r="A24" s="31" t="s">
        <v>192</v>
      </c>
      <c r="B24" s="31">
        <v>11</v>
      </c>
      <c r="C24" s="31" t="s">
        <v>359</v>
      </c>
      <c r="D24" s="31" t="s">
        <v>360</v>
      </c>
      <c r="E24" s="31" t="s">
        <v>620</v>
      </c>
      <c r="F24" s="31" t="s">
        <v>536</v>
      </c>
      <c r="G24" s="31" t="s">
        <v>573</v>
      </c>
      <c r="H24" s="31" t="s">
        <v>621</v>
      </c>
      <c r="I24" s="31" t="s">
        <v>554</v>
      </c>
    </row>
    <row r="25" spans="1:9">
      <c r="A25" s="31" t="s">
        <v>192</v>
      </c>
      <c r="B25" s="31">
        <v>11</v>
      </c>
      <c r="C25" s="31" t="s">
        <v>619</v>
      </c>
      <c r="D25" s="31" t="s">
        <v>505</v>
      </c>
      <c r="E25" s="31" t="s">
        <v>620</v>
      </c>
      <c r="F25" s="31" t="s">
        <v>536</v>
      </c>
      <c r="G25" s="31" t="s">
        <v>533</v>
      </c>
      <c r="H25" s="31" t="s">
        <v>534</v>
      </c>
      <c r="I25" s="31" t="s">
        <v>338</v>
      </c>
    </row>
    <row r="26" spans="1:9">
      <c r="A26" s="31" t="s">
        <v>224</v>
      </c>
      <c r="B26" s="31">
        <v>12</v>
      </c>
      <c r="C26" s="31" t="s">
        <v>627</v>
      </c>
      <c r="D26" s="31" t="s">
        <v>628</v>
      </c>
      <c r="E26" s="31" t="s">
        <v>482</v>
      </c>
      <c r="F26" s="31" t="s">
        <v>483</v>
      </c>
      <c r="G26" s="31" t="s">
        <v>474</v>
      </c>
      <c r="H26" s="31" t="s">
        <v>597</v>
      </c>
    </row>
    <row r="27" spans="1:9">
      <c r="A27" s="31" t="s">
        <v>224</v>
      </c>
      <c r="B27" s="31">
        <v>12</v>
      </c>
      <c r="C27" s="31" t="s">
        <v>630</v>
      </c>
      <c r="D27" s="31" t="s">
        <v>505</v>
      </c>
      <c r="E27" s="31" t="s">
        <v>482</v>
      </c>
      <c r="F27" s="31" t="s">
        <v>484</v>
      </c>
      <c r="G27" s="31" t="s">
        <v>479</v>
      </c>
      <c r="H27" s="31" t="s">
        <v>631</v>
      </c>
    </row>
    <row r="28" spans="1:9">
      <c r="A28" s="31" t="s">
        <v>224</v>
      </c>
      <c r="B28" s="31">
        <v>13</v>
      </c>
      <c r="C28" s="31" t="s">
        <v>923</v>
      </c>
      <c r="D28" s="31" t="s">
        <v>629</v>
      </c>
      <c r="E28" s="31" t="s">
        <v>482</v>
      </c>
      <c r="F28" s="31" t="s">
        <v>483</v>
      </c>
      <c r="G28" s="31" t="s">
        <v>474</v>
      </c>
      <c r="H28" s="31" t="s">
        <v>597</v>
      </c>
    </row>
    <row r="29" spans="1:9">
      <c r="A29" s="31" t="s">
        <v>224</v>
      </c>
      <c r="B29" s="31">
        <v>13</v>
      </c>
      <c r="C29" s="31" t="s">
        <v>630</v>
      </c>
      <c r="D29" s="31" t="s">
        <v>505</v>
      </c>
      <c r="E29" s="31" t="s">
        <v>482</v>
      </c>
      <c r="F29" s="31" t="s">
        <v>484</v>
      </c>
      <c r="G29" s="31" t="s">
        <v>479</v>
      </c>
      <c r="H29" s="31" t="s">
        <v>631</v>
      </c>
    </row>
    <row r="30" spans="1:9">
      <c r="A30" s="31" t="s">
        <v>316</v>
      </c>
      <c r="B30" s="31">
        <v>14</v>
      </c>
      <c r="C30" s="5" t="s">
        <v>365</v>
      </c>
      <c r="D30" s="5" t="s">
        <v>366</v>
      </c>
      <c r="E30" s="31" t="s">
        <v>506</v>
      </c>
      <c r="F30" s="31" t="s">
        <v>483</v>
      </c>
      <c r="G30" s="31" t="s">
        <v>474</v>
      </c>
      <c r="H30" s="31" t="s">
        <v>579</v>
      </c>
      <c r="I30" s="31" t="s">
        <v>554</v>
      </c>
    </row>
    <row r="31" spans="1:9">
      <c r="A31" s="31" t="s">
        <v>316</v>
      </c>
      <c r="B31" s="31">
        <v>14</v>
      </c>
      <c r="C31" s="31" t="s">
        <v>641</v>
      </c>
      <c r="D31" s="31" t="s">
        <v>505</v>
      </c>
      <c r="E31" s="31" t="s">
        <v>506</v>
      </c>
      <c r="F31" s="31" t="s">
        <v>484</v>
      </c>
      <c r="G31" s="31" t="s">
        <v>507</v>
      </c>
      <c r="H31" s="31" t="s">
        <v>507</v>
      </c>
      <c r="I31" s="31" t="s">
        <v>596</v>
      </c>
    </row>
    <row r="32" spans="1:9">
      <c r="A32" s="36" t="s">
        <v>645</v>
      </c>
      <c r="B32" s="31">
        <v>15</v>
      </c>
      <c r="C32" s="36" t="s">
        <v>646</v>
      </c>
      <c r="D32" s="36" t="s">
        <v>647</v>
      </c>
      <c r="E32" s="36" t="s">
        <v>648</v>
      </c>
      <c r="F32" s="36" t="s">
        <v>649</v>
      </c>
      <c r="G32" s="36" t="s">
        <v>650</v>
      </c>
      <c r="H32" s="36" t="s">
        <v>651</v>
      </c>
      <c r="I32" s="36" t="s">
        <v>652</v>
      </c>
    </row>
    <row r="33" spans="1:11">
      <c r="A33" s="36" t="s">
        <v>645</v>
      </c>
      <c r="B33" s="31">
        <v>15</v>
      </c>
      <c r="C33" s="36" t="s">
        <v>653</v>
      </c>
      <c r="D33" s="36" t="s">
        <v>654</v>
      </c>
      <c r="E33" s="36" t="s">
        <v>648</v>
      </c>
      <c r="F33" s="36" t="s">
        <v>655</v>
      </c>
      <c r="G33" s="36" t="s">
        <v>656</v>
      </c>
      <c r="H33" s="31" t="s">
        <v>657</v>
      </c>
      <c r="I33" s="36" t="s">
        <v>652</v>
      </c>
    </row>
    <row r="34" spans="1:11">
      <c r="A34" s="36" t="s">
        <v>645</v>
      </c>
      <c r="B34" s="31">
        <v>16</v>
      </c>
      <c r="C34" s="36" t="s">
        <v>658</v>
      </c>
      <c r="D34" s="36" t="s">
        <v>659</v>
      </c>
      <c r="E34" s="36" t="s">
        <v>648</v>
      </c>
      <c r="F34" s="36" t="s">
        <v>649</v>
      </c>
      <c r="G34" s="36" t="s">
        <v>650</v>
      </c>
      <c r="H34" s="36" t="s">
        <v>651</v>
      </c>
      <c r="I34" s="36" t="s">
        <v>652</v>
      </c>
    </row>
    <row r="35" spans="1:11">
      <c r="A35" s="36" t="s">
        <v>645</v>
      </c>
      <c r="B35" s="31">
        <v>16</v>
      </c>
      <c r="C35" s="36" t="s">
        <v>653</v>
      </c>
      <c r="D35" s="36" t="s">
        <v>654</v>
      </c>
      <c r="E35" s="36" t="s">
        <v>648</v>
      </c>
      <c r="F35" s="36" t="s">
        <v>655</v>
      </c>
      <c r="G35" s="36" t="s">
        <v>656</v>
      </c>
      <c r="H35" s="31" t="s">
        <v>657</v>
      </c>
      <c r="I35" s="36" t="s">
        <v>652</v>
      </c>
    </row>
    <row r="36" spans="1:11">
      <c r="A36" s="31" t="s">
        <v>182</v>
      </c>
      <c r="B36" s="31">
        <v>17</v>
      </c>
      <c r="C36" s="5" t="s">
        <v>664</v>
      </c>
      <c r="D36" s="5" t="s">
        <v>366</v>
      </c>
      <c r="E36" s="31" t="s">
        <v>506</v>
      </c>
      <c r="F36" s="31" t="s">
        <v>483</v>
      </c>
      <c r="G36" s="31" t="s">
        <v>474</v>
      </c>
      <c r="H36" s="31" t="s">
        <v>579</v>
      </c>
      <c r="I36" s="31" t="s">
        <v>554</v>
      </c>
    </row>
    <row r="37" spans="1:11">
      <c r="A37" s="31" t="s">
        <v>182</v>
      </c>
      <c r="B37" s="31">
        <v>17</v>
      </c>
      <c r="C37" s="31" t="s">
        <v>665</v>
      </c>
      <c r="D37" s="31" t="s">
        <v>505</v>
      </c>
      <c r="E37" s="31" t="s">
        <v>506</v>
      </c>
      <c r="F37" s="31" t="s">
        <v>484</v>
      </c>
      <c r="G37" s="31" t="s">
        <v>507</v>
      </c>
      <c r="H37" s="31" t="s">
        <v>507</v>
      </c>
      <c r="I37" s="31" t="s">
        <v>596</v>
      </c>
    </row>
    <row r="38" spans="1:11">
      <c r="A38" s="36" t="s">
        <v>670</v>
      </c>
      <c r="B38" s="36">
        <v>18</v>
      </c>
      <c r="C38" s="36" t="s">
        <v>677</v>
      </c>
      <c r="D38" s="36" t="s">
        <v>678</v>
      </c>
      <c r="E38" s="36" t="s">
        <v>648</v>
      </c>
      <c r="F38" s="36" t="s">
        <v>649</v>
      </c>
      <c r="G38" s="36" t="s">
        <v>650</v>
      </c>
      <c r="H38" s="36" t="s">
        <v>651</v>
      </c>
      <c r="I38" s="36" t="s">
        <v>652</v>
      </c>
      <c r="K38" s="31" t="s">
        <v>673</v>
      </c>
    </row>
    <row r="39" spans="1:11">
      <c r="A39" s="36" t="s">
        <v>670</v>
      </c>
      <c r="B39" s="36">
        <v>18</v>
      </c>
      <c r="C39" s="36" t="s">
        <v>674</v>
      </c>
      <c r="D39" s="36" t="s">
        <v>654</v>
      </c>
      <c r="E39" s="36" t="s">
        <v>648</v>
      </c>
      <c r="F39" s="36" t="s">
        <v>655</v>
      </c>
      <c r="G39" s="36" t="s">
        <v>656</v>
      </c>
      <c r="H39" s="36" t="s">
        <v>657</v>
      </c>
      <c r="I39" s="36" t="s">
        <v>652</v>
      </c>
    </row>
    <row r="40" spans="1:11">
      <c r="A40" s="36" t="s">
        <v>670</v>
      </c>
      <c r="B40" s="36">
        <v>19</v>
      </c>
      <c r="C40" s="36" t="s">
        <v>675</v>
      </c>
      <c r="D40" s="36" t="s">
        <v>676</v>
      </c>
      <c r="E40" s="36" t="s">
        <v>648</v>
      </c>
      <c r="F40" s="36" t="s">
        <v>649</v>
      </c>
      <c r="G40" s="36" t="s">
        <v>650</v>
      </c>
      <c r="H40" s="36" t="s">
        <v>651</v>
      </c>
      <c r="I40" s="36" t="s">
        <v>652</v>
      </c>
      <c r="K40" s="31" t="s">
        <v>673</v>
      </c>
    </row>
    <row r="41" spans="1:11">
      <c r="A41" s="36" t="s">
        <v>670</v>
      </c>
      <c r="B41" s="36">
        <v>19</v>
      </c>
      <c r="C41" s="36" t="s">
        <v>674</v>
      </c>
      <c r="D41" s="36" t="s">
        <v>654</v>
      </c>
      <c r="E41" s="36" t="s">
        <v>648</v>
      </c>
      <c r="F41" s="36" t="s">
        <v>655</v>
      </c>
      <c r="G41" s="36" t="s">
        <v>656</v>
      </c>
      <c r="H41" s="36" t="s">
        <v>657</v>
      </c>
      <c r="I41" s="36" t="s">
        <v>652</v>
      </c>
    </row>
    <row r="42" spans="1:11">
      <c r="A42" s="36" t="s">
        <v>670</v>
      </c>
      <c r="B42" s="36">
        <v>20</v>
      </c>
      <c r="C42" s="36" t="s">
        <v>671</v>
      </c>
      <c r="D42" s="36" t="s">
        <v>672</v>
      </c>
      <c r="E42" s="36" t="s">
        <v>648</v>
      </c>
      <c r="F42" s="36" t="s">
        <v>649</v>
      </c>
      <c r="G42" s="36" t="s">
        <v>650</v>
      </c>
      <c r="H42" s="36" t="s">
        <v>651</v>
      </c>
      <c r="I42" s="36" t="s">
        <v>652</v>
      </c>
      <c r="K42" s="31" t="s">
        <v>673</v>
      </c>
    </row>
    <row r="43" spans="1:11">
      <c r="A43" s="36" t="s">
        <v>670</v>
      </c>
      <c r="B43" s="36">
        <v>20</v>
      </c>
      <c r="C43" s="36" t="s">
        <v>674</v>
      </c>
      <c r="D43" s="36" t="s">
        <v>654</v>
      </c>
      <c r="E43" s="36" t="s">
        <v>648</v>
      </c>
      <c r="F43" s="36" t="s">
        <v>655</v>
      </c>
      <c r="G43" s="36" t="s">
        <v>656</v>
      </c>
      <c r="H43" s="36" t="s">
        <v>657</v>
      </c>
      <c r="I43" s="36" t="s">
        <v>652</v>
      </c>
    </row>
    <row r="44" spans="1:11">
      <c r="A44" s="36" t="s">
        <v>681</v>
      </c>
      <c r="B44" s="36">
        <v>21</v>
      </c>
      <c r="C44" s="36" t="s">
        <v>646</v>
      </c>
      <c r="D44" s="36" t="s">
        <v>684</v>
      </c>
      <c r="E44" s="36" t="s">
        <v>648</v>
      </c>
      <c r="F44" s="36" t="s">
        <v>649</v>
      </c>
      <c r="G44" s="36" t="s">
        <v>650</v>
      </c>
      <c r="H44" s="36" t="s">
        <v>651</v>
      </c>
      <c r="I44" s="36" t="s">
        <v>652</v>
      </c>
    </row>
    <row r="45" spans="1:11">
      <c r="A45" s="36" t="s">
        <v>681</v>
      </c>
      <c r="B45" s="36">
        <v>21</v>
      </c>
      <c r="C45" s="36" t="s">
        <v>682</v>
      </c>
      <c r="D45" s="36" t="s">
        <v>654</v>
      </c>
      <c r="E45" s="36" t="s">
        <v>648</v>
      </c>
      <c r="F45" s="36" t="s">
        <v>655</v>
      </c>
      <c r="G45" s="36" t="s">
        <v>656</v>
      </c>
      <c r="H45" s="36" t="s">
        <v>657</v>
      </c>
      <c r="I45" s="36" t="s">
        <v>652</v>
      </c>
      <c r="K45" s="31" t="s">
        <v>683</v>
      </c>
    </row>
    <row r="46" spans="1:11">
      <c r="A46" s="36" t="s">
        <v>689</v>
      </c>
      <c r="B46" s="31">
        <v>22</v>
      </c>
      <c r="C46" s="36" t="s">
        <v>690</v>
      </c>
      <c r="D46" s="36" t="s">
        <v>691</v>
      </c>
      <c r="E46" s="36" t="s">
        <v>648</v>
      </c>
      <c r="F46" s="36" t="s">
        <v>649</v>
      </c>
      <c r="G46" s="36" t="s">
        <v>650</v>
      </c>
      <c r="H46" s="36" t="s">
        <v>651</v>
      </c>
      <c r="I46" s="36" t="s">
        <v>652</v>
      </c>
      <c r="J46" s="31" t="s">
        <v>673</v>
      </c>
    </row>
    <row r="47" spans="1:11">
      <c r="A47" s="36" t="s">
        <v>689</v>
      </c>
      <c r="B47" s="31">
        <v>22</v>
      </c>
      <c r="C47" s="36" t="s">
        <v>692</v>
      </c>
      <c r="D47" s="36" t="s">
        <v>654</v>
      </c>
      <c r="E47" s="36" t="s">
        <v>648</v>
      </c>
      <c r="F47" s="36" t="s">
        <v>655</v>
      </c>
      <c r="G47" s="36" t="s">
        <v>656</v>
      </c>
      <c r="H47" s="36" t="s">
        <v>657</v>
      </c>
      <c r="I47" s="36" t="s">
        <v>652</v>
      </c>
    </row>
    <row r="48" spans="1:11">
      <c r="A48" s="36" t="s">
        <v>695</v>
      </c>
      <c r="B48" s="36">
        <v>23</v>
      </c>
      <c r="C48" s="36" t="s">
        <v>696</v>
      </c>
      <c r="D48" s="36" t="s">
        <v>697</v>
      </c>
      <c r="E48" s="36" t="s">
        <v>698</v>
      </c>
      <c r="F48" s="36" t="s">
        <v>655</v>
      </c>
      <c r="G48" s="31" t="s">
        <v>479</v>
      </c>
      <c r="H48" s="31" t="s">
        <v>699</v>
      </c>
      <c r="I48" s="36" t="s">
        <v>700</v>
      </c>
    </row>
    <row r="49" spans="1:11">
      <c r="A49" s="36" t="s">
        <v>695</v>
      </c>
      <c r="B49" s="36">
        <v>23</v>
      </c>
      <c r="C49" s="36" t="s">
        <v>701</v>
      </c>
      <c r="D49" s="36" t="s">
        <v>702</v>
      </c>
      <c r="E49" s="36" t="s">
        <v>698</v>
      </c>
      <c r="F49" s="36" t="s">
        <v>649</v>
      </c>
      <c r="G49" s="36" t="s">
        <v>650</v>
      </c>
      <c r="H49" s="31" t="s">
        <v>703</v>
      </c>
      <c r="I49" s="36" t="s">
        <v>700</v>
      </c>
      <c r="K49" s="31" t="s">
        <v>703</v>
      </c>
    </row>
    <row r="50" spans="1:11">
      <c r="A50" s="36" t="s">
        <v>704</v>
      </c>
      <c r="B50" s="31">
        <v>24</v>
      </c>
      <c r="C50" s="36" t="s">
        <v>705</v>
      </c>
      <c r="D50" s="36" t="s">
        <v>654</v>
      </c>
      <c r="E50" s="36" t="s">
        <v>648</v>
      </c>
      <c r="F50" s="36" t="s">
        <v>649</v>
      </c>
      <c r="G50" s="36" t="s">
        <v>650</v>
      </c>
      <c r="H50" s="36" t="s">
        <v>651</v>
      </c>
      <c r="I50" s="36" t="s">
        <v>652</v>
      </c>
    </row>
    <row r="51" spans="1:11">
      <c r="A51" s="36" t="s">
        <v>704</v>
      </c>
      <c r="B51" s="31">
        <v>24</v>
      </c>
      <c r="C51" s="36" t="s">
        <v>706</v>
      </c>
      <c r="D51" s="36" t="s">
        <v>654</v>
      </c>
      <c r="E51" s="36" t="s">
        <v>648</v>
      </c>
      <c r="F51" s="36" t="s">
        <v>655</v>
      </c>
      <c r="G51" s="36" t="s">
        <v>656</v>
      </c>
      <c r="H51" s="36" t="s">
        <v>657</v>
      </c>
      <c r="I51" s="36" t="s">
        <v>652</v>
      </c>
    </row>
    <row r="52" spans="1:11">
      <c r="A52" s="36" t="s">
        <v>715</v>
      </c>
      <c r="B52" s="36">
        <v>25</v>
      </c>
      <c r="C52" s="31" t="s">
        <v>429</v>
      </c>
      <c r="D52" s="31" t="s">
        <v>430</v>
      </c>
      <c r="E52" s="36" t="s">
        <v>716</v>
      </c>
      <c r="F52" s="36" t="s">
        <v>655</v>
      </c>
      <c r="G52" s="36" t="s">
        <v>717</v>
      </c>
      <c r="H52" s="36" t="s">
        <v>718</v>
      </c>
      <c r="I52" s="36" t="s">
        <v>652</v>
      </c>
      <c r="J52" s="31" t="s">
        <v>824</v>
      </c>
      <c r="K52" s="5" t="s">
        <v>823</v>
      </c>
    </row>
    <row r="53" spans="1:11">
      <c r="A53" s="36" t="s">
        <v>715</v>
      </c>
      <c r="B53" s="36">
        <v>25</v>
      </c>
      <c r="C53" s="31" t="s">
        <v>719</v>
      </c>
      <c r="D53" s="31" t="s">
        <v>425</v>
      </c>
      <c r="E53" s="36" t="s">
        <v>716</v>
      </c>
      <c r="F53" s="36" t="s">
        <v>655</v>
      </c>
      <c r="G53" s="36" t="s">
        <v>717</v>
      </c>
      <c r="H53" s="36" t="s">
        <v>718</v>
      </c>
      <c r="I53" s="36" t="s">
        <v>652</v>
      </c>
      <c r="K53" s="5" t="s">
        <v>823</v>
      </c>
    </row>
    <row r="54" spans="1:11">
      <c r="A54" s="36" t="s">
        <v>330</v>
      </c>
      <c r="B54" s="36">
        <v>26</v>
      </c>
      <c r="C54" s="31" t="s">
        <v>429</v>
      </c>
      <c r="D54" s="31" t="s">
        <v>754</v>
      </c>
      <c r="E54" s="36" t="s">
        <v>716</v>
      </c>
      <c r="F54" s="36" t="s">
        <v>655</v>
      </c>
      <c r="G54" s="36" t="s">
        <v>717</v>
      </c>
      <c r="H54" s="36" t="s">
        <v>718</v>
      </c>
      <c r="I54" s="36" t="s">
        <v>652</v>
      </c>
      <c r="J54" s="31" t="s">
        <v>825</v>
      </c>
      <c r="K54" s="5" t="s">
        <v>823</v>
      </c>
    </row>
    <row r="55" spans="1:11">
      <c r="A55" s="36" t="s">
        <v>715</v>
      </c>
      <c r="B55" s="36">
        <v>26</v>
      </c>
      <c r="C55" s="31" t="s">
        <v>719</v>
      </c>
      <c r="D55" s="31" t="s">
        <v>425</v>
      </c>
      <c r="E55" s="36" t="s">
        <v>716</v>
      </c>
      <c r="F55" s="36" t="s">
        <v>655</v>
      </c>
      <c r="G55" s="36" t="s">
        <v>717</v>
      </c>
      <c r="H55" s="36" t="s">
        <v>718</v>
      </c>
      <c r="I55" s="36" t="s">
        <v>652</v>
      </c>
      <c r="K55" s="5" t="s">
        <v>823</v>
      </c>
    </row>
    <row r="56" spans="1:11">
      <c r="A56" s="36" t="s">
        <v>330</v>
      </c>
      <c r="B56" s="36">
        <v>27</v>
      </c>
      <c r="C56" s="31" t="s">
        <v>719</v>
      </c>
      <c r="D56" s="31" t="s">
        <v>425</v>
      </c>
      <c r="E56" s="36" t="s">
        <v>716</v>
      </c>
      <c r="F56" s="36" t="s">
        <v>655</v>
      </c>
      <c r="G56" s="36" t="s">
        <v>717</v>
      </c>
      <c r="H56" s="36" t="s">
        <v>718</v>
      </c>
      <c r="I56" s="36" t="s">
        <v>652</v>
      </c>
      <c r="J56" s="31" t="s">
        <v>826</v>
      </c>
      <c r="K56" s="5" t="s">
        <v>823</v>
      </c>
    </row>
    <row r="57" spans="1:11">
      <c r="A57" s="36" t="s">
        <v>715</v>
      </c>
      <c r="B57" s="36">
        <v>27</v>
      </c>
      <c r="C57" s="31" t="s">
        <v>429</v>
      </c>
      <c r="D57" s="31" t="s">
        <v>505</v>
      </c>
      <c r="E57" s="36" t="s">
        <v>716</v>
      </c>
      <c r="F57" s="36" t="s">
        <v>655</v>
      </c>
      <c r="G57" s="36" t="s">
        <v>717</v>
      </c>
      <c r="H57" s="36" t="s">
        <v>718</v>
      </c>
      <c r="I57" s="36" t="s">
        <v>652</v>
      </c>
      <c r="K57" s="5" t="s">
        <v>823</v>
      </c>
    </row>
    <row r="58" spans="1:11">
      <c r="A58" s="31" t="s">
        <v>302</v>
      </c>
      <c r="B58" s="31">
        <v>28</v>
      </c>
      <c r="C58" s="31" t="s">
        <v>720</v>
      </c>
      <c r="D58" s="31" t="s">
        <v>721</v>
      </c>
      <c r="E58" s="36" t="s">
        <v>698</v>
      </c>
      <c r="F58" s="31" t="s">
        <v>483</v>
      </c>
      <c r="G58" s="31" t="s">
        <v>474</v>
      </c>
      <c r="H58" s="31" t="s">
        <v>597</v>
      </c>
      <c r="I58" s="31" t="s">
        <v>554</v>
      </c>
      <c r="K58" s="31" t="s">
        <v>723</v>
      </c>
    </row>
    <row r="59" spans="1:11">
      <c r="A59" s="31" t="s">
        <v>302</v>
      </c>
      <c r="B59" s="31">
        <v>28</v>
      </c>
      <c r="C59" s="31" t="s">
        <v>722</v>
      </c>
      <c r="D59" s="31" t="s">
        <v>505</v>
      </c>
      <c r="E59" s="36" t="s">
        <v>698</v>
      </c>
      <c r="F59" s="31" t="s">
        <v>484</v>
      </c>
      <c r="G59" s="31" t="s">
        <v>479</v>
      </c>
      <c r="H59" s="31" t="s">
        <v>631</v>
      </c>
      <c r="I59" s="31" t="s">
        <v>458</v>
      </c>
    </row>
    <row r="60" spans="1:11">
      <c r="A60" s="31" t="s">
        <v>199</v>
      </c>
      <c r="B60" s="31">
        <v>29</v>
      </c>
      <c r="C60" s="31" t="s">
        <v>740</v>
      </c>
      <c r="D60" s="31" t="s">
        <v>741</v>
      </c>
      <c r="E60" s="31" t="s">
        <v>482</v>
      </c>
      <c r="F60" s="31" t="s">
        <v>483</v>
      </c>
      <c r="G60" s="31" t="s">
        <v>474</v>
      </c>
      <c r="H60" s="31" t="s">
        <v>597</v>
      </c>
      <c r="I60" s="31" t="s">
        <v>554</v>
      </c>
      <c r="J60" s="31" t="s">
        <v>743</v>
      </c>
    </row>
    <row r="61" spans="1:11">
      <c r="A61" s="31" t="s">
        <v>199</v>
      </c>
      <c r="B61" s="31">
        <v>29</v>
      </c>
      <c r="C61" s="31" t="s">
        <v>742</v>
      </c>
      <c r="D61" s="31" t="s">
        <v>505</v>
      </c>
      <c r="E61" s="31" t="s">
        <v>482</v>
      </c>
      <c r="F61" s="31" t="s">
        <v>484</v>
      </c>
      <c r="G61" s="31" t="s">
        <v>479</v>
      </c>
      <c r="H61" s="31" t="s">
        <v>631</v>
      </c>
      <c r="I61" s="31" t="s">
        <v>458</v>
      </c>
      <c r="J61" s="31" t="s">
        <v>743</v>
      </c>
    </row>
    <row r="62" spans="1:11">
      <c r="A62" s="31" t="s">
        <v>229</v>
      </c>
      <c r="B62" s="31">
        <v>30</v>
      </c>
      <c r="C62" s="31" t="s">
        <v>818</v>
      </c>
      <c r="D62" s="31" t="s">
        <v>819</v>
      </c>
      <c r="E62" s="31" t="s">
        <v>506</v>
      </c>
      <c r="F62" s="31" t="s">
        <v>483</v>
      </c>
      <c r="G62" s="31" t="s">
        <v>474</v>
      </c>
      <c r="H62" s="31" t="s">
        <v>579</v>
      </c>
      <c r="I62" s="31" t="s">
        <v>554</v>
      </c>
    </row>
    <row r="63" spans="1:11">
      <c r="A63" s="31" t="s">
        <v>229</v>
      </c>
      <c r="B63" s="31">
        <v>30</v>
      </c>
      <c r="C63" s="31" t="s">
        <v>924</v>
      </c>
      <c r="D63" s="31" t="s">
        <v>505</v>
      </c>
      <c r="E63" s="31" t="s">
        <v>506</v>
      </c>
      <c r="F63" s="31" t="s">
        <v>484</v>
      </c>
      <c r="G63" s="31" t="s">
        <v>507</v>
      </c>
      <c r="H63" s="31" t="s">
        <v>507</v>
      </c>
      <c r="I63" s="31" t="s">
        <v>596</v>
      </c>
    </row>
    <row r="64" spans="1:11">
      <c r="A64" s="31" t="s">
        <v>279</v>
      </c>
      <c r="B64" s="31">
        <v>31</v>
      </c>
      <c r="C64" s="32" t="s">
        <v>830</v>
      </c>
      <c r="D64" s="31" t="s">
        <v>831</v>
      </c>
      <c r="E64" s="31" t="s">
        <v>482</v>
      </c>
      <c r="F64" s="31" t="s">
        <v>483</v>
      </c>
      <c r="G64" s="31" t="s">
        <v>474</v>
      </c>
      <c r="H64" s="31" t="s">
        <v>475</v>
      </c>
      <c r="I64" s="31" t="s">
        <v>554</v>
      </c>
    </row>
    <row r="65" spans="1:11">
      <c r="A65" s="31" t="s">
        <v>279</v>
      </c>
      <c r="B65" s="31">
        <v>31</v>
      </c>
      <c r="C65" s="31" t="s">
        <v>832</v>
      </c>
      <c r="D65" s="31" t="s">
        <v>505</v>
      </c>
      <c r="E65" s="31" t="s">
        <v>482</v>
      </c>
      <c r="F65" s="31" t="s">
        <v>484</v>
      </c>
      <c r="G65" s="31" t="s">
        <v>474</v>
      </c>
      <c r="H65" s="31" t="s">
        <v>475</v>
      </c>
      <c r="I65" s="31" t="s">
        <v>458</v>
      </c>
      <c r="J65" s="31" t="s">
        <v>833</v>
      </c>
    </row>
    <row r="66" spans="1:11">
      <c r="A66" s="31" t="s">
        <v>258</v>
      </c>
      <c r="B66" s="31">
        <v>32</v>
      </c>
      <c r="C66" s="31" t="s">
        <v>427</v>
      </c>
      <c r="D66" s="31" t="s">
        <v>428</v>
      </c>
      <c r="E66" s="31" t="s">
        <v>482</v>
      </c>
      <c r="F66" s="31" t="s">
        <v>483</v>
      </c>
      <c r="G66" s="31" t="s">
        <v>474</v>
      </c>
      <c r="H66" s="31" t="s">
        <v>475</v>
      </c>
    </row>
    <row r="67" spans="1:11">
      <c r="A67" s="31" t="s">
        <v>258</v>
      </c>
      <c r="B67" s="31">
        <v>32</v>
      </c>
      <c r="C67" s="5" t="s">
        <v>510</v>
      </c>
      <c r="D67" s="5" t="s">
        <v>844</v>
      </c>
      <c r="E67" s="31" t="s">
        <v>482</v>
      </c>
      <c r="F67" s="31" t="s">
        <v>484</v>
      </c>
      <c r="G67" s="31" t="s">
        <v>474</v>
      </c>
      <c r="H67" s="31" t="s">
        <v>475</v>
      </c>
    </row>
    <row r="68" spans="1:11">
      <c r="A68" s="31" t="s">
        <v>258</v>
      </c>
      <c r="B68" s="31">
        <v>33</v>
      </c>
      <c r="C68" s="31" t="s">
        <v>427</v>
      </c>
      <c r="D68" s="31" t="s">
        <v>428</v>
      </c>
      <c r="E68" s="31" t="s">
        <v>482</v>
      </c>
      <c r="F68" s="31" t="s">
        <v>483</v>
      </c>
      <c r="G68" s="31" t="s">
        <v>474</v>
      </c>
      <c r="H68" s="31" t="s">
        <v>475</v>
      </c>
    </row>
    <row r="69" spans="1:11">
      <c r="A69" s="31" t="s">
        <v>258</v>
      </c>
      <c r="B69" s="31">
        <v>33</v>
      </c>
      <c r="C69" s="5" t="s">
        <v>510</v>
      </c>
      <c r="D69" s="5" t="s">
        <v>511</v>
      </c>
      <c r="E69" s="31" t="s">
        <v>482</v>
      </c>
      <c r="F69" s="31" t="s">
        <v>484</v>
      </c>
      <c r="G69" s="31" t="s">
        <v>474</v>
      </c>
      <c r="H69" s="31" t="s">
        <v>475</v>
      </c>
    </row>
    <row r="70" spans="1:11">
      <c r="A70" s="39" t="s">
        <v>850</v>
      </c>
      <c r="B70" s="31">
        <v>34</v>
      </c>
      <c r="C70" s="31" t="s">
        <v>853</v>
      </c>
      <c r="D70" s="31" t="s">
        <v>852</v>
      </c>
      <c r="E70" s="39" t="s">
        <v>698</v>
      </c>
      <c r="F70" s="39" t="s">
        <v>649</v>
      </c>
      <c r="G70" s="39" t="s">
        <v>717</v>
      </c>
      <c r="H70" s="39" t="s">
        <v>718</v>
      </c>
      <c r="I70" s="39" t="s">
        <v>554</v>
      </c>
    </row>
    <row r="71" spans="1:11">
      <c r="A71" s="39" t="s">
        <v>850</v>
      </c>
      <c r="B71" s="31">
        <v>34</v>
      </c>
      <c r="C71" s="31" t="s">
        <v>854</v>
      </c>
      <c r="D71" s="31" t="s">
        <v>654</v>
      </c>
      <c r="E71" s="39" t="s">
        <v>698</v>
      </c>
      <c r="F71" s="39" t="s">
        <v>655</v>
      </c>
      <c r="G71" s="39" t="s">
        <v>650</v>
      </c>
      <c r="H71" s="39" t="s">
        <v>851</v>
      </c>
      <c r="I71" s="39" t="s">
        <v>652</v>
      </c>
    </row>
    <row r="72" spans="1:11">
      <c r="A72" s="39" t="s">
        <v>861</v>
      </c>
      <c r="B72" s="31">
        <v>35</v>
      </c>
      <c r="C72" s="39" t="s">
        <v>862</v>
      </c>
      <c r="D72" s="39" t="s">
        <v>863</v>
      </c>
      <c r="E72" s="39" t="s">
        <v>864</v>
      </c>
      <c r="F72" s="39" t="s">
        <v>655</v>
      </c>
      <c r="G72" s="39" t="s">
        <v>717</v>
      </c>
      <c r="H72" s="39" t="s">
        <v>718</v>
      </c>
      <c r="I72" s="33"/>
      <c r="J72" s="33"/>
      <c r="K72" s="33" t="s">
        <v>865</v>
      </c>
    </row>
    <row r="73" spans="1:11">
      <c r="A73" s="39" t="s">
        <v>861</v>
      </c>
      <c r="B73" s="31">
        <v>35</v>
      </c>
      <c r="C73" s="39" t="s">
        <v>866</v>
      </c>
      <c r="D73" s="39" t="s">
        <v>867</v>
      </c>
      <c r="E73" s="39" t="s">
        <v>864</v>
      </c>
      <c r="F73" s="39" t="s">
        <v>649</v>
      </c>
      <c r="G73" s="39" t="s">
        <v>717</v>
      </c>
      <c r="H73" s="39" t="s">
        <v>718</v>
      </c>
      <c r="I73" s="33"/>
      <c r="J73" s="33"/>
      <c r="K73" s="33"/>
    </row>
    <row r="74" spans="1:11">
      <c r="A74" s="31" t="s">
        <v>750</v>
      </c>
      <c r="B74" s="31">
        <v>36</v>
      </c>
      <c r="C74" s="31" t="s">
        <v>885</v>
      </c>
      <c r="D74" s="31" t="s">
        <v>852</v>
      </c>
      <c r="E74" s="39" t="s">
        <v>698</v>
      </c>
      <c r="F74" s="39" t="s">
        <v>649</v>
      </c>
      <c r="G74" s="39" t="s">
        <v>717</v>
      </c>
      <c r="H74" s="39" t="s">
        <v>718</v>
      </c>
      <c r="I74" s="39" t="s">
        <v>554</v>
      </c>
    </row>
    <row r="75" spans="1:11">
      <c r="A75" s="31" t="s">
        <v>750</v>
      </c>
      <c r="B75" s="31">
        <v>36</v>
      </c>
      <c r="C75" s="31" t="s">
        <v>884</v>
      </c>
      <c r="D75" s="31" t="s">
        <v>654</v>
      </c>
      <c r="E75" s="39" t="s">
        <v>698</v>
      </c>
      <c r="F75" s="39" t="s">
        <v>655</v>
      </c>
      <c r="G75" s="39" t="s">
        <v>650</v>
      </c>
      <c r="H75" s="39" t="s">
        <v>851</v>
      </c>
      <c r="I75" s="39" t="s">
        <v>652</v>
      </c>
    </row>
    <row r="76" spans="1:11" ht="15">
      <c r="A76" s="31" t="s">
        <v>637</v>
      </c>
      <c r="B76" s="31">
        <v>37</v>
      </c>
      <c r="C76" s="29" t="s">
        <v>892</v>
      </c>
      <c r="D76" s="29" t="s">
        <v>505</v>
      </c>
      <c r="E76" s="31" t="s">
        <v>506</v>
      </c>
      <c r="F76" s="31" t="s">
        <v>483</v>
      </c>
      <c r="G76" s="31" t="s">
        <v>479</v>
      </c>
      <c r="H76" s="31" t="s">
        <v>897</v>
      </c>
      <c r="I76" s="31" t="s">
        <v>458</v>
      </c>
    </row>
    <row r="77" spans="1:11">
      <c r="A77" s="31" t="s">
        <v>637</v>
      </c>
      <c r="B77" s="31">
        <v>37</v>
      </c>
      <c r="C77" s="31" t="s">
        <v>896</v>
      </c>
      <c r="D77" s="31" t="s">
        <v>505</v>
      </c>
      <c r="E77" s="31" t="s">
        <v>506</v>
      </c>
      <c r="F77" s="31" t="s">
        <v>484</v>
      </c>
      <c r="G77" s="31" t="s">
        <v>507</v>
      </c>
      <c r="H77" s="31" t="s">
        <v>507</v>
      </c>
      <c r="J77" s="31" t="s">
        <v>888</v>
      </c>
    </row>
    <row r="78" spans="1:11" ht="15">
      <c r="A78" s="31" t="s">
        <v>637</v>
      </c>
      <c r="B78" s="31">
        <v>38</v>
      </c>
      <c r="C78" s="29" t="s">
        <v>892</v>
      </c>
      <c r="D78" s="29" t="s">
        <v>505</v>
      </c>
      <c r="E78" s="31" t="s">
        <v>482</v>
      </c>
      <c r="F78" s="31" t="s">
        <v>484</v>
      </c>
      <c r="G78" s="31" t="s">
        <v>479</v>
      </c>
    </row>
    <row r="79" spans="1:11" ht="15">
      <c r="A79" s="31" t="s">
        <v>637</v>
      </c>
      <c r="B79" s="31">
        <v>38</v>
      </c>
      <c r="C79" s="37" t="s">
        <v>893</v>
      </c>
      <c r="D79" s="29" t="s">
        <v>894</v>
      </c>
      <c r="E79" s="31" t="s">
        <v>482</v>
      </c>
      <c r="F79" s="31" t="s">
        <v>483</v>
      </c>
      <c r="G79" s="31" t="s">
        <v>479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zoomScale="150" zoomScaleNormal="150" zoomScalePageLayoutView="150" workbookViewId="0">
      <selection activeCell="C7" sqref="C7"/>
    </sheetView>
  </sheetViews>
  <sheetFormatPr baseColWidth="10" defaultRowHeight="15" x14ac:dyDescent="0"/>
  <cols>
    <col min="1" max="1" width="15.6640625" style="19" bestFit="1" customWidth="1"/>
    <col min="2" max="2" width="14" style="19" bestFit="1" customWidth="1"/>
    <col min="3" max="3" width="59.6640625" style="19" bestFit="1" customWidth="1"/>
    <col min="4" max="16384" width="10.83203125" style="19"/>
  </cols>
  <sheetData>
    <row r="1" spans="1:4" s="12" customFormat="1">
      <c r="A1" s="8" t="s">
        <v>446</v>
      </c>
      <c r="B1" s="9" t="s">
        <v>334</v>
      </c>
      <c r="C1" s="18" t="s">
        <v>447</v>
      </c>
      <c r="D1" s="11"/>
    </row>
    <row r="2" spans="1:4" s="12" customFormat="1" ht="14">
      <c r="A2" s="8"/>
      <c r="B2" s="13" t="s">
        <v>335</v>
      </c>
      <c r="C2" s="18" t="s">
        <v>448</v>
      </c>
      <c r="D2" s="11"/>
    </row>
    <row r="3" spans="1:4" s="12" customFormat="1" ht="14">
      <c r="A3" s="8"/>
      <c r="B3" s="13" t="s">
        <v>485</v>
      </c>
      <c r="C3" s="18"/>
      <c r="D3" s="11"/>
    </row>
    <row r="4" spans="1:4" s="12" customFormat="1" ht="14">
      <c r="A4" s="8"/>
      <c r="B4" s="13" t="s">
        <v>486</v>
      </c>
      <c r="C4" s="18" t="s">
        <v>519</v>
      </c>
      <c r="D4" s="11"/>
    </row>
    <row r="5" spans="1:4" s="12" customFormat="1" ht="14">
      <c r="A5" s="8"/>
      <c r="B5" s="13" t="s">
        <v>517</v>
      </c>
      <c r="C5" s="18" t="s">
        <v>520</v>
      </c>
      <c r="D5" s="11"/>
    </row>
    <row r="6" spans="1:4" s="12" customFormat="1" ht="14">
      <c r="A6" s="8"/>
      <c r="B6" s="13" t="s">
        <v>909</v>
      </c>
      <c r="C6" s="18" t="s">
        <v>912</v>
      </c>
      <c r="D6" s="11"/>
    </row>
    <row r="7" spans="1:4" s="12" customFormat="1" ht="14">
      <c r="A7" s="8"/>
      <c r="B7" s="13" t="s">
        <v>489</v>
      </c>
      <c r="C7" s="18"/>
      <c r="D7" s="11"/>
    </row>
    <row r="8" spans="1:4" s="12" customFormat="1" ht="14">
      <c r="A8" s="8"/>
      <c r="B8" s="13" t="s">
        <v>490</v>
      </c>
      <c r="C8" s="18" t="s">
        <v>491</v>
      </c>
      <c r="D8" s="11"/>
    </row>
    <row r="9" spans="1:4" s="12" customFormat="1">
      <c r="A9" s="8"/>
      <c r="B9" s="9" t="s">
        <v>338</v>
      </c>
      <c r="C9" s="18" t="s">
        <v>487</v>
      </c>
      <c r="D9" s="11"/>
    </row>
    <row r="10" spans="1:4" s="12" customFormat="1">
      <c r="A10" s="8"/>
      <c r="B10" s="9" t="s">
        <v>339</v>
      </c>
      <c r="C10" s="18" t="s">
        <v>488</v>
      </c>
      <c r="D10" s="11"/>
    </row>
    <row r="11" spans="1:4" s="12" customFormat="1">
      <c r="A11" s="8"/>
      <c r="B11" s="9" t="s">
        <v>493</v>
      </c>
      <c r="C11" s="10" t="s">
        <v>910</v>
      </c>
      <c r="D11" s="11"/>
    </row>
    <row r="12" spans="1:4" s="12" customFormat="1">
      <c r="A12" s="8"/>
      <c r="B12" s="9" t="s">
        <v>828</v>
      </c>
      <c r="C12" s="10" t="s">
        <v>911</v>
      </c>
      <c r="D12" s="11"/>
    </row>
    <row r="13" spans="1:4" s="12" customFormat="1">
      <c r="A13" s="8"/>
      <c r="B13" s="9" t="s">
        <v>495</v>
      </c>
      <c r="C13" s="18" t="s">
        <v>497</v>
      </c>
      <c r="D13" s="11"/>
    </row>
    <row r="14" spans="1:4" s="12" customFormat="1">
      <c r="A14" s="8"/>
      <c r="B14" s="9" t="s">
        <v>496</v>
      </c>
      <c r="C14" s="18" t="s">
        <v>498</v>
      </c>
      <c r="D14" s="11"/>
    </row>
    <row r="15" spans="1:4" s="12" customFormat="1">
      <c r="A15" s="8"/>
      <c r="B15" s="9" t="s">
        <v>494</v>
      </c>
      <c r="C15" s="10" t="s">
        <v>449</v>
      </c>
      <c r="D15" s="11"/>
    </row>
    <row r="16" spans="1:4" s="12" customFormat="1">
      <c r="A16" s="8"/>
      <c r="B16" s="9" t="s">
        <v>829</v>
      </c>
      <c r="C16" s="10" t="s">
        <v>911</v>
      </c>
      <c r="D16" s="11"/>
    </row>
    <row r="17" spans="1:4" s="15" customFormat="1" ht="14">
      <c r="A17" s="8"/>
      <c r="B17" s="13" t="s">
        <v>342</v>
      </c>
      <c r="C17" s="18" t="s">
        <v>450</v>
      </c>
      <c r="D17" s="14"/>
    </row>
    <row r="18" spans="1:4" s="15" customFormat="1">
      <c r="A18" s="8"/>
      <c r="B18" s="9" t="s">
        <v>343</v>
      </c>
      <c r="C18" s="18" t="s">
        <v>451</v>
      </c>
      <c r="D18" s="14"/>
    </row>
    <row r="19" spans="1:4" s="15" customFormat="1">
      <c r="A19" s="8"/>
      <c r="B19" s="9" t="s">
        <v>859</v>
      </c>
      <c r="C19" s="10" t="s">
        <v>911</v>
      </c>
      <c r="D19" s="14"/>
    </row>
    <row r="20" spans="1:4" s="15" customFormat="1">
      <c r="A20" s="8"/>
      <c r="B20" s="9" t="s">
        <v>345</v>
      </c>
      <c r="C20" s="18" t="s">
        <v>452</v>
      </c>
      <c r="D20" s="14"/>
    </row>
    <row r="21" spans="1:4" s="15" customFormat="1" ht="14">
      <c r="A21" s="8"/>
      <c r="B21" s="13" t="s">
        <v>453</v>
      </c>
      <c r="C21" s="18" t="s">
        <v>454</v>
      </c>
      <c r="D21" s="14"/>
    </row>
    <row r="22" spans="1:4" s="15" customFormat="1" ht="14">
      <c r="A22" s="8"/>
      <c r="B22" s="13" t="s">
        <v>455</v>
      </c>
      <c r="C22" s="18" t="s">
        <v>456</v>
      </c>
      <c r="D22" s="14"/>
    </row>
    <row r="23" spans="1:4" s="15" customFormat="1" ht="14">
      <c r="A23" s="8"/>
      <c r="B23" s="16" t="s">
        <v>457</v>
      </c>
      <c r="C23" s="17"/>
      <c r="D23" s="14"/>
    </row>
    <row r="24" spans="1:4">
      <c r="A24" s="23" t="s">
        <v>467</v>
      </c>
      <c r="B24" s="22" t="s">
        <v>0</v>
      </c>
      <c r="C24" s="24" t="s">
        <v>447</v>
      </c>
    </row>
    <row r="25" spans="1:4">
      <c r="A25" s="23"/>
      <c r="B25" s="22" t="s">
        <v>458</v>
      </c>
      <c r="C25" s="25" t="s">
        <v>338</v>
      </c>
    </row>
    <row r="26" spans="1:4">
      <c r="A26" s="23"/>
      <c r="B26" s="22" t="s">
        <v>459</v>
      </c>
      <c r="C26" s="24" t="s">
        <v>468</v>
      </c>
    </row>
    <row r="27" spans="1:4" ht="28">
      <c r="A27" s="23"/>
      <c r="B27" s="22" t="s">
        <v>460</v>
      </c>
      <c r="C27" s="24" t="s">
        <v>469</v>
      </c>
    </row>
    <row r="28" spans="1:4">
      <c r="A28" s="23"/>
      <c r="B28" s="22" t="s">
        <v>461</v>
      </c>
      <c r="C28" s="24" t="s">
        <v>470</v>
      </c>
    </row>
    <row r="29" spans="1:4">
      <c r="A29" s="23"/>
      <c r="B29" s="22" t="s">
        <v>462</v>
      </c>
      <c r="C29" s="24" t="s">
        <v>471</v>
      </c>
    </row>
    <row r="30" spans="1:4">
      <c r="A30" s="23"/>
      <c r="B30" s="22" t="s">
        <v>472</v>
      </c>
      <c r="C30" s="24" t="s">
        <v>473</v>
      </c>
    </row>
    <row r="31" spans="1:4">
      <c r="A31" s="26"/>
      <c r="B31" s="27" t="s">
        <v>457</v>
      </c>
      <c r="C31" s="2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"/>
  <sheetViews>
    <sheetView zoomScale="125" zoomScaleNormal="125" zoomScalePageLayoutView="125" workbookViewId="0">
      <pane ySplit="1" topLeftCell="A181" activePane="bottomLeft" state="frozen"/>
      <selection pane="bottomLeft" activeCell="F245" sqref="F245"/>
    </sheetView>
  </sheetViews>
  <sheetFormatPr baseColWidth="10" defaultRowHeight="15" x14ac:dyDescent="0"/>
  <cols>
    <col min="1" max="1" width="6.6640625" style="29" bestFit="1" customWidth="1"/>
    <col min="2" max="2" width="8.33203125" style="29" bestFit="1" customWidth="1"/>
    <col min="3" max="3" width="8.5" style="29" customWidth="1"/>
    <col min="4" max="4" width="5.5" style="29" bestFit="1" customWidth="1"/>
    <col min="5" max="5" width="10.83203125" style="29"/>
    <col min="6" max="6" width="14.5" style="29" customWidth="1"/>
    <col min="7" max="7" width="12.5" style="29" bestFit="1" customWidth="1"/>
    <col min="8" max="8" width="13" style="29" bestFit="1" customWidth="1"/>
    <col min="9" max="16384" width="10.83203125" style="29"/>
  </cols>
  <sheetData>
    <row r="1" spans="1:13" s="5" customFormat="1" ht="13">
      <c r="A1" s="20" t="s">
        <v>333</v>
      </c>
      <c r="B1" s="20" t="s">
        <v>334</v>
      </c>
      <c r="C1" s="20" t="s">
        <v>335</v>
      </c>
      <c r="D1" s="21" t="s">
        <v>336</v>
      </c>
      <c r="E1" s="20" t="s">
        <v>338</v>
      </c>
      <c r="F1" s="20" t="s">
        <v>339</v>
      </c>
      <c r="G1" s="20" t="s">
        <v>603</v>
      </c>
      <c r="H1" s="20" t="s">
        <v>340</v>
      </c>
      <c r="I1" s="20" t="s">
        <v>341</v>
      </c>
      <c r="J1" s="20" t="s">
        <v>604</v>
      </c>
      <c r="K1" s="5" t="s">
        <v>486</v>
      </c>
      <c r="L1" s="5" t="s">
        <v>478</v>
      </c>
    </row>
    <row r="2" spans="1:13">
      <c r="A2" s="6"/>
      <c r="B2" s="5" t="s">
        <v>217</v>
      </c>
      <c r="C2" s="5"/>
      <c r="D2" s="6">
        <v>1996.08</v>
      </c>
      <c r="E2" s="5" t="s">
        <v>595</v>
      </c>
      <c r="F2" s="5" t="s">
        <v>590</v>
      </c>
      <c r="G2" s="5">
        <v>-0.64077700000000004</v>
      </c>
      <c r="H2" s="5" t="s">
        <v>601</v>
      </c>
      <c r="I2" s="5" t="s">
        <v>505</v>
      </c>
      <c r="J2" s="5">
        <v>-0.42232999999999998</v>
      </c>
      <c r="K2" s="29">
        <f>G2-J2</f>
        <v>-0.21844700000000006</v>
      </c>
      <c r="L2" s="29" t="s">
        <v>605</v>
      </c>
      <c r="M2" s="31" t="s">
        <v>13</v>
      </c>
    </row>
    <row r="3" spans="1:13">
      <c r="A3" s="6"/>
      <c r="B3" s="5" t="s">
        <v>217</v>
      </c>
      <c r="C3" s="5"/>
      <c r="D3" s="6">
        <v>1996.84</v>
      </c>
      <c r="E3" s="5" t="s">
        <v>595</v>
      </c>
      <c r="F3" s="5" t="s">
        <v>590</v>
      </c>
      <c r="G3" s="5">
        <v>-0.65534000000000003</v>
      </c>
      <c r="H3" s="5" t="s">
        <v>601</v>
      </c>
      <c r="I3" s="5" t="s">
        <v>505</v>
      </c>
      <c r="J3" s="5">
        <v>0.75728200000000001</v>
      </c>
      <c r="K3" s="29">
        <f t="shared" ref="K3:K66" si="0">G3-J3</f>
        <v>-1.412622</v>
      </c>
      <c r="L3" s="29" t="s">
        <v>605</v>
      </c>
      <c r="M3" s="31" t="s">
        <v>13</v>
      </c>
    </row>
    <row r="4" spans="1:13">
      <c r="A4" s="6"/>
      <c r="B4" s="5" t="s">
        <v>217</v>
      </c>
      <c r="C4" s="5"/>
      <c r="D4" s="6">
        <v>1998</v>
      </c>
      <c r="E4" s="5" t="s">
        <v>595</v>
      </c>
      <c r="F4" s="5" t="s">
        <v>590</v>
      </c>
      <c r="G4" s="5">
        <v>-0.42232999999999998</v>
      </c>
      <c r="H4" s="5" t="s">
        <v>601</v>
      </c>
      <c r="I4" s="5" t="s">
        <v>505</v>
      </c>
      <c r="J4" s="5">
        <v>1.5582499999999999</v>
      </c>
      <c r="K4" s="29">
        <f t="shared" si="0"/>
        <v>-1.9805799999999998</v>
      </c>
      <c r="L4" s="29" t="s">
        <v>605</v>
      </c>
      <c r="M4" s="5">
        <v>-0.81568499999999999</v>
      </c>
    </row>
    <row r="5" spans="1:13">
      <c r="A5" s="6"/>
      <c r="B5" s="5" t="s">
        <v>217</v>
      </c>
      <c r="C5" s="5"/>
      <c r="D5" s="6">
        <v>1998.92</v>
      </c>
      <c r="E5" s="5" t="s">
        <v>595</v>
      </c>
      <c r="F5" s="5" t="s">
        <v>590</v>
      </c>
      <c r="G5" s="5">
        <v>0.94660200000000005</v>
      </c>
      <c r="H5" s="5" t="s">
        <v>601</v>
      </c>
      <c r="I5" s="5" t="s">
        <v>505</v>
      </c>
      <c r="J5" s="5">
        <v>1.7912600000000001</v>
      </c>
      <c r="K5" s="29">
        <f t="shared" si="0"/>
        <v>-0.84465800000000002</v>
      </c>
      <c r="L5" s="29" t="s">
        <v>605</v>
      </c>
      <c r="M5" s="5">
        <v>0.41491699999999998</v>
      </c>
    </row>
    <row r="6" spans="1:13">
      <c r="A6" s="6"/>
      <c r="B6" s="5" t="s">
        <v>217</v>
      </c>
      <c r="C6" s="5"/>
      <c r="D6" s="6">
        <v>1999.87</v>
      </c>
      <c r="E6" s="5" t="s">
        <v>595</v>
      </c>
      <c r="F6" s="5" t="s">
        <v>590</v>
      </c>
      <c r="G6" s="5">
        <v>-0.56796100000000005</v>
      </c>
      <c r="H6" s="5" t="s">
        <v>601</v>
      </c>
      <c r="I6" s="5" t="s">
        <v>505</v>
      </c>
      <c r="J6" s="5">
        <v>0.34951500000000002</v>
      </c>
      <c r="K6" s="29">
        <f t="shared" si="0"/>
        <v>-0.91747600000000007</v>
      </c>
      <c r="L6" s="29" t="s">
        <v>605</v>
      </c>
      <c r="M6" s="5">
        <v>0.60677999999999999</v>
      </c>
    </row>
    <row r="7" spans="1:13">
      <c r="A7" s="6"/>
      <c r="B7" s="5" t="s">
        <v>217</v>
      </c>
      <c r="C7" s="5"/>
      <c r="D7" s="6">
        <v>2001.01</v>
      </c>
      <c r="E7" s="5" t="s">
        <v>595</v>
      </c>
      <c r="F7" s="5" t="s">
        <v>590</v>
      </c>
      <c r="G7" s="5">
        <v>1.54369</v>
      </c>
      <c r="H7" s="5" t="s">
        <v>601</v>
      </c>
      <c r="I7" s="5" t="s">
        <v>505</v>
      </c>
      <c r="J7" s="5">
        <v>-2.9126200000000001E-2</v>
      </c>
      <c r="K7" s="29">
        <f t="shared" si="0"/>
        <v>1.5728162000000001</v>
      </c>
      <c r="L7" s="29" t="s">
        <v>605</v>
      </c>
      <c r="M7" s="5">
        <v>0.90066500000000005</v>
      </c>
    </row>
    <row r="8" spans="1:13">
      <c r="A8" s="6"/>
      <c r="B8" s="5" t="s">
        <v>217</v>
      </c>
      <c r="C8" s="5"/>
      <c r="D8" s="6">
        <v>2002.06</v>
      </c>
      <c r="E8" s="5" t="s">
        <v>595</v>
      </c>
      <c r="F8" s="5" t="s">
        <v>590</v>
      </c>
      <c r="G8" s="5">
        <v>-1.4271799999999999</v>
      </c>
      <c r="H8" s="5" t="s">
        <v>601</v>
      </c>
      <c r="I8" s="5" t="s">
        <v>505</v>
      </c>
      <c r="J8" s="5">
        <v>-0.64077700000000004</v>
      </c>
      <c r="K8" s="29">
        <f t="shared" si="0"/>
        <v>-0.78640299999999985</v>
      </c>
      <c r="L8" s="29" t="s">
        <v>605</v>
      </c>
      <c r="M8" s="5" t="s">
        <v>13</v>
      </c>
    </row>
    <row r="9" spans="1:13">
      <c r="A9" s="6"/>
      <c r="B9" s="5" t="s">
        <v>217</v>
      </c>
      <c r="C9" s="5"/>
      <c r="D9" s="6">
        <v>2002.75</v>
      </c>
      <c r="E9" s="5" t="s">
        <v>595</v>
      </c>
      <c r="F9" s="5" t="s">
        <v>590</v>
      </c>
      <c r="G9" s="5">
        <v>-0.84465999999999997</v>
      </c>
      <c r="H9" s="5" t="s">
        <v>601</v>
      </c>
      <c r="I9" s="5" t="s">
        <v>505</v>
      </c>
      <c r="J9" s="5">
        <v>-0.174757</v>
      </c>
      <c r="K9" s="29">
        <f t="shared" si="0"/>
        <v>-0.66990299999999992</v>
      </c>
      <c r="L9" s="29" t="s">
        <v>605</v>
      </c>
      <c r="M9" s="5">
        <v>0.40630300000000003</v>
      </c>
    </row>
    <row r="10" spans="1:13">
      <c r="A10" s="6"/>
      <c r="B10" s="5" t="s">
        <v>217</v>
      </c>
      <c r="C10" s="5"/>
      <c r="D10" s="6">
        <v>2003.96</v>
      </c>
      <c r="E10" s="5" t="s">
        <v>595</v>
      </c>
      <c r="F10" s="5" t="s">
        <v>590</v>
      </c>
      <c r="G10" s="5">
        <v>-0.55339799999999995</v>
      </c>
      <c r="H10" s="5" t="s">
        <v>601</v>
      </c>
      <c r="I10" s="5" t="s">
        <v>505</v>
      </c>
      <c r="J10" s="5">
        <v>-0.99029100000000003</v>
      </c>
      <c r="K10" s="29">
        <f t="shared" si="0"/>
        <v>0.43689300000000009</v>
      </c>
      <c r="L10" s="29" t="s">
        <v>605</v>
      </c>
      <c r="M10" s="5">
        <v>1.78338</v>
      </c>
    </row>
    <row r="11" spans="1:13">
      <c r="A11" s="6"/>
      <c r="B11" s="5" t="s">
        <v>217</v>
      </c>
      <c r="C11" s="5"/>
      <c r="D11" s="6">
        <v>2005.06</v>
      </c>
      <c r="E11" s="5" t="s">
        <v>595</v>
      </c>
      <c r="F11" s="5" t="s">
        <v>590</v>
      </c>
      <c r="G11" s="5">
        <v>-0.80097099999999999</v>
      </c>
      <c r="H11" s="5" t="s">
        <v>601</v>
      </c>
      <c r="I11" s="5" t="s">
        <v>505</v>
      </c>
      <c r="J11" s="5">
        <v>-0.87378599999999995</v>
      </c>
      <c r="K11" s="29">
        <f t="shared" si="0"/>
        <v>7.2814999999999963E-2</v>
      </c>
      <c r="L11" s="29" t="s">
        <v>605</v>
      </c>
      <c r="M11" s="5">
        <v>-0.49813600000000002</v>
      </c>
    </row>
    <row r="12" spans="1:13">
      <c r="A12" s="6"/>
      <c r="B12" s="5" t="s">
        <v>217</v>
      </c>
      <c r="C12" s="5"/>
      <c r="D12" s="6">
        <v>2005.92</v>
      </c>
      <c r="E12" s="5" t="s">
        <v>595</v>
      </c>
      <c r="F12" s="5" t="s">
        <v>590</v>
      </c>
      <c r="G12" s="5">
        <v>1.93689</v>
      </c>
      <c r="H12" s="5" t="s">
        <v>601</v>
      </c>
      <c r="I12" s="5" t="s">
        <v>505</v>
      </c>
      <c r="J12" s="5">
        <v>1.0339799999999999</v>
      </c>
      <c r="K12" s="29">
        <f t="shared" si="0"/>
        <v>0.9029100000000001</v>
      </c>
      <c r="L12" s="29" t="s">
        <v>605</v>
      </c>
      <c r="M12" s="5">
        <v>-0.321046</v>
      </c>
    </row>
    <row r="13" spans="1:13">
      <c r="A13" s="6"/>
      <c r="B13" s="5" t="s">
        <v>217</v>
      </c>
      <c r="C13" s="5"/>
      <c r="D13" s="6">
        <v>2006.96</v>
      </c>
      <c r="E13" s="5" t="s">
        <v>595</v>
      </c>
      <c r="F13" s="5" t="s">
        <v>590</v>
      </c>
      <c r="G13" s="5">
        <v>-0.18931999999999999</v>
      </c>
      <c r="H13" s="5" t="s">
        <v>601</v>
      </c>
      <c r="I13" s="5" t="s">
        <v>505</v>
      </c>
      <c r="J13" s="5">
        <v>-0.75728200000000001</v>
      </c>
      <c r="K13" s="29">
        <f t="shared" si="0"/>
        <v>0.56796200000000008</v>
      </c>
      <c r="L13" s="29" t="s">
        <v>605</v>
      </c>
      <c r="M13" s="5">
        <v>-0.31961000000000001</v>
      </c>
    </row>
    <row r="14" spans="1:13">
      <c r="A14" s="6"/>
      <c r="B14" s="5" t="s">
        <v>217</v>
      </c>
      <c r="C14" s="5"/>
      <c r="D14" s="6">
        <v>2007.88</v>
      </c>
      <c r="E14" s="5" t="s">
        <v>595</v>
      </c>
      <c r="F14" s="5" t="s">
        <v>590</v>
      </c>
      <c r="G14" s="5">
        <v>0.40776699999999999</v>
      </c>
      <c r="H14" s="5" t="s">
        <v>601</v>
      </c>
      <c r="I14" s="5" t="s">
        <v>505</v>
      </c>
      <c r="J14" s="5">
        <v>0.43689299999999998</v>
      </c>
      <c r="K14" s="29">
        <f t="shared" si="0"/>
        <v>-2.9125999999999985E-2</v>
      </c>
      <c r="L14" s="29" t="s">
        <v>605</v>
      </c>
      <c r="M14" s="5">
        <v>-1.73763</v>
      </c>
    </row>
    <row r="15" spans="1:13">
      <c r="A15" s="6"/>
      <c r="B15" s="5" t="s">
        <v>217</v>
      </c>
      <c r="C15" s="5"/>
      <c r="D15" s="6">
        <v>2008.99</v>
      </c>
      <c r="E15" s="5" t="s">
        <v>595</v>
      </c>
      <c r="F15" s="5" t="s">
        <v>590</v>
      </c>
      <c r="G15" s="5">
        <v>-0.91747599999999996</v>
      </c>
      <c r="H15" s="5" t="s">
        <v>601</v>
      </c>
      <c r="I15" s="5" t="s">
        <v>505</v>
      </c>
      <c r="J15" s="5">
        <v>-1.04854</v>
      </c>
      <c r="K15" s="29">
        <f t="shared" si="0"/>
        <v>0.13106400000000007</v>
      </c>
      <c r="L15" s="29" t="s">
        <v>605</v>
      </c>
      <c r="M15" s="5">
        <v>1.16134</v>
      </c>
    </row>
    <row r="16" spans="1:13">
      <c r="A16" s="6"/>
      <c r="B16" s="5" t="s">
        <v>217</v>
      </c>
      <c r="C16" s="5"/>
      <c r="D16" s="6">
        <v>2009.94</v>
      </c>
      <c r="E16" s="5" t="s">
        <v>595</v>
      </c>
      <c r="F16" s="5" t="s">
        <v>590</v>
      </c>
      <c r="G16" s="5">
        <v>-0.32038800000000001</v>
      </c>
      <c r="H16" s="5" t="s">
        <v>601</v>
      </c>
      <c r="I16" s="5" t="s">
        <v>505</v>
      </c>
      <c r="J16" s="5" t="s">
        <v>13</v>
      </c>
      <c r="K16" s="29" t="s">
        <v>13</v>
      </c>
      <c r="L16" s="29" t="s">
        <v>605</v>
      </c>
      <c r="M16" s="5">
        <v>6.5598400000000001E-2</v>
      </c>
    </row>
    <row r="17" spans="1:13">
      <c r="A17" s="6"/>
      <c r="B17" s="5" t="s">
        <v>217</v>
      </c>
      <c r="C17" s="5"/>
      <c r="D17" s="6">
        <v>2011.14</v>
      </c>
      <c r="E17" s="5" t="s">
        <v>595</v>
      </c>
      <c r="F17" s="5" t="s">
        <v>590</v>
      </c>
      <c r="G17" s="5">
        <v>1.06311</v>
      </c>
      <c r="H17" s="5" t="s">
        <v>601</v>
      </c>
      <c r="I17" s="5" t="s">
        <v>505</v>
      </c>
      <c r="J17" s="5">
        <v>-1.36893</v>
      </c>
      <c r="K17" s="29">
        <f t="shared" si="0"/>
        <v>2.4320399999999998</v>
      </c>
      <c r="L17" s="29" t="s">
        <v>605</v>
      </c>
      <c r="M17" s="5">
        <v>-1.46977</v>
      </c>
    </row>
    <row r="18" spans="1:13">
      <c r="A18" s="6"/>
      <c r="B18" s="5" t="s">
        <v>217</v>
      </c>
      <c r="C18" s="5"/>
      <c r="D18" s="6">
        <v>2012.09</v>
      </c>
      <c r="E18" s="5" t="s">
        <v>595</v>
      </c>
      <c r="F18" s="5" t="s">
        <v>590</v>
      </c>
      <c r="G18" s="5">
        <v>1.28155</v>
      </c>
      <c r="H18" s="5" t="s">
        <v>601</v>
      </c>
      <c r="I18" s="5" t="s">
        <v>505</v>
      </c>
      <c r="J18" s="5">
        <v>2.9126200000000001E-2</v>
      </c>
      <c r="K18" s="29">
        <f t="shared" si="0"/>
        <v>1.2524237999999999</v>
      </c>
      <c r="L18" s="29" t="s">
        <v>605</v>
      </c>
      <c r="M18" s="5">
        <v>-1.1323099999999999</v>
      </c>
    </row>
    <row r="19" spans="1:13">
      <c r="A19" s="6"/>
      <c r="B19" s="5" t="s">
        <v>217</v>
      </c>
      <c r="C19" s="5"/>
      <c r="D19" s="6">
        <v>1996.08</v>
      </c>
      <c r="E19" s="5" t="s">
        <v>595</v>
      </c>
      <c r="F19" s="5" t="s">
        <v>590</v>
      </c>
      <c r="G19" s="5">
        <v>-0.64077700000000004</v>
      </c>
      <c r="H19" s="5" t="s">
        <v>600</v>
      </c>
      <c r="I19" s="5" t="s">
        <v>505</v>
      </c>
      <c r="J19" s="5">
        <v>0.93203899999999995</v>
      </c>
      <c r="K19" s="29">
        <f t="shared" si="0"/>
        <v>-1.572816</v>
      </c>
      <c r="L19" s="29" t="s">
        <v>605</v>
      </c>
      <c r="M19" s="31" t="s">
        <v>13</v>
      </c>
    </row>
    <row r="20" spans="1:13">
      <c r="A20" s="6"/>
      <c r="B20" s="5" t="s">
        <v>217</v>
      </c>
      <c r="C20" s="5"/>
      <c r="D20" s="6">
        <v>1996.84</v>
      </c>
      <c r="E20" s="5" t="s">
        <v>595</v>
      </c>
      <c r="F20" s="5" t="s">
        <v>590</v>
      </c>
      <c r="G20" s="5">
        <v>-0.65534000000000003</v>
      </c>
      <c r="H20" s="5" t="s">
        <v>600</v>
      </c>
      <c r="I20" s="5" t="s">
        <v>505</v>
      </c>
      <c r="J20" s="5">
        <v>1.3980600000000001</v>
      </c>
      <c r="K20" s="29">
        <f t="shared" si="0"/>
        <v>-2.0533999999999999</v>
      </c>
      <c r="L20" s="29" t="s">
        <v>605</v>
      </c>
      <c r="M20" s="31" t="s">
        <v>13</v>
      </c>
    </row>
    <row r="21" spans="1:13">
      <c r="A21" s="6"/>
      <c r="B21" s="5" t="s">
        <v>217</v>
      </c>
      <c r="C21" s="5"/>
      <c r="D21" s="6">
        <v>1998</v>
      </c>
      <c r="E21" s="5" t="s">
        <v>595</v>
      </c>
      <c r="F21" s="5" t="s">
        <v>590</v>
      </c>
      <c r="G21" s="5">
        <v>-0.42232999999999998</v>
      </c>
      <c r="H21" s="5" t="s">
        <v>600</v>
      </c>
      <c r="I21" s="5" t="s">
        <v>505</v>
      </c>
      <c r="J21" s="5">
        <v>0.334951</v>
      </c>
      <c r="K21" s="29">
        <f t="shared" si="0"/>
        <v>-0.75728099999999998</v>
      </c>
      <c r="L21" s="29" t="s">
        <v>605</v>
      </c>
      <c r="M21" s="5">
        <v>-0.81568499999999999</v>
      </c>
    </row>
    <row r="22" spans="1:13">
      <c r="A22" s="6"/>
      <c r="B22" s="5" t="s">
        <v>217</v>
      </c>
      <c r="C22" s="5"/>
      <c r="D22" s="6">
        <v>1998.92</v>
      </c>
      <c r="E22" s="5" t="s">
        <v>595</v>
      </c>
      <c r="F22" s="5" t="s">
        <v>590</v>
      </c>
      <c r="G22" s="5">
        <v>0.94660200000000005</v>
      </c>
      <c r="H22" s="5" t="s">
        <v>600</v>
      </c>
      <c r="I22" s="5" t="s">
        <v>505</v>
      </c>
      <c r="J22" s="5">
        <v>1.6456299999999999</v>
      </c>
      <c r="K22" s="29">
        <f t="shared" si="0"/>
        <v>-0.69902799999999987</v>
      </c>
      <c r="L22" s="29" t="s">
        <v>605</v>
      </c>
      <c r="M22" s="5">
        <v>0.41491699999999998</v>
      </c>
    </row>
    <row r="23" spans="1:13">
      <c r="A23" s="6"/>
      <c r="B23" s="5" t="s">
        <v>217</v>
      </c>
      <c r="C23" s="5"/>
      <c r="D23" s="6">
        <v>1999.87</v>
      </c>
      <c r="E23" s="5" t="s">
        <v>595</v>
      </c>
      <c r="F23" s="5" t="s">
        <v>590</v>
      </c>
      <c r="G23" s="5">
        <v>-0.56796100000000005</v>
      </c>
      <c r="H23" s="5" t="s">
        <v>600</v>
      </c>
      <c r="I23" s="5" t="s">
        <v>505</v>
      </c>
      <c r="J23" s="5">
        <v>-0.160194</v>
      </c>
      <c r="K23" s="29">
        <f t="shared" si="0"/>
        <v>-0.40776700000000005</v>
      </c>
      <c r="L23" s="29" t="s">
        <v>605</v>
      </c>
      <c r="M23" s="5">
        <v>0.60677999999999999</v>
      </c>
    </row>
    <row r="24" spans="1:13">
      <c r="A24" s="6"/>
      <c r="B24" s="5" t="s">
        <v>217</v>
      </c>
      <c r="C24" s="5"/>
      <c r="D24" s="6">
        <v>2001.01</v>
      </c>
      <c r="E24" s="5" t="s">
        <v>595</v>
      </c>
      <c r="F24" s="5" t="s">
        <v>590</v>
      </c>
      <c r="G24" s="5">
        <v>1.54369</v>
      </c>
      <c r="H24" s="5" t="s">
        <v>600</v>
      </c>
      <c r="I24" s="5" t="s">
        <v>505</v>
      </c>
      <c r="J24" s="5">
        <v>1.0339799999999999</v>
      </c>
      <c r="K24" s="29">
        <f t="shared" si="0"/>
        <v>0.50971000000000011</v>
      </c>
      <c r="L24" s="29" t="s">
        <v>605</v>
      </c>
      <c r="M24" s="5">
        <v>0.90066500000000005</v>
      </c>
    </row>
    <row r="25" spans="1:13">
      <c r="A25" s="6"/>
      <c r="B25" s="5" t="s">
        <v>217</v>
      </c>
      <c r="C25" s="5"/>
      <c r="D25" s="6">
        <v>2002.06</v>
      </c>
      <c r="E25" s="5" t="s">
        <v>595</v>
      </c>
      <c r="F25" s="5" t="s">
        <v>590</v>
      </c>
      <c r="G25" s="5">
        <v>-1.4271799999999999</v>
      </c>
      <c r="H25" s="5" t="s">
        <v>600</v>
      </c>
      <c r="I25" s="5" t="s">
        <v>505</v>
      </c>
      <c r="J25" s="5">
        <v>-1.23786</v>
      </c>
      <c r="K25" s="29">
        <f t="shared" si="0"/>
        <v>-0.18931999999999993</v>
      </c>
      <c r="L25" s="29" t="s">
        <v>605</v>
      </c>
      <c r="M25" s="5" t="s">
        <v>13</v>
      </c>
    </row>
    <row r="26" spans="1:13">
      <c r="A26" s="6"/>
      <c r="B26" s="5" t="s">
        <v>217</v>
      </c>
      <c r="C26" s="5"/>
      <c r="D26" s="6">
        <v>2002.75</v>
      </c>
      <c r="E26" s="5" t="s">
        <v>595</v>
      </c>
      <c r="F26" s="5" t="s">
        <v>590</v>
      </c>
      <c r="G26" s="5">
        <v>-0.84465999999999997</v>
      </c>
      <c r="H26" s="5" t="s">
        <v>600</v>
      </c>
      <c r="I26" s="5" t="s">
        <v>505</v>
      </c>
      <c r="J26" s="5">
        <v>-4.36893E-2</v>
      </c>
      <c r="K26" s="29">
        <f t="shared" si="0"/>
        <v>-0.80097069999999992</v>
      </c>
      <c r="L26" s="29" t="s">
        <v>605</v>
      </c>
      <c r="M26" s="5">
        <v>0.40630300000000003</v>
      </c>
    </row>
    <row r="27" spans="1:13">
      <c r="A27" s="6"/>
      <c r="B27" s="5" t="s">
        <v>217</v>
      </c>
      <c r="C27" s="5"/>
      <c r="D27" s="6">
        <v>2003.96</v>
      </c>
      <c r="E27" s="5" t="s">
        <v>595</v>
      </c>
      <c r="F27" s="5" t="s">
        <v>590</v>
      </c>
      <c r="G27" s="5">
        <v>-0.55339799999999995</v>
      </c>
      <c r="H27" s="5" t="s">
        <v>600</v>
      </c>
      <c r="I27" s="5" t="s">
        <v>505</v>
      </c>
      <c r="J27" s="5" t="s">
        <v>13</v>
      </c>
      <c r="K27" s="29" t="s">
        <v>13</v>
      </c>
      <c r="L27" s="29" t="s">
        <v>605</v>
      </c>
      <c r="M27" s="5">
        <v>1.78338</v>
      </c>
    </row>
    <row r="28" spans="1:13">
      <c r="A28" s="6"/>
      <c r="B28" s="5" t="s">
        <v>217</v>
      </c>
      <c r="C28" s="5"/>
      <c r="D28" s="6">
        <v>2005.06</v>
      </c>
      <c r="E28" s="5" t="s">
        <v>595</v>
      </c>
      <c r="F28" s="5" t="s">
        <v>590</v>
      </c>
      <c r="G28" s="5">
        <v>-0.80097099999999999</v>
      </c>
      <c r="H28" s="5" t="s">
        <v>600</v>
      </c>
      <c r="I28" s="5" t="s">
        <v>505</v>
      </c>
      <c r="J28" s="5">
        <v>-1.4563100000000001E-2</v>
      </c>
      <c r="K28" s="29">
        <f t="shared" si="0"/>
        <v>-0.78640789999999994</v>
      </c>
      <c r="L28" s="29" t="s">
        <v>605</v>
      </c>
      <c r="M28" s="5">
        <v>-0.49813600000000002</v>
      </c>
    </row>
    <row r="29" spans="1:13">
      <c r="A29" s="6"/>
      <c r="B29" s="5" t="s">
        <v>217</v>
      </c>
      <c r="C29" s="5"/>
      <c r="D29" s="6">
        <v>2005.92</v>
      </c>
      <c r="E29" s="5" t="s">
        <v>595</v>
      </c>
      <c r="F29" s="5" t="s">
        <v>590</v>
      </c>
      <c r="G29" s="5">
        <v>1.93689</v>
      </c>
      <c r="H29" s="5" t="s">
        <v>600</v>
      </c>
      <c r="I29" s="5" t="s">
        <v>505</v>
      </c>
      <c r="J29" s="5">
        <v>0.45145600000000002</v>
      </c>
      <c r="K29" s="29">
        <f t="shared" si="0"/>
        <v>1.4854339999999999</v>
      </c>
      <c r="L29" s="29" t="s">
        <v>605</v>
      </c>
      <c r="M29" s="5">
        <v>-0.321046</v>
      </c>
    </row>
    <row r="30" spans="1:13">
      <c r="A30" s="6"/>
      <c r="B30" s="5" t="s">
        <v>217</v>
      </c>
      <c r="C30" s="5"/>
      <c r="D30" s="6">
        <v>2006.96</v>
      </c>
      <c r="E30" s="5" t="s">
        <v>595</v>
      </c>
      <c r="F30" s="5" t="s">
        <v>590</v>
      </c>
      <c r="G30" s="5">
        <v>-0.18931999999999999</v>
      </c>
      <c r="H30" s="5" t="s">
        <v>600</v>
      </c>
      <c r="I30" s="5" t="s">
        <v>505</v>
      </c>
      <c r="J30" s="5">
        <v>-1.1068</v>
      </c>
      <c r="K30" s="29">
        <f t="shared" si="0"/>
        <v>0.91748000000000007</v>
      </c>
      <c r="L30" s="29" t="s">
        <v>605</v>
      </c>
      <c r="M30" s="5">
        <v>-0.31961000000000001</v>
      </c>
    </row>
    <row r="31" spans="1:13">
      <c r="A31" s="6"/>
      <c r="B31" s="5" t="s">
        <v>217</v>
      </c>
      <c r="C31" s="5"/>
      <c r="D31" s="6">
        <v>2007.88</v>
      </c>
      <c r="E31" s="5" t="s">
        <v>595</v>
      </c>
      <c r="F31" s="5" t="s">
        <v>590</v>
      </c>
      <c r="G31" s="5">
        <v>0.40776699999999999</v>
      </c>
      <c r="H31" s="5" t="s">
        <v>600</v>
      </c>
      <c r="I31" s="5" t="s">
        <v>505</v>
      </c>
      <c r="J31" s="5">
        <v>-0.88834999999999997</v>
      </c>
      <c r="K31" s="29">
        <f t="shared" si="0"/>
        <v>1.296117</v>
      </c>
      <c r="L31" s="29" t="s">
        <v>605</v>
      </c>
      <c r="M31" s="5">
        <v>-1.73763</v>
      </c>
    </row>
    <row r="32" spans="1:13">
      <c r="A32" s="6"/>
      <c r="B32" s="5" t="s">
        <v>217</v>
      </c>
      <c r="C32" s="5"/>
      <c r="D32" s="6">
        <v>2008.99</v>
      </c>
      <c r="E32" s="5" t="s">
        <v>595</v>
      </c>
      <c r="F32" s="5" t="s">
        <v>590</v>
      </c>
      <c r="G32" s="5">
        <v>-0.91747599999999996</v>
      </c>
      <c r="H32" s="5" t="s">
        <v>600</v>
      </c>
      <c r="I32" s="5" t="s">
        <v>505</v>
      </c>
      <c r="J32" s="5">
        <v>-1.9660200000000001</v>
      </c>
      <c r="K32" s="29">
        <f t="shared" si="0"/>
        <v>1.0485440000000001</v>
      </c>
      <c r="L32" s="29" t="s">
        <v>605</v>
      </c>
      <c r="M32" s="5">
        <v>1.16134</v>
      </c>
    </row>
    <row r="33" spans="1:13">
      <c r="A33" s="6"/>
      <c r="B33" s="5" t="s">
        <v>217</v>
      </c>
      <c r="C33" s="5"/>
      <c r="D33" s="6">
        <v>2009.94</v>
      </c>
      <c r="E33" s="5" t="s">
        <v>595</v>
      </c>
      <c r="F33" s="5" t="s">
        <v>590</v>
      </c>
      <c r="G33" s="5">
        <v>-0.32038800000000001</v>
      </c>
      <c r="H33" s="5" t="s">
        <v>600</v>
      </c>
      <c r="I33" s="5" t="s">
        <v>505</v>
      </c>
      <c r="J33" s="5" t="s">
        <v>13</v>
      </c>
      <c r="K33" s="29" t="s">
        <v>13</v>
      </c>
      <c r="L33" s="29" t="s">
        <v>605</v>
      </c>
      <c r="M33" s="5">
        <v>6.5598400000000001E-2</v>
      </c>
    </row>
    <row r="34" spans="1:13">
      <c r="A34" s="6"/>
      <c r="B34" s="5" t="s">
        <v>217</v>
      </c>
      <c r="C34" s="5"/>
      <c r="D34" s="6">
        <v>2011.14</v>
      </c>
      <c r="E34" s="5" t="s">
        <v>595</v>
      </c>
      <c r="F34" s="5" t="s">
        <v>590</v>
      </c>
      <c r="G34" s="5">
        <v>1.06311</v>
      </c>
      <c r="H34" s="5" t="s">
        <v>600</v>
      </c>
      <c r="I34" s="5" t="s">
        <v>505</v>
      </c>
      <c r="J34" s="5">
        <v>-0.50970899999999997</v>
      </c>
      <c r="K34" s="29">
        <f t="shared" si="0"/>
        <v>1.572819</v>
      </c>
      <c r="L34" s="29" t="s">
        <v>605</v>
      </c>
      <c r="M34" s="5">
        <v>-1.46977</v>
      </c>
    </row>
    <row r="35" spans="1:13">
      <c r="A35" s="6"/>
      <c r="B35" s="5" t="s">
        <v>217</v>
      </c>
      <c r="C35" s="5"/>
      <c r="D35" s="6">
        <v>2012.09</v>
      </c>
      <c r="E35" s="5" t="s">
        <v>595</v>
      </c>
      <c r="F35" s="5" t="s">
        <v>590</v>
      </c>
      <c r="G35" s="5">
        <v>1.28155</v>
      </c>
      <c r="H35" s="5" t="s">
        <v>600</v>
      </c>
      <c r="I35" s="5" t="s">
        <v>505</v>
      </c>
      <c r="J35" s="5">
        <v>0.18931999999999999</v>
      </c>
      <c r="K35" s="29">
        <f t="shared" si="0"/>
        <v>1.09223</v>
      </c>
      <c r="L35" s="29" t="s">
        <v>605</v>
      </c>
      <c r="M35" s="5">
        <v>-1.1323099999999999</v>
      </c>
    </row>
    <row r="36" spans="1:13">
      <c r="A36" s="6"/>
      <c r="B36" s="5" t="s">
        <v>217</v>
      </c>
      <c r="C36" s="5"/>
      <c r="D36" s="6">
        <v>1996.01</v>
      </c>
      <c r="E36" s="5" t="s">
        <v>591</v>
      </c>
      <c r="F36" s="5" t="s">
        <v>592</v>
      </c>
      <c r="G36" s="5">
        <v>1.04854</v>
      </c>
      <c r="H36" s="5" t="s">
        <v>601</v>
      </c>
      <c r="I36" s="5" t="s">
        <v>505</v>
      </c>
      <c r="J36" s="5">
        <v>-0.42232999999999998</v>
      </c>
      <c r="K36" s="29">
        <f t="shared" si="0"/>
        <v>1.4708700000000001</v>
      </c>
      <c r="L36" s="29" t="s">
        <v>605</v>
      </c>
      <c r="M36" s="5">
        <v>0.17646500000000001</v>
      </c>
    </row>
    <row r="37" spans="1:13">
      <c r="A37" s="6"/>
      <c r="B37" s="5" t="s">
        <v>217</v>
      </c>
      <c r="C37" s="5"/>
      <c r="D37" s="6">
        <v>1996.99</v>
      </c>
      <c r="E37" s="5" t="s">
        <v>591</v>
      </c>
      <c r="F37" s="5" t="s">
        <v>592</v>
      </c>
      <c r="G37" s="5">
        <v>-2.9126200000000001E-2</v>
      </c>
      <c r="H37" s="5" t="s">
        <v>601</v>
      </c>
      <c r="I37" s="5" t="s">
        <v>505</v>
      </c>
      <c r="J37" s="5">
        <v>0.75728200000000001</v>
      </c>
      <c r="K37" s="29">
        <f t="shared" si="0"/>
        <v>-0.7864082</v>
      </c>
      <c r="L37" s="29" t="s">
        <v>605</v>
      </c>
      <c r="M37" s="5">
        <v>1.83155</v>
      </c>
    </row>
    <row r="38" spans="1:13">
      <c r="A38" s="6"/>
      <c r="B38" s="5" t="s">
        <v>217</v>
      </c>
      <c r="C38" s="5"/>
      <c r="D38" s="6">
        <v>1998.04</v>
      </c>
      <c r="E38" s="5" t="s">
        <v>591</v>
      </c>
      <c r="F38" s="5" t="s">
        <v>592</v>
      </c>
      <c r="G38" s="5">
        <v>-0.101942</v>
      </c>
      <c r="H38" s="5" t="s">
        <v>601</v>
      </c>
      <c r="I38" s="5" t="s">
        <v>505</v>
      </c>
      <c r="J38" s="5">
        <v>1.5582499999999999</v>
      </c>
      <c r="K38" s="29">
        <f t="shared" si="0"/>
        <v>-1.6601919999999999</v>
      </c>
      <c r="L38" s="29" t="s">
        <v>605</v>
      </c>
      <c r="M38" s="5">
        <v>-0.94739200000000001</v>
      </c>
    </row>
    <row r="39" spans="1:13">
      <c r="A39" s="6"/>
      <c r="B39" s="5" t="s">
        <v>217</v>
      </c>
      <c r="C39" s="5"/>
      <c r="D39" s="6">
        <v>1999.05</v>
      </c>
      <c r="E39" s="5" t="s">
        <v>591</v>
      </c>
      <c r="F39" s="5" t="s">
        <v>592</v>
      </c>
      <c r="G39" s="5">
        <v>1.7912600000000001</v>
      </c>
      <c r="H39" s="5" t="s">
        <v>601</v>
      </c>
      <c r="I39" s="5" t="s">
        <v>505</v>
      </c>
      <c r="J39" s="5">
        <v>1.7912600000000001</v>
      </c>
      <c r="K39" s="29">
        <f>G39-J39</f>
        <v>0</v>
      </c>
      <c r="L39" s="29" t="s">
        <v>605</v>
      </c>
      <c r="M39" s="5">
        <v>-0.49216199999999999</v>
      </c>
    </row>
    <row r="40" spans="1:13">
      <c r="A40" s="6"/>
      <c r="B40" s="5" t="s">
        <v>217</v>
      </c>
      <c r="C40" s="5"/>
      <c r="D40" s="6">
        <v>2000.03</v>
      </c>
      <c r="E40" s="5" t="s">
        <v>591</v>
      </c>
      <c r="F40" s="5" t="s">
        <v>592</v>
      </c>
      <c r="G40" s="5">
        <v>-0.13106799999999999</v>
      </c>
      <c r="H40" s="5" t="s">
        <v>601</v>
      </c>
      <c r="I40" s="5" t="s">
        <v>505</v>
      </c>
      <c r="J40" s="5">
        <v>0.34951500000000002</v>
      </c>
      <c r="K40" s="29">
        <f t="shared" si="0"/>
        <v>-0.48058299999999998</v>
      </c>
      <c r="L40" s="29" t="s">
        <v>605</v>
      </c>
      <c r="M40" s="5">
        <v>-0.46155099999999999</v>
      </c>
    </row>
    <row r="41" spans="1:13">
      <c r="A41" s="6"/>
      <c r="B41" s="5" t="s">
        <v>217</v>
      </c>
      <c r="C41" s="5"/>
      <c r="D41" s="6">
        <v>2000.98</v>
      </c>
      <c r="E41" s="5" t="s">
        <v>591</v>
      </c>
      <c r="F41" s="5" t="s">
        <v>592</v>
      </c>
      <c r="G41" s="5">
        <v>1.5</v>
      </c>
      <c r="H41" s="5" t="s">
        <v>601</v>
      </c>
      <c r="I41" s="5" t="s">
        <v>505</v>
      </c>
      <c r="J41" s="5">
        <v>-2.9126200000000001E-2</v>
      </c>
      <c r="K41" s="29">
        <f t="shared" si="0"/>
        <v>1.5291262000000001</v>
      </c>
      <c r="L41" s="29" t="s">
        <v>605</v>
      </c>
      <c r="M41" s="5">
        <v>0.84217500000000001</v>
      </c>
    </row>
    <row r="42" spans="1:13">
      <c r="A42" s="6"/>
      <c r="B42" s="5" t="s">
        <v>217</v>
      </c>
      <c r="C42" s="5"/>
      <c r="D42" s="6">
        <v>2001.99</v>
      </c>
      <c r="E42" s="5" t="s">
        <v>591</v>
      </c>
      <c r="F42" s="5" t="s">
        <v>592</v>
      </c>
      <c r="G42" s="5">
        <v>-0.713592</v>
      </c>
      <c r="H42" s="5" t="s">
        <v>601</v>
      </c>
      <c r="I42" s="5" t="s">
        <v>505</v>
      </c>
      <c r="J42" s="5">
        <v>-0.64077700000000004</v>
      </c>
      <c r="K42" s="29">
        <f t="shared" si="0"/>
        <v>-7.2814999999999963E-2</v>
      </c>
      <c r="L42" s="29" t="s">
        <v>605</v>
      </c>
      <c r="M42" s="5">
        <v>0.56570299999999996</v>
      </c>
    </row>
    <row r="43" spans="1:13">
      <c r="A43" s="6"/>
      <c r="B43" s="5" t="s">
        <v>217</v>
      </c>
      <c r="C43" s="5"/>
      <c r="D43" s="6">
        <v>2002.94</v>
      </c>
      <c r="E43" s="5" t="s">
        <v>591</v>
      </c>
      <c r="F43" s="5" t="s">
        <v>592</v>
      </c>
      <c r="G43" s="5">
        <v>-0.88834999999999997</v>
      </c>
      <c r="H43" s="5" t="s">
        <v>601</v>
      </c>
      <c r="I43" s="5" t="s">
        <v>505</v>
      </c>
      <c r="J43" s="5">
        <v>-0.174757</v>
      </c>
      <c r="K43" s="29">
        <f t="shared" si="0"/>
        <v>-0.71359299999999992</v>
      </c>
      <c r="L43" s="29" t="s">
        <v>605</v>
      </c>
      <c r="M43" s="5">
        <v>-0.632714</v>
      </c>
    </row>
    <row r="44" spans="1:13">
      <c r="A44" s="6"/>
      <c r="B44" s="5" t="s">
        <v>217</v>
      </c>
      <c r="C44" s="5"/>
      <c r="D44" s="6">
        <v>2004</v>
      </c>
      <c r="E44" s="5" t="s">
        <v>591</v>
      </c>
      <c r="F44" s="5" t="s">
        <v>592</v>
      </c>
      <c r="G44" s="5" t="s">
        <v>13</v>
      </c>
      <c r="H44" s="5" t="s">
        <v>601</v>
      </c>
      <c r="I44" s="5" t="s">
        <v>505</v>
      </c>
      <c r="J44" s="5">
        <v>-0.99029100000000003</v>
      </c>
      <c r="K44" s="29" t="s">
        <v>13</v>
      </c>
      <c r="L44" s="29" t="s">
        <v>605</v>
      </c>
      <c r="M44" s="5">
        <v>1.8418699999999999</v>
      </c>
    </row>
    <row r="45" spans="1:13">
      <c r="A45" s="6"/>
      <c r="B45" s="5" t="s">
        <v>217</v>
      </c>
      <c r="C45" s="5"/>
      <c r="D45" s="6">
        <v>2005.03</v>
      </c>
      <c r="E45" s="5" t="s">
        <v>591</v>
      </c>
      <c r="F45" s="5" t="s">
        <v>592</v>
      </c>
      <c r="G45" s="5">
        <v>-0.334951</v>
      </c>
      <c r="H45" s="5" t="s">
        <v>601</v>
      </c>
      <c r="I45" s="5" t="s">
        <v>505</v>
      </c>
      <c r="J45" s="5">
        <v>-0.87378599999999995</v>
      </c>
      <c r="K45" s="29">
        <f t="shared" si="0"/>
        <v>0.53883499999999995</v>
      </c>
      <c r="L45" s="29" t="s">
        <v>605</v>
      </c>
      <c r="M45" s="5" t="s">
        <v>13</v>
      </c>
    </row>
    <row r="46" spans="1:13">
      <c r="A46" s="6"/>
      <c r="B46" s="5" t="s">
        <v>217</v>
      </c>
      <c r="C46" s="5"/>
      <c r="D46" s="6">
        <v>2005.95</v>
      </c>
      <c r="E46" s="5" t="s">
        <v>591</v>
      </c>
      <c r="F46" s="5" t="s">
        <v>592</v>
      </c>
      <c r="G46" s="5">
        <v>1.2669900000000001</v>
      </c>
      <c r="H46" s="5" t="s">
        <v>601</v>
      </c>
      <c r="I46" s="5" t="s">
        <v>505</v>
      </c>
      <c r="J46" s="5">
        <v>1.0339799999999999</v>
      </c>
      <c r="K46" s="29">
        <f t="shared" si="0"/>
        <v>0.23301000000000016</v>
      </c>
      <c r="L46" s="29" t="s">
        <v>605</v>
      </c>
      <c r="M46" s="5">
        <v>0.63007400000000002</v>
      </c>
    </row>
    <row r="47" spans="1:13">
      <c r="A47" s="6"/>
      <c r="B47" s="5" t="s">
        <v>217</v>
      </c>
      <c r="C47" s="5"/>
      <c r="D47" s="6">
        <v>2006.99</v>
      </c>
      <c r="E47" s="5" t="s">
        <v>591</v>
      </c>
      <c r="F47" s="5" t="s">
        <v>592</v>
      </c>
      <c r="G47" s="5">
        <v>-1.0339799999999999</v>
      </c>
      <c r="H47" s="5" t="s">
        <v>601</v>
      </c>
      <c r="I47" s="5" t="s">
        <v>505</v>
      </c>
      <c r="J47" s="5">
        <v>-0.75728200000000001</v>
      </c>
      <c r="K47" s="29">
        <f t="shared" si="0"/>
        <v>-0.27669799999999989</v>
      </c>
      <c r="L47" s="29" t="s">
        <v>605</v>
      </c>
      <c r="M47" s="5">
        <v>-0.100053</v>
      </c>
    </row>
    <row r="48" spans="1:13">
      <c r="A48" s="6"/>
      <c r="B48" s="5" t="s">
        <v>217</v>
      </c>
      <c r="C48" s="5"/>
      <c r="D48" s="6">
        <v>2008.01</v>
      </c>
      <c r="E48" s="5" t="s">
        <v>591</v>
      </c>
      <c r="F48" s="5" t="s">
        <v>592</v>
      </c>
      <c r="G48" s="5">
        <v>0.94660200000000005</v>
      </c>
      <c r="H48" s="5" t="s">
        <v>601</v>
      </c>
      <c r="I48" s="5" t="s">
        <v>505</v>
      </c>
      <c r="J48" s="5">
        <v>0.43689299999999998</v>
      </c>
      <c r="K48" s="29">
        <f t="shared" si="0"/>
        <v>0.50970900000000008</v>
      </c>
      <c r="L48" s="29" t="s">
        <v>605</v>
      </c>
      <c r="M48" s="5">
        <v>-0.74237600000000004</v>
      </c>
    </row>
    <row r="49" spans="1:13">
      <c r="A49" s="6"/>
      <c r="B49" s="5" t="s">
        <v>217</v>
      </c>
      <c r="C49" s="5"/>
      <c r="D49" s="6">
        <v>2009.02</v>
      </c>
      <c r="E49" s="5" t="s">
        <v>591</v>
      </c>
      <c r="F49" s="5" t="s">
        <v>592</v>
      </c>
      <c r="G49" s="5">
        <v>-1.54369</v>
      </c>
      <c r="H49" s="5" t="s">
        <v>601</v>
      </c>
      <c r="I49" s="5" t="s">
        <v>505</v>
      </c>
      <c r="J49" s="5">
        <v>-1.04854</v>
      </c>
      <c r="K49" s="29">
        <f t="shared" si="0"/>
        <v>-0.49514999999999998</v>
      </c>
      <c r="L49" s="29" t="s">
        <v>605</v>
      </c>
      <c r="M49" s="5" t="s">
        <v>13</v>
      </c>
    </row>
    <row r="50" spans="1:13">
      <c r="A50" s="6"/>
      <c r="B50" s="5" t="s">
        <v>217</v>
      </c>
      <c r="C50" s="5"/>
      <c r="D50" s="6">
        <v>2010.06</v>
      </c>
      <c r="E50" s="5" t="s">
        <v>591</v>
      </c>
      <c r="F50" s="5" t="s">
        <v>592</v>
      </c>
      <c r="G50" s="5">
        <v>0.20388300000000001</v>
      </c>
      <c r="H50" s="5" t="s">
        <v>601</v>
      </c>
      <c r="I50" s="5" t="s">
        <v>505</v>
      </c>
      <c r="J50" s="5" t="s">
        <v>13</v>
      </c>
      <c r="K50" s="29" t="s">
        <v>13</v>
      </c>
      <c r="L50" s="29" t="s">
        <v>605</v>
      </c>
      <c r="M50" s="5">
        <v>-0.24199399999999999</v>
      </c>
    </row>
    <row r="51" spans="1:13">
      <c r="A51" s="6"/>
      <c r="B51" s="5" t="s">
        <v>217</v>
      </c>
      <c r="C51" s="5"/>
      <c r="D51" s="6">
        <v>2010.92</v>
      </c>
      <c r="E51" s="5" t="s">
        <v>591</v>
      </c>
      <c r="F51" s="5" t="s">
        <v>592</v>
      </c>
      <c r="G51" s="5">
        <v>-0.37864100000000001</v>
      </c>
      <c r="H51" s="5" t="s">
        <v>601</v>
      </c>
      <c r="I51" s="5" t="s">
        <v>505</v>
      </c>
      <c r="J51" s="5">
        <v>-1.36893</v>
      </c>
      <c r="K51" s="29">
        <f t="shared" si="0"/>
        <v>0.99028899999999997</v>
      </c>
      <c r="L51" s="29" t="s">
        <v>605</v>
      </c>
      <c r="M51" s="5">
        <v>-1.48445</v>
      </c>
    </row>
    <row r="52" spans="1:13">
      <c r="A52" s="6"/>
      <c r="B52" s="5" t="s">
        <v>217</v>
      </c>
      <c r="C52" s="5"/>
      <c r="D52" s="6">
        <v>2012.12</v>
      </c>
      <c r="E52" s="5" t="s">
        <v>591</v>
      </c>
      <c r="F52" s="5" t="s">
        <v>592</v>
      </c>
      <c r="G52" s="5">
        <v>-0.55339799999999995</v>
      </c>
      <c r="H52" s="5" t="s">
        <v>601</v>
      </c>
      <c r="I52" s="5" t="s">
        <v>505</v>
      </c>
      <c r="J52" s="5">
        <v>2.9126200000000001E-2</v>
      </c>
      <c r="K52" s="29">
        <f t="shared" si="0"/>
        <v>-0.58252419999999994</v>
      </c>
      <c r="L52" s="29" t="s">
        <v>605</v>
      </c>
      <c r="M52" s="5">
        <v>-1.1614800000000001</v>
      </c>
    </row>
    <row r="53" spans="1:13">
      <c r="B53" s="5" t="s">
        <v>217</v>
      </c>
      <c r="C53" s="5"/>
      <c r="D53" s="6">
        <v>1996.01</v>
      </c>
      <c r="E53" s="5" t="s">
        <v>591</v>
      </c>
      <c r="F53" s="5" t="s">
        <v>592</v>
      </c>
      <c r="G53" s="5">
        <v>1.04854</v>
      </c>
      <c r="H53" s="5" t="s">
        <v>600</v>
      </c>
      <c r="I53" s="5" t="s">
        <v>505</v>
      </c>
      <c r="J53" s="5">
        <v>0.93203899999999995</v>
      </c>
      <c r="K53" s="29">
        <f t="shared" si="0"/>
        <v>0.11650100000000008</v>
      </c>
      <c r="L53" s="29" t="s">
        <v>605</v>
      </c>
      <c r="M53" s="5">
        <v>0.17646500000000001</v>
      </c>
    </row>
    <row r="54" spans="1:13">
      <c r="B54" s="5" t="s">
        <v>217</v>
      </c>
      <c r="C54" s="5"/>
      <c r="D54" s="6">
        <v>1996.99</v>
      </c>
      <c r="E54" s="5" t="s">
        <v>591</v>
      </c>
      <c r="F54" s="5" t="s">
        <v>592</v>
      </c>
      <c r="G54" s="5">
        <v>-2.9126200000000001E-2</v>
      </c>
      <c r="H54" s="5" t="s">
        <v>600</v>
      </c>
      <c r="I54" s="5" t="s">
        <v>505</v>
      </c>
      <c r="J54" s="5">
        <v>1.3980600000000001</v>
      </c>
      <c r="K54" s="29">
        <f t="shared" si="0"/>
        <v>-1.4271862000000002</v>
      </c>
      <c r="L54" s="29" t="s">
        <v>605</v>
      </c>
      <c r="M54" s="5">
        <v>1.83155</v>
      </c>
    </row>
    <row r="55" spans="1:13">
      <c r="B55" s="5" t="s">
        <v>217</v>
      </c>
      <c r="C55" s="5"/>
      <c r="D55" s="6">
        <v>1998.04</v>
      </c>
      <c r="E55" s="5" t="s">
        <v>591</v>
      </c>
      <c r="F55" s="5" t="s">
        <v>592</v>
      </c>
      <c r="G55" s="5">
        <v>-0.101942</v>
      </c>
      <c r="H55" s="5" t="s">
        <v>600</v>
      </c>
      <c r="I55" s="5" t="s">
        <v>505</v>
      </c>
      <c r="J55" s="5">
        <v>0.334951</v>
      </c>
      <c r="K55" s="29">
        <f t="shared" si="0"/>
        <v>-0.43689299999999998</v>
      </c>
      <c r="L55" s="29" t="s">
        <v>605</v>
      </c>
      <c r="M55" s="5">
        <v>-0.94739200000000001</v>
      </c>
    </row>
    <row r="56" spans="1:13">
      <c r="B56" s="5" t="s">
        <v>217</v>
      </c>
      <c r="C56" s="5"/>
      <c r="D56" s="6">
        <v>1999.05</v>
      </c>
      <c r="E56" s="5" t="s">
        <v>591</v>
      </c>
      <c r="F56" s="5" t="s">
        <v>592</v>
      </c>
      <c r="G56" s="5">
        <v>1.7912600000000001</v>
      </c>
      <c r="H56" s="5" t="s">
        <v>600</v>
      </c>
      <c r="I56" s="5" t="s">
        <v>505</v>
      </c>
      <c r="J56" s="5">
        <v>1.6456299999999999</v>
      </c>
      <c r="K56" s="29">
        <f t="shared" si="0"/>
        <v>0.14563000000000015</v>
      </c>
      <c r="L56" s="29" t="s">
        <v>605</v>
      </c>
      <c r="M56" s="5">
        <v>-0.49216199999999999</v>
      </c>
    </row>
    <row r="57" spans="1:13">
      <c r="B57" s="5" t="s">
        <v>217</v>
      </c>
      <c r="C57" s="5"/>
      <c r="D57" s="6">
        <v>2000.03</v>
      </c>
      <c r="E57" s="5" t="s">
        <v>591</v>
      </c>
      <c r="F57" s="5" t="s">
        <v>592</v>
      </c>
      <c r="G57" s="5">
        <v>-0.13106799999999999</v>
      </c>
      <c r="H57" s="5" t="s">
        <v>600</v>
      </c>
      <c r="I57" s="5" t="s">
        <v>505</v>
      </c>
      <c r="J57" s="5">
        <v>-0.160194</v>
      </c>
      <c r="K57" s="29">
        <f t="shared" si="0"/>
        <v>2.9126000000000013E-2</v>
      </c>
      <c r="L57" s="29" t="s">
        <v>605</v>
      </c>
      <c r="M57" s="5">
        <v>-0.46155099999999999</v>
      </c>
    </row>
    <row r="58" spans="1:13">
      <c r="B58" s="5" t="s">
        <v>217</v>
      </c>
      <c r="C58" s="5"/>
      <c r="D58" s="6">
        <v>2000.98</v>
      </c>
      <c r="E58" s="5" t="s">
        <v>591</v>
      </c>
      <c r="F58" s="5" t="s">
        <v>592</v>
      </c>
      <c r="G58" s="5">
        <v>1.5</v>
      </c>
      <c r="H58" s="5" t="s">
        <v>600</v>
      </c>
      <c r="I58" s="5" t="s">
        <v>505</v>
      </c>
      <c r="J58" s="5">
        <v>1.0339799999999999</v>
      </c>
      <c r="K58" s="29">
        <f t="shared" si="0"/>
        <v>0.4660200000000001</v>
      </c>
      <c r="L58" s="29" t="s">
        <v>605</v>
      </c>
      <c r="M58" s="5">
        <v>0.84217500000000001</v>
      </c>
    </row>
    <row r="59" spans="1:13">
      <c r="B59" s="5" t="s">
        <v>217</v>
      </c>
      <c r="C59" s="5"/>
      <c r="D59" s="6">
        <v>2001.99</v>
      </c>
      <c r="E59" s="5" t="s">
        <v>591</v>
      </c>
      <c r="F59" s="5" t="s">
        <v>592</v>
      </c>
      <c r="G59" s="5">
        <v>-0.713592</v>
      </c>
      <c r="H59" s="5" t="s">
        <v>600</v>
      </c>
      <c r="I59" s="5" t="s">
        <v>505</v>
      </c>
      <c r="J59" s="5">
        <v>-1.23786</v>
      </c>
      <c r="K59" s="29">
        <f t="shared" si="0"/>
        <v>0.52426799999999996</v>
      </c>
      <c r="L59" s="29" t="s">
        <v>605</v>
      </c>
      <c r="M59" s="5">
        <v>0.56570299999999996</v>
      </c>
    </row>
    <row r="60" spans="1:13">
      <c r="B60" s="5" t="s">
        <v>217</v>
      </c>
      <c r="C60" s="5"/>
      <c r="D60" s="6">
        <v>2002.94</v>
      </c>
      <c r="E60" s="5" t="s">
        <v>591</v>
      </c>
      <c r="F60" s="5" t="s">
        <v>592</v>
      </c>
      <c r="G60" s="5">
        <v>-0.88834999999999997</v>
      </c>
      <c r="H60" s="5" t="s">
        <v>600</v>
      </c>
      <c r="I60" s="5" t="s">
        <v>505</v>
      </c>
      <c r="J60" s="5">
        <v>-4.36893E-2</v>
      </c>
      <c r="K60" s="29">
        <f t="shared" si="0"/>
        <v>-0.84466069999999993</v>
      </c>
      <c r="L60" s="29" t="s">
        <v>605</v>
      </c>
      <c r="M60" s="5">
        <v>-0.632714</v>
      </c>
    </row>
    <row r="61" spans="1:13">
      <c r="B61" s="5" t="s">
        <v>217</v>
      </c>
      <c r="C61" s="5"/>
      <c r="D61" s="6">
        <v>2004</v>
      </c>
      <c r="E61" s="5" t="s">
        <v>591</v>
      </c>
      <c r="F61" s="5" t="s">
        <v>592</v>
      </c>
      <c r="G61" s="5" t="s">
        <v>13</v>
      </c>
      <c r="H61" s="5" t="s">
        <v>600</v>
      </c>
      <c r="I61" s="5" t="s">
        <v>505</v>
      </c>
      <c r="J61" s="5" t="s">
        <v>13</v>
      </c>
      <c r="K61" s="29" t="s">
        <v>13</v>
      </c>
      <c r="L61" s="29" t="s">
        <v>605</v>
      </c>
      <c r="M61" s="5">
        <v>1.8418699999999999</v>
      </c>
    </row>
    <row r="62" spans="1:13">
      <c r="B62" s="5" t="s">
        <v>217</v>
      </c>
      <c r="C62" s="5"/>
      <c r="D62" s="6">
        <v>2005.03</v>
      </c>
      <c r="E62" s="5" t="s">
        <v>591</v>
      </c>
      <c r="F62" s="5" t="s">
        <v>592</v>
      </c>
      <c r="G62" s="5">
        <v>-0.334951</v>
      </c>
      <c r="H62" s="5" t="s">
        <v>600</v>
      </c>
      <c r="I62" s="5" t="s">
        <v>505</v>
      </c>
      <c r="J62" s="5">
        <v>-1.4563100000000001E-2</v>
      </c>
      <c r="K62" s="29">
        <f t="shared" si="0"/>
        <v>-0.3203879</v>
      </c>
      <c r="L62" s="29" t="s">
        <v>605</v>
      </c>
      <c r="M62" s="5" t="s">
        <v>13</v>
      </c>
    </row>
    <row r="63" spans="1:13">
      <c r="B63" s="5" t="s">
        <v>217</v>
      </c>
      <c r="C63" s="5"/>
      <c r="D63" s="6">
        <v>2005.95</v>
      </c>
      <c r="E63" s="5" t="s">
        <v>591</v>
      </c>
      <c r="F63" s="5" t="s">
        <v>592</v>
      </c>
      <c r="G63" s="5">
        <v>1.2669900000000001</v>
      </c>
      <c r="H63" s="5" t="s">
        <v>600</v>
      </c>
      <c r="I63" s="5" t="s">
        <v>505</v>
      </c>
      <c r="J63" s="5">
        <v>0.45145600000000002</v>
      </c>
      <c r="K63" s="29">
        <f t="shared" si="0"/>
        <v>0.81553399999999998</v>
      </c>
      <c r="L63" s="29" t="s">
        <v>605</v>
      </c>
      <c r="M63" s="5">
        <v>0.63007400000000002</v>
      </c>
    </row>
    <row r="64" spans="1:13">
      <c r="B64" s="5" t="s">
        <v>217</v>
      </c>
      <c r="C64" s="5"/>
      <c r="D64" s="6">
        <v>2006.99</v>
      </c>
      <c r="E64" s="5" t="s">
        <v>591</v>
      </c>
      <c r="F64" s="5" t="s">
        <v>592</v>
      </c>
      <c r="G64" s="5">
        <v>-1.0339799999999999</v>
      </c>
      <c r="H64" s="5" t="s">
        <v>600</v>
      </c>
      <c r="I64" s="5" t="s">
        <v>505</v>
      </c>
      <c r="J64" s="5">
        <v>-1.1068</v>
      </c>
      <c r="K64" s="29">
        <f t="shared" si="0"/>
        <v>7.2820000000000107E-2</v>
      </c>
      <c r="L64" s="29" t="s">
        <v>605</v>
      </c>
      <c r="M64" s="5">
        <v>-0.100053</v>
      </c>
    </row>
    <row r="65" spans="2:13">
      <c r="B65" s="5" t="s">
        <v>217</v>
      </c>
      <c r="C65" s="5"/>
      <c r="D65" s="6">
        <v>2008.01</v>
      </c>
      <c r="E65" s="5" t="s">
        <v>591</v>
      </c>
      <c r="F65" s="5" t="s">
        <v>592</v>
      </c>
      <c r="G65" s="5">
        <v>0.94660200000000005</v>
      </c>
      <c r="H65" s="5" t="s">
        <v>600</v>
      </c>
      <c r="I65" s="5" t="s">
        <v>505</v>
      </c>
      <c r="J65" s="5">
        <v>-0.88834999999999997</v>
      </c>
      <c r="K65" s="29">
        <f t="shared" si="0"/>
        <v>1.8349519999999999</v>
      </c>
      <c r="L65" s="29" t="s">
        <v>605</v>
      </c>
      <c r="M65" s="5">
        <v>-0.74237600000000004</v>
      </c>
    </row>
    <row r="66" spans="2:13">
      <c r="B66" s="5" t="s">
        <v>217</v>
      </c>
      <c r="C66" s="5"/>
      <c r="D66" s="6">
        <v>2009.02</v>
      </c>
      <c r="E66" s="5" t="s">
        <v>591</v>
      </c>
      <c r="F66" s="5" t="s">
        <v>592</v>
      </c>
      <c r="G66" s="5">
        <v>-1.54369</v>
      </c>
      <c r="H66" s="5" t="s">
        <v>600</v>
      </c>
      <c r="I66" s="5" t="s">
        <v>505</v>
      </c>
      <c r="J66" s="5">
        <v>-1.9660200000000001</v>
      </c>
      <c r="K66" s="29">
        <f t="shared" si="0"/>
        <v>0.42233000000000009</v>
      </c>
      <c r="L66" s="29" t="s">
        <v>605</v>
      </c>
      <c r="M66" s="5" t="s">
        <v>13</v>
      </c>
    </row>
    <row r="67" spans="2:13">
      <c r="B67" s="5" t="s">
        <v>217</v>
      </c>
      <c r="C67" s="5"/>
      <c r="D67" s="6">
        <v>2010.06</v>
      </c>
      <c r="E67" s="5" t="s">
        <v>591</v>
      </c>
      <c r="F67" s="5" t="s">
        <v>592</v>
      </c>
      <c r="G67" s="5">
        <v>0.20388300000000001</v>
      </c>
      <c r="H67" s="5" t="s">
        <v>600</v>
      </c>
      <c r="I67" s="5" t="s">
        <v>505</v>
      </c>
      <c r="J67" s="5" t="s">
        <v>13</v>
      </c>
      <c r="K67" s="29" t="s">
        <v>13</v>
      </c>
      <c r="L67" s="29" t="s">
        <v>605</v>
      </c>
      <c r="M67" s="5">
        <v>-0.24199399999999999</v>
      </c>
    </row>
    <row r="68" spans="2:13">
      <c r="B68" s="5" t="s">
        <v>217</v>
      </c>
      <c r="C68" s="5"/>
      <c r="D68" s="6">
        <v>2010.92</v>
      </c>
      <c r="E68" s="5" t="s">
        <v>591</v>
      </c>
      <c r="F68" s="5" t="s">
        <v>592</v>
      </c>
      <c r="G68" s="5">
        <v>-0.37864100000000001</v>
      </c>
      <c r="H68" s="5" t="s">
        <v>600</v>
      </c>
      <c r="I68" s="5" t="s">
        <v>505</v>
      </c>
      <c r="J68" s="5">
        <v>-0.50970899999999997</v>
      </c>
      <c r="K68" s="29">
        <f t="shared" ref="K68:K103" si="1">G68-J68</f>
        <v>0.13106799999999996</v>
      </c>
      <c r="L68" s="29" t="s">
        <v>605</v>
      </c>
      <c r="M68" s="5">
        <v>-1.48445</v>
      </c>
    </row>
    <row r="69" spans="2:13">
      <c r="B69" s="5" t="s">
        <v>217</v>
      </c>
      <c r="C69" s="5"/>
      <c r="D69" s="6">
        <v>2012.12</v>
      </c>
      <c r="E69" s="5" t="s">
        <v>591</v>
      </c>
      <c r="F69" s="5" t="s">
        <v>592</v>
      </c>
      <c r="G69" s="5">
        <v>-0.55339799999999995</v>
      </c>
      <c r="H69" s="5" t="s">
        <v>600</v>
      </c>
      <c r="I69" s="5" t="s">
        <v>505</v>
      </c>
      <c r="J69" s="5">
        <v>0.18931999999999999</v>
      </c>
      <c r="K69" s="29">
        <f t="shared" si="1"/>
        <v>-0.74271799999999999</v>
      </c>
      <c r="L69" s="29" t="s">
        <v>605</v>
      </c>
      <c r="M69" s="5">
        <v>-1.1614800000000001</v>
      </c>
    </row>
    <row r="70" spans="2:13">
      <c r="B70" s="5" t="s">
        <v>217</v>
      </c>
      <c r="C70" s="5"/>
      <c r="D70" s="6">
        <v>1996.08</v>
      </c>
      <c r="E70" s="5" t="s">
        <v>595</v>
      </c>
      <c r="F70" s="5" t="s">
        <v>593</v>
      </c>
      <c r="G70" s="5">
        <v>1.3980600000000001</v>
      </c>
      <c r="H70" s="5" t="s">
        <v>601</v>
      </c>
      <c r="I70" s="5" t="s">
        <v>505</v>
      </c>
      <c r="J70" s="5">
        <v>-0.42232999999999998</v>
      </c>
      <c r="K70" s="29">
        <f t="shared" si="1"/>
        <v>1.8203900000000002</v>
      </c>
      <c r="L70" s="29" t="s">
        <v>605</v>
      </c>
      <c r="M70" s="5">
        <v>1.3181499999999999</v>
      </c>
    </row>
    <row r="71" spans="2:13">
      <c r="B71" s="5" t="s">
        <v>217</v>
      </c>
      <c r="C71" s="5"/>
      <c r="D71" s="6">
        <v>1997.09</v>
      </c>
      <c r="E71" s="5" t="s">
        <v>595</v>
      </c>
      <c r="F71" s="5" t="s">
        <v>593</v>
      </c>
      <c r="G71" s="5">
        <v>1.4708699999999999</v>
      </c>
      <c r="H71" s="5" t="s">
        <v>601</v>
      </c>
      <c r="I71" s="5" t="s">
        <v>505</v>
      </c>
      <c r="J71" s="5">
        <v>0.75728200000000001</v>
      </c>
      <c r="K71" s="29">
        <f t="shared" si="1"/>
        <v>0.71358799999999989</v>
      </c>
      <c r="L71" s="29" t="s">
        <v>605</v>
      </c>
      <c r="M71" s="5">
        <v>1.1146199999999999</v>
      </c>
    </row>
    <row r="72" spans="2:13">
      <c r="B72" s="5" t="s">
        <v>217</v>
      </c>
      <c r="C72" s="5"/>
      <c r="D72" s="6">
        <v>1998.2</v>
      </c>
      <c r="E72" s="5" t="s">
        <v>595</v>
      </c>
      <c r="F72" s="5" t="s">
        <v>593</v>
      </c>
      <c r="G72" s="5">
        <v>1.4708699999999999</v>
      </c>
      <c r="H72" s="5" t="s">
        <v>601</v>
      </c>
      <c r="I72" s="5" t="s">
        <v>505</v>
      </c>
      <c r="J72" s="5">
        <v>1.5582499999999999</v>
      </c>
      <c r="K72" s="29">
        <f t="shared" si="1"/>
        <v>-8.7380000000000013E-2</v>
      </c>
      <c r="L72" s="29" t="s">
        <v>605</v>
      </c>
      <c r="M72" s="5">
        <v>1.8770199999999999</v>
      </c>
    </row>
    <row r="73" spans="2:13">
      <c r="B73" s="5" t="s">
        <v>217</v>
      </c>
      <c r="C73" s="5"/>
      <c r="D73" s="6">
        <v>1999.02</v>
      </c>
      <c r="E73" s="5" t="s">
        <v>595</v>
      </c>
      <c r="F73" s="5" t="s">
        <v>593</v>
      </c>
      <c r="G73" s="5">
        <v>1.7766999999999999</v>
      </c>
      <c r="H73" s="5" t="s">
        <v>601</v>
      </c>
      <c r="I73" s="5" t="s">
        <v>505</v>
      </c>
      <c r="J73" s="5">
        <v>1.7912600000000001</v>
      </c>
      <c r="K73" s="29">
        <f t="shared" si="1"/>
        <v>-1.4560000000000128E-2</v>
      </c>
      <c r="L73" s="29" t="s">
        <v>605</v>
      </c>
      <c r="M73" s="5">
        <v>0.224859</v>
      </c>
    </row>
    <row r="74" spans="2:13">
      <c r="B74" s="5" t="s">
        <v>217</v>
      </c>
      <c r="C74" s="5"/>
      <c r="D74" s="6">
        <v>2000.03</v>
      </c>
      <c r="E74" s="5" t="s">
        <v>595</v>
      </c>
      <c r="F74" s="5" t="s">
        <v>593</v>
      </c>
      <c r="G74" s="5">
        <v>1.3980600000000001</v>
      </c>
      <c r="H74" s="5" t="s">
        <v>601</v>
      </c>
      <c r="I74" s="5" t="s">
        <v>505</v>
      </c>
      <c r="J74" s="5">
        <v>0.34951500000000002</v>
      </c>
      <c r="K74" s="29">
        <f t="shared" si="1"/>
        <v>1.0485450000000001</v>
      </c>
      <c r="L74" s="29" t="s">
        <v>605</v>
      </c>
      <c r="M74" s="5">
        <v>0.41644500000000001</v>
      </c>
    </row>
    <row r="75" spans="2:13">
      <c r="B75" s="5" t="s">
        <v>217</v>
      </c>
      <c r="C75" s="5"/>
      <c r="D75" s="6">
        <v>2001.08</v>
      </c>
      <c r="E75" s="5" t="s">
        <v>595</v>
      </c>
      <c r="F75" s="5" t="s">
        <v>593</v>
      </c>
      <c r="G75" s="5">
        <v>1.76214</v>
      </c>
      <c r="H75" s="5" t="s">
        <v>601</v>
      </c>
      <c r="I75" s="5" t="s">
        <v>505</v>
      </c>
      <c r="J75" s="5">
        <v>-2.9126200000000001E-2</v>
      </c>
      <c r="K75" s="29">
        <f t="shared" si="1"/>
        <v>1.7912662000000001</v>
      </c>
      <c r="L75" s="29" t="s">
        <v>605</v>
      </c>
      <c r="M75" s="5">
        <v>-0.53323900000000002</v>
      </c>
    </row>
    <row r="76" spans="2:13">
      <c r="B76" s="5" t="s">
        <v>217</v>
      </c>
      <c r="C76" s="5"/>
      <c r="D76" s="6">
        <v>2002</v>
      </c>
      <c r="E76" s="5" t="s">
        <v>595</v>
      </c>
      <c r="F76" s="5" t="s">
        <v>593</v>
      </c>
      <c r="G76" s="5" t="s">
        <v>13</v>
      </c>
      <c r="H76" s="5" t="s">
        <v>601</v>
      </c>
      <c r="I76" s="5" t="s">
        <v>505</v>
      </c>
      <c r="J76" s="5">
        <v>-0.64077700000000004</v>
      </c>
      <c r="K76" s="29" t="s">
        <v>13</v>
      </c>
      <c r="L76" s="29" t="s">
        <v>605</v>
      </c>
      <c r="M76" s="5" t="s">
        <v>13</v>
      </c>
    </row>
    <row r="77" spans="2:13">
      <c r="B77" s="5" t="s">
        <v>217</v>
      </c>
      <c r="C77" s="5"/>
      <c r="D77" s="6">
        <v>2002.88</v>
      </c>
      <c r="E77" s="5" t="s">
        <v>595</v>
      </c>
      <c r="F77" s="5" t="s">
        <v>593</v>
      </c>
      <c r="G77" s="5">
        <v>1.1213599999999999</v>
      </c>
      <c r="H77" s="5" t="s">
        <v>601</v>
      </c>
      <c r="I77" s="5" t="s">
        <v>505</v>
      </c>
      <c r="J77" s="5">
        <v>-0.174757</v>
      </c>
      <c r="K77" s="29">
        <f t="shared" si="1"/>
        <v>1.296117</v>
      </c>
      <c r="L77" s="29" t="s">
        <v>605</v>
      </c>
      <c r="M77" s="5">
        <v>0.39166899999999999</v>
      </c>
    </row>
    <row r="78" spans="2:13">
      <c r="B78" s="5" t="s">
        <v>217</v>
      </c>
      <c r="C78" s="5"/>
      <c r="D78" s="6">
        <v>2004.05</v>
      </c>
      <c r="E78" s="5" t="s">
        <v>595</v>
      </c>
      <c r="F78" s="5" t="s">
        <v>593</v>
      </c>
      <c r="G78" s="5">
        <v>0.55339799999999995</v>
      </c>
      <c r="H78" s="5" t="s">
        <v>601</v>
      </c>
      <c r="I78" s="5" t="s">
        <v>505</v>
      </c>
      <c r="J78" s="5">
        <v>-0.99029100000000003</v>
      </c>
      <c r="K78" s="29">
        <f t="shared" si="1"/>
        <v>1.5436890000000001</v>
      </c>
      <c r="L78" s="29" t="s">
        <v>605</v>
      </c>
      <c r="M78" s="5">
        <v>1.59314</v>
      </c>
    </row>
    <row r="79" spans="2:13">
      <c r="B79" s="5" t="s">
        <v>217</v>
      </c>
      <c r="C79" s="5"/>
      <c r="D79" s="6">
        <v>2005</v>
      </c>
      <c r="E79" s="5" t="s">
        <v>595</v>
      </c>
      <c r="F79" s="5" t="s">
        <v>593</v>
      </c>
      <c r="G79" s="5" t="s">
        <v>13</v>
      </c>
      <c r="H79" s="5" t="s">
        <v>601</v>
      </c>
      <c r="I79" s="5" t="s">
        <v>505</v>
      </c>
      <c r="J79" s="5">
        <v>-0.87378599999999995</v>
      </c>
      <c r="K79" s="29" t="s">
        <v>13</v>
      </c>
      <c r="L79" s="29" t="s">
        <v>605</v>
      </c>
      <c r="M79" s="5" t="s">
        <v>13</v>
      </c>
    </row>
    <row r="80" spans="2:13">
      <c r="B80" s="5" t="s">
        <v>217</v>
      </c>
      <c r="C80" s="5"/>
      <c r="D80" s="6">
        <v>2005.98</v>
      </c>
      <c r="E80" s="5" t="s">
        <v>595</v>
      </c>
      <c r="F80" s="5" t="s">
        <v>593</v>
      </c>
      <c r="G80" s="5">
        <v>2.0825200000000001</v>
      </c>
      <c r="H80" s="5" t="s">
        <v>601</v>
      </c>
      <c r="I80" s="5" t="s">
        <v>505</v>
      </c>
      <c r="J80" s="5">
        <v>1.0339799999999999</v>
      </c>
      <c r="K80" s="29">
        <f t="shared" si="1"/>
        <v>1.0485400000000002</v>
      </c>
      <c r="L80" s="29" t="s">
        <v>605</v>
      </c>
      <c r="M80" s="5">
        <v>-0.90645299999999995</v>
      </c>
    </row>
    <row r="81" spans="2:13">
      <c r="B81" s="5" t="s">
        <v>217</v>
      </c>
      <c r="C81" s="5"/>
      <c r="D81" s="6">
        <v>2007.03</v>
      </c>
      <c r="E81" s="5" t="s">
        <v>595</v>
      </c>
      <c r="F81" s="5" t="s">
        <v>593</v>
      </c>
      <c r="G81" s="5">
        <v>1.23786</v>
      </c>
      <c r="H81" s="5" t="s">
        <v>601</v>
      </c>
      <c r="I81" s="5" t="s">
        <v>505</v>
      </c>
      <c r="J81" s="5">
        <v>-0.75728200000000001</v>
      </c>
      <c r="K81" s="29">
        <f t="shared" si="1"/>
        <v>1.995142</v>
      </c>
      <c r="L81" s="29" t="s">
        <v>605</v>
      </c>
      <c r="M81" s="5">
        <v>-1.10989</v>
      </c>
    </row>
    <row r="82" spans="2:13">
      <c r="B82" s="5" t="s">
        <v>217</v>
      </c>
      <c r="C82" s="5"/>
      <c r="D82" s="6">
        <v>2007.94</v>
      </c>
      <c r="E82" s="5" t="s">
        <v>595</v>
      </c>
      <c r="F82" s="5" t="s">
        <v>593</v>
      </c>
      <c r="G82" s="5">
        <v>1.4854400000000001</v>
      </c>
      <c r="H82" s="5" t="s">
        <v>601</v>
      </c>
      <c r="I82" s="5" t="s">
        <v>505</v>
      </c>
      <c r="J82" s="5">
        <v>0.43689299999999998</v>
      </c>
      <c r="K82" s="29">
        <f t="shared" si="1"/>
        <v>1.0485470000000001</v>
      </c>
      <c r="L82" s="29" t="s">
        <v>605</v>
      </c>
      <c r="M82" s="5" t="s">
        <v>13</v>
      </c>
    </row>
    <row r="83" spans="2:13">
      <c r="B83" s="5" t="s">
        <v>217</v>
      </c>
      <c r="C83" s="5"/>
      <c r="D83" s="6">
        <v>2009.15</v>
      </c>
      <c r="E83" s="5" t="s">
        <v>595</v>
      </c>
      <c r="F83" s="5" t="s">
        <v>593</v>
      </c>
      <c r="G83" s="5">
        <v>1.2669900000000001</v>
      </c>
      <c r="H83" s="5" t="s">
        <v>601</v>
      </c>
      <c r="I83" s="5" t="s">
        <v>505</v>
      </c>
      <c r="J83" s="5">
        <v>-1.04854</v>
      </c>
      <c r="K83" s="29">
        <f t="shared" si="1"/>
        <v>2.3155299999999999</v>
      </c>
      <c r="L83" s="29" t="s">
        <v>605</v>
      </c>
      <c r="M83" s="5">
        <v>-0.93150699999999997</v>
      </c>
    </row>
    <row r="84" spans="2:13">
      <c r="B84" s="5" t="s">
        <v>217</v>
      </c>
      <c r="C84" s="5"/>
      <c r="D84" s="6">
        <v>2010.03</v>
      </c>
      <c r="E84" s="5" t="s">
        <v>595</v>
      </c>
      <c r="F84" s="5" t="s">
        <v>593</v>
      </c>
      <c r="G84" s="5">
        <v>0.91747599999999996</v>
      </c>
      <c r="H84" s="5" t="s">
        <v>601</v>
      </c>
      <c r="I84" s="5" t="s">
        <v>505</v>
      </c>
      <c r="J84" s="5" t="s">
        <v>13</v>
      </c>
      <c r="K84" s="29" t="s">
        <v>13</v>
      </c>
      <c r="L84" s="29" t="s">
        <v>605</v>
      </c>
      <c r="M84" s="5">
        <v>-1.09077</v>
      </c>
    </row>
    <row r="85" spans="2:13">
      <c r="B85" s="5" t="s">
        <v>217</v>
      </c>
      <c r="C85" s="5"/>
      <c r="D85" s="6">
        <v>2011.01</v>
      </c>
      <c r="E85" s="5" t="s">
        <v>595</v>
      </c>
      <c r="F85" s="5" t="s">
        <v>593</v>
      </c>
      <c r="G85" s="5">
        <v>1.2524299999999999</v>
      </c>
      <c r="H85" s="5" t="s">
        <v>601</v>
      </c>
      <c r="I85" s="5" t="s">
        <v>505</v>
      </c>
      <c r="J85" s="5">
        <v>-1.36893</v>
      </c>
      <c r="K85" s="29">
        <f t="shared" si="1"/>
        <v>2.6213600000000001</v>
      </c>
      <c r="L85" s="29" t="s">
        <v>605</v>
      </c>
      <c r="M85" s="5">
        <v>-0.562415</v>
      </c>
    </row>
    <row r="86" spans="2:13">
      <c r="B86" s="5" t="s">
        <v>217</v>
      </c>
      <c r="C86" s="5"/>
      <c r="D86" s="6">
        <v>2011.9</v>
      </c>
      <c r="E86" s="5" t="s">
        <v>595</v>
      </c>
      <c r="F86" s="5" t="s">
        <v>593</v>
      </c>
      <c r="G86" s="5">
        <v>1.8349500000000001</v>
      </c>
      <c r="H86" s="5" t="s">
        <v>601</v>
      </c>
      <c r="I86" s="5" t="s">
        <v>505</v>
      </c>
      <c r="J86" s="5">
        <v>2.9126200000000001E-2</v>
      </c>
      <c r="K86" s="29">
        <f t="shared" si="1"/>
        <v>1.8058238</v>
      </c>
      <c r="L86" s="29" t="s">
        <v>605</v>
      </c>
      <c r="M86" s="5">
        <v>-0.67823599999999995</v>
      </c>
    </row>
    <row r="87" spans="2:13">
      <c r="B87" s="5" t="s">
        <v>217</v>
      </c>
      <c r="C87" s="5"/>
      <c r="D87" s="6">
        <v>1996</v>
      </c>
      <c r="E87" s="5" t="s">
        <v>595</v>
      </c>
      <c r="F87" s="5" t="s">
        <v>593</v>
      </c>
      <c r="G87" s="5">
        <v>1.3980600000000001</v>
      </c>
      <c r="H87" s="5" t="s">
        <v>600</v>
      </c>
      <c r="I87" s="5" t="s">
        <v>505</v>
      </c>
      <c r="J87" s="5">
        <v>0.93203899999999995</v>
      </c>
      <c r="K87" s="29">
        <f t="shared" si="1"/>
        <v>0.46602100000000013</v>
      </c>
      <c r="L87" s="29" t="s">
        <v>605</v>
      </c>
      <c r="M87" s="5">
        <v>1.3181499999999999</v>
      </c>
    </row>
    <row r="88" spans="2:13">
      <c r="B88" s="5" t="s">
        <v>217</v>
      </c>
      <c r="C88" s="5"/>
      <c r="D88" s="6">
        <v>1997</v>
      </c>
      <c r="E88" s="5" t="s">
        <v>595</v>
      </c>
      <c r="F88" s="5" t="s">
        <v>593</v>
      </c>
      <c r="G88" s="5">
        <v>1.4708699999999999</v>
      </c>
      <c r="H88" s="5" t="s">
        <v>600</v>
      </c>
      <c r="I88" s="5" t="s">
        <v>505</v>
      </c>
      <c r="J88" s="5">
        <v>1.3980600000000001</v>
      </c>
      <c r="K88" s="29">
        <f t="shared" si="1"/>
        <v>7.2809999999999819E-2</v>
      </c>
      <c r="L88" s="29" t="s">
        <v>605</v>
      </c>
      <c r="M88" s="5">
        <v>1.1146199999999999</v>
      </c>
    </row>
    <row r="89" spans="2:13">
      <c r="B89" s="5" t="s">
        <v>217</v>
      </c>
      <c r="C89" s="5"/>
      <c r="D89" s="6">
        <v>1998</v>
      </c>
      <c r="E89" s="5" t="s">
        <v>595</v>
      </c>
      <c r="F89" s="5" t="s">
        <v>593</v>
      </c>
      <c r="G89" s="5">
        <v>1.4708699999999999</v>
      </c>
      <c r="H89" s="5" t="s">
        <v>600</v>
      </c>
      <c r="I89" s="5" t="s">
        <v>505</v>
      </c>
      <c r="J89" s="5">
        <v>0.334951</v>
      </c>
      <c r="K89" s="29">
        <f t="shared" si="1"/>
        <v>1.1359189999999999</v>
      </c>
      <c r="L89" s="29" t="s">
        <v>605</v>
      </c>
      <c r="M89" s="5">
        <v>1.8770199999999999</v>
      </c>
    </row>
    <row r="90" spans="2:13">
      <c r="B90" s="5" t="s">
        <v>217</v>
      </c>
      <c r="C90" s="5"/>
      <c r="D90" s="6">
        <v>1999</v>
      </c>
      <c r="E90" s="5" t="s">
        <v>595</v>
      </c>
      <c r="F90" s="5" t="s">
        <v>593</v>
      </c>
      <c r="G90" s="5">
        <v>1.7766999999999999</v>
      </c>
      <c r="H90" s="5" t="s">
        <v>600</v>
      </c>
      <c r="I90" s="5" t="s">
        <v>505</v>
      </c>
      <c r="J90" s="5">
        <v>1.6456299999999999</v>
      </c>
      <c r="K90" s="29">
        <f t="shared" si="1"/>
        <v>0.13107000000000002</v>
      </c>
      <c r="L90" s="29" t="s">
        <v>605</v>
      </c>
      <c r="M90" s="5">
        <v>0.224859</v>
      </c>
    </row>
    <row r="91" spans="2:13">
      <c r="B91" s="5" t="s">
        <v>217</v>
      </c>
      <c r="C91" s="5"/>
      <c r="D91" s="6">
        <v>2000</v>
      </c>
      <c r="E91" s="5" t="s">
        <v>595</v>
      </c>
      <c r="F91" s="5" t="s">
        <v>593</v>
      </c>
      <c r="G91" s="5">
        <v>1.3980600000000001</v>
      </c>
      <c r="H91" s="5" t="s">
        <v>600</v>
      </c>
      <c r="I91" s="5" t="s">
        <v>505</v>
      </c>
      <c r="J91" s="5">
        <v>-0.160194</v>
      </c>
      <c r="K91" s="29">
        <f t="shared" si="1"/>
        <v>1.558254</v>
      </c>
      <c r="L91" s="29" t="s">
        <v>605</v>
      </c>
      <c r="M91" s="5">
        <v>0.41644500000000001</v>
      </c>
    </row>
    <row r="92" spans="2:13">
      <c r="B92" s="5" t="s">
        <v>217</v>
      </c>
      <c r="C92" s="5"/>
      <c r="D92" s="6">
        <v>2001</v>
      </c>
      <c r="E92" s="5" t="s">
        <v>595</v>
      </c>
      <c r="F92" s="5" t="s">
        <v>593</v>
      </c>
      <c r="G92" s="5">
        <v>1.76214</v>
      </c>
      <c r="H92" s="5" t="s">
        <v>600</v>
      </c>
      <c r="I92" s="5" t="s">
        <v>505</v>
      </c>
      <c r="J92" s="5">
        <v>1.0339799999999999</v>
      </c>
      <c r="K92" s="29">
        <f t="shared" si="1"/>
        <v>0.72816000000000014</v>
      </c>
      <c r="L92" s="29" t="s">
        <v>605</v>
      </c>
      <c r="M92" s="5">
        <v>-0.53323900000000002</v>
      </c>
    </row>
    <row r="93" spans="2:13">
      <c r="B93" s="5" t="s">
        <v>217</v>
      </c>
      <c r="C93" s="5"/>
      <c r="D93" s="6">
        <v>2002</v>
      </c>
      <c r="E93" s="5" t="s">
        <v>595</v>
      </c>
      <c r="F93" s="5" t="s">
        <v>593</v>
      </c>
      <c r="G93" s="5" t="s">
        <v>13</v>
      </c>
      <c r="H93" s="5" t="s">
        <v>600</v>
      </c>
      <c r="I93" s="5" t="s">
        <v>505</v>
      </c>
      <c r="J93" s="5">
        <v>-1.23786</v>
      </c>
      <c r="K93" s="29" t="s">
        <v>13</v>
      </c>
      <c r="L93" s="29" t="s">
        <v>605</v>
      </c>
      <c r="M93" s="5" t="s">
        <v>13</v>
      </c>
    </row>
    <row r="94" spans="2:13">
      <c r="B94" s="5" t="s">
        <v>217</v>
      </c>
      <c r="C94" s="5"/>
      <c r="D94" s="6">
        <v>2003</v>
      </c>
      <c r="E94" s="5" t="s">
        <v>595</v>
      </c>
      <c r="F94" s="5" t="s">
        <v>593</v>
      </c>
      <c r="G94" s="5">
        <v>1.1213599999999999</v>
      </c>
      <c r="H94" s="5" t="s">
        <v>600</v>
      </c>
      <c r="I94" s="5" t="s">
        <v>505</v>
      </c>
      <c r="J94" s="5">
        <v>-4.36893E-2</v>
      </c>
      <c r="K94" s="29">
        <f t="shared" si="1"/>
        <v>1.1650493</v>
      </c>
      <c r="L94" s="29" t="s">
        <v>605</v>
      </c>
      <c r="M94" s="5">
        <v>0.39166899999999999</v>
      </c>
    </row>
    <row r="95" spans="2:13">
      <c r="B95" s="5" t="s">
        <v>217</v>
      </c>
      <c r="C95" s="5"/>
      <c r="D95" s="6">
        <v>2004</v>
      </c>
      <c r="E95" s="5" t="s">
        <v>595</v>
      </c>
      <c r="F95" s="5" t="s">
        <v>593</v>
      </c>
      <c r="G95" s="5">
        <v>0.55339799999999995</v>
      </c>
      <c r="H95" s="5" t="s">
        <v>600</v>
      </c>
      <c r="I95" s="5" t="s">
        <v>505</v>
      </c>
      <c r="J95" s="5" t="s">
        <v>13</v>
      </c>
      <c r="K95" s="29" t="s">
        <v>13</v>
      </c>
      <c r="L95" s="29" t="s">
        <v>605</v>
      </c>
      <c r="M95" s="5">
        <v>1.59314</v>
      </c>
    </row>
    <row r="96" spans="2:13">
      <c r="B96" s="5" t="s">
        <v>217</v>
      </c>
      <c r="C96" s="5"/>
      <c r="D96" s="6">
        <v>2005</v>
      </c>
      <c r="E96" s="5" t="s">
        <v>595</v>
      </c>
      <c r="F96" s="5" t="s">
        <v>593</v>
      </c>
      <c r="G96" s="5" t="s">
        <v>13</v>
      </c>
      <c r="H96" s="5" t="s">
        <v>600</v>
      </c>
      <c r="I96" s="5" t="s">
        <v>505</v>
      </c>
      <c r="J96" s="5">
        <v>-1.4563100000000001E-2</v>
      </c>
      <c r="K96" s="29" t="s">
        <v>13</v>
      </c>
      <c r="L96" s="29" t="s">
        <v>605</v>
      </c>
      <c r="M96" s="5" t="s">
        <v>13</v>
      </c>
    </row>
    <row r="97" spans="2:13">
      <c r="B97" s="5" t="s">
        <v>217</v>
      </c>
      <c r="C97" s="5"/>
      <c r="D97" s="6">
        <v>2006</v>
      </c>
      <c r="E97" s="5" t="s">
        <v>595</v>
      </c>
      <c r="F97" s="5" t="s">
        <v>593</v>
      </c>
      <c r="G97" s="5">
        <v>2.0825200000000001</v>
      </c>
      <c r="H97" s="5" t="s">
        <v>600</v>
      </c>
      <c r="I97" s="5" t="s">
        <v>505</v>
      </c>
      <c r="J97" s="5">
        <v>0.45145600000000002</v>
      </c>
      <c r="K97" s="29">
        <f t="shared" si="1"/>
        <v>1.6310640000000001</v>
      </c>
      <c r="L97" s="29" t="s">
        <v>605</v>
      </c>
      <c r="M97" s="5">
        <v>-0.90645299999999995</v>
      </c>
    </row>
    <row r="98" spans="2:13">
      <c r="B98" s="5" t="s">
        <v>217</v>
      </c>
      <c r="C98" s="5"/>
      <c r="D98" s="6">
        <v>2007</v>
      </c>
      <c r="E98" s="5" t="s">
        <v>595</v>
      </c>
      <c r="F98" s="5" t="s">
        <v>593</v>
      </c>
      <c r="G98" s="5">
        <v>1.23786</v>
      </c>
      <c r="H98" s="5" t="s">
        <v>600</v>
      </c>
      <c r="I98" s="5" t="s">
        <v>505</v>
      </c>
      <c r="J98" s="5">
        <v>-1.1068</v>
      </c>
      <c r="K98" s="29">
        <f t="shared" si="1"/>
        <v>2.3446600000000002</v>
      </c>
      <c r="L98" s="29" t="s">
        <v>605</v>
      </c>
      <c r="M98" s="5">
        <v>-1.10989</v>
      </c>
    </row>
    <row r="99" spans="2:13">
      <c r="B99" s="5" t="s">
        <v>217</v>
      </c>
      <c r="C99" s="5"/>
      <c r="D99" s="6">
        <v>2008</v>
      </c>
      <c r="E99" s="5" t="s">
        <v>595</v>
      </c>
      <c r="F99" s="5" t="s">
        <v>593</v>
      </c>
      <c r="G99" s="5">
        <v>1.4854400000000001</v>
      </c>
      <c r="H99" s="5" t="s">
        <v>600</v>
      </c>
      <c r="I99" s="5" t="s">
        <v>505</v>
      </c>
      <c r="J99" s="5">
        <v>-0.88834999999999997</v>
      </c>
      <c r="K99" s="29">
        <f t="shared" si="1"/>
        <v>2.3737900000000001</v>
      </c>
      <c r="L99" s="29" t="s">
        <v>605</v>
      </c>
      <c r="M99" s="5" t="s">
        <v>13</v>
      </c>
    </row>
    <row r="100" spans="2:13">
      <c r="B100" s="5" t="s">
        <v>217</v>
      </c>
      <c r="C100" s="5"/>
      <c r="D100" s="6">
        <v>2009</v>
      </c>
      <c r="E100" s="5" t="s">
        <v>595</v>
      </c>
      <c r="F100" s="5" t="s">
        <v>593</v>
      </c>
      <c r="G100" s="5">
        <v>1.2669900000000001</v>
      </c>
      <c r="H100" s="5" t="s">
        <v>600</v>
      </c>
      <c r="I100" s="5" t="s">
        <v>505</v>
      </c>
      <c r="J100" s="5">
        <v>-1.9660200000000001</v>
      </c>
      <c r="K100" s="29">
        <f t="shared" si="1"/>
        <v>3.2330100000000002</v>
      </c>
      <c r="L100" s="29" t="s">
        <v>605</v>
      </c>
      <c r="M100" s="5">
        <v>-0.93150699999999997</v>
      </c>
    </row>
    <row r="101" spans="2:13">
      <c r="B101" s="5" t="s">
        <v>217</v>
      </c>
      <c r="C101" s="5"/>
      <c r="D101" s="6">
        <v>2010</v>
      </c>
      <c r="E101" s="5" t="s">
        <v>595</v>
      </c>
      <c r="F101" s="5" t="s">
        <v>593</v>
      </c>
      <c r="G101" s="5">
        <v>0.91747599999999996</v>
      </c>
      <c r="H101" s="5" t="s">
        <v>600</v>
      </c>
      <c r="I101" s="5" t="s">
        <v>505</v>
      </c>
      <c r="J101" s="5" t="s">
        <v>13</v>
      </c>
      <c r="K101" s="29" t="s">
        <v>13</v>
      </c>
      <c r="L101" s="29" t="s">
        <v>605</v>
      </c>
      <c r="M101" s="5">
        <v>-1.09077</v>
      </c>
    </row>
    <row r="102" spans="2:13">
      <c r="B102" s="5" t="s">
        <v>217</v>
      </c>
      <c r="C102" s="5"/>
      <c r="D102" s="6">
        <v>2011</v>
      </c>
      <c r="E102" s="5" t="s">
        <v>595</v>
      </c>
      <c r="F102" s="5" t="s">
        <v>593</v>
      </c>
      <c r="G102" s="5">
        <v>1.2524299999999999</v>
      </c>
      <c r="H102" s="5" t="s">
        <v>600</v>
      </c>
      <c r="I102" s="5" t="s">
        <v>505</v>
      </c>
      <c r="J102" s="5">
        <v>-0.50970899999999997</v>
      </c>
      <c r="K102" s="29">
        <f t="shared" si="1"/>
        <v>1.7621389999999999</v>
      </c>
      <c r="L102" s="29" t="s">
        <v>605</v>
      </c>
      <c r="M102" s="5">
        <v>-0.562415</v>
      </c>
    </row>
    <row r="103" spans="2:13">
      <c r="B103" s="5" t="s">
        <v>217</v>
      </c>
      <c r="C103" s="5"/>
      <c r="D103" s="6">
        <v>2012</v>
      </c>
      <c r="E103" s="5" t="s">
        <v>595</v>
      </c>
      <c r="F103" s="5" t="s">
        <v>593</v>
      </c>
      <c r="G103" s="5">
        <v>1.8349500000000001</v>
      </c>
      <c r="H103" s="5" t="s">
        <v>600</v>
      </c>
      <c r="I103" s="5" t="s">
        <v>505</v>
      </c>
      <c r="J103" s="5">
        <v>0.18931999999999999</v>
      </c>
      <c r="K103" s="29">
        <f t="shared" si="1"/>
        <v>1.6456300000000001</v>
      </c>
      <c r="L103" s="29" t="s">
        <v>605</v>
      </c>
      <c r="M103" s="5">
        <v>-0.67823599999999995</v>
      </c>
    </row>
    <row r="104" spans="2:13">
      <c r="B104" s="5"/>
      <c r="C104" s="5"/>
      <c r="D104" s="6">
        <v>1996.03</v>
      </c>
      <c r="H104" s="5" t="s">
        <v>610</v>
      </c>
      <c r="I104" s="5" t="s">
        <v>611</v>
      </c>
      <c r="J104" s="5">
        <v>-4.3902400000000001E-2</v>
      </c>
    </row>
    <row r="105" spans="2:13">
      <c r="B105" s="5"/>
      <c r="C105" s="5"/>
      <c r="D105" s="6">
        <v>1996.89</v>
      </c>
      <c r="H105" s="5" t="s">
        <v>610</v>
      </c>
      <c r="I105" s="5" t="s">
        <v>611</v>
      </c>
      <c r="J105" s="5">
        <v>1.06829</v>
      </c>
    </row>
    <row r="106" spans="2:13">
      <c r="B106" s="5"/>
      <c r="C106" s="5"/>
      <c r="D106" s="6">
        <v>1997.94</v>
      </c>
      <c r="H106" s="5" t="s">
        <v>610</v>
      </c>
      <c r="I106" s="5" t="s">
        <v>611</v>
      </c>
      <c r="J106" s="5">
        <v>1.41951</v>
      </c>
    </row>
    <row r="107" spans="2:13">
      <c r="B107" s="5"/>
      <c r="C107" s="5"/>
      <c r="D107" s="6">
        <v>1999.08</v>
      </c>
      <c r="H107" s="5" t="s">
        <v>610</v>
      </c>
      <c r="I107" s="5" t="s">
        <v>611</v>
      </c>
      <c r="J107" s="5">
        <v>1.8</v>
      </c>
    </row>
    <row r="108" spans="2:13">
      <c r="B108" s="5"/>
      <c r="C108" s="5"/>
      <c r="D108" s="6">
        <v>1999.94</v>
      </c>
      <c r="H108" s="5" t="s">
        <v>610</v>
      </c>
      <c r="I108" s="5" t="s">
        <v>611</v>
      </c>
      <c r="J108" s="5">
        <v>2.9268300000000001E-2</v>
      </c>
    </row>
    <row r="109" spans="2:13">
      <c r="B109" s="5"/>
      <c r="C109" s="5"/>
      <c r="D109" s="6">
        <v>2001.11</v>
      </c>
      <c r="H109" s="5" t="s">
        <v>610</v>
      </c>
      <c r="I109" s="5" t="s">
        <v>611</v>
      </c>
      <c r="J109" s="5">
        <v>1.00976</v>
      </c>
    </row>
    <row r="110" spans="2:13">
      <c r="B110" s="5"/>
      <c r="C110" s="5"/>
      <c r="D110" s="6">
        <v>2002.76</v>
      </c>
      <c r="H110" s="5" t="s">
        <v>610</v>
      </c>
      <c r="I110" s="5" t="s">
        <v>611</v>
      </c>
      <c r="J110" s="5">
        <v>4.3902400000000001E-2</v>
      </c>
    </row>
    <row r="111" spans="2:13">
      <c r="B111" s="5"/>
      <c r="C111" s="5"/>
      <c r="D111" s="6">
        <v>2004.19</v>
      </c>
      <c r="H111" s="5" t="s">
        <v>610</v>
      </c>
      <c r="I111" s="5" t="s">
        <v>611</v>
      </c>
      <c r="J111" s="5">
        <v>-0.61463400000000001</v>
      </c>
    </row>
    <row r="112" spans="2:13">
      <c r="B112" s="5"/>
      <c r="C112" s="5"/>
      <c r="D112" s="6">
        <v>2005.08</v>
      </c>
      <c r="H112" s="5" t="s">
        <v>610</v>
      </c>
      <c r="I112" s="5" t="s">
        <v>611</v>
      </c>
      <c r="J112" s="5">
        <v>-1.58049</v>
      </c>
    </row>
    <row r="113" spans="2:10">
      <c r="B113" s="5"/>
      <c r="C113" s="5"/>
      <c r="D113" s="6">
        <v>2005.9</v>
      </c>
      <c r="H113" s="5" t="s">
        <v>610</v>
      </c>
      <c r="I113" s="5" t="s">
        <v>611</v>
      </c>
      <c r="J113" s="5">
        <v>0.687805</v>
      </c>
    </row>
    <row r="114" spans="2:10">
      <c r="B114" s="5"/>
      <c r="C114" s="5"/>
      <c r="D114" s="6">
        <v>2006.95</v>
      </c>
      <c r="H114" s="5" t="s">
        <v>610</v>
      </c>
      <c r="I114" s="5" t="s">
        <v>611</v>
      </c>
      <c r="J114" s="5">
        <v>-0.84878100000000001</v>
      </c>
    </row>
    <row r="115" spans="2:10">
      <c r="B115" s="5"/>
      <c r="C115" s="5"/>
      <c r="D115" s="6">
        <v>2008.06</v>
      </c>
      <c r="H115" s="5" t="s">
        <v>610</v>
      </c>
      <c r="I115" s="5" t="s">
        <v>611</v>
      </c>
      <c r="J115" s="5">
        <v>1.4634100000000001E-2</v>
      </c>
    </row>
    <row r="116" spans="2:10">
      <c r="D116" s="6">
        <v>2008.92</v>
      </c>
      <c r="H116" s="5" t="s">
        <v>610</v>
      </c>
      <c r="I116" s="5" t="s">
        <v>611</v>
      </c>
      <c r="J116" s="5">
        <v>-1.2731699999999999</v>
      </c>
    </row>
    <row r="117" spans="2:10">
      <c r="D117" s="6">
        <v>2010.03</v>
      </c>
      <c r="H117" s="5" t="s">
        <v>610</v>
      </c>
      <c r="I117" s="5" t="s">
        <v>611</v>
      </c>
      <c r="J117" s="5">
        <v>-0.65853700000000004</v>
      </c>
    </row>
    <row r="118" spans="2:10">
      <c r="D118" s="29">
        <v>2010.98</v>
      </c>
      <c r="H118" s="5" t="s">
        <v>610</v>
      </c>
      <c r="I118" s="5" t="s">
        <v>611</v>
      </c>
      <c r="J118" s="29">
        <v>-1.17073</v>
      </c>
    </row>
    <row r="119" spans="2:10">
      <c r="D119" s="29">
        <v>2011.9</v>
      </c>
      <c r="H119" s="5" t="s">
        <v>610</v>
      </c>
      <c r="I119" s="5" t="s">
        <v>611</v>
      </c>
      <c r="J119" s="29">
        <v>0.36585400000000001</v>
      </c>
    </row>
    <row r="120" spans="2:10">
      <c r="D120" s="29">
        <v>1996.13</v>
      </c>
      <c r="H120" s="29" t="s">
        <v>614</v>
      </c>
      <c r="I120" s="29" t="s">
        <v>612</v>
      </c>
      <c r="J120" s="29">
        <v>0.27804899999999999</v>
      </c>
    </row>
    <row r="121" spans="2:10">
      <c r="D121" s="29">
        <v>1997.02</v>
      </c>
      <c r="H121" s="29" t="s">
        <v>614</v>
      </c>
      <c r="I121" s="29" t="s">
        <v>612</v>
      </c>
      <c r="J121" s="29">
        <v>0.99512199999999995</v>
      </c>
    </row>
    <row r="122" spans="2:10">
      <c r="D122" s="29">
        <v>1998.06</v>
      </c>
      <c r="H122" s="29" t="s">
        <v>614</v>
      </c>
      <c r="I122" s="29" t="s">
        <v>612</v>
      </c>
      <c r="J122" s="29">
        <v>1.18537</v>
      </c>
    </row>
    <row r="123" spans="2:10">
      <c r="D123" s="29">
        <v>1999.05</v>
      </c>
      <c r="H123" s="29" t="s">
        <v>614</v>
      </c>
      <c r="I123" s="29" t="s">
        <v>612</v>
      </c>
      <c r="J123" s="29">
        <v>1.9609799999999999</v>
      </c>
    </row>
    <row r="124" spans="2:10">
      <c r="D124" s="29">
        <v>1999.94</v>
      </c>
      <c r="H124" s="29" t="s">
        <v>614</v>
      </c>
      <c r="I124" s="29" t="s">
        <v>612</v>
      </c>
      <c r="J124" s="29">
        <v>-0.95121900000000004</v>
      </c>
    </row>
    <row r="125" spans="2:10">
      <c r="D125" s="29">
        <v>2000.98</v>
      </c>
      <c r="H125" s="29" t="s">
        <v>614</v>
      </c>
      <c r="I125" s="29" t="s">
        <v>612</v>
      </c>
      <c r="J125" s="29">
        <v>0.6</v>
      </c>
    </row>
    <row r="126" spans="2:10">
      <c r="D126" s="29">
        <v>2002.89</v>
      </c>
      <c r="H126" s="29" t="s">
        <v>614</v>
      </c>
      <c r="I126" s="29" t="s">
        <v>612</v>
      </c>
      <c r="J126" s="29">
        <v>-0.62926800000000005</v>
      </c>
    </row>
    <row r="127" spans="2:10">
      <c r="D127" s="29">
        <v>2004.06</v>
      </c>
      <c r="H127" s="29" t="s">
        <v>614</v>
      </c>
      <c r="I127" s="29" t="s">
        <v>612</v>
      </c>
      <c r="J127" s="29">
        <v>-0.64390199999999997</v>
      </c>
    </row>
    <row r="128" spans="2:10">
      <c r="D128" s="29">
        <v>2004.98</v>
      </c>
      <c r="H128" s="29" t="s">
        <v>614</v>
      </c>
      <c r="I128" s="29" t="s">
        <v>612</v>
      </c>
      <c r="J128" s="29">
        <v>-1.6536599999999999</v>
      </c>
    </row>
    <row r="129" spans="4:10">
      <c r="D129" s="29">
        <v>2005.94</v>
      </c>
      <c r="H129" s="29" t="s">
        <v>614</v>
      </c>
      <c r="I129" s="29" t="s">
        <v>612</v>
      </c>
      <c r="J129" s="29">
        <v>1.06829</v>
      </c>
    </row>
    <row r="130" spans="4:10">
      <c r="D130" s="29">
        <v>2006.89</v>
      </c>
      <c r="H130" s="29" t="s">
        <v>614</v>
      </c>
      <c r="I130" s="29" t="s">
        <v>612</v>
      </c>
      <c r="J130" s="29">
        <v>-0.40975600000000001</v>
      </c>
    </row>
    <row r="131" spans="4:10">
      <c r="D131" s="29">
        <v>2008.06</v>
      </c>
      <c r="H131" s="29" t="s">
        <v>614</v>
      </c>
      <c r="I131" s="29" t="s">
        <v>612</v>
      </c>
      <c r="J131" s="29">
        <v>0.46829300000000001</v>
      </c>
    </row>
    <row r="132" spans="4:10">
      <c r="D132" s="29">
        <v>2008.95</v>
      </c>
      <c r="H132" s="29" t="s">
        <v>614</v>
      </c>
      <c r="I132" s="29" t="s">
        <v>612</v>
      </c>
      <c r="J132" s="29">
        <v>-1.0390200000000001</v>
      </c>
    </row>
    <row r="133" spans="4:10">
      <c r="D133" s="29">
        <v>2010.06</v>
      </c>
      <c r="H133" s="29" t="s">
        <v>614</v>
      </c>
      <c r="I133" s="29" t="s">
        <v>612</v>
      </c>
      <c r="J133" s="29">
        <v>-0.43902400000000003</v>
      </c>
    </row>
    <row r="134" spans="4:10">
      <c r="D134" s="29">
        <v>2011.08</v>
      </c>
      <c r="H134" s="29" t="s">
        <v>614</v>
      </c>
      <c r="I134" s="29" t="s">
        <v>612</v>
      </c>
      <c r="J134" s="29">
        <v>-1.0243899999999999</v>
      </c>
    </row>
    <row r="135" spans="4:10">
      <c r="D135" s="29">
        <v>2012</v>
      </c>
      <c r="H135" s="29" t="s">
        <v>614</v>
      </c>
      <c r="I135" s="29" t="s">
        <v>612</v>
      </c>
      <c r="J135" s="29">
        <v>0.70243900000000004</v>
      </c>
    </row>
    <row r="136" spans="4:10">
      <c r="D136" s="29">
        <v>1996</v>
      </c>
      <c r="H136" s="29" t="s">
        <v>572</v>
      </c>
      <c r="I136" s="29" t="s">
        <v>613</v>
      </c>
      <c r="J136" s="29">
        <v>1.6097600000000001</v>
      </c>
    </row>
    <row r="137" spans="4:10">
      <c r="D137" s="29">
        <v>1997.17</v>
      </c>
      <c r="H137" s="29" t="s">
        <v>572</v>
      </c>
      <c r="I137" s="29" t="s">
        <v>613</v>
      </c>
      <c r="J137" s="29">
        <v>1.6390199999999999</v>
      </c>
    </row>
    <row r="138" spans="4:10">
      <c r="D138" s="29">
        <v>1997.9</v>
      </c>
      <c r="H138" s="29" t="s">
        <v>572</v>
      </c>
      <c r="I138" s="29" t="s">
        <v>613</v>
      </c>
      <c r="J138" s="29">
        <v>1.9170700000000001</v>
      </c>
    </row>
    <row r="139" spans="4:10">
      <c r="D139" s="29">
        <v>1999.05</v>
      </c>
      <c r="H139" s="29" t="s">
        <v>572</v>
      </c>
      <c r="I139" s="29" t="s">
        <v>613</v>
      </c>
      <c r="J139" s="29">
        <v>2.1073200000000001</v>
      </c>
    </row>
    <row r="140" spans="4:10">
      <c r="D140" s="29">
        <v>2000</v>
      </c>
      <c r="H140" s="29" t="s">
        <v>572</v>
      </c>
      <c r="I140" s="29" t="s">
        <v>613</v>
      </c>
      <c r="J140" s="29">
        <v>1.41951</v>
      </c>
    </row>
    <row r="141" spans="4:10">
      <c r="D141" s="29">
        <v>2001.02</v>
      </c>
      <c r="H141" s="29" t="s">
        <v>572</v>
      </c>
      <c r="I141" s="29" t="s">
        <v>613</v>
      </c>
      <c r="J141" s="29">
        <v>1.74146</v>
      </c>
    </row>
    <row r="142" spans="4:10">
      <c r="D142" s="29">
        <v>2002.22</v>
      </c>
      <c r="H142" s="29" t="s">
        <v>572</v>
      </c>
      <c r="I142" s="29" t="s">
        <v>613</v>
      </c>
      <c r="J142" s="29">
        <v>1.5219499999999999</v>
      </c>
    </row>
    <row r="143" spans="4:10">
      <c r="D143" s="29">
        <v>2003.71</v>
      </c>
      <c r="H143" s="29" t="s">
        <v>572</v>
      </c>
      <c r="I143" s="29" t="s">
        <v>613</v>
      </c>
      <c r="J143" s="29">
        <v>1.8585400000000001</v>
      </c>
    </row>
    <row r="144" spans="4:10">
      <c r="D144" s="29">
        <v>2005.08</v>
      </c>
      <c r="H144" s="29" t="s">
        <v>572</v>
      </c>
      <c r="I144" s="29" t="s">
        <v>613</v>
      </c>
      <c r="J144" s="29">
        <v>1.4048799999999999</v>
      </c>
    </row>
    <row r="145" spans="2:12">
      <c r="D145" s="29">
        <v>2006.03</v>
      </c>
      <c r="H145" s="29" t="s">
        <v>572</v>
      </c>
      <c r="I145" s="29" t="s">
        <v>613</v>
      </c>
      <c r="J145" s="29">
        <v>2.23902</v>
      </c>
    </row>
    <row r="146" spans="2:12">
      <c r="D146" s="29">
        <v>2006.95</v>
      </c>
      <c r="H146" s="29" t="s">
        <v>572</v>
      </c>
      <c r="I146" s="29" t="s">
        <v>613</v>
      </c>
      <c r="J146" s="29">
        <v>1.6682900000000001</v>
      </c>
    </row>
    <row r="147" spans="2:12">
      <c r="D147" s="29">
        <v>2008.03</v>
      </c>
      <c r="H147" s="29" t="s">
        <v>572</v>
      </c>
      <c r="I147" s="29" t="s">
        <v>613</v>
      </c>
      <c r="J147" s="29">
        <v>2.0634100000000002</v>
      </c>
    </row>
    <row r="148" spans="2:12">
      <c r="D148" s="29">
        <v>2008.95</v>
      </c>
      <c r="H148" s="29" t="s">
        <v>572</v>
      </c>
      <c r="I148" s="29" t="s">
        <v>613</v>
      </c>
      <c r="J148" s="29">
        <v>1.2731699999999999</v>
      </c>
    </row>
    <row r="149" spans="2:12">
      <c r="D149" s="29">
        <v>2010</v>
      </c>
      <c r="H149" s="29" t="s">
        <v>572</v>
      </c>
      <c r="I149" s="29" t="s">
        <v>613</v>
      </c>
      <c r="J149" s="29">
        <v>1.74146</v>
      </c>
    </row>
    <row r="150" spans="2:12">
      <c r="D150" s="29">
        <v>2011.05</v>
      </c>
      <c r="H150" s="29" t="s">
        <v>572</v>
      </c>
      <c r="I150" s="29" t="s">
        <v>613</v>
      </c>
      <c r="J150" s="29">
        <v>1.5951200000000001</v>
      </c>
    </row>
    <row r="151" spans="2:12">
      <c r="D151" s="29">
        <v>2012.03</v>
      </c>
      <c r="H151" s="29" t="s">
        <v>572</v>
      </c>
      <c r="I151" s="29" t="s">
        <v>613</v>
      </c>
      <c r="J151" s="29">
        <v>2.2097600000000002</v>
      </c>
    </row>
    <row r="152" spans="2:12">
      <c r="B152" s="29" t="s">
        <v>199</v>
      </c>
      <c r="D152" s="5">
        <v>1986</v>
      </c>
      <c r="E152" s="31" t="s">
        <v>740</v>
      </c>
      <c r="F152" s="31" t="s">
        <v>741</v>
      </c>
      <c r="G152" s="42">
        <v>148</v>
      </c>
      <c r="H152" s="31" t="s">
        <v>742</v>
      </c>
      <c r="I152" s="31" t="s">
        <v>505</v>
      </c>
      <c r="J152" s="42">
        <v>175</v>
      </c>
      <c r="K152" s="29">
        <f>G152-J152</f>
        <v>-27</v>
      </c>
      <c r="L152" s="29" t="s">
        <v>605</v>
      </c>
    </row>
    <row r="153" spans="2:12">
      <c r="B153" s="29" t="s">
        <v>199</v>
      </c>
      <c r="D153" s="5">
        <v>1987</v>
      </c>
      <c r="E153" s="31" t="s">
        <v>740</v>
      </c>
      <c r="F153" s="31" t="s">
        <v>741</v>
      </c>
      <c r="G153" s="42">
        <v>148</v>
      </c>
      <c r="H153" s="31" t="s">
        <v>742</v>
      </c>
      <c r="I153" s="31" t="s">
        <v>505</v>
      </c>
      <c r="J153" s="42">
        <v>166</v>
      </c>
      <c r="K153" s="29">
        <f t="shared" ref="K153:K176" si="2">G153-J153</f>
        <v>-18</v>
      </c>
    </row>
    <row r="154" spans="2:12">
      <c r="B154" s="29" t="s">
        <v>199</v>
      </c>
      <c r="D154" s="5">
        <v>1988</v>
      </c>
      <c r="E154" s="31" t="s">
        <v>740</v>
      </c>
      <c r="F154" s="31" t="s">
        <v>741</v>
      </c>
      <c r="G154" s="42">
        <v>154</v>
      </c>
      <c r="H154" s="31" t="s">
        <v>742</v>
      </c>
      <c r="I154" s="31" t="s">
        <v>505</v>
      </c>
      <c r="J154" s="42">
        <v>179</v>
      </c>
      <c r="K154" s="29">
        <f t="shared" si="2"/>
        <v>-25</v>
      </c>
    </row>
    <row r="155" spans="2:12">
      <c r="B155" s="29" t="s">
        <v>199</v>
      </c>
      <c r="D155" s="5">
        <v>1989</v>
      </c>
      <c r="E155" s="31" t="s">
        <v>740</v>
      </c>
      <c r="F155" s="31" t="s">
        <v>741</v>
      </c>
      <c r="G155" s="42">
        <v>156</v>
      </c>
      <c r="H155" s="31" t="s">
        <v>742</v>
      </c>
      <c r="I155" s="31" t="s">
        <v>505</v>
      </c>
      <c r="J155" s="42">
        <v>192</v>
      </c>
      <c r="K155" s="29">
        <f t="shared" si="2"/>
        <v>-36</v>
      </c>
    </row>
    <row r="156" spans="2:12">
      <c r="B156" s="29" t="s">
        <v>199</v>
      </c>
      <c r="D156" s="5">
        <v>1990</v>
      </c>
      <c r="E156" s="31" t="s">
        <v>740</v>
      </c>
      <c r="F156" s="31" t="s">
        <v>741</v>
      </c>
      <c r="G156" s="42">
        <v>155</v>
      </c>
      <c r="H156" s="31" t="s">
        <v>742</v>
      </c>
      <c r="I156" s="31" t="s">
        <v>505</v>
      </c>
      <c r="J156" s="42">
        <v>176</v>
      </c>
      <c r="K156" s="29">
        <f t="shared" si="2"/>
        <v>-21</v>
      </c>
    </row>
    <row r="157" spans="2:12">
      <c r="B157" s="29" t="s">
        <v>199</v>
      </c>
      <c r="D157" s="5">
        <v>1991</v>
      </c>
      <c r="E157" s="31" t="s">
        <v>740</v>
      </c>
      <c r="F157" s="31" t="s">
        <v>741</v>
      </c>
      <c r="G157" s="42">
        <v>143</v>
      </c>
      <c r="H157" s="31" t="s">
        <v>742</v>
      </c>
      <c r="I157" s="31" t="s">
        <v>505</v>
      </c>
      <c r="J157" s="42">
        <v>165</v>
      </c>
      <c r="K157" s="29">
        <f t="shared" si="2"/>
        <v>-22</v>
      </c>
    </row>
    <row r="158" spans="2:12">
      <c r="B158" s="29" t="s">
        <v>199</v>
      </c>
      <c r="D158" s="5">
        <v>1992</v>
      </c>
      <c r="E158" s="31" t="s">
        <v>740</v>
      </c>
      <c r="F158" s="31" t="s">
        <v>741</v>
      </c>
      <c r="G158" s="42">
        <v>152</v>
      </c>
      <c r="H158" s="31" t="s">
        <v>742</v>
      </c>
      <c r="I158" s="31" t="s">
        <v>505</v>
      </c>
      <c r="J158" s="42">
        <v>178</v>
      </c>
      <c r="K158" s="29">
        <f t="shared" si="2"/>
        <v>-26</v>
      </c>
    </row>
    <row r="159" spans="2:12">
      <c r="B159" s="29" t="s">
        <v>199</v>
      </c>
      <c r="D159" s="5">
        <v>1993</v>
      </c>
      <c r="E159" s="31" t="s">
        <v>740</v>
      </c>
      <c r="F159" s="31" t="s">
        <v>741</v>
      </c>
      <c r="G159" s="42">
        <v>145</v>
      </c>
      <c r="H159" s="31" t="s">
        <v>742</v>
      </c>
      <c r="I159" s="31" t="s">
        <v>505</v>
      </c>
      <c r="J159" s="42">
        <v>153</v>
      </c>
      <c r="K159" s="29">
        <f t="shared" si="2"/>
        <v>-8</v>
      </c>
    </row>
    <row r="160" spans="2:12">
      <c r="B160" s="29" t="s">
        <v>199</v>
      </c>
      <c r="D160" s="5">
        <v>1994</v>
      </c>
      <c r="E160" s="31" t="s">
        <v>740</v>
      </c>
      <c r="F160" s="31" t="s">
        <v>741</v>
      </c>
      <c r="G160" s="42">
        <v>149</v>
      </c>
      <c r="H160" s="31" t="s">
        <v>742</v>
      </c>
      <c r="I160" s="31" t="s">
        <v>505</v>
      </c>
      <c r="J160" s="42">
        <v>151</v>
      </c>
      <c r="K160" s="29">
        <f t="shared" si="2"/>
        <v>-2</v>
      </c>
    </row>
    <row r="161" spans="2:11">
      <c r="B161" s="29" t="s">
        <v>199</v>
      </c>
      <c r="D161" s="5">
        <v>1995</v>
      </c>
      <c r="E161" s="31" t="s">
        <v>740</v>
      </c>
      <c r="F161" s="31" t="s">
        <v>741</v>
      </c>
      <c r="G161" s="42">
        <v>153</v>
      </c>
      <c r="H161" s="31" t="s">
        <v>742</v>
      </c>
      <c r="I161" s="31" t="s">
        <v>505</v>
      </c>
      <c r="J161" s="42">
        <v>151</v>
      </c>
      <c r="K161" s="29">
        <f t="shared" si="2"/>
        <v>2</v>
      </c>
    </row>
    <row r="162" spans="2:11">
      <c r="B162" s="29" t="s">
        <v>199</v>
      </c>
      <c r="D162" s="5">
        <v>1996</v>
      </c>
      <c r="E162" s="31" t="s">
        <v>740</v>
      </c>
      <c r="F162" s="31" t="s">
        <v>741</v>
      </c>
      <c r="G162" s="42">
        <v>155</v>
      </c>
      <c r="H162" s="31" t="s">
        <v>742</v>
      </c>
      <c r="I162" s="31" t="s">
        <v>505</v>
      </c>
      <c r="J162" s="42">
        <v>193</v>
      </c>
      <c r="K162" s="29">
        <f t="shared" si="2"/>
        <v>-38</v>
      </c>
    </row>
    <row r="163" spans="2:11">
      <c r="B163" s="29" t="s">
        <v>199</v>
      </c>
      <c r="D163" s="5">
        <v>1997</v>
      </c>
      <c r="E163" s="31" t="s">
        <v>740</v>
      </c>
      <c r="F163" s="31" t="s">
        <v>741</v>
      </c>
      <c r="G163" s="42">
        <v>161</v>
      </c>
      <c r="H163" s="31" t="s">
        <v>742</v>
      </c>
      <c r="I163" s="31" t="s">
        <v>505</v>
      </c>
      <c r="J163" s="42">
        <v>198</v>
      </c>
      <c r="K163" s="29">
        <f t="shared" si="2"/>
        <v>-37</v>
      </c>
    </row>
    <row r="164" spans="2:11">
      <c r="B164" s="29" t="s">
        <v>199</v>
      </c>
      <c r="D164" s="5">
        <v>1998</v>
      </c>
      <c r="E164" s="31" t="s">
        <v>740</v>
      </c>
      <c r="F164" s="31" t="s">
        <v>741</v>
      </c>
      <c r="G164" s="42">
        <v>146.5</v>
      </c>
      <c r="H164" s="31" t="s">
        <v>742</v>
      </c>
      <c r="I164" s="31" t="s">
        <v>505</v>
      </c>
      <c r="J164" s="42">
        <v>184</v>
      </c>
      <c r="K164" s="29">
        <f t="shared" si="2"/>
        <v>-37.5</v>
      </c>
    </row>
    <row r="165" spans="2:11">
      <c r="B165" s="29" t="s">
        <v>199</v>
      </c>
      <c r="D165" s="5">
        <v>1999</v>
      </c>
      <c r="E165" s="31" t="s">
        <v>740</v>
      </c>
      <c r="F165" s="31" t="s">
        <v>741</v>
      </c>
      <c r="G165" s="42">
        <v>151</v>
      </c>
      <c r="H165" s="31" t="s">
        <v>742</v>
      </c>
      <c r="I165" s="31" t="s">
        <v>505</v>
      </c>
      <c r="J165" s="42">
        <v>197</v>
      </c>
      <c r="K165" s="29">
        <f t="shared" si="2"/>
        <v>-46</v>
      </c>
    </row>
    <row r="166" spans="2:11">
      <c r="B166" s="29" t="s">
        <v>199</v>
      </c>
      <c r="D166" s="5">
        <v>2000</v>
      </c>
      <c r="E166" s="31" t="s">
        <v>740</v>
      </c>
      <c r="F166" s="31" t="s">
        <v>741</v>
      </c>
      <c r="G166" s="42">
        <v>153</v>
      </c>
      <c r="H166" s="31" t="s">
        <v>742</v>
      </c>
      <c r="I166" s="31" t="s">
        <v>505</v>
      </c>
      <c r="J166" s="42">
        <v>181</v>
      </c>
      <c r="K166" s="29">
        <f t="shared" si="2"/>
        <v>-28</v>
      </c>
    </row>
    <row r="167" spans="2:11">
      <c r="B167" s="29" t="s">
        <v>199</v>
      </c>
      <c r="D167" s="5">
        <v>2001</v>
      </c>
      <c r="E167" s="31" t="s">
        <v>740</v>
      </c>
      <c r="F167" s="31" t="s">
        <v>741</v>
      </c>
      <c r="G167" s="42">
        <v>152.5</v>
      </c>
      <c r="H167" s="31" t="s">
        <v>742</v>
      </c>
      <c r="I167" s="31" t="s">
        <v>505</v>
      </c>
      <c r="J167" s="42">
        <v>156</v>
      </c>
      <c r="K167" s="29">
        <f t="shared" si="2"/>
        <v>-3.5</v>
      </c>
    </row>
    <row r="168" spans="2:11">
      <c r="B168" s="29" t="s">
        <v>199</v>
      </c>
      <c r="D168" s="5">
        <v>2002</v>
      </c>
      <c r="E168" s="31" t="s">
        <v>740</v>
      </c>
      <c r="F168" s="31" t="s">
        <v>741</v>
      </c>
      <c r="G168" s="42">
        <v>153</v>
      </c>
      <c r="H168" s="31" t="s">
        <v>742</v>
      </c>
      <c r="I168" s="31" t="s">
        <v>505</v>
      </c>
      <c r="J168" s="42">
        <v>152</v>
      </c>
      <c r="K168" s="29">
        <f t="shared" si="2"/>
        <v>1</v>
      </c>
    </row>
    <row r="169" spans="2:11">
      <c r="B169" s="29" t="s">
        <v>199</v>
      </c>
      <c r="D169" s="5">
        <v>2003</v>
      </c>
      <c r="E169" s="31" t="s">
        <v>740</v>
      </c>
      <c r="F169" s="31" t="s">
        <v>741</v>
      </c>
      <c r="G169" s="42">
        <v>155</v>
      </c>
      <c r="H169" s="31" t="s">
        <v>742</v>
      </c>
      <c r="I169" s="31" t="s">
        <v>505</v>
      </c>
      <c r="J169" s="42">
        <v>149</v>
      </c>
      <c r="K169" s="29">
        <f t="shared" si="2"/>
        <v>6</v>
      </c>
    </row>
    <row r="170" spans="2:11">
      <c r="B170" s="29" t="s">
        <v>199</v>
      </c>
      <c r="D170" s="5">
        <v>2004</v>
      </c>
      <c r="E170" s="31" t="s">
        <v>740</v>
      </c>
      <c r="F170" s="31" t="s">
        <v>741</v>
      </c>
      <c r="G170" s="42">
        <v>145</v>
      </c>
      <c r="H170" s="31" t="s">
        <v>742</v>
      </c>
      <c r="I170" s="31" t="s">
        <v>505</v>
      </c>
      <c r="J170" s="42">
        <v>152</v>
      </c>
      <c r="K170" s="29">
        <f t="shared" si="2"/>
        <v>-7</v>
      </c>
    </row>
    <row r="171" spans="2:11">
      <c r="B171" s="29" t="s">
        <v>199</v>
      </c>
      <c r="D171" s="5">
        <v>2005</v>
      </c>
      <c r="E171" s="31" t="s">
        <v>740</v>
      </c>
      <c r="F171" s="31" t="s">
        <v>741</v>
      </c>
      <c r="G171" s="42">
        <v>156</v>
      </c>
      <c r="H171" s="31" t="s">
        <v>742</v>
      </c>
      <c r="I171" s="31" t="s">
        <v>505</v>
      </c>
      <c r="J171" s="42">
        <v>185</v>
      </c>
      <c r="K171" s="29">
        <f t="shared" si="2"/>
        <v>-29</v>
      </c>
    </row>
    <row r="172" spans="2:11">
      <c r="B172" s="29" t="s">
        <v>199</v>
      </c>
      <c r="D172" s="5">
        <v>2006</v>
      </c>
      <c r="E172" s="31" t="s">
        <v>740</v>
      </c>
      <c r="F172" s="31" t="s">
        <v>741</v>
      </c>
      <c r="G172" s="42">
        <v>154</v>
      </c>
      <c r="H172" s="31" t="s">
        <v>742</v>
      </c>
      <c r="I172" s="31" t="s">
        <v>505</v>
      </c>
      <c r="J172" s="42">
        <v>193</v>
      </c>
      <c r="K172" s="29">
        <f t="shared" si="2"/>
        <v>-39</v>
      </c>
    </row>
    <row r="173" spans="2:11">
      <c r="B173" s="29" t="s">
        <v>199</v>
      </c>
      <c r="D173" s="5">
        <v>2007</v>
      </c>
      <c r="E173" s="31" t="s">
        <v>740</v>
      </c>
      <c r="F173" s="31" t="s">
        <v>741</v>
      </c>
      <c r="G173" s="42">
        <v>153</v>
      </c>
      <c r="H173" s="31" t="s">
        <v>742</v>
      </c>
      <c r="I173" s="31" t="s">
        <v>505</v>
      </c>
      <c r="J173" s="42">
        <v>186</v>
      </c>
      <c r="K173" s="29">
        <f t="shared" si="2"/>
        <v>-33</v>
      </c>
    </row>
    <row r="174" spans="2:11">
      <c r="B174" s="29" t="s">
        <v>199</v>
      </c>
      <c r="D174" s="5">
        <v>2008</v>
      </c>
      <c r="E174" s="31" t="s">
        <v>740</v>
      </c>
      <c r="F174" s="31" t="s">
        <v>741</v>
      </c>
      <c r="G174" s="42">
        <v>152</v>
      </c>
      <c r="H174" s="31" t="s">
        <v>742</v>
      </c>
      <c r="I174" s="31" t="s">
        <v>505</v>
      </c>
      <c r="J174" s="42">
        <v>184</v>
      </c>
      <c r="K174" s="29">
        <f t="shared" si="2"/>
        <v>-32</v>
      </c>
    </row>
    <row r="175" spans="2:11">
      <c r="B175" s="29" t="s">
        <v>199</v>
      </c>
      <c r="D175" s="5">
        <v>2009</v>
      </c>
      <c r="E175" s="31" t="s">
        <v>740</v>
      </c>
      <c r="F175" s="31" t="s">
        <v>741</v>
      </c>
      <c r="G175" s="42">
        <v>148</v>
      </c>
      <c r="H175" s="31" t="s">
        <v>742</v>
      </c>
      <c r="I175" s="31" t="s">
        <v>505</v>
      </c>
      <c r="J175" s="42">
        <v>198</v>
      </c>
      <c r="K175" s="29">
        <f t="shared" si="2"/>
        <v>-50</v>
      </c>
    </row>
    <row r="176" spans="2:11">
      <c r="B176" s="29" t="s">
        <v>199</v>
      </c>
      <c r="D176" s="5">
        <v>2010</v>
      </c>
      <c r="E176" s="31" t="s">
        <v>740</v>
      </c>
      <c r="F176" s="31" t="s">
        <v>741</v>
      </c>
      <c r="G176" s="42">
        <v>147</v>
      </c>
      <c r="H176" s="31" t="s">
        <v>742</v>
      </c>
      <c r="I176" s="31" t="s">
        <v>505</v>
      </c>
      <c r="J176" s="42">
        <v>158</v>
      </c>
      <c r="K176" s="29">
        <f t="shared" si="2"/>
        <v>-11</v>
      </c>
    </row>
    <row r="178" spans="2:11">
      <c r="B178" s="29" t="s">
        <v>279</v>
      </c>
      <c r="D178" s="29">
        <v>1997</v>
      </c>
      <c r="E178" s="29" t="s">
        <v>836</v>
      </c>
      <c r="F178" s="29" t="s">
        <v>837</v>
      </c>
      <c r="G178" s="29">
        <v>189</v>
      </c>
      <c r="H178" s="29" t="s">
        <v>833</v>
      </c>
      <c r="I178" s="29" t="s">
        <v>505</v>
      </c>
      <c r="J178" s="29">
        <v>187</v>
      </c>
      <c r="K178" s="29">
        <f>G178-J178</f>
        <v>2</v>
      </c>
    </row>
    <row r="179" spans="2:11">
      <c r="B179" s="29" t="s">
        <v>279</v>
      </c>
      <c r="D179" s="29">
        <v>1998</v>
      </c>
      <c r="G179" s="29">
        <v>181</v>
      </c>
      <c r="J179" s="29">
        <v>182</v>
      </c>
      <c r="K179" s="29">
        <f t="shared" ref="K179:K187" si="3">G179-J179</f>
        <v>-1</v>
      </c>
    </row>
    <row r="180" spans="2:11">
      <c r="B180" s="29" t="s">
        <v>279</v>
      </c>
      <c r="D180" s="29">
        <v>1999</v>
      </c>
      <c r="G180" s="29">
        <v>190</v>
      </c>
      <c r="J180" s="29">
        <v>186</v>
      </c>
      <c r="K180" s="29">
        <f t="shared" si="3"/>
        <v>4</v>
      </c>
    </row>
    <row r="181" spans="2:11">
      <c r="B181" s="29" t="s">
        <v>279</v>
      </c>
      <c r="D181" s="29">
        <v>2000</v>
      </c>
      <c r="G181" s="29">
        <v>176</v>
      </c>
      <c r="J181" s="29">
        <v>176</v>
      </c>
      <c r="K181" s="29">
        <f t="shared" si="3"/>
        <v>0</v>
      </c>
    </row>
    <row r="182" spans="2:11">
      <c r="B182" s="29" t="s">
        <v>279</v>
      </c>
      <c r="D182" s="29">
        <v>2001</v>
      </c>
      <c r="G182" s="29">
        <v>178</v>
      </c>
      <c r="J182" s="29">
        <v>177</v>
      </c>
      <c r="K182" s="29">
        <f t="shared" si="3"/>
        <v>1</v>
      </c>
    </row>
    <row r="183" spans="2:11">
      <c r="B183" s="29" t="s">
        <v>279</v>
      </c>
      <c r="D183" s="29">
        <v>2002</v>
      </c>
      <c r="G183" s="29">
        <v>180</v>
      </c>
      <c r="J183" s="29">
        <v>180</v>
      </c>
      <c r="K183" s="29">
        <f t="shared" si="3"/>
        <v>0</v>
      </c>
    </row>
    <row r="184" spans="2:11">
      <c r="B184" s="29" t="s">
        <v>279</v>
      </c>
      <c r="D184" s="29">
        <v>2003</v>
      </c>
      <c r="G184" s="29">
        <v>177</v>
      </c>
      <c r="J184" s="29">
        <v>178</v>
      </c>
      <c r="K184" s="29">
        <f t="shared" si="3"/>
        <v>-1</v>
      </c>
    </row>
    <row r="185" spans="2:11">
      <c r="B185" s="29" t="s">
        <v>279</v>
      </c>
      <c r="D185" s="29">
        <v>2004</v>
      </c>
      <c r="G185" s="29">
        <v>202</v>
      </c>
      <c r="J185" s="29">
        <v>202</v>
      </c>
      <c r="K185" s="29">
        <f t="shared" si="3"/>
        <v>0</v>
      </c>
    </row>
    <row r="186" spans="2:11">
      <c r="B186" s="29" t="s">
        <v>279</v>
      </c>
      <c r="D186" s="29">
        <v>2005</v>
      </c>
      <c r="G186" s="29">
        <v>185</v>
      </c>
      <c r="J186" s="29">
        <v>176</v>
      </c>
      <c r="K186" s="29">
        <f t="shared" si="3"/>
        <v>9</v>
      </c>
    </row>
    <row r="187" spans="2:11">
      <c r="B187" s="29" t="s">
        <v>279</v>
      </c>
      <c r="D187" s="29">
        <v>2006</v>
      </c>
      <c r="G187" s="29">
        <v>182</v>
      </c>
      <c r="J187" s="29">
        <v>180</v>
      </c>
      <c r="K187" s="29">
        <f t="shared" si="3"/>
        <v>2</v>
      </c>
    </row>
    <row r="189" spans="2:11">
      <c r="B189" s="29" t="s">
        <v>637</v>
      </c>
      <c r="D189" s="29">
        <v>1972.88</v>
      </c>
      <c r="E189" s="29" t="s">
        <v>892</v>
      </c>
      <c r="F189" s="29" t="s">
        <v>505</v>
      </c>
      <c r="G189" s="29">
        <v>103.988</v>
      </c>
      <c r="H189" s="29" t="s">
        <v>514</v>
      </c>
      <c r="I189" s="29" t="s">
        <v>505</v>
      </c>
      <c r="J189" s="29" t="s">
        <v>13</v>
      </c>
      <c r="K189" s="29" t="s">
        <v>13</v>
      </c>
    </row>
    <row r="190" spans="2:11">
      <c r="B190" s="29" t="s">
        <v>637</v>
      </c>
      <c r="D190" s="29">
        <v>1973.9</v>
      </c>
      <c r="E190" s="29" t="s">
        <v>892</v>
      </c>
      <c r="F190" s="29" t="s">
        <v>505</v>
      </c>
      <c r="G190" s="29">
        <v>104.084</v>
      </c>
      <c r="H190" s="29" t="s">
        <v>514</v>
      </c>
      <c r="I190" s="29" t="s">
        <v>505</v>
      </c>
      <c r="J190" s="29">
        <v>163.37700000000001</v>
      </c>
      <c r="K190" s="29">
        <f>J190-G190</f>
        <v>59.293000000000006</v>
      </c>
    </row>
    <row r="191" spans="2:11">
      <c r="B191" s="29" t="s">
        <v>637</v>
      </c>
      <c r="D191" s="29">
        <v>1974.92</v>
      </c>
      <c r="E191" s="29" t="s">
        <v>892</v>
      </c>
      <c r="F191" s="29" t="s">
        <v>505</v>
      </c>
      <c r="G191" s="29">
        <v>111.988</v>
      </c>
      <c r="H191" s="29" t="s">
        <v>514</v>
      </c>
      <c r="I191" s="29" t="s">
        <v>505</v>
      </c>
      <c r="J191" s="29">
        <v>127.646</v>
      </c>
      <c r="K191" s="29">
        <f t="shared" ref="K191:K217" si="4">J191-G191</f>
        <v>15.658000000000001</v>
      </c>
    </row>
    <row r="192" spans="2:11">
      <c r="B192" s="29" t="s">
        <v>637</v>
      </c>
      <c r="D192" s="29">
        <v>1975.87</v>
      </c>
      <c r="E192" s="29" t="s">
        <v>892</v>
      </c>
      <c r="F192" s="29" t="s">
        <v>505</v>
      </c>
      <c r="G192" s="29">
        <v>111.217</v>
      </c>
      <c r="H192" s="29" t="s">
        <v>514</v>
      </c>
      <c r="I192" s="29" t="s">
        <v>505</v>
      </c>
      <c r="J192" s="29">
        <v>109.562</v>
      </c>
      <c r="K192" s="29">
        <f t="shared" si="4"/>
        <v>-1.6550000000000011</v>
      </c>
    </row>
    <row r="193" spans="2:11">
      <c r="B193" s="29" t="s">
        <v>637</v>
      </c>
      <c r="D193" s="29">
        <v>1976.89</v>
      </c>
      <c r="E193" s="29" t="s">
        <v>892</v>
      </c>
      <c r="F193" s="29" t="s">
        <v>505</v>
      </c>
      <c r="G193" s="29">
        <v>105.048</v>
      </c>
      <c r="H193" s="29" t="s">
        <v>514</v>
      </c>
      <c r="I193" s="29" t="s">
        <v>505</v>
      </c>
      <c r="J193" s="29" t="s">
        <v>13</v>
      </c>
      <c r="K193" s="29" t="e">
        <f t="shared" si="4"/>
        <v>#VALUE!</v>
      </c>
    </row>
    <row r="194" spans="2:11">
      <c r="B194" s="29" t="s">
        <v>637</v>
      </c>
      <c r="D194" s="29">
        <v>1977.91</v>
      </c>
      <c r="E194" s="29" t="s">
        <v>892</v>
      </c>
      <c r="F194" s="29" t="s">
        <v>505</v>
      </c>
      <c r="G194" s="29">
        <v>111.12</v>
      </c>
      <c r="H194" s="29" t="s">
        <v>514</v>
      </c>
      <c r="I194" s="29" t="s">
        <v>505</v>
      </c>
      <c r="J194" s="29">
        <v>137.19300000000001</v>
      </c>
      <c r="K194" s="29">
        <f t="shared" si="4"/>
        <v>26.073000000000008</v>
      </c>
    </row>
    <row r="195" spans="2:11">
      <c r="B195" s="29" t="s">
        <v>637</v>
      </c>
      <c r="D195" s="29">
        <v>1978.93</v>
      </c>
      <c r="E195" s="29" t="s">
        <v>892</v>
      </c>
      <c r="F195" s="29" t="s">
        <v>505</v>
      </c>
      <c r="G195" s="29">
        <v>117.096</v>
      </c>
      <c r="H195" s="29" t="s">
        <v>514</v>
      </c>
      <c r="I195" s="29" t="s">
        <v>505</v>
      </c>
      <c r="J195" s="29">
        <v>139.018</v>
      </c>
      <c r="K195" s="29">
        <f t="shared" si="4"/>
        <v>21.921999999999997</v>
      </c>
    </row>
    <row r="196" spans="2:11">
      <c r="B196" s="29" t="s">
        <v>637</v>
      </c>
      <c r="D196" s="29">
        <v>1979.96</v>
      </c>
      <c r="E196" s="29" t="s">
        <v>892</v>
      </c>
      <c r="F196" s="29" t="s">
        <v>505</v>
      </c>
      <c r="G196" s="29">
        <v>108.133</v>
      </c>
      <c r="H196" s="29" t="s">
        <v>514</v>
      </c>
      <c r="I196" s="29" t="s">
        <v>505</v>
      </c>
      <c r="J196" s="29">
        <v>155.32400000000001</v>
      </c>
      <c r="K196" s="29">
        <f t="shared" si="4"/>
        <v>47.191000000000017</v>
      </c>
    </row>
    <row r="197" spans="2:11">
      <c r="B197" s="29" t="s">
        <v>637</v>
      </c>
      <c r="D197" s="29">
        <v>1980.98</v>
      </c>
      <c r="E197" s="29" t="s">
        <v>892</v>
      </c>
      <c r="F197" s="29" t="s">
        <v>505</v>
      </c>
      <c r="G197" s="29">
        <v>102.157</v>
      </c>
      <c r="H197" s="29" t="s">
        <v>514</v>
      </c>
      <c r="I197" s="29" t="s">
        <v>505</v>
      </c>
      <c r="J197" s="29" t="s">
        <v>13</v>
      </c>
      <c r="K197" s="29" t="e">
        <f t="shared" si="4"/>
        <v>#VALUE!</v>
      </c>
    </row>
    <row r="198" spans="2:11">
      <c r="B198" s="29" t="s">
        <v>637</v>
      </c>
      <c r="D198" s="29">
        <v>1981.93</v>
      </c>
      <c r="E198" s="29" t="s">
        <v>892</v>
      </c>
      <c r="F198" s="29" t="s">
        <v>505</v>
      </c>
      <c r="G198" s="29">
        <v>104.084</v>
      </c>
      <c r="H198" s="29" t="s">
        <v>514</v>
      </c>
      <c r="I198" s="29" t="s">
        <v>505</v>
      </c>
      <c r="J198" s="29">
        <v>145.852</v>
      </c>
      <c r="K198" s="29">
        <f t="shared" si="4"/>
        <v>41.768000000000001</v>
      </c>
    </row>
    <row r="199" spans="2:11">
      <c r="B199" s="29" t="s">
        <v>637</v>
      </c>
      <c r="D199" s="29">
        <v>1982.95</v>
      </c>
      <c r="E199" s="29" t="s">
        <v>892</v>
      </c>
      <c r="F199" s="29" t="s">
        <v>505</v>
      </c>
      <c r="G199" s="29">
        <v>111.988</v>
      </c>
      <c r="H199" s="29" t="s">
        <v>514</v>
      </c>
      <c r="I199" s="29" t="s">
        <v>505</v>
      </c>
      <c r="J199" s="29">
        <v>169.39599999999999</v>
      </c>
      <c r="K199" s="29">
        <f t="shared" si="4"/>
        <v>57.407999999999987</v>
      </c>
    </row>
    <row r="200" spans="2:11">
      <c r="B200" s="29" t="s">
        <v>637</v>
      </c>
      <c r="D200" s="29">
        <v>1983.97</v>
      </c>
      <c r="E200" s="29" t="s">
        <v>892</v>
      </c>
      <c r="F200" s="29" t="s">
        <v>505</v>
      </c>
      <c r="G200" s="29">
        <v>115.072</v>
      </c>
      <c r="H200" s="29" t="s">
        <v>514</v>
      </c>
      <c r="I200" s="29" t="s">
        <v>505</v>
      </c>
      <c r="J200" s="29">
        <v>154.93199999999999</v>
      </c>
      <c r="K200" s="29">
        <f t="shared" si="4"/>
        <v>39.859999999999985</v>
      </c>
    </row>
    <row r="201" spans="2:11">
      <c r="B201" s="29" t="s">
        <v>637</v>
      </c>
      <c r="D201" s="29">
        <v>1984.99</v>
      </c>
      <c r="E201" s="29" t="s">
        <v>892</v>
      </c>
      <c r="F201" s="29" t="s">
        <v>505</v>
      </c>
      <c r="G201" s="29">
        <v>114.012</v>
      </c>
      <c r="H201" s="29" t="s">
        <v>514</v>
      </c>
      <c r="I201" s="29" t="s">
        <v>505</v>
      </c>
      <c r="J201" s="29">
        <v>131.869</v>
      </c>
      <c r="K201" s="29">
        <f t="shared" si="4"/>
        <v>17.856999999999999</v>
      </c>
    </row>
    <row r="202" spans="2:11">
      <c r="B202" s="29" t="s">
        <v>637</v>
      </c>
      <c r="D202" s="29">
        <v>1985.94</v>
      </c>
      <c r="E202" s="29" t="s">
        <v>892</v>
      </c>
      <c r="F202" s="29" t="s">
        <v>505</v>
      </c>
      <c r="G202" s="29">
        <v>119.988</v>
      </c>
      <c r="H202" s="29" t="s">
        <v>514</v>
      </c>
      <c r="I202" s="29" t="s">
        <v>505</v>
      </c>
      <c r="J202" s="29">
        <v>133.69499999999999</v>
      </c>
      <c r="K202" s="29">
        <f t="shared" si="4"/>
        <v>13.706999999999994</v>
      </c>
    </row>
    <row r="203" spans="2:11">
      <c r="B203" s="29" t="s">
        <v>637</v>
      </c>
      <c r="D203" s="29">
        <v>1986.96</v>
      </c>
      <c r="E203" s="29" t="s">
        <v>892</v>
      </c>
      <c r="F203" s="29" t="s">
        <v>505</v>
      </c>
      <c r="G203" s="29">
        <v>120.084</v>
      </c>
      <c r="H203" s="29" t="s">
        <v>514</v>
      </c>
      <c r="I203" s="29" t="s">
        <v>505</v>
      </c>
      <c r="J203" s="29">
        <v>128.279</v>
      </c>
      <c r="K203" s="29">
        <f t="shared" si="4"/>
        <v>8.1949999999999932</v>
      </c>
    </row>
    <row r="204" spans="2:11">
      <c r="B204" s="29" t="s">
        <v>637</v>
      </c>
      <c r="D204" s="29">
        <v>1987.99</v>
      </c>
      <c r="E204" s="29" t="s">
        <v>892</v>
      </c>
      <c r="F204" s="29" t="s">
        <v>505</v>
      </c>
      <c r="G204" s="29">
        <v>104.084</v>
      </c>
      <c r="H204" s="29" t="s">
        <v>514</v>
      </c>
      <c r="I204" s="29" t="s">
        <v>505</v>
      </c>
      <c r="J204" s="29">
        <v>111.55200000000001</v>
      </c>
      <c r="K204" s="29">
        <f t="shared" si="4"/>
        <v>7.4680000000000035</v>
      </c>
    </row>
    <row r="205" spans="2:11">
      <c r="B205" s="29" t="s">
        <v>637</v>
      </c>
      <c r="D205" s="29">
        <v>1989.01</v>
      </c>
      <c r="E205" s="29" t="s">
        <v>892</v>
      </c>
      <c r="F205" s="29" t="s">
        <v>505</v>
      </c>
      <c r="G205" s="29">
        <v>96.180700000000002</v>
      </c>
      <c r="H205" s="29" t="s">
        <v>514</v>
      </c>
      <c r="I205" s="29" t="s">
        <v>505</v>
      </c>
      <c r="J205" s="29">
        <v>116.545</v>
      </c>
      <c r="K205" s="29">
        <f t="shared" si="4"/>
        <v>20.3643</v>
      </c>
    </row>
    <row r="206" spans="2:11">
      <c r="B206" s="29" t="s">
        <v>637</v>
      </c>
      <c r="D206" s="29">
        <v>1989.96</v>
      </c>
      <c r="E206" s="29" t="s">
        <v>892</v>
      </c>
      <c r="F206" s="29" t="s">
        <v>505</v>
      </c>
      <c r="G206" s="29">
        <v>88.084299999999999</v>
      </c>
      <c r="H206" s="29" t="s">
        <v>514</v>
      </c>
      <c r="I206" s="29" t="s">
        <v>505</v>
      </c>
      <c r="J206" s="29">
        <v>105.70099999999999</v>
      </c>
      <c r="K206" s="29">
        <f t="shared" si="4"/>
        <v>17.616699999999994</v>
      </c>
    </row>
    <row r="207" spans="2:11">
      <c r="B207" s="29" t="s">
        <v>637</v>
      </c>
      <c r="D207" s="29">
        <v>1991.05</v>
      </c>
      <c r="E207" s="29" t="s">
        <v>892</v>
      </c>
      <c r="F207" s="29" t="s">
        <v>505</v>
      </c>
      <c r="G207" s="29">
        <v>107.072</v>
      </c>
      <c r="H207" s="29" t="s">
        <v>514</v>
      </c>
      <c r="I207" s="29" t="s">
        <v>505</v>
      </c>
      <c r="J207" s="29">
        <v>105.262</v>
      </c>
      <c r="K207" s="29">
        <f t="shared" si="4"/>
        <v>-1.8100000000000023</v>
      </c>
    </row>
    <row r="208" spans="2:11">
      <c r="B208" s="29" t="s">
        <v>637</v>
      </c>
      <c r="D208" s="29">
        <v>1992.07</v>
      </c>
      <c r="E208" s="29" t="s">
        <v>892</v>
      </c>
      <c r="F208" s="29" t="s">
        <v>505</v>
      </c>
      <c r="G208" s="29">
        <v>99.072299999999998</v>
      </c>
      <c r="H208" s="29" t="s">
        <v>514</v>
      </c>
      <c r="I208" s="29" t="s">
        <v>505</v>
      </c>
      <c r="J208" s="29">
        <v>139.667</v>
      </c>
      <c r="K208" s="29">
        <f t="shared" si="4"/>
        <v>40.594700000000003</v>
      </c>
    </row>
    <row r="209" spans="2:11">
      <c r="B209" s="29" t="s">
        <v>637</v>
      </c>
      <c r="D209" s="29">
        <v>1993.02</v>
      </c>
      <c r="E209" s="29" t="s">
        <v>892</v>
      </c>
      <c r="F209" s="29" t="s">
        <v>505</v>
      </c>
      <c r="G209" s="29">
        <v>102.157</v>
      </c>
      <c r="H209" s="29" t="s">
        <v>514</v>
      </c>
      <c r="I209" s="29" t="s">
        <v>505</v>
      </c>
      <c r="J209" s="29">
        <v>151.447</v>
      </c>
      <c r="K209" s="29">
        <f t="shared" si="4"/>
        <v>49.290000000000006</v>
      </c>
    </row>
    <row r="210" spans="2:11">
      <c r="B210" s="29" t="s">
        <v>637</v>
      </c>
      <c r="D210" s="29">
        <v>1994.04</v>
      </c>
      <c r="E210" s="29" t="s">
        <v>892</v>
      </c>
      <c r="F210" s="29" t="s">
        <v>505</v>
      </c>
      <c r="G210" s="29">
        <v>106.012</v>
      </c>
      <c r="H210" s="29" t="s">
        <v>514</v>
      </c>
      <c r="I210" s="29" t="s">
        <v>505</v>
      </c>
      <c r="J210" s="29">
        <v>130.19499999999999</v>
      </c>
      <c r="K210" s="29">
        <f t="shared" si="4"/>
        <v>24.182999999999993</v>
      </c>
    </row>
    <row r="211" spans="2:11">
      <c r="B211" s="29" t="s">
        <v>637</v>
      </c>
      <c r="D211" s="29">
        <v>1995.14</v>
      </c>
      <c r="E211" s="29" t="s">
        <v>892</v>
      </c>
      <c r="F211" s="29" t="s">
        <v>505</v>
      </c>
      <c r="G211" s="29">
        <v>102.157</v>
      </c>
      <c r="H211" s="29" t="s">
        <v>514</v>
      </c>
      <c r="I211" s="29" t="s">
        <v>505</v>
      </c>
      <c r="J211" s="29">
        <v>122.065</v>
      </c>
      <c r="K211" s="29">
        <f t="shared" si="4"/>
        <v>19.908000000000001</v>
      </c>
    </row>
    <row r="212" spans="2:11">
      <c r="B212" s="29" t="s">
        <v>637</v>
      </c>
      <c r="D212" s="29">
        <v>1996.09</v>
      </c>
      <c r="E212" s="29" t="s">
        <v>892</v>
      </c>
      <c r="F212" s="29" t="s">
        <v>505</v>
      </c>
      <c r="G212" s="29">
        <v>118.06</v>
      </c>
      <c r="H212" s="29" t="s">
        <v>514</v>
      </c>
      <c r="I212" s="29" t="s">
        <v>505</v>
      </c>
      <c r="J212" s="29">
        <v>135.203</v>
      </c>
      <c r="K212" s="29">
        <f t="shared" si="4"/>
        <v>17.143000000000001</v>
      </c>
    </row>
    <row r="213" spans="2:11">
      <c r="B213" s="29" t="s">
        <v>637</v>
      </c>
      <c r="D213" s="29">
        <v>1997.04</v>
      </c>
      <c r="E213" s="29" t="s">
        <v>892</v>
      </c>
      <c r="F213" s="29" t="s">
        <v>505</v>
      </c>
      <c r="G213" s="29">
        <v>100.229</v>
      </c>
      <c r="H213" s="29" t="s">
        <v>514</v>
      </c>
      <c r="I213" s="29" t="s">
        <v>505</v>
      </c>
      <c r="J213" s="29">
        <v>165.98599999999999</v>
      </c>
      <c r="K213" s="29">
        <f t="shared" si="4"/>
        <v>65.756999999999991</v>
      </c>
    </row>
    <row r="214" spans="2:11">
      <c r="B214" s="29" t="s">
        <v>637</v>
      </c>
      <c r="D214" s="29">
        <v>1998.06</v>
      </c>
      <c r="E214" s="29" t="s">
        <v>892</v>
      </c>
      <c r="F214" s="29" t="s">
        <v>505</v>
      </c>
      <c r="G214" s="29">
        <v>93.096400000000003</v>
      </c>
      <c r="H214" s="29" t="s">
        <v>514</v>
      </c>
      <c r="I214" s="29" t="s">
        <v>505</v>
      </c>
      <c r="J214" s="29">
        <v>144.28200000000001</v>
      </c>
      <c r="K214" s="29">
        <f t="shared" si="4"/>
        <v>51.185600000000008</v>
      </c>
    </row>
    <row r="215" spans="2:11">
      <c r="B215" s="29" t="s">
        <v>637</v>
      </c>
      <c r="D215" s="29">
        <v>1999.01</v>
      </c>
      <c r="E215" s="29" t="s">
        <v>892</v>
      </c>
      <c r="F215" s="29" t="s">
        <v>505</v>
      </c>
      <c r="G215" s="29">
        <v>90.975899999999996</v>
      </c>
      <c r="H215" s="29" t="s">
        <v>514</v>
      </c>
      <c r="I215" s="29" t="s">
        <v>505</v>
      </c>
      <c r="J215" s="29">
        <v>139.77199999999999</v>
      </c>
      <c r="K215" s="29">
        <f t="shared" si="4"/>
        <v>48.796099999999996</v>
      </c>
    </row>
    <row r="216" spans="2:11">
      <c r="B216" s="29" t="s">
        <v>637</v>
      </c>
      <c r="D216" s="29">
        <v>2000.03</v>
      </c>
      <c r="E216" s="29" t="s">
        <v>892</v>
      </c>
      <c r="F216" s="29" t="s">
        <v>505</v>
      </c>
      <c r="G216" s="29">
        <v>92.228899999999996</v>
      </c>
      <c r="H216" s="29" t="s">
        <v>514</v>
      </c>
      <c r="I216" s="29" t="s">
        <v>505</v>
      </c>
      <c r="J216" s="29">
        <v>158.79300000000001</v>
      </c>
      <c r="K216" s="29">
        <f t="shared" si="4"/>
        <v>66.56410000000001</v>
      </c>
    </row>
    <row r="217" spans="2:11">
      <c r="B217" s="29" t="s">
        <v>637</v>
      </c>
      <c r="D217" s="29">
        <v>2001.05</v>
      </c>
      <c r="E217" s="29" t="s">
        <v>892</v>
      </c>
      <c r="F217" s="29" t="s">
        <v>505</v>
      </c>
      <c r="G217" s="29">
        <v>105.048</v>
      </c>
      <c r="H217" s="29" t="s">
        <v>514</v>
      </c>
      <c r="I217" s="29" t="s">
        <v>505</v>
      </c>
      <c r="J217" s="29">
        <v>122.608</v>
      </c>
      <c r="K217" s="29">
        <f t="shared" si="4"/>
        <v>17.560000000000002</v>
      </c>
    </row>
    <row r="218" spans="2:11">
      <c r="B218" s="29" t="s">
        <v>637</v>
      </c>
      <c r="D218" s="29">
        <v>1972.88</v>
      </c>
      <c r="E218" s="29" t="s">
        <v>892</v>
      </c>
      <c r="F218" s="29" t="s">
        <v>505</v>
      </c>
      <c r="G218" s="29">
        <v>103.988</v>
      </c>
      <c r="J218" s="29" t="s">
        <v>13</v>
      </c>
      <c r="K218" s="29" t="s">
        <v>13</v>
      </c>
    </row>
    <row r="219" spans="2:11">
      <c r="B219" s="29" t="s">
        <v>637</v>
      </c>
      <c r="D219" s="29">
        <v>1973.9</v>
      </c>
      <c r="E219" s="29" t="s">
        <v>892</v>
      </c>
      <c r="F219" s="29" t="s">
        <v>505</v>
      </c>
      <c r="G219" s="29">
        <v>104.084</v>
      </c>
      <c r="J219" s="29" t="s">
        <v>13</v>
      </c>
      <c r="K219" s="29" t="s">
        <v>13</v>
      </c>
    </row>
    <row r="220" spans="2:11">
      <c r="B220" s="29" t="s">
        <v>637</v>
      </c>
      <c r="D220" s="29">
        <v>1974.92</v>
      </c>
      <c r="E220" s="29" t="s">
        <v>892</v>
      </c>
      <c r="F220" s="29" t="s">
        <v>505</v>
      </c>
      <c r="G220" s="29">
        <v>111.988</v>
      </c>
      <c r="J220" s="29" t="s">
        <v>13</v>
      </c>
      <c r="K220" s="29" t="s">
        <v>13</v>
      </c>
    </row>
    <row r="221" spans="2:11">
      <c r="B221" s="29" t="s">
        <v>637</v>
      </c>
      <c r="D221" s="29">
        <v>1975.87</v>
      </c>
      <c r="E221" s="29" t="s">
        <v>892</v>
      </c>
      <c r="F221" s="29" t="s">
        <v>505</v>
      </c>
      <c r="G221" s="29">
        <v>111.217</v>
      </c>
      <c r="J221" s="29" t="s">
        <v>13</v>
      </c>
      <c r="K221" s="29" t="s">
        <v>13</v>
      </c>
    </row>
    <row r="222" spans="2:11">
      <c r="B222" s="29" t="s">
        <v>637</v>
      </c>
      <c r="D222" s="29">
        <v>1976.89</v>
      </c>
      <c r="E222" s="29" t="s">
        <v>892</v>
      </c>
      <c r="F222" s="29" t="s">
        <v>505</v>
      </c>
      <c r="G222" s="29">
        <v>105.048</v>
      </c>
      <c r="J222" s="29" t="s">
        <v>13</v>
      </c>
      <c r="K222" s="29" t="s">
        <v>13</v>
      </c>
    </row>
    <row r="223" spans="2:11">
      <c r="B223" s="29" t="s">
        <v>637</v>
      </c>
      <c r="D223" s="29">
        <v>1977.91</v>
      </c>
      <c r="E223" s="29" t="s">
        <v>892</v>
      </c>
      <c r="F223" s="29" t="s">
        <v>505</v>
      </c>
      <c r="G223" s="29">
        <v>111.12</v>
      </c>
      <c r="J223" s="29" t="s">
        <v>13</v>
      </c>
      <c r="K223" s="29" t="s">
        <v>13</v>
      </c>
    </row>
    <row r="224" spans="2:11">
      <c r="B224" s="29" t="s">
        <v>637</v>
      </c>
      <c r="D224" s="29">
        <v>1978.93</v>
      </c>
      <c r="E224" s="29" t="s">
        <v>892</v>
      </c>
      <c r="F224" s="29" t="s">
        <v>505</v>
      </c>
      <c r="G224" s="29">
        <v>117.096</v>
      </c>
      <c r="J224" s="29" t="s">
        <v>13</v>
      </c>
      <c r="K224" s="29" t="s">
        <v>13</v>
      </c>
    </row>
    <row r="225" spans="2:11">
      <c r="B225" s="29" t="s">
        <v>637</v>
      </c>
      <c r="D225" s="29">
        <v>1979.96</v>
      </c>
      <c r="E225" s="29" t="s">
        <v>892</v>
      </c>
      <c r="F225" s="29" t="s">
        <v>505</v>
      </c>
      <c r="G225" s="29">
        <v>108.133</v>
      </c>
      <c r="J225" s="29" t="s">
        <v>13</v>
      </c>
      <c r="K225" s="29" t="s">
        <v>13</v>
      </c>
    </row>
    <row r="226" spans="2:11">
      <c r="B226" s="29" t="s">
        <v>637</v>
      </c>
      <c r="D226" s="29">
        <v>1980.98</v>
      </c>
      <c r="E226" s="29" t="s">
        <v>892</v>
      </c>
      <c r="F226" s="29" t="s">
        <v>505</v>
      </c>
      <c r="G226" s="29">
        <v>102.157</v>
      </c>
      <c r="J226" s="29" t="s">
        <v>13</v>
      </c>
      <c r="K226" s="29" t="s">
        <v>13</v>
      </c>
    </row>
    <row r="227" spans="2:11">
      <c r="B227" s="29" t="s">
        <v>637</v>
      </c>
      <c r="D227" s="29">
        <v>1981.93</v>
      </c>
      <c r="E227" s="29" t="s">
        <v>892</v>
      </c>
      <c r="F227" s="29" t="s">
        <v>505</v>
      </c>
      <c r="G227" s="29">
        <v>104.084</v>
      </c>
      <c r="J227" s="29" t="s">
        <v>13</v>
      </c>
      <c r="K227" s="29" t="s">
        <v>13</v>
      </c>
    </row>
    <row r="228" spans="2:11">
      <c r="B228" s="29" t="s">
        <v>637</v>
      </c>
      <c r="D228" s="29">
        <v>1982.95</v>
      </c>
      <c r="E228" s="29" t="s">
        <v>892</v>
      </c>
      <c r="F228" s="29" t="s">
        <v>505</v>
      </c>
      <c r="G228" s="29">
        <v>111.988</v>
      </c>
      <c r="H228" s="37" t="s">
        <v>893</v>
      </c>
      <c r="I228" s="29" t="s">
        <v>894</v>
      </c>
      <c r="J228" s="29">
        <v>248.108</v>
      </c>
      <c r="K228" s="29">
        <f>G228-J228</f>
        <v>-136.12</v>
      </c>
    </row>
    <row r="229" spans="2:11">
      <c r="B229" s="29" t="s">
        <v>637</v>
      </c>
      <c r="D229" s="29">
        <v>1983.97</v>
      </c>
      <c r="E229" s="29" t="s">
        <v>892</v>
      </c>
      <c r="F229" s="29" t="s">
        <v>505</v>
      </c>
      <c r="G229" s="29">
        <v>115.072</v>
      </c>
      <c r="H229" s="37" t="s">
        <v>893</v>
      </c>
      <c r="I229" s="29" t="s">
        <v>894</v>
      </c>
      <c r="J229" s="29">
        <v>215.28700000000001</v>
      </c>
      <c r="K229" s="29">
        <f t="shared" ref="K229:K246" si="5">G229-J229</f>
        <v>-100.215</v>
      </c>
    </row>
    <row r="230" spans="2:11">
      <c r="B230" s="29" t="s">
        <v>637</v>
      </c>
      <c r="D230" s="29">
        <v>1984.99</v>
      </c>
      <c r="E230" s="29" t="s">
        <v>892</v>
      </c>
      <c r="F230" s="29" t="s">
        <v>505</v>
      </c>
      <c r="G230" s="29">
        <v>114.012</v>
      </c>
      <c r="H230" s="37" t="s">
        <v>893</v>
      </c>
      <c r="I230" s="29" t="s">
        <v>894</v>
      </c>
      <c r="J230" s="29">
        <v>228.19900000000001</v>
      </c>
      <c r="K230" s="29">
        <f t="shared" si="5"/>
        <v>-114.18700000000001</v>
      </c>
    </row>
    <row r="231" spans="2:11">
      <c r="B231" s="29" t="s">
        <v>637</v>
      </c>
      <c r="D231" s="29">
        <v>1985.94</v>
      </c>
      <c r="E231" s="29" t="s">
        <v>892</v>
      </c>
      <c r="F231" s="29" t="s">
        <v>505</v>
      </c>
      <c r="G231" s="29">
        <v>119.988</v>
      </c>
      <c r="H231" s="37" t="s">
        <v>893</v>
      </c>
      <c r="I231" s="29" t="s">
        <v>894</v>
      </c>
      <c r="J231" s="29">
        <v>214.21199999999999</v>
      </c>
      <c r="K231" s="29">
        <f t="shared" si="5"/>
        <v>-94.22399999999999</v>
      </c>
    </row>
    <row r="232" spans="2:11">
      <c r="B232" s="29" t="s">
        <v>637</v>
      </c>
      <c r="D232" s="29">
        <v>1986.96</v>
      </c>
      <c r="E232" s="29" t="s">
        <v>892</v>
      </c>
      <c r="F232" s="29" t="s">
        <v>505</v>
      </c>
      <c r="G232" s="29">
        <v>120.084</v>
      </c>
      <c r="H232" s="37" t="s">
        <v>893</v>
      </c>
      <c r="I232" s="29" t="s">
        <v>894</v>
      </c>
      <c r="J232" s="29">
        <v>233.85</v>
      </c>
      <c r="K232" s="29">
        <f t="shared" si="5"/>
        <v>-113.76599999999999</v>
      </c>
    </row>
    <row r="233" spans="2:11">
      <c r="B233" s="29" t="s">
        <v>637</v>
      </c>
      <c r="D233" s="29">
        <v>1987.99</v>
      </c>
      <c r="E233" s="29" t="s">
        <v>892</v>
      </c>
      <c r="F233" s="29" t="s">
        <v>505</v>
      </c>
      <c r="G233" s="29">
        <v>104.084</v>
      </c>
      <c r="H233" s="37" t="s">
        <v>893</v>
      </c>
      <c r="I233" s="29" t="s">
        <v>894</v>
      </c>
      <c r="J233" s="29">
        <v>206.404</v>
      </c>
      <c r="K233" s="29">
        <f t="shared" si="5"/>
        <v>-102.32</v>
      </c>
    </row>
    <row r="234" spans="2:11">
      <c r="B234" s="29" t="s">
        <v>637</v>
      </c>
      <c r="D234" s="29">
        <v>1989.01</v>
      </c>
      <c r="E234" s="29" t="s">
        <v>892</v>
      </c>
      <c r="F234" s="29" t="s">
        <v>505</v>
      </c>
      <c r="G234" s="29">
        <v>96.180700000000002</v>
      </c>
      <c r="H234" s="37" t="s">
        <v>893</v>
      </c>
      <c r="I234" s="29" t="s">
        <v>894</v>
      </c>
      <c r="J234" s="29">
        <v>218.65</v>
      </c>
      <c r="K234" s="29">
        <f t="shared" si="5"/>
        <v>-122.4693</v>
      </c>
    </row>
    <row r="235" spans="2:11">
      <c r="B235" s="29" t="s">
        <v>637</v>
      </c>
      <c r="D235" s="29">
        <v>1989.96</v>
      </c>
      <c r="E235" s="29" t="s">
        <v>892</v>
      </c>
      <c r="F235" s="29" t="s">
        <v>505</v>
      </c>
      <c r="G235" s="29">
        <v>88.084299999999999</v>
      </c>
      <c r="H235" s="37" t="s">
        <v>893</v>
      </c>
      <c r="I235" s="29" t="s">
        <v>894</v>
      </c>
      <c r="J235" s="29">
        <v>198.60300000000001</v>
      </c>
      <c r="K235" s="29">
        <f t="shared" si="5"/>
        <v>-110.51870000000001</v>
      </c>
    </row>
    <row r="236" spans="2:11">
      <c r="B236" s="29" t="s">
        <v>637</v>
      </c>
      <c r="D236" s="29">
        <v>1991.05</v>
      </c>
      <c r="E236" s="29" t="s">
        <v>892</v>
      </c>
      <c r="F236" s="29" t="s">
        <v>505</v>
      </c>
      <c r="G236" s="29">
        <v>107.072</v>
      </c>
      <c r="H236" s="37" t="s">
        <v>893</v>
      </c>
      <c r="I236" s="29" t="s">
        <v>894</v>
      </c>
      <c r="J236" s="29">
        <v>186.62700000000001</v>
      </c>
      <c r="K236" s="29">
        <f t="shared" si="5"/>
        <v>-79.555000000000007</v>
      </c>
    </row>
    <row r="237" spans="2:11">
      <c r="B237" s="29" t="s">
        <v>637</v>
      </c>
      <c r="D237" s="29">
        <v>1992.07</v>
      </c>
      <c r="E237" s="29" t="s">
        <v>892</v>
      </c>
      <c r="F237" s="29" t="s">
        <v>505</v>
      </c>
      <c r="G237" s="29">
        <v>99.072299999999998</v>
      </c>
      <c r="H237" s="37" t="s">
        <v>893</v>
      </c>
      <c r="I237" s="29" t="s">
        <v>894</v>
      </c>
      <c r="J237" s="29">
        <v>173.98500000000001</v>
      </c>
      <c r="K237" s="29">
        <f t="shared" si="5"/>
        <v>-74.912700000000015</v>
      </c>
    </row>
    <row r="238" spans="2:11">
      <c r="B238" s="29" t="s">
        <v>637</v>
      </c>
      <c r="D238" s="29">
        <v>1993.02</v>
      </c>
      <c r="E238" s="29" t="s">
        <v>892</v>
      </c>
      <c r="F238" s="29" t="s">
        <v>505</v>
      </c>
      <c r="G238" s="29">
        <v>102.157</v>
      </c>
      <c r="H238" s="37" t="s">
        <v>893</v>
      </c>
      <c r="I238" s="29" t="s">
        <v>894</v>
      </c>
      <c r="J238" s="29">
        <v>179.50399999999999</v>
      </c>
      <c r="K238" s="29">
        <f t="shared" si="5"/>
        <v>-77.346999999999994</v>
      </c>
    </row>
    <row r="239" spans="2:11">
      <c r="B239" s="29" t="s">
        <v>637</v>
      </c>
      <c r="D239" s="29">
        <v>1994.04</v>
      </c>
      <c r="E239" s="29" t="s">
        <v>892</v>
      </c>
      <c r="F239" s="29" t="s">
        <v>505</v>
      </c>
      <c r="G239" s="29">
        <v>106.012</v>
      </c>
      <c r="H239" s="37" t="s">
        <v>893</v>
      </c>
      <c r="I239" s="29" t="s">
        <v>894</v>
      </c>
      <c r="J239" s="29">
        <v>178.285</v>
      </c>
      <c r="K239" s="29">
        <f t="shared" si="5"/>
        <v>-72.272999999999996</v>
      </c>
    </row>
    <row r="240" spans="2:11">
      <c r="B240" s="29" t="s">
        <v>637</v>
      </c>
      <c r="D240" s="29">
        <v>1995.14</v>
      </c>
      <c r="E240" s="29" t="s">
        <v>892</v>
      </c>
      <c r="F240" s="29" t="s">
        <v>505</v>
      </c>
      <c r="G240" s="29">
        <v>102.157</v>
      </c>
      <c r="H240" s="37" t="s">
        <v>893</v>
      </c>
      <c r="I240" s="29" t="s">
        <v>894</v>
      </c>
      <c r="J240" s="29">
        <v>239.62799999999999</v>
      </c>
      <c r="K240" s="29">
        <f t="shared" si="5"/>
        <v>-137.471</v>
      </c>
    </row>
    <row r="241" spans="2:12">
      <c r="B241" s="29" t="s">
        <v>637</v>
      </c>
      <c r="D241" s="29">
        <v>1996.09</v>
      </c>
      <c r="E241" s="29" t="s">
        <v>892</v>
      </c>
      <c r="F241" s="29" t="s">
        <v>505</v>
      </c>
      <c r="G241" s="29">
        <v>118.06</v>
      </c>
      <c r="H241" s="37" t="s">
        <v>893</v>
      </c>
      <c r="I241" s="29" t="s">
        <v>894</v>
      </c>
      <c r="J241" s="29">
        <v>216.22399999999999</v>
      </c>
      <c r="K241" s="29">
        <f t="shared" si="5"/>
        <v>-98.163999999999987</v>
      </c>
    </row>
    <row r="242" spans="2:12">
      <c r="B242" s="29" t="s">
        <v>637</v>
      </c>
      <c r="D242" s="29">
        <v>1997.04</v>
      </c>
      <c r="E242" s="29" t="s">
        <v>892</v>
      </c>
      <c r="F242" s="29" t="s">
        <v>505</v>
      </c>
      <c r="G242" s="29">
        <v>100.229</v>
      </c>
      <c r="H242" s="37" t="s">
        <v>893</v>
      </c>
      <c r="I242" s="29" t="s">
        <v>894</v>
      </c>
      <c r="J242" s="29">
        <v>220.398</v>
      </c>
      <c r="K242" s="29">
        <f t="shared" si="5"/>
        <v>-120.169</v>
      </c>
    </row>
    <row r="243" spans="2:12">
      <c r="B243" s="29" t="s">
        <v>637</v>
      </c>
      <c r="D243" s="29">
        <v>1998.06</v>
      </c>
      <c r="E243" s="29" t="s">
        <v>892</v>
      </c>
      <c r="F243" s="29" t="s">
        <v>505</v>
      </c>
      <c r="G243" s="29">
        <v>93.096400000000003</v>
      </c>
      <c r="H243" s="37" t="s">
        <v>893</v>
      </c>
      <c r="I243" s="29" t="s">
        <v>894</v>
      </c>
      <c r="J243" s="29">
        <v>172.77199999999999</v>
      </c>
      <c r="K243" s="29">
        <f t="shared" si="5"/>
        <v>-79.675599999999989</v>
      </c>
    </row>
    <row r="244" spans="2:12">
      <c r="B244" s="29" t="s">
        <v>637</v>
      </c>
      <c r="D244" s="29">
        <v>1999.01</v>
      </c>
      <c r="E244" s="29" t="s">
        <v>892</v>
      </c>
      <c r="F244" s="29" t="s">
        <v>505</v>
      </c>
      <c r="G244" s="29">
        <v>90.975899999999996</v>
      </c>
      <c r="H244" s="37" t="s">
        <v>893</v>
      </c>
      <c r="I244" s="29" t="s">
        <v>894</v>
      </c>
      <c r="J244" s="29">
        <v>193.762</v>
      </c>
      <c r="K244" s="29">
        <f t="shared" si="5"/>
        <v>-102.7861</v>
      </c>
    </row>
    <row r="245" spans="2:12">
      <c r="B245" s="29" t="s">
        <v>637</v>
      </c>
      <c r="D245" s="29">
        <v>2000.03</v>
      </c>
      <c r="E245" s="29" t="s">
        <v>892</v>
      </c>
      <c r="F245" s="29" t="s">
        <v>505</v>
      </c>
      <c r="G245" s="29">
        <v>92.228899999999996</v>
      </c>
      <c r="H245" s="37" t="s">
        <v>893</v>
      </c>
      <c r="I245" s="29" t="s">
        <v>894</v>
      </c>
      <c r="J245" s="29">
        <v>171.691</v>
      </c>
      <c r="K245" s="29">
        <f t="shared" si="5"/>
        <v>-79.462100000000007</v>
      </c>
    </row>
    <row r="246" spans="2:12">
      <c r="B246" s="29" t="s">
        <v>637</v>
      </c>
      <c r="D246" s="29">
        <v>2001.05</v>
      </c>
      <c r="E246" s="29" t="s">
        <v>892</v>
      </c>
      <c r="F246" s="29" t="s">
        <v>505</v>
      </c>
      <c r="G246" s="29">
        <v>105.048</v>
      </c>
      <c r="H246" s="37" t="s">
        <v>893</v>
      </c>
      <c r="I246" s="29" t="s">
        <v>894</v>
      </c>
      <c r="J246" s="29">
        <v>149.63200000000001</v>
      </c>
      <c r="K246" s="29">
        <f t="shared" si="5"/>
        <v>-44.584000000000003</v>
      </c>
    </row>
    <row r="247" spans="2:12">
      <c r="B247" s="29" t="s">
        <v>953</v>
      </c>
      <c r="D247" s="31">
        <v>1986</v>
      </c>
      <c r="E247" s="39" t="s">
        <v>955</v>
      </c>
      <c r="F247" s="39" t="s">
        <v>956</v>
      </c>
      <c r="G247">
        <v>139.32129512500001</v>
      </c>
      <c r="H247" s="39" t="s">
        <v>957</v>
      </c>
      <c r="I247" s="39" t="s">
        <v>505</v>
      </c>
      <c r="J247">
        <v>129</v>
      </c>
      <c r="K247" s="29">
        <f>G247-J247</f>
        <v>10.321295125000006</v>
      </c>
      <c r="L247" s="29">
        <f>J247-G247</f>
        <v>-10.321295125000006</v>
      </c>
    </row>
    <row r="248" spans="2:12">
      <c r="B248" s="29" t="s">
        <v>953</v>
      </c>
      <c r="D248" s="6">
        <v>1987.05</v>
      </c>
      <c r="E248" s="39" t="s">
        <v>955</v>
      </c>
      <c r="F248" s="39" t="s">
        <v>956</v>
      </c>
      <c r="G248"/>
      <c r="H248" s="39"/>
      <c r="I248" s="39"/>
      <c r="J248"/>
      <c r="K248" s="29" t="s">
        <v>13</v>
      </c>
      <c r="L248" s="29" t="s">
        <v>13</v>
      </c>
    </row>
    <row r="249" spans="2:12">
      <c r="B249" s="29" t="s">
        <v>953</v>
      </c>
      <c r="D249" s="31">
        <v>1988</v>
      </c>
      <c r="E249" s="39" t="s">
        <v>955</v>
      </c>
      <c r="F249" s="39" t="s">
        <v>956</v>
      </c>
      <c r="G249">
        <v>132.12880390000001</v>
      </c>
      <c r="H249" s="39" t="s">
        <v>957</v>
      </c>
      <c r="I249" s="39" t="s">
        <v>505</v>
      </c>
      <c r="J249">
        <v>101</v>
      </c>
      <c r="K249" s="29">
        <f t="shared" ref="K249:K271" si="6">G249-J249</f>
        <v>31.128803900000008</v>
      </c>
      <c r="L249" s="29">
        <f t="shared" ref="L249:L271" si="7">J249-G249</f>
        <v>-31.128803900000008</v>
      </c>
    </row>
    <row r="250" spans="2:12">
      <c r="B250" s="29" t="s">
        <v>953</v>
      </c>
      <c r="D250" s="31">
        <v>1990</v>
      </c>
      <c r="E250" s="39" t="s">
        <v>955</v>
      </c>
      <c r="F250" s="39" t="s">
        <v>956</v>
      </c>
      <c r="G250">
        <v>136.92238710000001</v>
      </c>
      <c r="H250" s="39" t="s">
        <v>957</v>
      </c>
      <c r="I250" s="39" t="s">
        <v>505</v>
      </c>
      <c r="J250">
        <v>120</v>
      </c>
      <c r="K250" s="29">
        <f t="shared" si="6"/>
        <v>16.922387100000009</v>
      </c>
      <c r="L250" s="29">
        <f t="shared" si="7"/>
        <v>-16.922387100000009</v>
      </c>
    </row>
    <row r="251" spans="2:12">
      <c r="B251" s="29" t="s">
        <v>953</v>
      </c>
      <c r="D251" s="31">
        <v>1991</v>
      </c>
      <c r="E251" s="39" t="s">
        <v>955</v>
      </c>
      <c r="F251" s="39" t="s">
        <v>956</v>
      </c>
      <c r="G251"/>
      <c r="H251" s="39"/>
      <c r="I251" s="39"/>
      <c r="J251"/>
      <c r="K251" s="29" t="s">
        <v>13</v>
      </c>
      <c r="L251" s="29" t="s">
        <v>13</v>
      </c>
    </row>
    <row r="252" spans="2:12">
      <c r="B252" s="29" t="s">
        <v>953</v>
      </c>
      <c r="D252" s="31">
        <v>1992</v>
      </c>
      <c r="E252" s="39" t="s">
        <v>955</v>
      </c>
      <c r="F252" s="39" t="s">
        <v>956</v>
      </c>
      <c r="G252">
        <v>122.37717120000001</v>
      </c>
      <c r="H252" s="39" t="s">
        <v>957</v>
      </c>
      <c r="I252" s="39" t="s">
        <v>505</v>
      </c>
      <c r="J252">
        <v>105</v>
      </c>
      <c r="K252" s="29">
        <f t="shared" si="6"/>
        <v>17.377171200000006</v>
      </c>
      <c r="L252" s="29">
        <f t="shared" si="7"/>
        <v>-17.377171200000006</v>
      </c>
    </row>
    <row r="253" spans="2:12">
      <c r="B253" s="29" t="s">
        <v>953</v>
      </c>
      <c r="D253" s="31">
        <v>1993</v>
      </c>
      <c r="E253" s="39" t="s">
        <v>955</v>
      </c>
      <c r="F253" s="39" t="s">
        <v>956</v>
      </c>
      <c r="G253">
        <v>138.75144904999999</v>
      </c>
      <c r="H253" s="39" t="s">
        <v>957</v>
      </c>
      <c r="I253" s="39" t="s">
        <v>505</v>
      </c>
      <c r="J253">
        <v>99</v>
      </c>
      <c r="K253" s="29">
        <f t="shared" si="6"/>
        <v>39.751449049999991</v>
      </c>
      <c r="L253" s="29">
        <f t="shared" si="7"/>
        <v>-39.751449049999991</v>
      </c>
    </row>
    <row r="254" spans="2:12">
      <c r="B254" s="29" t="s">
        <v>953</v>
      </c>
      <c r="D254" s="31">
        <v>1994</v>
      </c>
      <c r="E254" s="39" t="s">
        <v>955</v>
      </c>
      <c r="F254" s="39" t="s">
        <v>956</v>
      </c>
      <c r="G254">
        <v>123.64643631666701</v>
      </c>
      <c r="H254" s="39" t="s">
        <v>957</v>
      </c>
      <c r="I254" s="39" t="s">
        <v>505</v>
      </c>
      <c r="J254">
        <v>116</v>
      </c>
      <c r="K254" s="29">
        <f t="shared" si="6"/>
        <v>7.6464363166670068</v>
      </c>
      <c r="L254" s="29">
        <f t="shared" si="7"/>
        <v>-7.6464363166670068</v>
      </c>
    </row>
    <row r="255" spans="2:12">
      <c r="B255" s="29" t="s">
        <v>953</v>
      </c>
      <c r="D255" s="6">
        <v>1995</v>
      </c>
      <c r="E255" s="39" t="s">
        <v>955</v>
      </c>
      <c r="F255" s="39" t="s">
        <v>956</v>
      </c>
      <c r="G255"/>
      <c r="H255" s="39"/>
      <c r="I255" s="39"/>
      <c r="J255"/>
      <c r="K255" s="29" t="s">
        <v>13</v>
      </c>
      <c r="L255" s="29" t="s">
        <v>13</v>
      </c>
    </row>
    <row r="256" spans="2:12">
      <c r="B256" s="29" t="s">
        <v>953</v>
      </c>
      <c r="D256" s="31">
        <v>1998</v>
      </c>
      <c r="E256" s="39" t="s">
        <v>955</v>
      </c>
      <c r="F256" s="39" t="s">
        <v>956</v>
      </c>
      <c r="G256">
        <v>121.55507306</v>
      </c>
      <c r="H256" s="39" t="s">
        <v>957</v>
      </c>
      <c r="I256" s="39" t="s">
        <v>505</v>
      </c>
      <c r="J256">
        <v>140</v>
      </c>
      <c r="K256" s="29">
        <f t="shared" si="6"/>
        <v>-18.444926940000002</v>
      </c>
      <c r="L256" s="29">
        <f t="shared" si="7"/>
        <v>18.444926940000002</v>
      </c>
    </row>
    <row r="257" spans="2:12">
      <c r="B257" s="29" t="s">
        <v>953</v>
      </c>
      <c r="D257" s="31">
        <v>1996</v>
      </c>
      <c r="E257" s="39" t="s">
        <v>955</v>
      </c>
      <c r="F257" s="39" t="s">
        <v>956</v>
      </c>
      <c r="G257">
        <v>126.262228533333</v>
      </c>
      <c r="H257" s="39" t="s">
        <v>957</v>
      </c>
      <c r="I257" s="39" t="s">
        <v>505</v>
      </c>
      <c r="J257">
        <v>134</v>
      </c>
      <c r="K257" s="29">
        <f t="shared" si="6"/>
        <v>-7.7377714666669988</v>
      </c>
      <c r="L257" s="29">
        <f t="shared" si="7"/>
        <v>7.7377714666669988</v>
      </c>
    </row>
    <row r="258" spans="2:12">
      <c r="B258" s="29" t="s">
        <v>953</v>
      </c>
      <c r="D258" s="31">
        <v>1999</v>
      </c>
      <c r="E258" s="39" t="s">
        <v>955</v>
      </c>
      <c r="F258" s="39" t="s">
        <v>956</v>
      </c>
      <c r="G258">
        <v>128.52152354545501</v>
      </c>
      <c r="H258" s="39" t="s">
        <v>957</v>
      </c>
      <c r="I258" s="39" t="s">
        <v>505</v>
      </c>
      <c r="J258">
        <v>114</v>
      </c>
      <c r="K258" s="29">
        <f t="shared" si="6"/>
        <v>14.521523545455011</v>
      </c>
      <c r="L258" s="29">
        <f t="shared" si="7"/>
        <v>-14.521523545455011</v>
      </c>
    </row>
    <row r="259" spans="2:12">
      <c r="B259" s="29" t="s">
        <v>953</v>
      </c>
      <c r="D259" s="31">
        <v>1997</v>
      </c>
      <c r="E259" s="39" t="s">
        <v>955</v>
      </c>
      <c r="F259" s="39" t="s">
        <v>956</v>
      </c>
      <c r="G259">
        <v>143.89634833333301</v>
      </c>
      <c r="H259" s="39" t="s">
        <v>957</v>
      </c>
      <c r="I259" s="39" t="s">
        <v>505</v>
      </c>
      <c r="J259">
        <v>114</v>
      </c>
      <c r="K259" s="29">
        <f t="shared" si="6"/>
        <v>29.896348333333009</v>
      </c>
      <c r="L259" s="29">
        <f t="shared" si="7"/>
        <v>-29.896348333333009</v>
      </c>
    </row>
    <row r="260" spans="2:12">
      <c r="B260" s="29" t="s">
        <v>953</v>
      </c>
      <c r="D260" s="31">
        <v>2000</v>
      </c>
      <c r="E260" s="39" t="s">
        <v>955</v>
      </c>
      <c r="F260" s="39" t="s">
        <v>956</v>
      </c>
      <c r="G260">
        <v>137.34391624285701</v>
      </c>
      <c r="H260" s="39" t="s">
        <v>957</v>
      </c>
      <c r="I260" s="39" t="s">
        <v>505</v>
      </c>
      <c r="J260">
        <v>108</v>
      </c>
      <c r="K260" s="29">
        <f t="shared" si="6"/>
        <v>29.343916242857006</v>
      </c>
      <c r="L260" s="29">
        <f t="shared" si="7"/>
        <v>-29.343916242857006</v>
      </c>
    </row>
    <row r="261" spans="2:12">
      <c r="B261" s="29" t="s">
        <v>953</v>
      </c>
      <c r="D261" s="31">
        <v>2001</v>
      </c>
      <c r="E261" s="39" t="s">
        <v>955</v>
      </c>
      <c r="F261" s="39" t="s">
        <v>956</v>
      </c>
      <c r="G261">
        <v>143.423576553846</v>
      </c>
      <c r="H261" s="39" t="s">
        <v>957</v>
      </c>
      <c r="I261" s="39" t="s">
        <v>505</v>
      </c>
      <c r="J261">
        <v>118</v>
      </c>
      <c r="K261" s="29">
        <f t="shared" si="6"/>
        <v>25.423576553846004</v>
      </c>
      <c r="L261" s="29">
        <f t="shared" si="7"/>
        <v>-25.423576553846004</v>
      </c>
    </row>
    <row r="262" spans="2:12">
      <c r="B262" s="29" t="s">
        <v>953</v>
      </c>
      <c r="D262" s="31">
        <v>2002</v>
      </c>
      <c r="E262" s="39" t="s">
        <v>955</v>
      </c>
      <c r="F262" s="39" t="s">
        <v>956</v>
      </c>
      <c r="G262">
        <v>149.904298685714</v>
      </c>
      <c r="H262" s="39" t="s">
        <v>957</v>
      </c>
      <c r="I262" s="39" t="s">
        <v>505</v>
      </c>
      <c r="J262">
        <v>132</v>
      </c>
      <c r="K262" s="29">
        <f t="shared" si="6"/>
        <v>17.904298685713997</v>
      </c>
      <c r="L262" s="29">
        <f t="shared" si="7"/>
        <v>-17.904298685713997</v>
      </c>
    </row>
    <row r="263" spans="2:12">
      <c r="B263" s="29" t="s">
        <v>953</v>
      </c>
      <c r="D263" s="31">
        <v>2003</v>
      </c>
      <c r="E263" s="39" t="s">
        <v>955</v>
      </c>
      <c r="F263" s="39" t="s">
        <v>956</v>
      </c>
      <c r="G263">
        <v>136.07840758333299</v>
      </c>
      <c r="H263" s="39" t="s">
        <v>957</v>
      </c>
      <c r="I263" s="39" t="s">
        <v>505</v>
      </c>
      <c r="J263">
        <v>106</v>
      </c>
      <c r="K263" s="29">
        <f t="shared" si="6"/>
        <v>30.078407583332989</v>
      </c>
      <c r="L263" s="29">
        <f t="shared" si="7"/>
        <v>-30.078407583332989</v>
      </c>
    </row>
    <row r="264" spans="2:12">
      <c r="B264" s="29" t="s">
        <v>953</v>
      </c>
      <c r="D264" s="31">
        <v>2004</v>
      </c>
      <c r="E264" s="39" t="s">
        <v>955</v>
      </c>
      <c r="F264" s="39" t="s">
        <v>956</v>
      </c>
      <c r="G264">
        <v>129.50106176666699</v>
      </c>
      <c r="H264" s="39" t="s">
        <v>957</v>
      </c>
      <c r="I264" s="39" t="s">
        <v>505</v>
      </c>
      <c r="J264">
        <v>111</v>
      </c>
      <c r="K264" s="29">
        <f t="shared" si="6"/>
        <v>18.501061766666993</v>
      </c>
      <c r="L264" s="29">
        <f t="shared" si="7"/>
        <v>-18.501061766666993</v>
      </c>
    </row>
    <row r="265" spans="2:12">
      <c r="B265" s="29" t="s">
        <v>953</v>
      </c>
      <c r="D265" s="31">
        <v>2005</v>
      </c>
      <c r="E265" s="39" t="s">
        <v>955</v>
      </c>
      <c r="F265" s="39" t="s">
        <v>956</v>
      </c>
      <c r="G265">
        <v>132.990556077778</v>
      </c>
      <c r="H265" s="39" t="s">
        <v>957</v>
      </c>
      <c r="I265" s="39" t="s">
        <v>505</v>
      </c>
      <c r="J265">
        <v>116</v>
      </c>
      <c r="K265" s="29">
        <f t="shared" si="6"/>
        <v>16.990556077777995</v>
      </c>
      <c r="L265" s="29">
        <f t="shared" si="7"/>
        <v>-16.990556077777995</v>
      </c>
    </row>
    <row r="266" spans="2:12">
      <c r="B266" s="29" t="s">
        <v>953</v>
      </c>
      <c r="D266" s="31">
        <v>2006</v>
      </c>
      <c r="E266" s="39" t="s">
        <v>955</v>
      </c>
      <c r="F266" s="39" t="s">
        <v>956</v>
      </c>
      <c r="G266">
        <v>129.35898107857099</v>
      </c>
      <c r="H266" s="39" t="s">
        <v>957</v>
      </c>
      <c r="I266" s="39" t="s">
        <v>505</v>
      </c>
      <c r="J266">
        <v>108</v>
      </c>
      <c r="K266" s="29">
        <f t="shared" si="6"/>
        <v>21.358981078570991</v>
      </c>
      <c r="L266" s="29">
        <f t="shared" si="7"/>
        <v>-21.358981078570991</v>
      </c>
    </row>
    <row r="267" spans="2:12">
      <c r="B267" s="29" t="s">
        <v>953</v>
      </c>
      <c r="D267" s="31">
        <v>2007</v>
      </c>
      <c r="E267" s="39" t="s">
        <v>955</v>
      </c>
      <c r="F267" s="39" t="s">
        <v>956</v>
      </c>
      <c r="G267">
        <v>135.32077623750001</v>
      </c>
      <c r="H267" s="39" t="s">
        <v>957</v>
      </c>
      <c r="I267" s="39" t="s">
        <v>505</v>
      </c>
      <c r="J267">
        <v>101</v>
      </c>
      <c r="K267" s="29">
        <f t="shared" si="6"/>
        <v>34.320776237500013</v>
      </c>
      <c r="L267" s="29">
        <f t="shared" si="7"/>
        <v>-34.320776237500013</v>
      </c>
    </row>
    <row r="268" spans="2:12">
      <c r="B268" s="29" t="s">
        <v>953</v>
      </c>
      <c r="D268" s="31">
        <v>2008</v>
      </c>
      <c r="E268" s="39" t="s">
        <v>955</v>
      </c>
      <c r="F268" s="39" t="s">
        <v>956</v>
      </c>
      <c r="G268">
        <v>131.57460936153799</v>
      </c>
      <c r="H268" s="39" t="s">
        <v>957</v>
      </c>
      <c r="I268" s="39" t="s">
        <v>505</v>
      </c>
      <c r="J268">
        <v>112</v>
      </c>
      <c r="K268" s="29">
        <f t="shared" si="6"/>
        <v>19.574609361537995</v>
      </c>
      <c r="L268" s="29">
        <f t="shared" si="7"/>
        <v>-19.574609361537995</v>
      </c>
    </row>
    <row r="269" spans="2:12">
      <c r="B269" s="29" t="s">
        <v>953</v>
      </c>
      <c r="D269" s="31">
        <v>2009</v>
      </c>
      <c r="E269" s="39" t="s">
        <v>955</v>
      </c>
      <c r="F269" s="39" t="s">
        <v>956</v>
      </c>
      <c r="G269">
        <v>136.65015603500001</v>
      </c>
      <c r="H269" s="39" t="s">
        <v>957</v>
      </c>
      <c r="I269" s="39" t="s">
        <v>505</v>
      </c>
      <c r="J269">
        <v>109</v>
      </c>
      <c r="K269" s="29">
        <f t="shared" si="6"/>
        <v>27.650156035000009</v>
      </c>
      <c r="L269" s="29">
        <f t="shared" si="7"/>
        <v>-27.650156035000009</v>
      </c>
    </row>
    <row r="270" spans="2:12">
      <c r="B270" s="29" t="s">
        <v>953</v>
      </c>
      <c r="D270" s="31">
        <v>2010</v>
      </c>
      <c r="E270" s="39" t="s">
        <v>955</v>
      </c>
      <c r="F270" s="39" t="s">
        <v>956</v>
      </c>
      <c r="G270">
        <v>131.076178852174</v>
      </c>
      <c r="H270" s="39" t="s">
        <v>957</v>
      </c>
      <c r="I270" s="39" t="s">
        <v>505</v>
      </c>
      <c r="J270">
        <v>139</v>
      </c>
      <c r="K270" s="29">
        <f t="shared" si="6"/>
        <v>-7.9238211478260041</v>
      </c>
      <c r="L270" s="29">
        <f t="shared" si="7"/>
        <v>7.9238211478260041</v>
      </c>
    </row>
    <row r="271" spans="2:12">
      <c r="B271" s="29" t="s">
        <v>953</v>
      </c>
      <c r="D271" s="31">
        <v>2011</v>
      </c>
      <c r="E271" s="39" t="s">
        <v>955</v>
      </c>
      <c r="F271" s="39" t="s">
        <v>956</v>
      </c>
      <c r="G271">
        <v>126.789996984</v>
      </c>
      <c r="H271" s="39" t="s">
        <v>957</v>
      </c>
      <c r="I271" s="39" t="s">
        <v>505</v>
      </c>
      <c r="J271">
        <v>70</v>
      </c>
      <c r="K271" s="29">
        <f t="shared" si="6"/>
        <v>56.789996983999998</v>
      </c>
      <c r="L271" s="29">
        <f t="shared" si="7"/>
        <v>-56.789996983999998</v>
      </c>
    </row>
    <row r="273" spans="2:11">
      <c r="B273" s="29" t="s">
        <v>199</v>
      </c>
      <c r="D273">
        <v>1986</v>
      </c>
      <c r="E273" s="31" t="s">
        <v>742</v>
      </c>
      <c r="F273" s="31" t="s">
        <v>505</v>
      </c>
      <c r="G273" s="50">
        <v>175</v>
      </c>
      <c r="H273" s="39" t="s">
        <v>977</v>
      </c>
      <c r="I273" s="39" t="s">
        <v>978</v>
      </c>
      <c r="J273" s="50">
        <v>139</v>
      </c>
      <c r="K273" s="29">
        <f>G273-J273</f>
        <v>36</v>
      </c>
    </row>
    <row r="274" spans="2:11">
      <c r="B274" s="29" t="s">
        <v>199</v>
      </c>
      <c r="D274">
        <v>1987</v>
      </c>
      <c r="E274" s="31" t="s">
        <v>742</v>
      </c>
      <c r="F274" s="31" t="s">
        <v>505</v>
      </c>
      <c r="G274" s="50">
        <v>166</v>
      </c>
      <c r="J274" s="50">
        <v>143</v>
      </c>
      <c r="K274" s="29">
        <f t="shared" ref="K274:K297" si="8">G274-J274</f>
        <v>23</v>
      </c>
    </row>
    <row r="275" spans="2:11">
      <c r="B275" s="29" t="s">
        <v>199</v>
      </c>
      <c r="D275">
        <v>1988</v>
      </c>
      <c r="E275" s="31" t="s">
        <v>742</v>
      </c>
      <c r="F275" s="31" t="s">
        <v>505</v>
      </c>
      <c r="G275" s="50">
        <v>179</v>
      </c>
      <c r="J275" s="50">
        <v>147</v>
      </c>
      <c r="K275" s="29">
        <f t="shared" si="8"/>
        <v>32</v>
      </c>
    </row>
    <row r="276" spans="2:11">
      <c r="B276" s="29" t="s">
        <v>199</v>
      </c>
      <c r="D276">
        <v>1989</v>
      </c>
      <c r="E276" s="31" t="s">
        <v>742</v>
      </c>
      <c r="F276" s="31" t="s">
        <v>505</v>
      </c>
      <c r="G276" s="50">
        <v>192</v>
      </c>
      <c r="J276" s="50">
        <v>146</v>
      </c>
      <c r="K276" s="29">
        <f t="shared" si="8"/>
        <v>46</v>
      </c>
    </row>
    <row r="277" spans="2:11">
      <c r="B277" s="29" t="s">
        <v>199</v>
      </c>
      <c r="D277">
        <v>1990</v>
      </c>
      <c r="E277" s="31" t="s">
        <v>742</v>
      </c>
      <c r="F277" s="31" t="s">
        <v>505</v>
      </c>
      <c r="G277" s="50">
        <v>176</v>
      </c>
      <c r="J277" s="50">
        <v>146</v>
      </c>
      <c r="K277" s="29">
        <f t="shared" si="8"/>
        <v>30</v>
      </c>
    </row>
    <row r="278" spans="2:11">
      <c r="B278" s="29" t="s">
        <v>199</v>
      </c>
      <c r="D278">
        <v>1991</v>
      </c>
      <c r="E278" s="31" t="s">
        <v>742</v>
      </c>
      <c r="F278" s="31" t="s">
        <v>505</v>
      </c>
      <c r="G278" s="50">
        <v>165</v>
      </c>
      <c r="J278" s="50">
        <v>137</v>
      </c>
      <c r="K278" s="29">
        <f t="shared" si="8"/>
        <v>28</v>
      </c>
    </row>
    <row r="279" spans="2:11">
      <c r="B279" s="29" t="s">
        <v>199</v>
      </c>
      <c r="D279">
        <v>1992</v>
      </c>
      <c r="E279" s="31" t="s">
        <v>742</v>
      </c>
      <c r="F279" s="31" t="s">
        <v>505</v>
      </c>
      <c r="G279" s="50">
        <v>178</v>
      </c>
      <c r="J279" s="50">
        <v>144</v>
      </c>
      <c r="K279" s="29">
        <f t="shared" si="8"/>
        <v>34</v>
      </c>
    </row>
    <row r="280" spans="2:11">
      <c r="B280" s="29" t="s">
        <v>199</v>
      </c>
      <c r="D280">
        <v>1993</v>
      </c>
      <c r="E280" s="31" t="s">
        <v>742</v>
      </c>
      <c r="F280" s="31" t="s">
        <v>505</v>
      </c>
      <c r="G280" s="50">
        <v>153</v>
      </c>
      <c r="J280" s="50">
        <v>138</v>
      </c>
      <c r="K280" s="29">
        <f t="shared" si="8"/>
        <v>15</v>
      </c>
    </row>
    <row r="281" spans="2:11">
      <c r="B281" s="29" t="s">
        <v>199</v>
      </c>
      <c r="D281">
        <v>1994</v>
      </c>
      <c r="E281" s="31" t="s">
        <v>742</v>
      </c>
      <c r="F281" s="31" t="s">
        <v>505</v>
      </c>
      <c r="G281" s="50">
        <v>151</v>
      </c>
      <c r="J281" s="50">
        <v>150</v>
      </c>
      <c r="K281" s="29">
        <f t="shared" si="8"/>
        <v>1</v>
      </c>
    </row>
    <row r="282" spans="2:11">
      <c r="B282" s="29" t="s">
        <v>199</v>
      </c>
      <c r="D282">
        <v>1995</v>
      </c>
      <c r="E282" s="31" t="s">
        <v>742</v>
      </c>
      <c r="F282" s="31" t="s">
        <v>505</v>
      </c>
      <c r="G282" s="50">
        <v>151</v>
      </c>
      <c r="J282" s="50">
        <v>151</v>
      </c>
      <c r="K282" s="29">
        <f t="shared" si="8"/>
        <v>0</v>
      </c>
    </row>
    <row r="283" spans="2:11">
      <c r="B283" s="29" t="s">
        <v>199</v>
      </c>
      <c r="D283">
        <v>1996</v>
      </c>
      <c r="E283" s="31" t="s">
        <v>742</v>
      </c>
      <c r="F283" s="31" t="s">
        <v>505</v>
      </c>
      <c r="G283" s="50">
        <v>193</v>
      </c>
      <c r="J283" s="50">
        <v>149</v>
      </c>
      <c r="K283" s="29">
        <f t="shared" si="8"/>
        <v>44</v>
      </c>
    </row>
    <row r="284" spans="2:11">
      <c r="B284" s="29" t="s">
        <v>199</v>
      </c>
      <c r="D284">
        <v>1997</v>
      </c>
      <c r="E284" s="31" t="s">
        <v>742</v>
      </c>
      <c r="F284" s="31" t="s">
        <v>505</v>
      </c>
      <c r="G284" s="50">
        <v>198</v>
      </c>
      <c r="J284" s="50">
        <v>157</v>
      </c>
      <c r="K284" s="29">
        <f t="shared" si="8"/>
        <v>41</v>
      </c>
    </row>
    <row r="285" spans="2:11">
      <c r="B285" s="29" t="s">
        <v>199</v>
      </c>
      <c r="D285">
        <v>1998</v>
      </c>
      <c r="E285" s="31" t="s">
        <v>742</v>
      </c>
      <c r="F285" s="31" t="s">
        <v>505</v>
      </c>
      <c r="G285" s="50">
        <v>184</v>
      </c>
      <c r="J285" s="50">
        <v>133</v>
      </c>
      <c r="K285" s="29">
        <f t="shared" si="8"/>
        <v>51</v>
      </c>
    </row>
    <row r="286" spans="2:11">
      <c r="B286" s="29" t="s">
        <v>199</v>
      </c>
      <c r="D286">
        <v>1999</v>
      </c>
      <c r="E286" s="31" t="s">
        <v>742</v>
      </c>
      <c r="F286" s="31" t="s">
        <v>505</v>
      </c>
      <c r="G286" s="50">
        <v>197</v>
      </c>
      <c r="J286" s="50">
        <v>141</v>
      </c>
      <c r="K286" s="29">
        <f t="shared" si="8"/>
        <v>56</v>
      </c>
    </row>
    <row r="287" spans="2:11">
      <c r="B287" s="29" t="s">
        <v>199</v>
      </c>
      <c r="D287">
        <v>2000</v>
      </c>
      <c r="E287" s="31" t="s">
        <v>742</v>
      </c>
      <c r="F287" s="31" t="s">
        <v>505</v>
      </c>
      <c r="G287" s="50">
        <v>181</v>
      </c>
      <c r="J287" s="50">
        <v>146</v>
      </c>
      <c r="K287" s="29">
        <f t="shared" si="8"/>
        <v>35</v>
      </c>
    </row>
    <row r="288" spans="2:11">
      <c r="B288" s="29" t="s">
        <v>199</v>
      </c>
      <c r="D288">
        <v>2001</v>
      </c>
      <c r="E288" s="31" t="s">
        <v>742</v>
      </c>
      <c r="F288" s="31" t="s">
        <v>505</v>
      </c>
      <c r="G288" s="50">
        <v>156</v>
      </c>
      <c r="J288" s="50">
        <v>139</v>
      </c>
      <c r="K288" s="29">
        <f t="shared" si="8"/>
        <v>17</v>
      </c>
    </row>
    <row r="289" spans="2:12">
      <c r="B289" s="29" t="s">
        <v>199</v>
      </c>
      <c r="D289">
        <v>2002</v>
      </c>
      <c r="E289" s="31" t="s">
        <v>742</v>
      </c>
      <c r="F289" s="31" t="s">
        <v>505</v>
      </c>
      <c r="G289" s="50">
        <v>152</v>
      </c>
      <c r="J289" s="50">
        <v>149</v>
      </c>
      <c r="K289" s="29">
        <f t="shared" si="8"/>
        <v>3</v>
      </c>
    </row>
    <row r="290" spans="2:12">
      <c r="B290" s="29" t="s">
        <v>199</v>
      </c>
      <c r="D290">
        <v>2003</v>
      </c>
      <c r="E290" s="31" t="s">
        <v>742</v>
      </c>
      <c r="F290" s="31" t="s">
        <v>505</v>
      </c>
      <c r="G290" s="50">
        <v>149</v>
      </c>
      <c r="J290" s="50">
        <v>150</v>
      </c>
      <c r="K290" s="29">
        <f t="shared" si="8"/>
        <v>-1</v>
      </c>
    </row>
    <row r="291" spans="2:12">
      <c r="B291" s="29" t="s">
        <v>199</v>
      </c>
      <c r="D291">
        <v>2004</v>
      </c>
      <c r="E291" s="31" t="s">
        <v>742</v>
      </c>
      <c r="F291" s="31" t="s">
        <v>505</v>
      </c>
      <c r="G291" s="50">
        <v>152</v>
      </c>
      <c r="J291" s="50">
        <v>139</v>
      </c>
      <c r="K291" s="29">
        <f t="shared" si="8"/>
        <v>13</v>
      </c>
    </row>
    <row r="292" spans="2:12">
      <c r="B292" s="29" t="s">
        <v>199</v>
      </c>
      <c r="D292">
        <v>2005</v>
      </c>
      <c r="E292" s="31" t="s">
        <v>742</v>
      </c>
      <c r="F292" s="31" t="s">
        <v>505</v>
      </c>
      <c r="G292" s="50">
        <v>185</v>
      </c>
      <c r="J292" s="50">
        <v>153</v>
      </c>
      <c r="K292" s="29">
        <f t="shared" si="8"/>
        <v>32</v>
      </c>
    </row>
    <row r="293" spans="2:12">
      <c r="B293" s="29" t="s">
        <v>199</v>
      </c>
      <c r="D293">
        <v>2006</v>
      </c>
      <c r="E293" s="31" t="s">
        <v>742</v>
      </c>
      <c r="F293" s="31" t="s">
        <v>505</v>
      </c>
      <c r="G293" s="50">
        <v>193</v>
      </c>
      <c r="J293" s="50">
        <v>144</v>
      </c>
      <c r="K293" s="29">
        <f t="shared" si="8"/>
        <v>49</v>
      </c>
    </row>
    <row r="294" spans="2:12">
      <c r="B294" s="29" t="s">
        <v>199</v>
      </c>
      <c r="D294">
        <v>2007</v>
      </c>
      <c r="E294" s="31" t="s">
        <v>742</v>
      </c>
      <c r="F294" s="31" t="s">
        <v>505</v>
      </c>
      <c r="G294" s="50">
        <v>186</v>
      </c>
      <c r="J294" s="50">
        <v>145</v>
      </c>
      <c r="K294" s="29">
        <f t="shared" si="8"/>
        <v>41</v>
      </c>
    </row>
    <row r="295" spans="2:12">
      <c r="B295" s="29" t="s">
        <v>199</v>
      </c>
      <c r="D295">
        <v>2008</v>
      </c>
      <c r="E295" s="31" t="s">
        <v>742</v>
      </c>
      <c r="F295" s="31" t="s">
        <v>505</v>
      </c>
      <c r="G295" s="50">
        <v>184</v>
      </c>
      <c r="J295" s="50">
        <v>145</v>
      </c>
      <c r="K295" s="29">
        <f t="shared" si="8"/>
        <v>39</v>
      </c>
    </row>
    <row r="296" spans="2:12">
      <c r="B296" s="29" t="s">
        <v>199</v>
      </c>
      <c r="D296">
        <v>2009</v>
      </c>
      <c r="E296" s="31" t="s">
        <v>742</v>
      </c>
      <c r="F296" s="31" t="s">
        <v>505</v>
      </c>
      <c r="G296" s="50">
        <v>198</v>
      </c>
      <c r="J296" s="50">
        <v>140</v>
      </c>
      <c r="K296" s="29">
        <f t="shared" si="8"/>
        <v>58</v>
      </c>
    </row>
    <row r="297" spans="2:12">
      <c r="B297" s="29" t="s">
        <v>199</v>
      </c>
      <c r="D297">
        <v>2010</v>
      </c>
      <c r="E297" s="31" t="s">
        <v>742</v>
      </c>
      <c r="F297" s="31" t="s">
        <v>505</v>
      </c>
      <c r="G297" s="50">
        <v>158</v>
      </c>
      <c r="J297" s="50">
        <v>132</v>
      </c>
      <c r="K297" s="29">
        <f t="shared" si="8"/>
        <v>26</v>
      </c>
    </row>
    <row r="299" spans="2:12">
      <c r="B299" s="29" t="s">
        <v>229</v>
      </c>
      <c r="D299" s="29">
        <v>1985.08</v>
      </c>
      <c r="E299" s="31" t="s">
        <v>818</v>
      </c>
      <c r="F299" s="31" t="s">
        <v>819</v>
      </c>
      <c r="G299">
        <v>132</v>
      </c>
      <c r="H299" s="31" t="s">
        <v>924</v>
      </c>
      <c r="I299" s="31" t="s">
        <v>505</v>
      </c>
      <c r="J299" s="29">
        <v>182.542</v>
      </c>
      <c r="K299" s="29">
        <f>G299-J299</f>
        <v>-50.542000000000002</v>
      </c>
      <c r="L299" s="29" t="s">
        <v>1003</v>
      </c>
    </row>
    <row r="300" spans="2:12">
      <c r="B300" s="29" t="s">
        <v>229</v>
      </c>
      <c r="D300" s="29">
        <v>1985.98</v>
      </c>
      <c r="E300" s="31" t="s">
        <v>818</v>
      </c>
      <c r="F300" s="31" t="s">
        <v>819</v>
      </c>
      <c r="G300">
        <v>145</v>
      </c>
      <c r="H300" s="31" t="s">
        <v>924</v>
      </c>
      <c r="I300" s="31" t="s">
        <v>505</v>
      </c>
      <c r="J300" s="29">
        <v>176.94900000000001</v>
      </c>
      <c r="K300" s="29">
        <f t="shared" ref="K300:K352" si="9">G300-J300</f>
        <v>-31.949000000000012</v>
      </c>
      <c r="L300" s="29" t="s">
        <v>1003</v>
      </c>
    </row>
    <row r="301" spans="2:12">
      <c r="B301" s="29" t="s">
        <v>229</v>
      </c>
      <c r="D301" s="29">
        <v>1986.97</v>
      </c>
      <c r="E301" s="31" t="s">
        <v>818</v>
      </c>
      <c r="F301" s="31" t="s">
        <v>819</v>
      </c>
      <c r="G301">
        <v>134</v>
      </c>
      <c r="H301" s="31" t="s">
        <v>924</v>
      </c>
      <c r="I301" s="31" t="s">
        <v>505</v>
      </c>
      <c r="J301" s="29">
        <v>182.03399999999999</v>
      </c>
      <c r="K301" s="29">
        <f t="shared" si="9"/>
        <v>-48.033999999999992</v>
      </c>
      <c r="L301" s="29" t="s">
        <v>1003</v>
      </c>
    </row>
    <row r="302" spans="2:12">
      <c r="B302" s="29" t="s">
        <v>229</v>
      </c>
      <c r="D302" s="29">
        <v>1987.95</v>
      </c>
      <c r="E302" s="31" t="s">
        <v>818</v>
      </c>
      <c r="F302" s="31" t="s">
        <v>819</v>
      </c>
      <c r="G302">
        <v>135</v>
      </c>
      <c r="H302" s="31" t="s">
        <v>924</v>
      </c>
      <c r="I302" s="31" t="s">
        <v>505</v>
      </c>
      <c r="J302" s="29">
        <v>169.15299999999999</v>
      </c>
      <c r="K302" s="29">
        <f t="shared" si="9"/>
        <v>-34.152999999999992</v>
      </c>
      <c r="L302" s="29" t="s">
        <v>1003</v>
      </c>
    </row>
    <row r="303" spans="2:12">
      <c r="B303" s="29" t="s">
        <v>229</v>
      </c>
      <c r="D303" s="29">
        <v>1989.02</v>
      </c>
      <c r="E303" s="31" t="s">
        <v>818</v>
      </c>
      <c r="F303" s="31" t="s">
        <v>819</v>
      </c>
      <c r="G303">
        <v>134</v>
      </c>
      <c r="H303" s="31" t="s">
        <v>924</v>
      </c>
      <c r="I303" s="31" t="s">
        <v>505</v>
      </c>
      <c r="J303" s="29">
        <v>164.06800000000001</v>
      </c>
      <c r="K303" s="29">
        <f t="shared" si="9"/>
        <v>-30.068000000000012</v>
      </c>
      <c r="L303" s="29" t="s">
        <v>1003</v>
      </c>
    </row>
    <row r="304" spans="2:12">
      <c r="B304" s="29" t="s">
        <v>229</v>
      </c>
      <c r="D304" s="29">
        <v>1989.92</v>
      </c>
      <c r="E304" s="31" t="s">
        <v>818</v>
      </c>
      <c r="F304" s="31" t="s">
        <v>819</v>
      </c>
      <c r="G304">
        <v>133</v>
      </c>
      <c r="H304" s="31" t="s">
        <v>924</v>
      </c>
      <c r="I304" s="31" t="s">
        <v>505</v>
      </c>
      <c r="J304" s="29">
        <v>164.23699999999999</v>
      </c>
      <c r="K304" s="29">
        <f t="shared" si="9"/>
        <v>-31.236999999999995</v>
      </c>
      <c r="L304" s="29" t="s">
        <v>1003</v>
      </c>
    </row>
    <row r="305" spans="2:12">
      <c r="B305" s="29" t="s">
        <v>229</v>
      </c>
      <c r="D305" s="29">
        <v>1990.98</v>
      </c>
      <c r="E305" s="31" t="s">
        <v>818</v>
      </c>
      <c r="F305" s="31" t="s">
        <v>819</v>
      </c>
      <c r="G305">
        <v>135.5</v>
      </c>
      <c r="H305" s="31" t="s">
        <v>924</v>
      </c>
      <c r="I305" s="31" t="s">
        <v>505</v>
      </c>
      <c r="J305" s="29">
        <v>182.881</v>
      </c>
      <c r="K305" s="29">
        <f t="shared" si="9"/>
        <v>-47.381</v>
      </c>
      <c r="L305" s="29" t="s">
        <v>1003</v>
      </c>
    </row>
    <row r="306" spans="2:12">
      <c r="B306" s="29" t="s">
        <v>229</v>
      </c>
      <c r="D306" s="29">
        <v>1991.97</v>
      </c>
      <c r="E306" s="31" t="s">
        <v>818</v>
      </c>
      <c r="F306" s="31" t="s">
        <v>819</v>
      </c>
      <c r="G306">
        <v>139</v>
      </c>
      <c r="H306" s="31" t="s">
        <v>924</v>
      </c>
      <c r="I306" s="31" t="s">
        <v>505</v>
      </c>
      <c r="J306" s="29">
        <v>165.08500000000001</v>
      </c>
      <c r="K306" s="29">
        <f t="shared" si="9"/>
        <v>-26.085000000000008</v>
      </c>
      <c r="L306" s="29" t="s">
        <v>1003</v>
      </c>
    </row>
    <row r="307" spans="2:12">
      <c r="B307" s="29" t="s">
        <v>229</v>
      </c>
      <c r="D307" s="29">
        <v>1992.95</v>
      </c>
      <c r="E307" s="31" t="s">
        <v>818</v>
      </c>
      <c r="F307" s="31" t="s">
        <v>819</v>
      </c>
      <c r="G307">
        <v>137.5</v>
      </c>
      <c r="H307" s="31" t="s">
        <v>924</v>
      </c>
      <c r="I307" s="31" t="s">
        <v>505</v>
      </c>
      <c r="J307" s="29">
        <v>160.339</v>
      </c>
      <c r="K307" s="29">
        <f t="shared" si="9"/>
        <v>-22.838999999999999</v>
      </c>
      <c r="L307" s="29" t="s">
        <v>1003</v>
      </c>
    </row>
    <row r="308" spans="2:12">
      <c r="B308" s="29" t="s">
        <v>229</v>
      </c>
      <c r="D308" s="29">
        <v>1994.02</v>
      </c>
      <c r="E308" s="31" t="s">
        <v>818</v>
      </c>
      <c r="F308" s="31" t="s">
        <v>819</v>
      </c>
      <c r="G308">
        <v>137</v>
      </c>
      <c r="H308" s="31" t="s">
        <v>924</v>
      </c>
      <c r="I308" s="31" t="s">
        <v>505</v>
      </c>
      <c r="J308" s="29">
        <v>172.03399999999999</v>
      </c>
      <c r="K308" s="29">
        <f t="shared" si="9"/>
        <v>-35.033999999999992</v>
      </c>
      <c r="L308" s="29" t="s">
        <v>1003</v>
      </c>
    </row>
    <row r="309" spans="2:12">
      <c r="B309" s="29" t="s">
        <v>229</v>
      </c>
      <c r="D309" s="29">
        <v>1994.92</v>
      </c>
      <c r="E309" s="31" t="s">
        <v>818</v>
      </c>
      <c r="F309" s="31" t="s">
        <v>819</v>
      </c>
      <c r="G309">
        <v>136.5</v>
      </c>
      <c r="H309" s="31" t="s">
        <v>924</v>
      </c>
      <c r="I309" s="31" t="s">
        <v>505</v>
      </c>
      <c r="J309" s="29">
        <v>177.119</v>
      </c>
      <c r="K309" s="29">
        <f t="shared" si="9"/>
        <v>-40.619</v>
      </c>
      <c r="L309" s="29" t="s">
        <v>1003</v>
      </c>
    </row>
    <row r="310" spans="2:12">
      <c r="B310" s="29" t="s">
        <v>229</v>
      </c>
      <c r="D310" s="29">
        <v>1996.06</v>
      </c>
      <c r="E310" s="31" t="s">
        <v>818</v>
      </c>
      <c r="F310" s="31" t="s">
        <v>819</v>
      </c>
      <c r="G310">
        <v>136.75</v>
      </c>
      <c r="H310" s="31" t="s">
        <v>924</v>
      </c>
      <c r="I310" s="31" t="s">
        <v>505</v>
      </c>
      <c r="J310" s="29">
        <v>170</v>
      </c>
      <c r="K310" s="29">
        <f t="shared" si="9"/>
        <v>-33.25</v>
      </c>
      <c r="L310" s="29" t="s">
        <v>1003</v>
      </c>
    </row>
    <row r="311" spans="2:12">
      <c r="B311" s="29" t="s">
        <v>229</v>
      </c>
      <c r="D311" s="29">
        <v>1996.97</v>
      </c>
      <c r="E311" s="31" t="s">
        <v>818</v>
      </c>
      <c r="F311" s="31" t="s">
        <v>819</v>
      </c>
      <c r="G311">
        <v>137</v>
      </c>
      <c r="H311" s="31" t="s">
        <v>924</v>
      </c>
      <c r="I311" s="31" t="s">
        <v>505</v>
      </c>
      <c r="J311" s="29">
        <v>163.898</v>
      </c>
      <c r="K311" s="29">
        <f t="shared" si="9"/>
        <v>-26.897999999999996</v>
      </c>
      <c r="L311" s="29" t="s">
        <v>1003</v>
      </c>
    </row>
    <row r="312" spans="2:12">
      <c r="B312" s="29" t="s">
        <v>229</v>
      </c>
      <c r="D312" s="29">
        <v>1997.95</v>
      </c>
      <c r="E312" s="31" t="s">
        <v>818</v>
      </c>
      <c r="F312" s="31" t="s">
        <v>819</v>
      </c>
      <c r="G312">
        <v>137</v>
      </c>
      <c r="H312" s="31" t="s">
        <v>924</v>
      </c>
      <c r="I312" s="31" t="s">
        <v>505</v>
      </c>
      <c r="J312" s="29">
        <v>165.42400000000001</v>
      </c>
      <c r="K312" s="29">
        <f t="shared" si="9"/>
        <v>-28.424000000000007</v>
      </c>
      <c r="L312" s="29" t="s">
        <v>1003</v>
      </c>
    </row>
    <row r="313" spans="2:12">
      <c r="B313" s="29" t="s">
        <v>229</v>
      </c>
      <c r="D313" s="29">
        <v>1998.94</v>
      </c>
      <c r="E313" s="31" t="s">
        <v>818</v>
      </c>
      <c r="F313" s="31" t="s">
        <v>819</v>
      </c>
      <c r="G313">
        <v>140.25</v>
      </c>
      <c r="H313" s="31" t="s">
        <v>924</v>
      </c>
      <c r="I313" s="31" t="s">
        <v>505</v>
      </c>
      <c r="J313" s="29">
        <v>164.23699999999999</v>
      </c>
      <c r="K313" s="29">
        <f t="shared" si="9"/>
        <v>-23.986999999999995</v>
      </c>
      <c r="L313" s="29" t="s">
        <v>1003</v>
      </c>
    </row>
    <row r="314" spans="2:12">
      <c r="B314" s="29" t="s">
        <v>229</v>
      </c>
      <c r="D314" s="29">
        <v>2000</v>
      </c>
      <c r="E314" s="31" t="s">
        <v>818</v>
      </c>
      <c r="F314" s="31" t="s">
        <v>819</v>
      </c>
      <c r="G314">
        <v>139.5</v>
      </c>
      <c r="H314" s="31" t="s">
        <v>924</v>
      </c>
      <c r="I314" s="31" t="s">
        <v>505</v>
      </c>
      <c r="J314" s="29">
        <v>164.23699999999999</v>
      </c>
      <c r="K314" s="29">
        <f t="shared" si="9"/>
        <v>-24.736999999999995</v>
      </c>
      <c r="L314" s="29" t="s">
        <v>1003</v>
      </c>
    </row>
    <row r="315" spans="2:12">
      <c r="B315" s="29" t="s">
        <v>229</v>
      </c>
      <c r="D315" s="29">
        <v>2001.06</v>
      </c>
      <c r="E315" s="31" t="s">
        <v>818</v>
      </c>
      <c r="F315" s="31" t="s">
        <v>819</v>
      </c>
      <c r="G315">
        <v>137</v>
      </c>
      <c r="H315" s="31" t="s">
        <v>924</v>
      </c>
      <c r="I315" s="31" t="s">
        <v>505</v>
      </c>
      <c r="J315" s="29">
        <v>172.203</v>
      </c>
      <c r="K315" s="29">
        <f t="shared" si="9"/>
        <v>-35.203000000000003</v>
      </c>
      <c r="L315" s="29" t="s">
        <v>1003</v>
      </c>
    </row>
    <row r="316" spans="2:12">
      <c r="B316" s="29" t="s">
        <v>229</v>
      </c>
      <c r="D316" s="29">
        <v>2002.05</v>
      </c>
      <c r="E316" s="31" t="s">
        <v>818</v>
      </c>
      <c r="F316" s="31" t="s">
        <v>819</v>
      </c>
      <c r="G316">
        <v>137</v>
      </c>
      <c r="H316" s="31" t="s">
        <v>924</v>
      </c>
      <c r="I316" s="31" t="s">
        <v>505</v>
      </c>
      <c r="J316" s="29">
        <v>167.119</v>
      </c>
      <c r="K316" s="29">
        <f t="shared" si="9"/>
        <v>-30.119</v>
      </c>
      <c r="L316" s="29" t="s">
        <v>1003</v>
      </c>
    </row>
    <row r="317" spans="2:12">
      <c r="B317" s="29" t="s">
        <v>229</v>
      </c>
      <c r="D317" s="29">
        <v>2003.03</v>
      </c>
      <c r="E317" s="31" t="s">
        <v>818</v>
      </c>
      <c r="F317" s="31" t="s">
        <v>819</v>
      </c>
      <c r="G317">
        <v>137</v>
      </c>
      <c r="H317" s="31" t="s">
        <v>924</v>
      </c>
      <c r="I317" s="31" t="s">
        <v>505</v>
      </c>
      <c r="J317" s="29">
        <v>158.30500000000001</v>
      </c>
      <c r="K317" s="29">
        <f t="shared" si="9"/>
        <v>-21.305000000000007</v>
      </c>
      <c r="L317" s="29" t="s">
        <v>1003</v>
      </c>
    </row>
    <row r="318" spans="2:12">
      <c r="B318" s="29" t="s">
        <v>229</v>
      </c>
      <c r="D318" s="29">
        <v>2004.02</v>
      </c>
      <c r="E318" s="31" t="s">
        <v>818</v>
      </c>
      <c r="F318" s="31" t="s">
        <v>819</v>
      </c>
      <c r="G318">
        <v>136</v>
      </c>
      <c r="H318" s="31" t="s">
        <v>924</v>
      </c>
      <c r="I318" s="31" t="s">
        <v>505</v>
      </c>
      <c r="J318" s="29">
        <v>168.136</v>
      </c>
      <c r="K318" s="29">
        <f t="shared" si="9"/>
        <v>-32.135999999999996</v>
      </c>
      <c r="L318" s="29" t="s">
        <v>1003</v>
      </c>
    </row>
    <row r="319" spans="2:12">
      <c r="B319" s="29" t="s">
        <v>229</v>
      </c>
      <c r="D319" s="29">
        <v>2005</v>
      </c>
      <c r="E319" s="31" t="s">
        <v>818</v>
      </c>
      <c r="F319" s="31" t="s">
        <v>819</v>
      </c>
      <c r="G319">
        <v>134</v>
      </c>
      <c r="H319" s="31" t="s">
        <v>924</v>
      </c>
      <c r="I319" s="31" t="s">
        <v>505</v>
      </c>
      <c r="J319" s="29">
        <v>168.136</v>
      </c>
      <c r="K319" s="29">
        <f t="shared" si="9"/>
        <v>-34.135999999999996</v>
      </c>
      <c r="L319" s="29" t="s">
        <v>1003</v>
      </c>
    </row>
    <row r="320" spans="2:12">
      <c r="B320" s="29" t="s">
        <v>229</v>
      </c>
      <c r="D320" s="29">
        <v>2006.06</v>
      </c>
      <c r="E320" s="31" t="s">
        <v>818</v>
      </c>
      <c r="F320" s="31" t="s">
        <v>819</v>
      </c>
      <c r="G320">
        <v>137</v>
      </c>
      <c r="H320" s="31" t="s">
        <v>924</v>
      </c>
      <c r="I320" s="31" t="s">
        <v>505</v>
      </c>
      <c r="J320" s="29">
        <v>168.136</v>
      </c>
      <c r="K320" s="29">
        <f t="shared" si="9"/>
        <v>-31.135999999999996</v>
      </c>
      <c r="L320" s="29" t="s">
        <v>1003</v>
      </c>
    </row>
    <row r="321" spans="2:12">
      <c r="B321" s="29" t="s">
        <v>229</v>
      </c>
      <c r="D321" s="29">
        <v>2007.05</v>
      </c>
      <c r="E321" s="31" t="s">
        <v>818</v>
      </c>
      <c r="F321" s="31" t="s">
        <v>819</v>
      </c>
      <c r="G321">
        <v>135.5</v>
      </c>
      <c r="H321" s="31" t="s">
        <v>924</v>
      </c>
      <c r="I321" s="31" t="s">
        <v>505</v>
      </c>
      <c r="J321" s="29">
        <v>148.47499999999999</v>
      </c>
      <c r="K321" s="29">
        <f t="shared" si="9"/>
        <v>-12.974999999999994</v>
      </c>
      <c r="L321" s="29" t="s">
        <v>1003</v>
      </c>
    </row>
    <row r="322" spans="2:12">
      <c r="B322" s="29" t="s">
        <v>229</v>
      </c>
      <c r="D322" s="29">
        <v>2008.03</v>
      </c>
      <c r="E322" s="31" t="s">
        <v>818</v>
      </c>
      <c r="F322" s="31" t="s">
        <v>819</v>
      </c>
      <c r="G322">
        <v>136</v>
      </c>
      <c r="H322" s="31" t="s">
        <v>924</v>
      </c>
      <c r="I322" s="31" t="s">
        <v>505</v>
      </c>
      <c r="J322" s="29">
        <v>167.119</v>
      </c>
      <c r="K322" s="29">
        <f t="shared" si="9"/>
        <v>-31.119</v>
      </c>
      <c r="L322" s="29" t="s">
        <v>1003</v>
      </c>
    </row>
    <row r="323" spans="2:12">
      <c r="B323" s="29" t="s">
        <v>229</v>
      </c>
      <c r="D323" s="29">
        <v>2009.02</v>
      </c>
      <c r="E323" s="31" t="s">
        <v>818</v>
      </c>
      <c r="F323" s="31" t="s">
        <v>819</v>
      </c>
      <c r="G323">
        <v>132.5</v>
      </c>
      <c r="H323" s="31" t="s">
        <v>924</v>
      </c>
      <c r="I323" s="31" t="s">
        <v>505</v>
      </c>
      <c r="J323" s="29">
        <v>165.25399999999999</v>
      </c>
      <c r="K323" s="29">
        <f t="shared" si="9"/>
        <v>-32.753999999999991</v>
      </c>
      <c r="L323" s="29" t="s">
        <v>1003</v>
      </c>
    </row>
    <row r="324" spans="2:12">
      <c r="B324" s="29" t="s">
        <v>229</v>
      </c>
      <c r="D324" s="29">
        <v>2010</v>
      </c>
      <c r="E324" s="31" t="s">
        <v>818</v>
      </c>
      <c r="F324" s="31" t="s">
        <v>819</v>
      </c>
      <c r="G324">
        <v>132.75</v>
      </c>
      <c r="H324" s="31" t="s">
        <v>924</v>
      </c>
      <c r="I324" s="31" t="s">
        <v>505</v>
      </c>
      <c r="J324" s="29">
        <v>169.83099999999999</v>
      </c>
      <c r="K324" s="29">
        <f t="shared" si="9"/>
        <v>-37.080999999999989</v>
      </c>
      <c r="L324" s="29" t="s">
        <v>1003</v>
      </c>
    </row>
    <row r="325" spans="2:12">
      <c r="B325" s="29" t="s">
        <v>229</v>
      </c>
      <c r="D325" s="29">
        <v>2011.06</v>
      </c>
      <c r="E325" s="31" t="s">
        <v>818</v>
      </c>
      <c r="F325" s="31" t="s">
        <v>819</v>
      </c>
      <c r="G325">
        <v>131</v>
      </c>
      <c r="H325" s="31" t="s">
        <v>924</v>
      </c>
      <c r="I325" s="31" t="s">
        <v>505</v>
      </c>
      <c r="J325" s="29">
        <v>146.441</v>
      </c>
      <c r="K325" s="29">
        <f t="shared" si="9"/>
        <v>-15.441000000000003</v>
      </c>
      <c r="L325" s="29" t="s">
        <v>1003</v>
      </c>
    </row>
    <row r="326" spans="2:12">
      <c r="B326" s="29" t="s">
        <v>229</v>
      </c>
      <c r="D326" s="29">
        <v>1985</v>
      </c>
      <c r="E326" s="31" t="s">
        <v>818</v>
      </c>
      <c r="F326" s="31" t="s">
        <v>819</v>
      </c>
      <c r="G326" s="29">
        <v>132.28899999999999</v>
      </c>
      <c r="H326" s="31" t="s">
        <v>924</v>
      </c>
      <c r="I326" s="31" t="s">
        <v>505</v>
      </c>
      <c r="J326" s="29">
        <v>182.542</v>
      </c>
      <c r="K326" s="29">
        <f t="shared" si="9"/>
        <v>-50.253000000000014</v>
      </c>
      <c r="L326" s="29" t="s">
        <v>1006</v>
      </c>
    </row>
    <row r="327" spans="2:12">
      <c r="B327" s="29" t="s">
        <v>229</v>
      </c>
      <c r="D327" s="29">
        <v>1986</v>
      </c>
      <c r="E327" s="31" t="s">
        <v>818</v>
      </c>
      <c r="F327" s="31" t="s">
        <v>819</v>
      </c>
      <c r="G327" s="29">
        <v>145.422</v>
      </c>
      <c r="H327" s="31" t="s">
        <v>924</v>
      </c>
      <c r="I327" s="31" t="s">
        <v>505</v>
      </c>
      <c r="J327" s="29">
        <v>176.94900000000001</v>
      </c>
      <c r="K327" s="29">
        <f t="shared" si="9"/>
        <v>-31.527000000000015</v>
      </c>
      <c r="L327" s="29" t="s">
        <v>1006</v>
      </c>
    </row>
    <row r="328" spans="2:12">
      <c r="B328" s="29" t="s">
        <v>229</v>
      </c>
      <c r="D328" s="29">
        <v>1987.06</v>
      </c>
      <c r="E328" s="31" t="s">
        <v>818</v>
      </c>
      <c r="F328" s="31" t="s">
        <v>819</v>
      </c>
      <c r="G328" s="29">
        <v>134.21700000000001</v>
      </c>
      <c r="H328" s="31" t="s">
        <v>924</v>
      </c>
      <c r="I328" s="31" t="s">
        <v>505</v>
      </c>
      <c r="J328" s="29">
        <v>182.03399999999999</v>
      </c>
      <c r="K328" s="29">
        <f t="shared" si="9"/>
        <v>-47.816999999999979</v>
      </c>
      <c r="L328" s="29" t="s">
        <v>1006</v>
      </c>
    </row>
    <row r="329" spans="2:12">
      <c r="B329" s="29" t="s">
        <v>229</v>
      </c>
      <c r="D329" s="29">
        <v>1987.99</v>
      </c>
      <c r="E329" s="31" t="s">
        <v>818</v>
      </c>
      <c r="F329" s="31" t="s">
        <v>819</v>
      </c>
      <c r="G329" s="29">
        <v>135.18100000000001</v>
      </c>
      <c r="H329" s="31" t="s">
        <v>924</v>
      </c>
      <c r="I329" s="31" t="s">
        <v>505</v>
      </c>
      <c r="J329" s="29">
        <v>169.15299999999999</v>
      </c>
      <c r="K329" s="29">
        <f t="shared" si="9"/>
        <v>-33.97199999999998</v>
      </c>
      <c r="L329" s="29" t="s">
        <v>1006</v>
      </c>
    </row>
    <row r="330" spans="2:12">
      <c r="B330" s="29" t="s">
        <v>229</v>
      </c>
      <c r="D330" s="29">
        <v>1989.05</v>
      </c>
      <c r="E330" s="31" t="s">
        <v>818</v>
      </c>
      <c r="F330" s="31" t="s">
        <v>819</v>
      </c>
      <c r="G330" s="29">
        <v>134.21700000000001</v>
      </c>
      <c r="H330" s="31" t="s">
        <v>924</v>
      </c>
      <c r="I330" s="31" t="s">
        <v>505</v>
      </c>
      <c r="J330" s="29">
        <v>164.06800000000001</v>
      </c>
      <c r="K330" s="29">
        <f t="shared" si="9"/>
        <v>-29.850999999999999</v>
      </c>
      <c r="L330" s="29" t="s">
        <v>1006</v>
      </c>
    </row>
    <row r="331" spans="2:12">
      <c r="B331" s="29" t="s">
        <v>229</v>
      </c>
      <c r="D331" s="29">
        <v>1989.98</v>
      </c>
      <c r="E331" s="31" t="s">
        <v>818</v>
      </c>
      <c r="F331" s="31" t="s">
        <v>819</v>
      </c>
      <c r="G331" s="29">
        <v>133.25299999999999</v>
      </c>
      <c r="H331" s="31" t="s">
        <v>924</v>
      </c>
      <c r="I331" s="31" t="s">
        <v>505</v>
      </c>
      <c r="J331" s="29">
        <v>164.23699999999999</v>
      </c>
      <c r="K331" s="29">
        <f t="shared" si="9"/>
        <v>-30.984000000000009</v>
      </c>
      <c r="L331" s="29" t="s">
        <v>1006</v>
      </c>
    </row>
    <row r="332" spans="2:12">
      <c r="B332" s="29" t="s">
        <v>229</v>
      </c>
      <c r="D332" s="29">
        <v>1990.98</v>
      </c>
      <c r="E332" s="31" t="s">
        <v>818</v>
      </c>
      <c r="F332" s="31" t="s">
        <v>819</v>
      </c>
      <c r="G332" s="29">
        <v>135.66300000000001</v>
      </c>
      <c r="H332" s="31" t="s">
        <v>924</v>
      </c>
      <c r="I332" s="31" t="s">
        <v>505</v>
      </c>
      <c r="J332" s="29">
        <v>182.881</v>
      </c>
      <c r="K332" s="29">
        <f t="shared" si="9"/>
        <v>-47.217999999999989</v>
      </c>
      <c r="L332" s="29" t="s">
        <v>1006</v>
      </c>
    </row>
    <row r="333" spans="2:12">
      <c r="B333" s="29" t="s">
        <v>229</v>
      </c>
      <c r="D333" s="29">
        <v>1991.98</v>
      </c>
      <c r="E333" s="31" t="s">
        <v>818</v>
      </c>
      <c r="F333" s="31" t="s">
        <v>819</v>
      </c>
      <c r="G333" s="29">
        <v>139.15700000000001</v>
      </c>
      <c r="H333" s="31" t="s">
        <v>924</v>
      </c>
      <c r="I333" s="31" t="s">
        <v>505</v>
      </c>
      <c r="J333" s="29">
        <v>165.08500000000001</v>
      </c>
      <c r="K333" s="29">
        <f t="shared" si="9"/>
        <v>-25.927999999999997</v>
      </c>
      <c r="L333" s="29" t="s">
        <v>1006</v>
      </c>
    </row>
    <row r="334" spans="2:12">
      <c r="B334" s="29" t="s">
        <v>229</v>
      </c>
      <c r="D334" s="29">
        <v>1992.98</v>
      </c>
      <c r="E334" s="31" t="s">
        <v>818</v>
      </c>
      <c r="F334" s="31" t="s">
        <v>819</v>
      </c>
      <c r="G334" s="29">
        <v>137.952</v>
      </c>
      <c r="H334" s="31" t="s">
        <v>924</v>
      </c>
      <c r="I334" s="31" t="s">
        <v>505</v>
      </c>
      <c r="J334" s="29">
        <v>160.339</v>
      </c>
      <c r="K334" s="29">
        <f t="shared" si="9"/>
        <v>-22.387</v>
      </c>
      <c r="L334" s="29" t="s">
        <v>1006</v>
      </c>
    </row>
    <row r="335" spans="2:12">
      <c r="B335" s="29" t="s">
        <v>229</v>
      </c>
      <c r="D335" s="29">
        <v>1993.97</v>
      </c>
      <c r="E335" s="31" t="s">
        <v>818</v>
      </c>
      <c r="F335" s="31" t="s">
        <v>819</v>
      </c>
      <c r="G335" s="29">
        <v>137.22900000000001</v>
      </c>
      <c r="H335" s="31" t="s">
        <v>924</v>
      </c>
      <c r="I335" s="31" t="s">
        <v>505</v>
      </c>
      <c r="J335" s="29">
        <v>172.03399999999999</v>
      </c>
      <c r="K335" s="29">
        <f t="shared" si="9"/>
        <v>-34.804999999999978</v>
      </c>
      <c r="L335" s="29" t="s">
        <v>1006</v>
      </c>
    </row>
    <row r="336" spans="2:12">
      <c r="B336" s="29" t="s">
        <v>229</v>
      </c>
      <c r="D336" s="29">
        <v>1994.97</v>
      </c>
      <c r="E336" s="31" t="s">
        <v>818</v>
      </c>
      <c r="F336" s="31" t="s">
        <v>819</v>
      </c>
      <c r="G336" s="29">
        <v>136.74700000000001</v>
      </c>
      <c r="H336" s="31" t="s">
        <v>924</v>
      </c>
      <c r="I336" s="31" t="s">
        <v>505</v>
      </c>
      <c r="J336" s="29">
        <v>177.119</v>
      </c>
      <c r="K336" s="29">
        <f t="shared" si="9"/>
        <v>-40.371999999999986</v>
      </c>
      <c r="L336" s="29" t="s">
        <v>1006</v>
      </c>
    </row>
    <row r="337" spans="2:12">
      <c r="B337" s="29" t="s">
        <v>229</v>
      </c>
      <c r="D337" s="29">
        <v>1995.97</v>
      </c>
      <c r="E337" s="31" t="s">
        <v>818</v>
      </c>
      <c r="F337" s="31" t="s">
        <v>819</v>
      </c>
      <c r="G337" s="29">
        <v>136.988</v>
      </c>
      <c r="H337" s="31" t="s">
        <v>924</v>
      </c>
      <c r="I337" s="31" t="s">
        <v>505</v>
      </c>
      <c r="J337" s="29">
        <v>170</v>
      </c>
      <c r="K337" s="29">
        <f t="shared" si="9"/>
        <v>-33.012</v>
      </c>
      <c r="L337" s="29" t="s">
        <v>1006</v>
      </c>
    </row>
    <row r="338" spans="2:12">
      <c r="B338" s="29" t="s">
        <v>229</v>
      </c>
      <c r="D338" s="29">
        <v>1996.96</v>
      </c>
      <c r="E338" s="31" t="s">
        <v>818</v>
      </c>
      <c r="F338" s="31" t="s">
        <v>819</v>
      </c>
      <c r="G338" s="29">
        <v>137.22900000000001</v>
      </c>
      <c r="H338" s="31" t="s">
        <v>924</v>
      </c>
      <c r="I338" s="31" t="s">
        <v>505</v>
      </c>
      <c r="J338" s="29">
        <v>163.898</v>
      </c>
      <c r="K338" s="29">
        <f t="shared" si="9"/>
        <v>-26.668999999999983</v>
      </c>
      <c r="L338" s="29" t="s">
        <v>1006</v>
      </c>
    </row>
    <row r="339" spans="2:12">
      <c r="B339" s="29" t="s">
        <v>229</v>
      </c>
      <c r="D339" s="29">
        <v>1997.96</v>
      </c>
      <c r="E339" s="31" t="s">
        <v>818</v>
      </c>
      <c r="F339" s="31" t="s">
        <v>819</v>
      </c>
      <c r="G339" s="29">
        <v>137.22900000000001</v>
      </c>
      <c r="H339" s="31" t="s">
        <v>924</v>
      </c>
      <c r="I339" s="31" t="s">
        <v>505</v>
      </c>
      <c r="J339" s="29">
        <v>165.42400000000001</v>
      </c>
      <c r="K339" s="29">
        <f t="shared" si="9"/>
        <v>-28.194999999999993</v>
      </c>
      <c r="L339" s="29" t="s">
        <v>1006</v>
      </c>
    </row>
    <row r="340" spans="2:12">
      <c r="B340" s="29" t="s">
        <v>229</v>
      </c>
      <c r="D340" s="29">
        <v>1998.96</v>
      </c>
      <c r="E340" s="31" t="s">
        <v>818</v>
      </c>
      <c r="F340" s="31" t="s">
        <v>819</v>
      </c>
      <c r="G340" s="29">
        <v>140.482</v>
      </c>
      <c r="H340" s="31" t="s">
        <v>924</v>
      </c>
      <c r="I340" s="31" t="s">
        <v>505</v>
      </c>
      <c r="J340" s="29">
        <v>164.23699999999999</v>
      </c>
      <c r="K340" s="29">
        <f t="shared" si="9"/>
        <v>-23.754999999999995</v>
      </c>
      <c r="L340" s="29" t="s">
        <v>1006</v>
      </c>
    </row>
    <row r="341" spans="2:12">
      <c r="B341" s="29" t="s">
        <v>229</v>
      </c>
      <c r="D341" s="29">
        <v>1999.95</v>
      </c>
      <c r="E341" s="31" t="s">
        <v>818</v>
      </c>
      <c r="F341" s="31" t="s">
        <v>819</v>
      </c>
      <c r="G341" s="29">
        <v>139.75899999999999</v>
      </c>
      <c r="H341" s="31" t="s">
        <v>924</v>
      </c>
      <c r="I341" s="31" t="s">
        <v>505</v>
      </c>
      <c r="J341" s="29">
        <v>164.23699999999999</v>
      </c>
      <c r="K341" s="29">
        <f t="shared" si="9"/>
        <v>-24.478000000000009</v>
      </c>
      <c r="L341" s="29" t="s">
        <v>1006</v>
      </c>
    </row>
    <row r="342" spans="2:12">
      <c r="B342" s="29" t="s">
        <v>229</v>
      </c>
      <c r="D342" s="29">
        <v>2000.95</v>
      </c>
      <c r="E342" s="31" t="s">
        <v>818</v>
      </c>
      <c r="F342" s="31" t="s">
        <v>819</v>
      </c>
      <c r="G342" s="29">
        <v>137.22900000000001</v>
      </c>
      <c r="H342" s="31" t="s">
        <v>924</v>
      </c>
      <c r="I342" s="31" t="s">
        <v>505</v>
      </c>
      <c r="J342" s="29">
        <v>172.203</v>
      </c>
      <c r="K342" s="29">
        <f t="shared" si="9"/>
        <v>-34.97399999999999</v>
      </c>
      <c r="L342" s="29" t="s">
        <v>1006</v>
      </c>
    </row>
    <row r="343" spans="2:12">
      <c r="B343" s="29" t="s">
        <v>229</v>
      </c>
      <c r="D343" s="29">
        <v>2001.95</v>
      </c>
      <c r="E343" s="31" t="s">
        <v>818</v>
      </c>
      <c r="F343" s="31" t="s">
        <v>819</v>
      </c>
      <c r="G343" s="29">
        <v>137.22900000000001</v>
      </c>
      <c r="H343" s="31" t="s">
        <v>924</v>
      </c>
      <c r="I343" s="31" t="s">
        <v>505</v>
      </c>
      <c r="J343" s="29">
        <v>167.119</v>
      </c>
      <c r="K343" s="29">
        <f t="shared" si="9"/>
        <v>-29.889999999999986</v>
      </c>
      <c r="L343" s="29" t="s">
        <v>1006</v>
      </c>
    </row>
    <row r="344" spans="2:12">
      <c r="B344" s="29" t="s">
        <v>229</v>
      </c>
      <c r="D344" s="29">
        <v>2002.94</v>
      </c>
      <c r="E344" s="31" t="s">
        <v>818</v>
      </c>
      <c r="F344" s="31" t="s">
        <v>819</v>
      </c>
      <c r="G344" s="29">
        <v>137.22900000000001</v>
      </c>
      <c r="H344" s="31" t="s">
        <v>924</v>
      </c>
      <c r="I344" s="31" t="s">
        <v>505</v>
      </c>
      <c r="J344" s="29">
        <v>158.30500000000001</v>
      </c>
      <c r="K344" s="29">
        <f t="shared" si="9"/>
        <v>-21.075999999999993</v>
      </c>
      <c r="L344" s="29" t="s">
        <v>1006</v>
      </c>
    </row>
    <row r="345" spans="2:12">
      <c r="B345" s="29" t="s">
        <v>229</v>
      </c>
      <c r="D345" s="29">
        <v>2003.94</v>
      </c>
      <c r="E345" s="31" t="s">
        <v>818</v>
      </c>
      <c r="F345" s="31" t="s">
        <v>819</v>
      </c>
      <c r="G345" s="29">
        <v>136.14500000000001</v>
      </c>
      <c r="H345" s="31" t="s">
        <v>924</v>
      </c>
      <c r="I345" s="31" t="s">
        <v>505</v>
      </c>
      <c r="J345" s="29">
        <v>168.136</v>
      </c>
      <c r="K345" s="29">
        <f t="shared" si="9"/>
        <v>-31.990999999999985</v>
      </c>
      <c r="L345" s="29" t="s">
        <v>1006</v>
      </c>
    </row>
    <row r="346" spans="2:12">
      <c r="B346" s="29" t="s">
        <v>229</v>
      </c>
      <c r="D346" s="29">
        <v>2005</v>
      </c>
      <c r="E346" s="31" t="s">
        <v>818</v>
      </c>
      <c r="F346" s="31" t="s">
        <v>819</v>
      </c>
      <c r="G346" s="29">
        <v>134.33699999999999</v>
      </c>
      <c r="H346" s="31" t="s">
        <v>924</v>
      </c>
      <c r="I346" s="31" t="s">
        <v>505</v>
      </c>
      <c r="J346" s="29">
        <v>168.136</v>
      </c>
      <c r="K346" s="29">
        <f t="shared" si="9"/>
        <v>-33.799000000000007</v>
      </c>
      <c r="L346" s="29" t="s">
        <v>1006</v>
      </c>
    </row>
    <row r="347" spans="2:12">
      <c r="B347" s="29" t="s">
        <v>229</v>
      </c>
      <c r="D347" s="29">
        <v>2005.93</v>
      </c>
      <c r="E347" s="31" t="s">
        <v>818</v>
      </c>
      <c r="F347" s="31" t="s">
        <v>819</v>
      </c>
      <c r="G347" s="29">
        <v>137.108</v>
      </c>
      <c r="H347" s="31" t="s">
        <v>924</v>
      </c>
      <c r="I347" s="31" t="s">
        <v>505</v>
      </c>
      <c r="J347" s="29">
        <v>168.136</v>
      </c>
      <c r="K347" s="29">
        <f t="shared" si="9"/>
        <v>-31.027999999999992</v>
      </c>
      <c r="L347" s="29" t="s">
        <v>1006</v>
      </c>
    </row>
    <row r="348" spans="2:12">
      <c r="B348" s="29" t="s">
        <v>229</v>
      </c>
      <c r="D348" s="29">
        <v>2006.99</v>
      </c>
      <c r="E348" s="31" t="s">
        <v>818</v>
      </c>
      <c r="F348" s="31" t="s">
        <v>819</v>
      </c>
      <c r="G348" s="29">
        <v>135.78299999999999</v>
      </c>
      <c r="H348" s="31" t="s">
        <v>924</v>
      </c>
      <c r="I348" s="31" t="s">
        <v>505</v>
      </c>
      <c r="J348" s="29">
        <v>148.47499999999999</v>
      </c>
      <c r="K348" s="29">
        <f t="shared" si="9"/>
        <v>-12.692000000000007</v>
      </c>
      <c r="L348" s="29" t="s">
        <v>1006</v>
      </c>
    </row>
    <row r="349" spans="2:12">
      <c r="B349" s="29" t="s">
        <v>229</v>
      </c>
      <c r="D349" s="29">
        <v>2007.99</v>
      </c>
      <c r="E349" s="31" t="s">
        <v>818</v>
      </c>
      <c r="F349" s="31" t="s">
        <v>819</v>
      </c>
      <c r="G349" s="29">
        <v>136.26499999999999</v>
      </c>
      <c r="H349" s="31" t="s">
        <v>924</v>
      </c>
      <c r="I349" s="31" t="s">
        <v>505</v>
      </c>
      <c r="J349" s="29">
        <v>167.119</v>
      </c>
      <c r="K349" s="29">
        <f t="shared" si="9"/>
        <v>-30.854000000000013</v>
      </c>
      <c r="L349" s="29" t="s">
        <v>1006</v>
      </c>
    </row>
    <row r="350" spans="2:12">
      <c r="B350" s="29" t="s">
        <v>229</v>
      </c>
      <c r="D350" s="29">
        <v>2008.99</v>
      </c>
      <c r="E350" s="31" t="s">
        <v>818</v>
      </c>
      <c r="F350" s="31" t="s">
        <v>819</v>
      </c>
      <c r="G350" s="29">
        <v>132.77099999999999</v>
      </c>
      <c r="H350" s="31" t="s">
        <v>924</v>
      </c>
      <c r="I350" s="31" t="s">
        <v>505</v>
      </c>
      <c r="J350" s="29">
        <v>165.25399999999999</v>
      </c>
      <c r="K350" s="29">
        <f t="shared" si="9"/>
        <v>-32.483000000000004</v>
      </c>
      <c r="L350" s="29" t="s">
        <v>1006</v>
      </c>
    </row>
    <row r="351" spans="2:12">
      <c r="B351" s="29" t="s">
        <v>229</v>
      </c>
      <c r="D351" s="29">
        <v>2009.92</v>
      </c>
      <c r="E351" s="31" t="s">
        <v>818</v>
      </c>
      <c r="F351" s="31" t="s">
        <v>819</v>
      </c>
      <c r="G351" s="29">
        <v>132.892</v>
      </c>
      <c r="H351" s="31" t="s">
        <v>924</v>
      </c>
      <c r="I351" s="31" t="s">
        <v>505</v>
      </c>
      <c r="J351" s="29">
        <v>169.83099999999999</v>
      </c>
      <c r="K351" s="29">
        <f t="shared" si="9"/>
        <v>-36.938999999999993</v>
      </c>
      <c r="L351" s="29" t="s">
        <v>1006</v>
      </c>
    </row>
    <row r="352" spans="2:12">
      <c r="B352" s="29" t="s">
        <v>229</v>
      </c>
      <c r="D352" s="29">
        <v>2010.98</v>
      </c>
      <c r="E352" s="31" t="s">
        <v>818</v>
      </c>
      <c r="F352" s="31" t="s">
        <v>819</v>
      </c>
      <c r="G352" s="29">
        <v>131.32499999999999</v>
      </c>
      <c r="H352" s="31" t="s">
        <v>924</v>
      </c>
      <c r="I352" s="31" t="s">
        <v>505</v>
      </c>
      <c r="J352" s="29">
        <v>146.441</v>
      </c>
      <c r="K352" s="29">
        <f t="shared" si="9"/>
        <v>-15.116000000000014</v>
      </c>
      <c r="L352" s="29" t="s">
        <v>1006</v>
      </c>
    </row>
    <row r="354" spans="2:11">
      <c r="B354" s="29" t="s">
        <v>30</v>
      </c>
      <c r="C354" s="29" t="s">
        <v>13</v>
      </c>
      <c r="D354" s="52">
        <v>1979.17</v>
      </c>
      <c r="E354" s="5" t="s">
        <v>379</v>
      </c>
      <c r="F354" s="5" t="s">
        <v>380</v>
      </c>
      <c r="H354" s="36" t="s">
        <v>674</v>
      </c>
      <c r="I354" s="36" t="s">
        <v>654</v>
      </c>
      <c r="J354" s="36">
        <v>138.47190000000001</v>
      </c>
    </row>
    <row r="355" spans="2:11">
      <c r="B355" s="29" t="s">
        <v>30</v>
      </c>
      <c r="C355" s="29" t="s">
        <v>13</v>
      </c>
      <c r="D355" s="52">
        <v>1980.09</v>
      </c>
      <c r="E355" s="5" t="s">
        <v>379</v>
      </c>
      <c r="F355" s="5" t="s">
        <v>380</v>
      </c>
      <c r="H355" s="36" t="s">
        <v>674</v>
      </c>
      <c r="I355" s="36" t="s">
        <v>654</v>
      </c>
      <c r="J355" s="36">
        <v>138.47190000000001</v>
      </c>
    </row>
    <row r="356" spans="2:11">
      <c r="B356" s="29" t="s">
        <v>30</v>
      </c>
      <c r="C356" s="29" t="s">
        <v>13</v>
      </c>
      <c r="D356" s="52">
        <v>1981.18</v>
      </c>
      <c r="E356" s="5" t="s">
        <v>379</v>
      </c>
      <c r="F356" s="5" t="s">
        <v>380</v>
      </c>
      <c r="H356" s="36" t="s">
        <v>674</v>
      </c>
      <c r="I356" s="36" t="s">
        <v>654</v>
      </c>
      <c r="J356" s="36">
        <v>138.47190000000001</v>
      </c>
    </row>
    <row r="357" spans="2:11">
      <c r="B357" s="29" t="s">
        <v>30</v>
      </c>
      <c r="C357" s="29" t="s">
        <v>13</v>
      </c>
      <c r="D357" s="52">
        <v>1982.1</v>
      </c>
      <c r="E357" s="5" t="s">
        <v>379</v>
      </c>
      <c r="F357" s="5" t="s">
        <v>380</v>
      </c>
      <c r="H357" s="36" t="s">
        <v>674</v>
      </c>
      <c r="I357" s="36" t="s">
        <v>654</v>
      </c>
      <c r="J357" s="36">
        <v>118.2972</v>
      </c>
    </row>
    <row r="358" spans="2:11">
      <c r="B358" s="29" t="s">
        <v>30</v>
      </c>
      <c r="C358" s="29" t="s">
        <v>13</v>
      </c>
      <c r="D358" s="52">
        <v>1983.1</v>
      </c>
      <c r="E358" s="5" t="s">
        <v>379</v>
      </c>
      <c r="F358" s="5" t="s">
        <v>380</v>
      </c>
      <c r="G358" s="36">
        <v>202.74100000000001</v>
      </c>
      <c r="H358" s="36" t="s">
        <v>674</v>
      </c>
      <c r="I358" s="36" t="s">
        <v>654</v>
      </c>
      <c r="J358" s="36">
        <v>117.3802</v>
      </c>
      <c r="K358" s="29">
        <f>G358-J358</f>
        <v>85.360800000000012</v>
      </c>
    </row>
    <row r="359" spans="2:11">
      <c r="B359" s="29" t="s">
        <v>30</v>
      </c>
      <c r="C359" s="29" t="s">
        <v>13</v>
      </c>
      <c r="D359" s="52">
        <v>1984.1</v>
      </c>
      <c r="E359" s="5" t="s">
        <v>379</v>
      </c>
      <c r="F359" s="5" t="s">
        <v>380</v>
      </c>
      <c r="G359" s="36">
        <v>221.40719999999999</v>
      </c>
      <c r="H359" s="36" t="s">
        <v>674</v>
      </c>
      <c r="I359" s="36" t="s">
        <v>654</v>
      </c>
      <c r="J359" s="36">
        <v>104.5415</v>
      </c>
      <c r="K359" s="29">
        <f t="shared" ref="K359:K378" si="10">G359-J359</f>
        <v>116.86569999999999</v>
      </c>
    </row>
    <row r="360" spans="2:11">
      <c r="B360" s="29" t="s">
        <v>30</v>
      </c>
      <c r="C360" s="29" t="s">
        <v>13</v>
      </c>
      <c r="D360" s="52">
        <v>1985.19</v>
      </c>
      <c r="E360" s="5" t="s">
        <v>379</v>
      </c>
      <c r="F360" s="5" t="s">
        <v>380</v>
      </c>
      <c r="H360" s="36" t="s">
        <v>674</v>
      </c>
      <c r="I360" s="36" t="s">
        <v>654</v>
      </c>
      <c r="J360" s="36">
        <v>111.8775</v>
      </c>
      <c r="K360" s="29" t="s">
        <v>13</v>
      </c>
    </row>
    <row r="361" spans="2:11">
      <c r="B361" s="29" t="s">
        <v>30</v>
      </c>
      <c r="C361" s="29" t="s">
        <v>13</v>
      </c>
      <c r="D361" s="52">
        <v>1986.11</v>
      </c>
      <c r="E361" s="5" t="s">
        <v>379</v>
      </c>
      <c r="F361" s="5" t="s">
        <v>380</v>
      </c>
      <c r="G361" s="36">
        <v>184.07409999999999</v>
      </c>
      <c r="H361" s="36" t="s">
        <v>674</v>
      </c>
      <c r="I361" s="36" t="s">
        <v>654</v>
      </c>
      <c r="J361" s="36">
        <v>117.3802</v>
      </c>
      <c r="K361" s="29">
        <f t="shared" si="10"/>
        <v>66.693899999999985</v>
      </c>
    </row>
    <row r="362" spans="2:11">
      <c r="B362" s="29" t="s">
        <v>30</v>
      </c>
      <c r="C362" s="29" t="s">
        <v>13</v>
      </c>
      <c r="D362" s="52">
        <v>1987.11</v>
      </c>
      <c r="E362" s="5" t="s">
        <v>379</v>
      </c>
      <c r="F362" s="5" t="s">
        <v>380</v>
      </c>
      <c r="G362" s="36">
        <v>140.51870000000002</v>
      </c>
      <c r="H362" s="36" t="s">
        <v>674</v>
      </c>
      <c r="I362" s="36" t="s">
        <v>654</v>
      </c>
      <c r="J362" s="36">
        <v>145.80789999999999</v>
      </c>
      <c r="K362" s="29">
        <f t="shared" si="10"/>
        <v>-5.2891999999999655</v>
      </c>
    </row>
    <row r="363" spans="2:11">
      <c r="B363" s="29" t="s">
        <v>30</v>
      </c>
      <c r="C363" s="29" t="s">
        <v>13</v>
      </c>
      <c r="D363" s="52">
        <v>1988.12</v>
      </c>
      <c r="E363" s="5" t="s">
        <v>379</v>
      </c>
      <c r="F363" s="5" t="s">
        <v>380</v>
      </c>
      <c r="G363" s="36">
        <v>192.37049999999999</v>
      </c>
      <c r="H363" s="36" t="s">
        <v>674</v>
      </c>
      <c r="I363" s="36" t="s">
        <v>654</v>
      </c>
      <c r="J363" s="36">
        <v>90.785799999999995</v>
      </c>
      <c r="K363" s="29">
        <f t="shared" si="10"/>
        <v>101.5847</v>
      </c>
    </row>
    <row r="364" spans="2:11">
      <c r="B364" s="29" t="s">
        <v>30</v>
      </c>
      <c r="C364" s="29" t="s">
        <v>13</v>
      </c>
      <c r="D364" s="52">
        <v>1989.12</v>
      </c>
      <c r="E364" s="5" t="s">
        <v>379</v>
      </c>
      <c r="F364" s="5" t="s">
        <v>380</v>
      </c>
      <c r="H364" s="36" t="s">
        <v>674</v>
      </c>
      <c r="I364" s="36" t="s">
        <v>654</v>
      </c>
      <c r="J364" s="36">
        <v>76.113799999999998</v>
      </c>
      <c r="K364" s="29" t="s">
        <v>13</v>
      </c>
    </row>
    <row r="365" spans="2:11">
      <c r="B365" s="29" t="s">
        <v>30</v>
      </c>
      <c r="C365" s="29" t="s">
        <v>13</v>
      </c>
      <c r="D365" s="52">
        <v>1990.21</v>
      </c>
      <c r="E365" s="5" t="s">
        <v>379</v>
      </c>
      <c r="F365" s="5" t="s">
        <v>380</v>
      </c>
      <c r="G365" s="36">
        <v>94.889200000000002</v>
      </c>
      <c r="H365" s="36" t="s">
        <v>674</v>
      </c>
      <c r="I365" s="36" t="s">
        <v>654</v>
      </c>
      <c r="J365" s="36">
        <v>61.441030000000005</v>
      </c>
      <c r="K365" s="29">
        <f t="shared" si="10"/>
        <v>33.448169999999998</v>
      </c>
    </row>
    <row r="366" spans="2:11">
      <c r="B366" s="29" t="s">
        <v>30</v>
      </c>
      <c r="C366" s="29" t="s">
        <v>13</v>
      </c>
      <c r="D366" s="52">
        <v>1991.13</v>
      </c>
      <c r="E366" s="5" t="s">
        <v>379</v>
      </c>
      <c r="F366" s="5" t="s">
        <v>380</v>
      </c>
      <c r="G366" s="36">
        <v>175.77770000000001</v>
      </c>
      <c r="H366" s="36" t="s">
        <v>674</v>
      </c>
      <c r="I366" s="36" t="s">
        <v>654</v>
      </c>
      <c r="J366" s="36">
        <v>104.5415</v>
      </c>
      <c r="K366" s="29">
        <f t="shared" si="10"/>
        <v>71.236200000000011</v>
      </c>
    </row>
    <row r="367" spans="2:11">
      <c r="B367" s="29" t="s">
        <v>30</v>
      </c>
      <c r="C367" s="29" t="s">
        <v>13</v>
      </c>
      <c r="D367" s="52">
        <v>1992.13</v>
      </c>
      <c r="E367" s="5" t="s">
        <v>379</v>
      </c>
      <c r="F367" s="5" t="s">
        <v>380</v>
      </c>
      <c r="H367" s="36" t="s">
        <v>674</v>
      </c>
      <c r="I367" s="36" t="s">
        <v>654</v>
      </c>
      <c r="J367" s="36">
        <v>103.6245</v>
      </c>
      <c r="K367" s="29" t="s">
        <v>13</v>
      </c>
    </row>
    <row r="368" spans="2:11">
      <c r="B368" s="29" t="s">
        <v>30</v>
      </c>
      <c r="C368" s="29" t="s">
        <v>13</v>
      </c>
      <c r="D368" s="52">
        <v>1993.22</v>
      </c>
      <c r="E368" s="5" t="s">
        <v>379</v>
      </c>
      <c r="F368" s="5" t="s">
        <v>380</v>
      </c>
      <c r="G368" s="36">
        <v>155.0367</v>
      </c>
      <c r="H368" s="36" t="s">
        <v>674</v>
      </c>
      <c r="I368" s="36" t="s">
        <v>654</v>
      </c>
      <c r="J368" s="36">
        <v>111.8775</v>
      </c>
      <c r="K368" s="29">
        <f t="shared" si="10"/>
        <v>43.159199999999998</v>
      </c>
    </row>
    <row r="369" spans="2:11">
      <c r="B369" s="29" t="s">
        <v>30</v>
      </c>
      <c r="C369" s="29" t="s">
        <v>13</v>
      </c>
      <c r="D369" s="52">
        <v>1994.06</v>
      </c>
      <c r="E369" s="5" t="s">
        <v>379</v>
      </c>
      <c r="F369" s="5" t="s">
        <v>380</v>
      </c>
      <c r="H369" s="36" t="s">
        <v>674</v>
      </c>
      <c r="I369" s="36" t="s">
        <v>654</v>
      </c>
      <c r="J369" s="36">
        <v>110.9605</v>
      </c>
      <c r="K369" s="29" t="s">
        <v>13</v>
      </c>
    </row>
    <row r="370" spans="2:11">
      <c r="B370" s="29" t="s">
        <v>30</v>
      </c>
      <c r="C370" s="29" t="s">
        <v>13</v>
      </c>
      <c r="D370" s="52">
        <v>1995.14</v>
      </c>
      <c r="E370" s="5" t="s">
        <v>379</v>
      </c>
      <c r="F370" s="5" t="s">
        <v>380</v>
      </c>
      <c r="H370" s="36" t="s">
        <v>674</v>
      </c>
      <c r="I370" s="36" t="s">
        <v>654</v>
      </c>
      <c r="J370" s="36">
        <v>61.441030000000005</v>
      </c>
      <c r="K370" s="29" t="s">
        <v>13</v>
      </c>
    </row>
    <row r="371" spans="2:11">
      <c r="B371" s="29" t="s">
        <v>30</v>
      </c>
      <c r="C371" s="29" t="s">
        <v>13</v>
      </c>
      <c r="D371" s="52">
        <v>1996.23</v>
      </c>
      <c r="E371" s="5" t="s">
        <v>379</v>
      </c>
      <c r="F371" s="5" t="s">
        <v>380</v>
      </c>
      <c r="G371" s="36">
        <v>117.70360000000001</v>
      </c>
      <c r="H371" s="36" t="s">
        <v>674</v>
      </c>
      <c r="I371" s="36" t="s">
        <v>654</v>
      </c>
      <c r="J371" s="36">
        <v>124.71620000000001</v>
      </c>
      <c r="K371" s="29">
        <f t="shared" si="10"/>
        <v>-7.0126000000000062</v>
      </c>
    </row>
    <row r="372" spans="2:11">
      <c r="B372" s="29" t="s">
        <v>30</v>
      </c>
      <c r="C372" s="29" t="s">
        <v>13</v>
      </c>
      <c r="D372" s="52">
        <v>1997.07</v>
      </c>
      <c r="E372" s="5" t="s">
        <v>379</v>
      </c>
      <c r="F372" s="5" t="s">
        <v>380</v>
      </c>
      <c r="G372" s="36">
        <v>144.6669</v>
      </c>
      <c r="H372" s="36" t="s">
        <v>674</v>
      </c>
      <c r="I372" s="36" t="s">
        <v>654</v>
      </c>
      <c r="J372" s="36">
        <v>119.21420000000001</v>
      </c>
      <c r="K372" s="29">
        <f t="shared" si="10"/>
        <v>25.452699999999993</v>
      </c>
    </row>
    <row r="373" spans="2:11">
      <c r="B373" s="29" t="s">
        <v>30</v>
      </c>
      <c r="C373" s="29" t="s">
        <v>13</v>
      </c>
      <c r="D373" s="52">
        <v>1998.07</v>
      </c>
      <c r="E373" s="5" t="s">
        <v>379</v>
      </c>
      <c r="F373" s="5" t="s">
        <v>380</v>
      </c>
      <c r="H373" s="36" t="s">
        <v>674</v>
      </c>
      <c r="I373" s="36" t="s">
        <v>654</v>
      </c>
      <c r="J373" s="36">
        <v>111.8775</v>
      </c>
      <c r="K373" s="29" t="s">
        <v>13</v>
      </c>
    </row>
    <row r="374" spans="2:11">
      <c r="B374" s="29" t="s">
        <v>30</v>
      </c>
      <c r="C374" s="29" t="s">
        <v>13</v>
      </c>
      <c r="D374" s="52">
        <v>1999.16</v>
      </c>
      <c r="E374" s="5" t="s">
        <v>379</v>
      </c>
      <c r="F374" s="5" t="s">
        <v>380</v>
      </c>
      <c r="G374" s="36">
        <v>109.4072</v>
      </c>
      <c r="H374" s="36" t="s">
        <v>674</v>
      </c>
      <c r="I374" s="36" t="s">
        <v>654</v>
      </c>
      <c r="J374" s="36">
        <v>90.785799999999995</v>
      </c>
      <c r="K374" s="29">
        <f t="shared" si="10"/>
        <v>18.621400000000008</v>
      </c>
    </row>
    <row r="375" spans="2:11">
      <c r="B375" s="29" t="s">
        <v>30</v>
      </c>
      <c r="C375" s="29" t="s">
        <v>13</v>
      </c>
      <c r="D375" s="52">
        <v>1999.91</v>
      </c>
      <c r="E375" s="5" t="s">
        <v>379</v>
      </c>
      <c r="F375" s="5" t="s">
        <v>380</v>
      </c>
      <c r="G375" s="36">
        <v>128.07409999999999</v>
      </c>
      <c r="H375" s="36" t="s">
        <v>674</v>
      </c>
      <c r="I375" s="36" t="s">
        <v>654</v>
      </c>
      <c r="J375" s="36">
        <v>110.04349999999999</v>
      </c>
      <c r="K375" s="29">
        <f t="shared" si="10"/>
        <v>18.030599999999993</v>
      </c>
    </row>
    <row r="376" spans="2:11">
      <c r="B376" s="29" t="s">
        <v>30</v>
      </c>
      <c r="C376" s="29" t="s">
        <v>13</v>
      </c>
      <c r="D376" s="52">
        <v>2001.08</v>
      </c>
      <c r="E376" s="5" t="s">
        <v>379</v>
      </c>
      <c r="F376" s="5" t="s">
        <v>380</v>
      </c>
      <c r="H376" s="36" t="s">
        <v>674</v>
      </c>
      <c r="I376" s="36" t="s">
        <v>654</v>
      </c>
      <c r="J376" s="36">
        <v>110.9605</v>
      </c>
      <c r="K376" s="29" t="s">
        <v>13</v>
      </c>
    </row>
    <row r="377" spans="2:11">
      <c r="B377" s="29" t="s">
        <v>30</v>
      </c>
      <c r="C377" s="29" t="s">
        <v>13</v>
      </c>
      <c r="D377" s="52">
        <v>2002.17</v>
      </c>
      <c r="E377" s="5" t="s">
        <v>379</v>
      </c>
      <c r="F377" s="5" t="s">
        <v>380</v>
      </c>
      <c r="G377" s="36">
        <v>99.036699999999996</v>
      </c>
      <c r="H377" s="36" t="s">
        <v>674</v>
      </c>
      <c r="I377" s="36" t="s">
        <v>654</v>
      </c>
      <c r="J377" s="36">
        <v>96.288499999999999</v>
      </c>
      <c r="K377" s="29">
        <f t="shared" si="10"/>
        <v>2.7481999999999971</v>
      </c>
    </row>
    <row r="378" spans="2:11">
      <c r="B378" s="29" t="s">
        <v>30</v>
      </c>
      <c r="C378" s="29" t="s">
        <v>13</v>
      </c>
      <c r="D378" s="52">
        <v>2003.17</v>
      </c>
      <c r="E378" s="5" t="s">
        <v>379</v>
      </c>
      <c r="F378" s="5" t="s">
        <v>380</v>
      </c>
      <c r="G378" s="36">
        <v>144.6669</v>
      </c>
      <c r="H378" s="36" t="s">
        <v>674</v>
      </c>
      <c r="I378" s="36" t="s">
        <v>654</v>
      </c>
      <c r="J378" s="36">
        <v>131.1352</v>
      </c>
      <c r="K378" s="29">
        <f t="shared" si="10"/>
        <v>13.531700000000001</v>
      </c>
    </row>
    <row r="379" spans="2:11">
      <c r="B379" s="29" t="s">
        <v>30</v>
      </c>
      <c r="C379" s="29" t="s">
        <v>13</v>
      </c>
      <c r="D379" s="52">
        <v>1979.17</v>
      </c>
      <c r="H379" s="36" t="s">
        <v>674</v>
      </c>
      <c r="I379" s="36" t="s">
        <v>654</v>
      </c>
      <c r="J379" s="36">
        <v>138.47190000000001</v>
      </c>
    </row>
    <row r="380" spans="2:11">
      <c r="B380" s="29" t="s">
        <v>30</v>
      </c>
      <c r="C380" s="29" t="s">
        <v>13</v>
      </c>
      <c r="D380" s="52">
        <v>1980.09</v>
      </c>
      <c r="H380" s="36" t="s">
        <v>674</v>
      </c>
      <c r="I380" s="36" t="s">
        <v>654</v>
      </c>
      <c r="J380" s="36">
        <v>138.47190000000001</v>
      </c>
      <c r="K380" s="29" t="s">
        <v>13</v>
      </c>
    </row>
    <row r="381" spans="2:11">
      <c r="B381" s="29" t="s">
        <v>30</v>
      </c>
      <c r="C381" s="29" t="s">
        <v>13</v>
      </c>
      <c r="D381" s="52">
        <v>1981.18</v>
      </c>
      <c r="H381" s="36" t="s">
        <v>674</v>
      </c>
      <c r="I381" s="36" t="s">
        <v>654</v>
      </c>
      <c r="J381" s="36">
        <v>138.47190000000001</v>
      </c>
      <c r="K381" s="29" t="s">
        <v>13</v>
      </c>
    </row>
    <row r="382" spans="2:11">
      <c r="B382" s="29" t="s">
        <v>30</v>
      </c>
      <c r="C382" s="29" t="s">
        <v>13</v>
      </c>
      <c r="D382" s="52">
        <v>1982.1</v>
      </c>
      <c r="E382" s="39" t="s">
        <v>1018</v>
      </c>
      <c r="F382" s="39" t="s">
        <v>676</v>
      </c>
      <c r="G382" s="36">
        <v>83.978300000000004</v>
      </c>
      <c r="H382" s="36" t="s">
        <v>674</v>
      </c>
      <c r="I382" s="36" t="s">
        <v>654</v>
      </c>
      <c r="J382" s="36">
        <v>118.2972</v>
      </c>
      <c r="K382" s="29">
        <f t="shared" ref="K382:K403" si="11">G382-J382</f>
        <v>-34.318899999999999</v>
      </c>
    </row>
    <row r="383" spans="2:11">
      <c r="B383" s="29" t="s">
        <v>30</v>
      </c>
      <c r="C383" s="29" t="s">
        <v>13</v>
      </c>
      <c r="D383" s="52">
        <v>1983.1</v>
      </c>
      <c r="E383" s="39" t="s">
        <v>1018</v>
      </c>
      <c r="F383" s="39" t="s">
        <v>676</v>
      </c>
      <c r="G383" s="36">
        <v>105.7371</v>
      </c>
      <c r="H383" s="36" t="s">
        <v>674</v>
      </c>
      <c r="I383" s="36" t="s">
        <v>654</v>
      </c>
      <c r="J383" s="36">
        <v>117.3802</v>
      </c>
      <c r="K383" s="29">
        <f t="shared" si="11"/>
        <v>-11.643100000000004</v>
      </c>
    </row>
    <row r="384" spans="2:11">
      <c r="B384" s="29" t="s">
        <v>30</v>
      </c>
      <c r="C384" s="29" t="s">
        <v>13</v>
      </c>
      <c r="D384" s="52">
        <v>1984.1</v>
      </c>
      <c r="E384" s="39" t="s">
        <v>1018</v>
      </c>
      <c r="F384" s="39" t="s">
        <v>676</v>
      </c>
      <c r="G384" s="36">
        <v>83.730499999999992</v>
      </c>
      <c r="H384" s="36" t="s">
        <v>674</v>
      </c>
      <c r="I384" s="36" t="s">
        <v>654</v>
      </c>
      <c r="J384" s="36">
        <v>104.5415</v>
      </c>
      <c r="K384" s="29">
        <f t="shared" si="11"/>
        <v>-20.811000000000007</v>
      </c>
    </row>
    <row r="385" spans="2:11">
      <c r="B385" s="29" t="s">
        <v>30</v>
      </c>
      <c r="C385" s="29" t="s">
        <v>13</v>
      </c>
      <c r="D385" s="52">
        <v>1985.19</v>
      </c>
      <c r="H385" s="36" t="s">
        <v>674</v>
      </c>
      <c r="I385" s="36" t="s">
        <v>654</v>
      </c>
      <c r="J385" s="36">
        <v>111.8775</v>
      </c>
      <c r="K385" s="29" t="s">
        <v>13</v>
      </c>
    </row>
    <row r="386" spans="2:11">
      <c r="B386" s="29" t="s">
        <v>30</v>
      </c>
      <c r="C386" s="29" t="s">
        <v>13</v>
      </c>
      <c r="D386" s="52">
        <v>1986.11</v>
      </c>
      <c r="E386" s="39" t="s">
        <v>1018</v>
      </c>
      <c r="F386" s="39" t="s">
        <v>676</v>
      </c>
      <c r="G386" s="36">
        <v>111.6073</v>
      </c>
      <c r="H386" s="36" t="s">
        <v>674</v>
      </c>
      <c r="I386" s="36" t="s">
        <v>654</v>
      </c>
      <c r="J386" s="36">
        <v>117.3802</v>
      </c>
      <c r="K386" s="29">
        <f t="shared" si="11"/>
        <v>-5.772900000000007</v>
      </c>
    </row>
    <row r="387" spans="2:11">
      <c r="B387" s="29" t="s">
        <v>30</v>
      </c>
      <c r="C387" s="29" t="s">
        <v>13</v>
      </c>
      <c r="D387" s="52">
        <v>1987.11</v>
      </c>
      <c r="H387" s="36" t="s">
        <v>674</v>
      </c>
      <c r="I387" s="36" t="s">
        <v>654</v>
      </c>
      <c r="J387" s="36">
        <v>145.80789999999999</v>
      </c>
      <c r="K387" s="29" t="s">
        <v>13</v>
      </c>
    </row>
    <row r="388" spans="2:11">
      <c r="B388" s="29" t="s">
        <v>30</v>
      </c>
      <c r="C388" s="29" t="s">
        <v>13</v>
      </c>
      <c r="D388" s="52">
        <v>1988.12</v>
      </c>
      <c r="E388" s="39" t="s">
        <v>1018</v>
      </c>
      <c r="F388" s="39" t="s">
        <v>676</v>
      </c>
      <c r="G388" s="36">
        <v>108.23399999999999</v>
      </c>
      <c r="H388" s="36" t="s">
        <v>674</v>
      </c>
      <c r="I388" s="36" t="s">
        <v>654</v>
      </c>
      <c r="J388" s="36">
        <v>90.785799999999995</v>
      </c>
      <c r="K388" s="29">
        <f t="shared" si="11"/>
        <v>17.4482</v>
      </c>
    </row>
    <row r="389" spans="2:11">
      <c r="B389" s="29" t="s">
        <v>30</v>
      </c>
      <c r="C389" s="29" t="s">
        <v>13</v>
      </c>
      <c r="D389" s="52">
        <v>1989.12</v>
      </c>
      <c r="E389" s="39" t="s">
        <v>1018</v>
      </c>
      <c r="F389" s="39" t="s">
        <v>676</v>
      </c>
      <c r="G389" s="36">
        <v>64.318799999999996</v>
      </c>
      <c r="H389" s="36" t="s">
        <v>674</v>
      </c>
      <c r="I389" s="36" t="s">
        <v>654</v>
      </c>
      <c r="J389" s="36">
        <v>76.113799999999998</v>
      </c>
      <c r="K389" s="29">
        <f t="shared" si="11"/>
        <v>-11.795000000000002</v>
      </c>
    </row>
    <row r="390" spans="2:11">
      <c r="B390" s="29" t="s">
        <v>30</v>
      </c>
      <c r="C390" s="29" t="s">
        <v>13</v>
      </c>
      <c r="D390" s="52">
        <v>1990.21</v>
      </c>
      <c r="E390" s="39" t="s">
        <v>1018</v>
      </c>
      <c r="F390" s="39" t="s">
        <v>676</v>
      </c>
      <c r="G390" s="36">
        <v>7.9365300000000003</v>
      </c>
      <c r="H390" s="36" t="s">
        <v>674</v>
      </c>
      <c r="I390" s="36" t="s">
        <v>654</v>
      </c>
      <c r="J390" s="36">
        <v>61.441030000000005</v>
      </c>
      <c r="K390" s="29">
        <f t="shared" si="11"/>
        <v>-53.504500000000007</v>
      </c>
    </row>
    <row r="391" spans="2:11">
      <c r="B391" s="29" t="s">
        <v>30</v>
      </c>
      <c r="C391" s="29" t="s">
        <v>13</v>
      </c>
      <c r="D391" s="52">
        <v>1991.13</v>
      </c>
      <c r="E391" s="39" t="s">
        <v>1018</v>
      </c>
      <c r="F391" s="39" t="s">
        <v>676</v>
      </c>
      <c r="G391" s="36">
        <v>48.478850000000001</v>
      </c>
      <c r="H391" s="36" t="s">
        <v>674</v>
      </c>
      <c r="I391" s="36" t="s">
        <v>654</v>
      </c>
      <c r="J391" s="36">
        <v>104.5415</v>
      </c>
      <c r="K391" s="29">
        <f t="shared" si="11"/>
        <v>-56.062649999999998</v>
      </c>
    </row>
    <row r="392" spans="2:11">
      <c r="B392" s="29" t="s">
        <v>30</v>
      </c>
      <c r="C392" s="29" t="s">
        <v>13</v>
      </c>
      <c r="D392" s="52">
        <v>1992.13</v>
      </c>
      <c r="E392" s="39" t="s">
        <v>1018</v>
      </c>
      <c r="F392" s="39" t="s">
        <v>676</v>
      </c>
      <c r="G392" s="36">
        <v>98.346500000000006</v>
      </c>
      <c r="H392" s="36" t="s">
        <v>674</v>
      </c>
      <c r="I392" s="36" t="s">
        <v>654</v>
      </c>
      <c r="J392" s="36">
        <v>103.6245</v>
      </c>
      <c r="K392" s="29">
        <f t="shared" si="11"/>
        <v>-5.2779999999999916</v>
      </c>
    </row>
    <row r="393" spans="2:11">
      <c r="B393" s="29" t="s">
        <v>30</v>
      </c>
      <c r="C393" s="29" t="s">
        <v>13</v>
      </c>
      <c r="D393" s="52">
        <v>1993.22</v>
      </c>
      <c r="E393" s="39" t="s">
        <v>1018</v>
      </c>
      <c r="F393" s="39" t="s">
        <v>676</v>
      </c>
      <c r="G393" s="36">
        <v>95.0565</v>
      </c>
      <c r="H393" s="36" t="s">
        <v>674</v>
      </c>
      <c r="I393" s="36" t="s">
        <v>654</v>
      </c>
      <c r="J393" s="36">
        <v>111.8775</v>
      </c>
      <c r="K393" s="29">
        <f t="shared" si="11"/>
        <v>-16.820999999999998</v>
      </c>
    </row>
    <row r="394" spans="2:11">
      <c r="B394" s="29" t="s">
        <v>30</v>
      </c>
      <c r="C394" s="29" t="s">
        <v>13</v>
      </c>
      <c r="D394" s="52">
        <v>1994.06</v>
      </c>
      <c r="E394" s="39" t="s">
        <v>1018</v>
      </c>
      <c r="F394" s="39" t="s">
        <v>676</v>
      </c>
      <c r="G394" s="36">
        <v>98.098699999999994</v>
      </c>
      <c r="H394" s="36" t="s">
        <v>674</v>
      </c>
      <c r="I394" s="36" t="s">
        <v>654</v>
      </c>
      <c r="J394" s="36">
        <v>110.9605</v>
      </c>
      <c r="K394" s="29">
        <f t="shared" si="11"/>
        <v>-12.861800000000002</v>
      </c>
    </row>
    <row r="395" spans="2:11">
      <c r="B395" s="29" t="s">
        <v>30</v>
      </c>
      <c r="C395" s="29" t="s">
        <v>13</v>
      </c>
      <c r="D395" s="52">
        <v>1995.14</v>
      </c>
      <c r="E395" s="39" t="s">
        <v>1018</v>
      </c>
      <c r="F395" s="39" t="s">
        <v>676</v>
      </c>
      <c r="G395" s="36">
        <v>60.416650000000004</v>
      </c>
      <c r="H395" s="36" t="s">
        <v>674</v>
      </c>
      <c r="I395" s="36" t="s">
        <v>654</v>
      </c>
      <c r="J395" s="36">
        <v>61.441030000000005</v>
      </c>
      <c r="K395" s="29">
        <f t="shared" si="11"/>
        <v>-1.0243800000000007</v>
      </c>
    </row>
    <row r="396" spans="2:11">
      <c r="B396" s="29" t="s">
        <v>30</v>
      </c>
      <c r="C396" s="29" t="s">
        <v>13</v>
      </c>
      <c r="D396" s="52">
        <v>1996.23</v>
      </c>
      <c r="E396" s="39" t="s">
        <v>1018</v>
      </c>
      <c r="F396" s="39" t="s">
        <v>676</v>
      </c>
      <c r="G396" s="36">
        <v>125.90970000000002</v>
      </c>
      <c r="H396" s="36" t="s">
        <v>674</v>
      </c>
      <c r="I396" s="36" t="s">
        <v>654</v>
      </c>
      <c r="J396" s="36">
        <v>124.71620000000001</v>
      </c>
      <c r="K396" s="29">
        <f t="shared" si="11"/>
        <v>1.1935000000000002</v>
      </c>
    </row>
    <row r="397" spans="2:11">
      <c r="B397" s="29" t="s">
        <v>30</v>
      </c>
      <c r="C397" s="29" t="s">
        <v>13</v>
      </c>
      <c r="D397" s="52">
        <v>1997.07</v>
      </c>
      <c r="E397" s="39" t="s">
        <v>1018</v>
      </c>
      <c r="F397" s="39" t="s">
        <v>676</v>
      </c>
      <c r="G397" s="36">
        <v>110.1849</v>
      </c>
      <c r="H397" s="36" t="s">
        <v>674</v>
      </c>
      <c r="I397" s="36" t="s">
        <v>654</v>
      </c>
      <c r="J397" s="36">
        <v>119.21420000000001</v>
      </c>
      <c r="K397" s="29">
        <f t="shared" si="11"/>
        <v>-9.0293000000000063</v>
      </c>
    </row>
    <row r="398" spans="2:11">
      <c r="B398" s="29" t="s">
        <v>30</v>
      </c>
      <c r="C398" s="29" t="s">
        <v>13</v>
      </c>
      <c r="D398" s="52">
        <v>1998.07</v>
      </c>
      <c r="H398" s="36" t="s">
        <v>674</v>
      </c>
      <c r="I398" s="36" t="s">
        <v>654</v>
      </c>
      <c r="J398" s="36">
        <v>111.8775</v>
      </c>
      <c r="K398" s="29" t="s">
        <v>13</v>
      </c>
    </row>
    <row r="399" spans="2:11">
      <c r="B399" s="29" t="s">
        <v>30</v>
      </c>
      <c r="C399" s="29" t="s">
        <v>13</v>
      </c>
      <c r="D399" s="52">
        <v>1999.16</v>
      </c>
      <c r="E399" s="39" t="s">
        <v>1018</v>
      </c>
      <c r="F399" s="39" t="s">
        <v>676</v>
      </c>
      <c r="G399" s="36">
        <v>94.278800000000004</v>
      </c>
      <c r="H399" s="36" t="s">
        <v>674</v>
      </c>
      <c r="I399" s="36" t="s">
        <v>654</v>
      </c>
      <c r="J399" s="36">
        <v>90.785799999999995</v>
      </c>
      <c r="K399" s="29">
        <f t="shared" si="11"/>
        <v>3.4930000000000092</v>
      </c>
    </row>
    <row r="400" spans="2:11">
      <c r="B400" s="29" t="s">
        <v>30</v>
      </c>
      <c r="C400" s="29" t="s">
        <v>13</v>
      </c>
      <c r="D400" s="52">
        <v>1999.91</v>
      </c>
      <c r="E400" s="39" t="s">
        <v>1018</v>
      </c>
      <c r="F400" s="39" t="s">
        <v>676</v>
      </c>
      <c r="G400" s="36">
        <v>81.646600000000007</v>
      </c>
      <c r="H400" s="36" t="s">
        <v>674</v>
      </c>
      <c r="I400" s="36" t="s">
        <v>654</v>
      </c>
      <c r="J400" s="36">
        <v>110.04349999999999</v>
      </c>
      <c r="K400" s="29">
        <f t="shared" si="11"/>
        <v>-28.396899999999988</v>
      </c>
    </row>
    <row r="401" spans="2:11">
      <c r="B401" s="29" t="s">
        <v>30</v>
      </c>
      <c r="C401" s="29" t="s">
        <v>13</v>
      </c>
      <c r="D401" s="52">
        <v>2001.08</v>
      </c>
      <c r="H401" s="36" t="s">
        <v>674</v>
      </c>
      <c r="I401" s="36" t="s">
        <v>654</v>
      </c>
      <c r="J401" s="36">
        <v>110.9605</v>
      </c>
      <c r="K401" s="29" t="s">
        <v>13</v>
      </c>
    </row>
    <row r="402" spans="2:11">
      <c r="B402" s="29" t="s">
        <v>30</v>
      </c>
      <c r="C402" s="29" t="s">
        <v>13</v>
      </c>
      <c r="D402" s="52">
        <v>2002.17</v>
      </c>
      <c r="E402" s="39" t="s">
        <v>1018</v>
      </c>
      <c r="F402" s="39" t="s">
        <v>676</v>
      </c>
      <c r="G402" s="36">
        <v>115.77370000000001</v>
      </c>
      <c r="H402" s="36" t="s">
        <v>674</v>
      </c>
      <c r="I402" s="36" t="s">
        <v>654</v>
      </c>
      <c r="J402" s="36">
        <v>96.288499999999999</v>
      </c>
      <c r="K402" s="29">
        <f t="shared" si="11"/>
        <v>19.485200000000006</v>
      </c>
    </row>
    <row r="403" spans="2:11">
      <c r="B403" s="29" t="s">
        <v>30</v>
      </c>
      <c r="C403" s="29" t="s">
        <v>13</v>
      </c>
      <c r="D403" s="52">
        <v>2003.17</v>
      </c>
      <c r="E403" s="39" t="s">
        <v>1018</v>
      </c>
      <c r="F403" s="39" t="s">
        <v>676</v>
      </c>
      <c r="G403" s="36">
        <v>106.2663</v>
      </c>
      <c r="H403" s="36" t="s">
        <v>674</v>
      </c>
      <c r="I403" s="36" t="s">
        <v>654</v>
      </c>
      <c r="J403" s="36">
        <v>131.1352</v>
      </c>
      <c r="K403" s="29">
        <f t="shared" si="11"/>
        <v>-24.868899999999996</v>
      </c>
    </row>
    <row r="404" spans="2:11">
      <c r="B404" s="29" t="s">
        <v>30</v>
      </c>
      <c r="C404" s="29" t="s">
        <v>13</v>
      </c>
      <c r="D404" s="52">
        <v>1980.07</v>
      </c>
      <c r="E404" s="39" t="s">
        <v>671</v>
      </c>
      <c r="F404" s="39" t="s">
        <v>1020</v>
      </c>
      <c r="G404" s="36">
        <v>191.1721</v>
      </c>
      <c r="H404" s="36" t="s">
        <v>674</v>
      </c>
      <c r="I404" s="36" t="s">
        <v>654</v>
      </c>
      <c r="J404" s="36">
        <v>138.47190000000001</v>
      </c>
      <c r="K404" s="29">
        <f>G404-J404</f>
        <v>52.700199999999995</v>
      </c>
    </row>
    <row r="405" spans="2:11">
      <c r="B405" s="29" t="s">
        <v>30</v>
      </c>
      <c r="C405" s="29" t="s">
        <v>13</v>
      </c>
      <c r="D405" s="52">
        <v>1981.03</v>
      </c>
      <c r="E405" s="39" t="s">
        <v>671</v>
      </c>
      <c r="F405" s="39" t="s">
        <v>1020</v>
      </c>
      <c r="G405" s="36">
        <v>153.517</v>
      </c>
      <c r="H405" s="36" t="s">
        <v>674</v>
      </c>
      <c r="I405" s="36" t="s">
        <v>654</v>
      </c>
      <c r="J405" s="36">
        <v>138.47190000000001</v>
      </c>
      <c r="K405" s="29">
        <f t="shared" ref="K405:K427" si="12">G405-J405</f>
        <v>15.045099999999991</v>
      </c>
    </row>
    <row r="406" spans="2:11">
      <c r="B406" s="29" t="s">
        <v>30</v>
      </c>
      <c r="C406" s="29" t="s">
        <v>13</v>
      </c>
      <c r="E406" s="39" t="s">
        <v>671</v>
      </c>
      <c r="F406" s="39" t="s">
        <v>1020</v>
      </c>
      <c r="H406" s="36" t="s">
        <v>674</v>
      </c>
      <c r="I406" s="36" t="s">
        <v>654</v>
      </c>
      <c r="J406" s="36">
        <v>118.2972</v>
      </c>
      <c r="K406" s="29" t="s">
        <v>13</v>
      </c>
    </row>
    <row r="407" spans="2:11">
      <c r="B407" s="29" t="s">
        <v>30</v>
      </c>
      <c r="C407" s="29" t="s">
        <v>13</v>
      </c>
      <c r="D407" s="52">
        <v>1982.94</v>
      </c>
      <c r="E407" s="39" t="s">
        <v>671</v>
      </c>
      <c r="F407" s="39" t="s">
        <v>1020</v>
      </c>
      <c r="G407" s="36">
        <v>185.37960000000001</v>
      </c>
      <c r="H407" s="36" t="s">
        <v>674</v>
      </c>
      <c r="I407" s="36" t="s">
        <v>654</v>
      </c>
      <c r="J407" s="36">
        <v>117.3802</v>
      </c>
      <c r="K407" s="29">
        <f t="shared" si="12"/>
        <v>67.999400000000009</v>
      </c>
    </row>
    <row r="408" spans="2:11">
      <c r="B408" s="29" t="s">
        <v>30</v>
      </c>
      <c r="C408" s="29" t="s">
        <v>13</v>
      </c>
      <c r="D408" s="52">
        <v>1983.78</v>
      </c>
      <c r="E408" s="39" t="s">
        <v>671</v>
      </c>
      <c r="F408" s="39" t="s">
        <v>1020</v>
      </c>
      <c r="G408" s="36">
        <v>179.5864</v>
      </c>
      <c r="H408" s="36" t="s">
        <v>674</v>
      </c>
      <c r="I408" s="36" t="s">
        <v>654</v>
      </c>
      <c r="J408" s="36">
        <v>104.5415</v>
      </c>
      <c r="K408" s="29">
        <f t="shared" si="12"/>
        <v>75.044899999999998</v>
      </c>
    </row>
    <row r="409" spans="2:11">
      <c r="B409" s="29" t="s">
        <v>30</v>
      </c>
      <c r="C409" s="29" t="s">
        <v>13</v>
      </c>
      <c r="D409" s="52">
        <v>1984.85</v>
      </c>
      <c r="E409" s="39" t="s">
        <v>671</v>
      </c>
      <c r="F409" s="39" t="s">
        <v>1020</v>
      </c>
      <c r="G409" s="36">
        <v>199.86189999999999</v>
      </c>
      <c r="H409" s="36" t="s">
        <v>674</v>
      </c>
      <c r="I409" s="36" t="s">
        <v>654</v>
      </c>
      <c r="J409" s="36">
        <v>111.8775</v>
      </c>
      <c r="K409" s="29">
        <f t="shared" si="12"/>
        <v>87.984399999999994</v>
      </c>
    </row>
    <row r="410" spans="2:11">
      <c r="B410" s="29" t="s">
        <v>30</v>
      </c>
      <c r="C410" s="29" t="s">
        <v>13</v>
      </c>
      <c r="D410" s="52">
        <v>1985.93</v>
      </c>
      <c r="E410" s="39" t="s">
        <v>671</v>
      </c>
      <c r="F410" s="39" t="s">
        <v>1020</v>
      </c>
      <c r="G410" s="36">
        <v>153.517</v>
      </c>
      <c r="H410" s="36" t="s">
        <v>674</v>
      </c>
      <c r="I410" s="36" t="s">
        <v>654</v>
      </c>
      <c r="J410" s="36">
        <v>117.3802</v>
      </c>
      <c r="K410" s="29">
        <f t="shared" si="12"/>
        <v>36.136799999999994</v>
      </c>
    </row>
    <row r="411" spans="2:11">
      <c r="B411" s="29" t="s">
        <v>30</v>
      </c>
      <c r="C411" s="29" t="s">
        <v>13</v>
      </c>
      <c r="D411" s="52">
        <v>1987</v>
      </c>
      <c r="E411" s="39" t="s">
        <v>671</v>
      </c>
      <c r="F411" s="39" t="s">
        <v>1020</v>
      </c>
      <c r="G411" s="36">
        <v>194.06870000000001</v>
      </c>
      <c r="H411" s="36" t="s">
        <v>674</v>
      </c>
      <c r="I411" s="36" t="s">
        <v>654</v>
      </c>
      <c r="J411" s="36">
        <v>145.80789999999999</v>
      </c>
      <c r="K411" s="29">
        <f t="shared" si="12"/>
        <v>48.260800000000017</v>
      </c>
    </row>
    <row r="412" spans="2:11">
      <c r="B412" s="29" t="s">
        <v>30</v>
      </c>
      <c r="C412" s="29" t="s">
        <v>13</v>
      </c>
      <c r="E412" s="39" t="s">
        <v>671</v>
      </c>
      <c r="F412" s="39" t="s">
        <v>1020</v>
      </c>
      <c r="H412" s="36" t="s">
        <v>674</v>
      </c>
      <c r="I412" s="36" t="s">
        <v>654</v>
      </c>
      <c r="J412" s="36">
        <v>90.785799999999995</v>
      </c>
      <c r="K412" s="29" t="s">
        <v>13</v>
      </c>
    </row>
    <row r="413" spans="2:11">
      <c r="B413" s="29" t="s">
        <v>30</v>
      </c>
      <c r="C413" s="29" t="s">
        <v>13</v>
      </c>
      <c r="D413" s="52">
        <v>1988.91</v>
      </c>
      <c r="E413" s="39" t="s">
        <v>671</v>
      </c>
      <c r="F413" s="39" t="s">
        <v>1020</v>
      </c>
      <c r="G413" s="36">
        <v>57.931019999999997</v>
      </c>
      <c r="H413" s="36" t="s">
        <v>674</v>
      </c>
      <c r="I413" s="36" t="s">
        <v>654</v>
      </c>
      <c r="J413" s="36">
        <v>76.113799999999998</v>
      </c>
      <c r="K413" s="29">
        <f t="shared" si="12"/>
        <v>-18.182780000000001</v>
      </c>
    </row>
    <row r="414" spans="2:11">
      <c r="B414" s="29" t="s">
        <v>30</v>
      </c>
      <c r="C414" s="29" t="s">
        <v>13</v>
      </c>
      <c r="E414" s="39" t="s">
        <v>671</v>
      </c>
      <c r="F414" s="39" t="s">
        <v>1020</v>
      </c>
      <c r="H414" s="36" t="s">
        <v>674</v>
      </c>
      <c r="I414" s="36" t="s">
        <v>654</v>
      </c>
      <c r="J414" s="36">
        <v>61.441030000000005</v>
      </c>
      <c r="K414" s="29" t="s">
        <v>13</v>
      </c>
    </row>
    <row r="415" spans="2:11">
      <c r="B415" s="29" t="s">
        <v>30</v>
      </c>
      <c r="C415" s="29" t="s">
        <v>13</v>
      </c>
      <c r="D415" s="52">
        <v>1991.06</v>
      </c>
      <c r="E415" s="39" t="s">
        <v>671</v>
      </c>
      <c r="F415" s="39" t="s">
        <v>1020</v>
      </c>
      <c r="G415" s="36">
        <v>147.72380000000001</v>
      </c>
      <c r="H415" s="36" t="s">
        <v>674</v>
      </c>
      <c r="I415" s="36" t="s">
        <v>654</v>
      </c>
      <c r="J415" s="36">
        <v>104.5415</v>
      </c>
      <c r="K415" s="29">
        <f t="shared" si="12"/>
        <v>43.182300000000012</v>
      </c>
    </row>
    <row r="416" spans="2:11">
      <c r="B416" s="29" t="s">
        <v>30</v>
      </c>
      <c r="C416" s="29" t="s">
        <v>13</v>
      </c>
      <c r="D416" s="52">
        <v>1992.01</v>
      </c>
      <c r="E416" s="39" t="s">
        <v>671</v>
      </c>
      <c r="F416" s="39" t="s">
        <v>1020</v>
      </c>
      <c r="G416" s="36">
        <v>136.13810000000001</v>
      </c>
      <c r="H416" s="36" t="s">
        <v>674</v>
      </c>
      <c r="I416" s="36" t="s">
        <v>654</v>
      </c>
      <c r="J416" s="36">
        <v>103.6245</v>
      </c>
      <c r="K416" s="29">
        <f t="shared" si="12"/>
        <v>32.513600000000011</v>
      </c>
    </row>
    <row r="417" spans="2:11">
      <c r="B417" s="29" t="s">
        <v>30</v>
      </c>
      <c r="C417" s="29" t="s">
        <v>13</v>
      </c>
      <c r="D417" s="52">
        <v>1992.97</v>
      </c>
      <c r="E417" s="39" t="s">
        <v>671</v>
      </c>
      <c r="F417" s="39" t="s">
        <v>1020</v>
      </c>
      <c r="G417" s="36">
        <v>159.31020000000001</v>
      </c>
      <c r="H417" s="36" t="s">
        <v>674</v>
      </c>
      <c r="I417" s="36" t="s">
        <v>654</v>
      </c>
      <c r="J417" s="36">
        <v>111.8775</v>
      </c>
      <c r="K417" s="29">
        <f t="shared" si="12"/>
        <v>47.432700000000011</v>
      </c>
    </row>
    <row r="418" spans="2:11">
      <c r="B418" s="29" t="s">
        <v>30</v>
      </c>
      <c r="C418" s="29" t="s">
        <v>13</v>
      </c>
      <c r="D418" s="52">
        <v>1994.04</v>
      </c>
      <c r="E418" s="39" t="s">
        <v>671</v>
      </c>
      <c r="F418" s="39" t="s">
        <v>1020</v>
      </c>
      <c r="G418" s="36">
        <v>101.3796</v>
      </c>
      <c r="H418" s="36" t="s">
        <v>674</v>
      </c>
      <c r="I418" s="36" t="s">
        <v>654</v>
      </c>
      <c r="J418" s="36">
        <v>110.9605</v>
      </c>
      <c r="K418" s="29">
        <f t="shared" si="12"/>
        <v>-9.5808999999999997</v>
      </c>
    </row>
    <row r="419" spans="2:11">
      <c r="B419" s="29" t="s">
        <v>30</v>
      </c>
      <c r="C419" s="29" t="s">
        <v>13</v>
      </c>
      <c r="D419" s="52">
        <v>1994.88</v>
      </c>
      <c r="E419" s="39" t="s">
        <v>671</v>
      </c>
      <c r="F419" s="39" t="s">
        <v>1020</v>
      </c>
      <c r="G419" s="36">
        <v>185.37960000000001</v>
      </c>
      <c r="H419" s="36" t="s">
        <v>674</v>
      </c>
      <c r="I419" s="36" t="s">
        <v>654</v>
      </c>
      <c r="J419" s="36">
        <v>61.441030000000005</v>
      </c>
      <c r="K419" s="29">
        <f t="shared" si="12"/>
        <v>123.93857</v>
      </c>
    </row>
    <row r="420" spans="2:11">
      <c r="B420" s="29" t="s">
        <v>30</v>
      </c>
      <c r="C420" s="29" t="s">
        <v>13</v>
      </c>
      <c r="D420" s="52">
        <v>1996.19</v>
      </c>
      <c r="E420" s="39" t="s">
        <v>671</v>
      </c>
      <c r="F420" s="39" t="s">
        <v>1020</v>
      </c>
      <c r="G420" s="36">
        <v>118.7585</v>
      </c>
      <c r="H420" s="36" t="s">
        <v>674</v>
      </c>
      <c r="I420" s="36" t="s">
        <v>654</v>
      </c>
      <c r="J420" s="36">
        <v>124.71620000000001</v>
      </c>
      <c r="K420" s="29">
        <f t="shared" si="12"/>
        <v>-5.9577000000000169</v>
      </c>
    </row>
    <row r="421" spans="2:11">
      <c r="B421" s="29" t="s">
        <v>30</v>
      </c>
      <c r="C421" s="29" t="s">
        <v>13</v>
      </c>
      <c r="D421" s="52">
        <v>1996.91</v>
      </c>
      <c r="E421" s="39" t="s">
        <v>671</v>
      </c>
      <c r="F421" s="39" t="s">
        <v>1020</v>
      </c>
      <c r="G421" s="36">
        <v>240.4136</v>
      </c>
      <c r="H421" s="36" t="s">
        <v>674</v>
      </c>
      <c r="I421" s="36" t="s">
        <v>654</v>
      </c>
      <c r="J421" s="36">
        <v>119.21420000000001</v>
      </c>
      <c r="K421" s="29">
        <f t="shared" si="12"/>
        <v>121.1994</v>
      </c>
    </row>
    <row r="422" spans="2:11">
      <c r="B422" s="29" t="s">
        <v>30</v>
      </c>
      <c r="C422" s="29" t="s">
        <v>13</v>
      </c>
      <c r="D422" s="52">
        <v>1998.22</v>
      </c>
      <c r="E422" s="39" t="s">
        <v>671</v>
      </c>
      <c r="F422" s="39" t="s">
        <v>1020</v>
      </c>
      <c r="G422" s="36">
        <v>110.06870000000001</v>
      </c>
      <c r="H422" s="36" t="s">
        <v>674</v>
      </c>
      <c r="I422" s="36" t="s">
        <v>654</v>
      </c>
      <c r="J422" s="36">
        <v>111.8775</v>
      </c>
      <c r="K422" s="29">
        <f t="shared" si="12"/>
        <v>-1.8087999999999909</v>
      </c>
    </row>
    <row r="423" spans="2:11">
      <c r="B423" s="29" t="s">
        <v>30</v>
      </c>
      <c r="C423" s="29" t="s">
        <v>13</v>
      </c>
      <c r="E423" s="39" t="s">
        <v>671</v>
      </c>
      <c r="F423" s="39" t="s">
        <v>1020</v>
      </c>
      <c r="H423" s="36" t="s">
        <v>674</v>
      </c>
      <c r="I423" s="36" t="s">
        <v>654</v>
      </c>
      <c r="J423" s="36">
        <v>90.785799999999995</v>
      </c>
      <c r="K423" s="29" t="s">
        <v>13</v>
      </c>
    </row>
    <row r="424" spans="2:11">
      <c r="B424" s="29" t="s">
        <v>30</v>
      </c>
      <c r="C424" s="29" t="s">
        <v>13</v>
      </c>
      <c r="D424" s="52">
        <v>2000.01</v>
      </c>
      <c r="E424" s="39" t="s">
        <v>671</v>
      </c>
      <c r="F424" s="39" t="s">
        <v>1020</v>
      </c>
      <c r="G424" s="36">
        <v>170.89659999999998</v>
      </c>
      <c r="H424" s="36" t="s">
        <v>674</v>
      </c>
      <c r="I424" s="36" t="s">
        <v>654</v>
      </c>
      <c r="J424" s="36">
        <v>110.04349999999999</v>
      </c>
      <c r="K424" s="29">
        <f t="shared" si="12"/>
        <v>60.853099999999984</v>
      </c>
    </row>
    <row r="425" spans="2:11">
      <c r="B425" s="29" t="s">
        <v>30</v>
      </c>
      <c r="C425" s="29" t="s">
        <v>13</v>
      </c>
      <c r="D425" s="52">
        <v>2000.97</v>
      </c>
      <c r="E425" s="39" t="s">
        <v>671</v>
      </c>
      <c r="F425" s="39" t="s">
        <v>1020</v>
      </c>
      <c r="G425" s="36">
        <v>104.27619999999999</v>
      </c>
      <c r="H425" s="36" t="s">
        <v>674</v>
      </c>
      <c r="I425" s="36" t="s">
        <v>654</v>
      </c>
      <c r="J425" s="36">
        <v>110.9605</v>
      </c>
      <c r="K425" s="29">
        <f t="shared" si="12"/>
        <v>-6.6843000000000075</v>
      </c>
    </row>
    <row r="426" spans="2:11">
      <c r="B426" s="29" t="s">
        <v>30</v>
      </c>
      <c r="C426" s="29" t="s">
        <v>13</v>
      </c>
      <c r="D426" s="52">
        <v>2002.16</v>
      </c>
      <c r="E426" s="39" t="s">
        <v>671</v>
      </c>
      <c r="F426" s="39" t="s">
        <v>1020</v>
      </c>
      <c r="G426" s="36">
        <v>217.2415</v>
      </c>
      <c r="H426" s="36" t="s">
        <v>674</v>
      </c>
      <c r="I426" s="36" t="s">
        <v>654</v>
      </c>
      <c r="J426" s="36">
        <v>96.288499999999999</v>
      </c>
      <c r="K426" s="29">
        <f t="shared" si="12"/>
        <v>120.953</v>
      </c>
    </row>
    <row r="427" spans="2:11">
      <c r="B427" s="29" t="s">
        <v>30</v>
      </c>
      <c r="C427" s="29" t="s">
        <v>13</v>
      </c>
      <c r="D427" s="52">
        <v>2003.12</v>
      </c>
      <c r="E427" s="39" t="s">
        <v>671</v>
      </c>
      <c r="F427" s="39" t="s">
        <v>1020</v>
      </c>
      <c r="G427" s="36">
        <v>179.5864</v>
      </c>
      <c r="H427" s="36" t="s">
        <v>674</v>
      </c>
      <c r="I427" s="36" t="s">
        <v>654</v>
      </c>
      <c r="J427" s="36">
        <v>131.1352</v>
      </c>
      <c r="K427" s="29">
        <f t="shared" si="12"/>
        <v>48.4512</v>
      </c>
    </row>
    <row r="428" spans="2:11">
      <c r="B428" s="29" t="s">
        <v>1021</v>
      </c>
      <c r="C428" s="29" t="s">
        <v>13</v>
      </c>
      <c r="D428" s="52">
        <v>1955.86</v>
      </c>
      <c r="E428" s="36" t="s">
        <v>1022</v>
      </c>
      <c r="F428" s="39" t="s">
        <v>684</v>
      </c>
      <c r="G428" s="36">
        <v>140.05529999999999</v>
      </c>
      <c r="H428" s="36" t="s">
        <v>682</v>
      </c>
      <c r="I428" s="36" t="s">
        <v>654</v>
      </c>
      <c r="J428" s="36">
        <v>139.82990000000001</v>
      </c>
      <c r="K428" s="29">
        <f>G428-J428</f>
        <v>0.22539999999997917</v>
      </c>
    </row>
    <row r="429" spans="2:11">
      <c r="B429" s="29" t="s">
        <v>1021</v>
      </c>
      <c r="C429" s="29" t="s">
        <v>13</v>
      </c>
      <c r="D429" s="52">
        <v>1956.88</v>
      </c>
      <c r="E429" s="36" t="s">
        <v>1022</v>
      </c>
      <c r="F429" s="39" t="s">
        <v>684</v>
      </c>
      <c r="H429" s="36" t="s">
        <v>682</v>
      </c>
      <c r="I429" s="36" t="s">
        <v>654</v>
      </c>
      <c r="J429" s="36">
        <v>154.18129999999999</v>
      </c>
      <c r="K429" s="29" t="s">
        <v>13</v>
      </c>
    </row>
    <row r="430" spans="2:11">
      <c r="B430" s="29" t="s">
        <v>1021</v>
      </c>
      <c r="C430" s="29" t="s">
        <v>13</v>
      </c>
      <c r="D430" s="52">
        <v>1957.79</v>
      </c>
      <c r="E430" s="36" t="s">
        <v>1022</v>
      </c>
      <c r="F430" s="39" t="s">
        <v>684</v>
      </c>
      <c r="G430" s="36">
        <v>153.99019999999999</v>
      </c>
      <c r="H430" s="36" t="s">
        <v>682</v>
      </c>
      <c r="I430" s="36" t="s">
        <v>654</v>
      </c>
      <c r="J430" s="36">
        <v>139.83969999999999</v>
      </c>
      <c r="K430" s="29">
        <f t="shared" ref="K430:K462" si="13">G430-J430</f>
        <v>14.150499999999994</v>
      </c>
    </row>
    <row r="431" spans="2:11">
      <c r="B431" s="29" t="s">
        <v>1021</v>
      </c>
      <c r="C431" s="29" t="s">
        <v>13</v>
      </c>
      <c r="D431" s="52">
        <v>1958.84</v>
      </c>
      <c r="E431" s="36" t="s">
        <v>1022</v>
      </c>
      <c r="F431" s="39" t="s">
        <v>684</v>
      </c>
      <c r="G431" s="36">
        <v>133.04339999999999</v>
      </c>
      <c r="H431" s="36" t="s">
        <v>682</v>
      </c>
      <c r="I431" s="36" t="s">
        <v>654</v>
      </c>
      <c r="J431" s="36">
        <v>140.0924</v>
      </c>
      <c r="K431" s="29">
        <f t="shared" si="13"/>
        <v>-7.0490000000000066</v>
      </c>
    </row>
    <row r="432" spans="2:11">
      <c r="B432" s="29" t="s">
        <v>1021</v>
      </c>
      <c r="C432" s="29" t="s">
        <v>13</v>
      </c>
      <c r="D432" s="52">
        <v>1960.07</v>
      </c>
      <c r="E432" s="36" t="s">
        <v>1022</v>
      </c>
      <c r="F432" s="39" t="s">
        <v>684</v>
      </c>
      <c r="G432" s="36"/>
      <c r="H432" s="36" t="s">
        <v>682</v>
      </c>
      <c r="I432" s="36" t="s">
        <v>654</v>
      </c>
      <c r="J432" s="36">
        <v>140.09870000000001</v>
      </c>
      <c r="K432" s="29" t="s">
        <v>13</v>
      </c>
    </row>
    <row r="433" spans="2:11">
      <c r="B433" s="29" t="s">
        <v>1021</v>
      </c>
      <c r="C433" s="29" t="s">
        <v>13</v>
      </c>
      <c r="D433" s="52">
        <v>1960.93</v>
      </c>
      <c r="E433" s="36" t="s">
        <v>1022</v>
      </c>
      <c r="F433" s="39" t="s">
        <v>684</v>
      </c>
      <c r="G433" s="36">
        <v>136.75269999999998</v>
      </c>
      <c r="H433" s="36" t="s">
        <v>682</v>
      </c>
      <c r="I433" s="36" t="s">
        <v>654</v>
      </c>
      <c r="J433" s="36">
        <v>147.02870000000001</v>
      </c>
      <c r="K433" s="29">
        <f t="shared" si="13"/>
        <v>-10.276000000000039</v>
      </c>
    </row>
    <row r="434" spans="2:11">
      <c r="B434" s="29" t="s">
        <v>1021</v>
      </c>
      <c r="C434" s="29" t="s">
        <v>13</v>
      </c>
      <c r="D434" s="52">
        <v>1961.67</v>
      </c>
      <c r="E434" s="36" t="s">
        <v>1022</v>
      </c>
      <c r="F434" s="39" t="s">
        <v>684</v>
      </c>
      <c r="G434" s="36">
        <v>133.06299999999999</v>
      </c>
      <c r="H434" s="36" t="s">
        <v>682</v>
      </c>
      <c r="I434" s="36" t="s">
        <v>654</v>
      </c>
      <c r="J434" s="36">
        <v>133.1806</v>
      </c>
      <c r="K434" s="29">
        <f t="shared" si="13"/>
        <v>-0.11760000000001014</v>
      </c>
    </row>
    <row r="435" spans="2:11">
      <c r="B435" s="29" t="s">
        <v>1021</v>
      </c>
      <c r="C435" s="29" t="s">
        <v>13</v>
      </c>
      <c r="D435" s="52">
        <v>1962.72</v>
      </c>
      <c r="E435" s="36" t="s">
        <v>1022</v>
      </c>
      <c r="F435" s="39" t="s">
        <v>684</v>
      </c>
      <c r="H435" s="36" t="s">
        <v>682</v>
      </c>
      <c r="I435" s="36" t="s">
        <v>654</v>
      </c>
      <c r="J435" s="36">
        <v>133.18549999999999</v>
      </c>
      <c r="K435" s="29" t="s">
        <v>13</v>
      </c>
    </row>
    <row r="436" spans="2:11">
      <c r="B436" s="29" t="s">
        <v>1021</v>
      </c>
      <c r="C436" s="29" t="s">
        <v>13</v>
      </c>
      <c r="D436" s="52">
        <v>1963.9</v>
      </c>
      <c r="E436" s="36" t="s">
        <v>1022</v>
      </c>
      <c r="F436" s="39" t="s">
        <v>684</v>
      </c>
      <c r="G436" s="36">
        <v>133.06789999999998</v>
      </c>
      <c r="H436" s="36" t="s">
        <v>682</v>
      </c>
      <c r="I436" s="36" t="s">
        <v>654</v>
      </c>
      <c r="J436" s="36">
        <v>153.9692</v>
      </c>
      <c r="K436" s="29">
        <f t="shared" si="13"/>
        <v>-20.90130000000002</v>
      </c>
    </row>
    <row r="437" spans="2:11">
      <c r="B437" s="29" t="s">
        <v>1021</v>
      </c>
      <c r="C437" s="29" t="s">
        <v>13</v>
      </c>
      <c r="D437" s="52">
        <v>1964.98</v>
      </c>
      <c r="E437" s="36" t="s">
        <v>1022</v>
      </c>
      <c r="F437" s="39" t="s">
        <v>684</v>
      </c>
      <c r="G437" s="36">
        <v>147.1232</v>
      </c>
      <c r="H437" s="36" t="s">
        <v>682</v>
      </c>
      <c r="I437" s="36" t="s">
        <v>654</v>
      </c>
      <c r="J437" s="36">
        <v>140.1225</v>
      </c>
      <c r="K437" s="29">
        <f t="shared" si="13"/>
        <v>7.0006999999999948</v>
      </c>
    </row>
    <row r="438" spans="2:11">
      <c r="B438" s="29" t="s">
        <v>1021</v>
      </c>
      <c r="C438" s="29" t="s">
        <v>13</v>
      </c>
      <c r="D438" s="52">
        <v>1965.84</v>
      </c>
      <c r="E438" s="36" t="s">
        <v>1022</v>
      </c>
      <c r="F438" s="39" t="s">
        <v>684</v>
      </c>
      <c r="G438" s="36">
        <v>147.37450000000001</v>
      </c>
      <c r="H438" s="36" t="s">
        <v>682</v>
      </c>
      <c r="I438" s="36" t="s">
        <v>654</v>
      </c>
      <c r="J438" s="36">
        <v>147.05250000000001</v>
      </c>
      <c r="K438" s="29">
        <f t="shared" si="13"/>
        <v>0.32200000000000273</v>
      </c>
    </row>
    <row r="439" spans="2:11">
      <c r="B439" s="29" t="s">
        <v>1021</v>
      </c>
      <c r="C439" s="29" t="s">
        <v>13</v>
      </c>
      <c r="D439" s="52">
        <v>1966.95</v>
      </c>
      <c r="E439" s="36" t="s">
        <v>1022</v>
      </c>
      <c r="F439" s="39" t="s">
        <v>684</v>
      </c>
      <c r="G439" s="36">
        <v>150.83145000000002</v>
      </c>
      <c r="H439" s="36" t="s">
        <v>682</v>
      </c>
      <c r="I439" s="36" t="s">
        <v>654</v>
      </c>
      <c r="J439" s="36">
        <v>126.03359999999999</v>
      </c>
      <c r="K439" s="29">
        <f t="shared" si="13"/>
        <v>24.797850000000025</v>
      </c>
    </row>
    <row r="440" spans="2:11">
      <c r="B440" s="29" t="s">
        <v>1021</v>
      </c>
      <c r="C440" s="29" t="s">
        <v>13</v>
      </c>
      <c r="D440" s="52">
        <v>1967.98</v>
      </c>
      <c r="E440" s="36" t="s">
        <v>1022</v>
      </c>
      <c r="F440" s="39" t="s">
        <v>684</v>
      </c>
      <c r="H440" s="36" t="s">
        <v>682</v>
      </c>
      <c r="I440" s="36" t="s">
        <v>654</v>
      </c>
      <c r="J440" s="36">
        <v>132.96430000000001</v>
      </c>
      <c r="K440" s="29" t="s">
        <v>13</v>
      </c>
    </row>
    <row r="441" spans="2:11">
      <c r="B441" s="29" t="s">
        <v>1021</v>
      </c>
      <c r="C441" s="29" t="s">
        <v>13</v>
      </c>
      <c r="D441" s="52">
        <v>1968.82</v>
      </c>
      <c r="E441" s="36" t="s">
        <v>1022</v>
      </c>
      <c r="F441" s="39" t="s">
        <v>684</v>
      </c>
      <c r="G441" s="36">
        <v>154.29050000000001</v>
      </c>
      <c r="H441" s="36" t="s">
        <v>682</v>
      </c>
      <c r="I441" s="36" t="s">
        <v>654</v>
      </c>
      <c r="J441" s="36">
        <v>147.06719999999999</v>
      </c>
      <c r="K441" s="29">
        <f t="shared" si="13"/>
        <v>7.2233000000000231</v>
      </c>
    </row>
    <row r="442" spans="2:11">
      <c r="B442" s="29" t="s">
        <v>1021</v>
      </c>
      <c r="C442" s="29" t="s">
        <v>13</v>
      </c>
      <c r="D442" s="52">
        <v>1970.07</v>
      </c>
      <c r="E442" s="36" t="s">
        <v>1022</v>
      </c>
      <c r="F442" s="39" t="s">
        <v>684</v>
      </c>
      <c r="G442" s="36">
        <v>154.2954</v>
      </c>
      <c r="H442" s="36" t="s">
        <v>682</v>
      </c>
      <c r="I442" s="36" t="s">
        <v>654</v>
      </c>
      <c r="J442" s="36">
        <v>140.14770000000001</v>
      </c>
      <c r="K442" s="29">
        <f t="shared" si="13"/>
        <v>14.147699999999986</v>
      </c>
    </row>
    <row r="443" spans="2:11">
      <c r="B443" s="29" t="s">
        <v>1021</v>
      </c>
      <c r="C443" s="29" t="s">
        <v>13</v>
      </c>
      <c r="D443" s="52">
        <v>1970.58</v>
      </c>
      <c r="E443" s="36" t="s">
        <v>1022</v>
      </c>
      <c r="F443" s="39" t="s">
        <v>684</v>
      </c>
      <c r="G443" s="36">
        <v>154.17884999999998</v>
      </c>
      <c r="H443" s="36" t="s">
        <v>682</v>
      </c>
      <c r="I443" s="36" t="s">
        <v>654</v>
      </c>
      <c r="J443" s="36">
        <v>146.82849999999999</v>
      </c>
      <c r="K443" s="29">
        <f t="shared" si="13"/>
        <v>7.3503499999999917</v>
      </c>
    </row>
    <row r="444" spans="2:11">
      <c r="B444" s="29" t="s">
        <v>1021</v>
      </c>
      <c r="C444" s="29" t="s">
        <v>13</v>
      </c>
      <c r="D444" s="52">
        <v>1971.79</v>
      </c>
      <c r="E444" s="36" t="s">
        <v>1022</v>
      </c>
      <c r="F444" s="39" t="s">
        <v>684</v>
      </c>
      <c r="H444" s="36" t="s">
        <v>682</v>
      </c>
      <c r="I444" s="36" t="s">
        <v>654</v>
      </c>
      <c r="J444" s="36">
        <v>154.25550000000001</v>
      </c>
      <c r="K444" s="29" t="s">
        <v>13</v>
      </c>
    </row>
    <row r="445" spans="2:11">
      <c r="B445" s="29" t="s">
        <v>1021</v>
      </c>
      <c r="C445" s="29" t="s">
        <v>13</v>
      </c>
      <c r="D445" s="52">
        <v>1973.03</v>
      </c>
      <c r="E445" s="36" t="s">
        <v>1022</v>
      </c>
      <c r="F445" s="39" t="s">
        <v>684</v>
      </c>
      <c r="G445" s="36">
        <v>154.06370000000001</v>
      </c>
      <c r="H445" s="36" t="s">
        <v>682</v>
      </c>
      <c r="I445" s="36" t="s">
        <v>654</v>
      </c>
      <c r="J445" s="36">
        <v>147.33599999999998</v>
      </c>
      <c r="K445" s="29">
        <f t="shared" si="13"/>
        <v>6.7277000000000271</v>
      </c>
    </row>
    <row r="446" spans="2:11">
      <c r="B446" s="29" t="s">
        <v>1021</v>
      </c>
      <c r="C446" s="29" t="s">
        <v>13</v>
      </c>
      <c r="D446" s="52">
        <v>1973.72</v>
      </c>
      <c r="E446" s="36" t="s">
        <v>1022</v>
      </c>
      <c r="F446" s="39" t="s">
        <v>684</v>
      </c>
      <c r="G446" s="36">
        <v>140.39060000000001</v>
      </c>
      <c r="H446" s="36" t="s">
        <v>682</v>
      </c>
      <c r="I446" s="36" t="s">
        <v>654</v>
      </c>
      <c r="J446" s="36">
        <v>154.01750000000001</v>
      </c>
      <c r="K446" s="29">
        <f t="shared" si="13"/>
        <v>-13.626900000000006</v>
      </c>
    </row>
    <row r="447" spans="2:11">
      <c r="B447" s="29" t="s">
        <v>1021</v>
      </c>
      <c r="C447" s="29" t="s">
        <v>13</v>
      </c>
      <c r="D447" s="52">
        <v>1974.82</v>
      </c>
      <c r="E447" s="36" t="s">
        <v>1022</v>
      </c>
      <c r="F447" s="39" t="s">
        <v>684</v>
      </c>
      <c r="G447" s="36">
        <v>147.4228</v>
      </c>
      <c r="H447" s="36" t="s">
        <v>682</v>
      </c>
      <c r="I447" s="36" t="s">
        <v>654</v>
      </c>
      <c r="J447" s="36">
        <v>132.99860000000001</v>
      </c>
      <c r="K447" s="29">
        <f t="shared" si="13"/>
        <v>14.424199999999985</v>
      </c>
    </row>
    <row r="448" spans="2:11">
      <c r="B448" s="29" t="s">
        <v>1021</v>
      </c>
      <c r="C448" s="29" t="s">
        <v>13</v>
      </c>
      <c r="D448" s="52">
        <v>1976</v>
      </c>
      <c r="E448" s="36" t="s">
        <v>1022</v>
      </c>
      <c r="F448" s="39" t="s">
        <v>684</v>
      </c>
      <c r="H448" s="36" t="s">
        <v>682</v>
      </c>
      <c r="I448" s="36" t="s">
        <v>654</v>
      </c>
      <c r="J448" s="36">
        <v>154.52359999999999</v>
      </c>
      <c r="K448" s="29" t="s">
        <v>13</v>
      </c>
    </row>
    <row r="449" spans="2:11">
      <c r="B449" s="29" t="s">
        <v>1021</v>
      </c>
      <c r="C449" s="29" t="s">
        <v>13</v>
      </c>
      <c r="D449" s="52">
        <v>1976.89</v>
      </c>
      <c r="E449" s="36" t="s">
        <v>1022</v>
      </c>
      <c r="F449" s="39" t="s">
        <v>684</v>
      </c>
      <c r="G449" s="36">
        <v>126.23100000000001</v>
      </c>
      <c r="H449" s="36" t="s">
        <v>682</v>
      </c>
      <c r="I449" s="36" t="s">
        <v>654</v>
      </c>
      <c r="J449" s="36">
        <v>147.35489999999999</v>
      </c>
      <c r="K449" s="29">
        <f t="shared" si="13"/>
        <v>-21.123899999999978</v>
      </c>
    </row>
    <row r="450" spans="2:11">
      <c r="B450" s="29" t="s">
        <v>1021</v>
      </c>
      <c r="C450" s="29" t="s">
        <v>13</v>
      </c>
      <c r="D450" s="52">
        <v>1977.51</v>
      </c>
      <c r="E450" s="36" t="s">
        <v>1022</v>
      </c>
      <c r="F450" s="39" t="s">
        <v>684</v>
      </c>
      <c r="G450" s="36">
        <v>147.18935000000002</v>
      </c>
      <c r="H450" s="36" t="s">
        <v>682</v>
      </c>
      <c r="I450" s="36" t="s">
        <v>654</v>
      </c>
      <c r="J450" s="36">
        <v>111.98670000000001</v>
      </c>
      <c r="K450" s="29">
        <f t="shared" si="13"/>
        <v>35.202650000000006</v>
      </c>
    </row>
    <row r="451" spans="2:11">
      <c r="B451" s="29" t="s">
        <v>1021</v>
      </c>
      <c r="C451" s="29" t="s">
        <v>13</v>
      </c>
      <c r="D451" s="52">
        <v>1978.88</v>
      </c>
      <c r="E451" s="36" t="s">
        <v>1022</v>
      </c>
      <c r="F451" s="39" t="s">
        <v>684</v>
      </c>
      <c r="H451" s="36" t="s">
        <v>682</v>
      </c>
      <c r="I451" s="36" t="s">
        <v>654</v>
      </c>
      <c r="J451" s="36">
        <v>126.34020000000001</v>
      </c>
      <c r="K451" s="29" t="s">
        <v>13</v>
      </c>
    </row>
    <row r="452" spans="2:11">
      <c r="B452" s="29" t="s">
        <v>1021</v>
      </c>
      <c r="C452" s="29" t="s">
        <v>13</v>
      </c>
      <c r="D452" s="52">
        <v>1979.75</v>
      </c>
      <c r="E452" s="36" t="s">
        <v>1022</v>
      </c>
      <c r="F452" s="39" t="s">
        <v>684</v>
      </c>
      <c r="G452" s="36">
        <v>143.87100000000001</v>
      </c>
      <c r="H452" s="36" t="s">
        <v>682</v>
      </c>
      <c r="I452" s="36" t="s">
        <v>654</v>
      </c>
      <c r="J452" s="36">
        <v>125.84950000000001</v>
      </c>
      <c r="K452" s="29">
        <f t="shared" si="13"/>
        <v>18.021500000000003</v>
      </c>
    </row>
    <row r="453" spans="2:11">
      <c r="B453" s="29" t="s">
        <v>1021</v>
      </c>
      <c r="C453" s="29" t="s">
        <v>13</v>
      </c>
      <c r="D453" s="52">
        <v>1980.75</v>
      </c>
      <c r="E453" s="36" t="s">
        <v>1022</v>
      </c>
      <c r="F453" s="39" t="s">
        <v>684</v>
      </c>
      <c r="H453" s="36" t="s">
        <v>682</v>
      </c>
      <c r="I453" s="36" t="s">
        <v>654</v>
      </c>
      <c r="J453" s="36">
        <v>147.1267</v>
      </c>
      <c r="K453" s="29" t="s">
        <v>13</v>
      </c>
    </row>
    <row r="454" spans="2:11">
      <c r="B454" s="29" t="s">
        <v>1021</v>
      </c>
      <c r="C454" s="29" t="s">
        <v>13</v>
      </c>
      <c r="D454" s="52">
        <v>1981.72</v>
      </c>
      <c r="E454" s="36" t="s">
        <v>1022</v>
      </c>
      <c r="F454" s="39" t="s">
        <v>684</v>
      </c>
      <c r="G454" s="36">
        <v>143.6344</v>
      </c>
      <c r="H454" s="36" t="s">
        <v>682</v>
      </c>
      <c r="I454" s="36" t="s">
        <v>654</v>
      </c>
      <c r="J454" s="36">
        <v>111.7606</v>
      </c>
      <c r="K454" s="29">
        <f t="shared" si="13"/>
        <v>31.873800000000003</v>
      </c>
    </row>
    <row r="455" spans="2:11">
      <c r="B455" s="29" t="s">
        <v>1021</v>
      </c>
      <c r="C455" s="29" t="s">
        <v>13</v>
      </c>
      <c r="D455" s="52">
        <v>1982.54</v>
      </c>
      <c r="E455" s="36" t="s">
        <v>1022</v>
      </c>
      <c r="F455" s="39" t="s">
        <v>684</v>
      </c>
      <c r="H455" s="36" t="s">
        <v>682</v>
      </c>
      <c r="I455" s="36" t="s">
        <v>654</v>
      </c>
      <c r="J455" s="36">
        <v>133.03639999999999</v>
      </c>
      <c r="K455" s="29" t="s">
        <v>13</v>
      </c>
    </row>
    <row r="456" spans="2:11">
      <c r="B456" s="29" t="s">
        <v>1021</v>
      </c>
      <c r="C456" s="29" t="s">
        <v>13</v>
      </c>
      <c r="D456" s="52">
        <v>1983.77</v>
      </c>
      <c r="E456" s="36" t="s">
        <v>1022</v>
      </c>
      <c r="F456" s="39" t="s">
        <v>684</v>
      </c>
      <c r="G456" s="36">
        <v>147.46480000000003</v>
      </c>
      <c r="H456" s="36" t="s">
        <v>682</v>
      </c>
      <c r="I456" s="36" t="s">
        <v>654</v>
      </c>
      <c r="J456" s="36">
        <v>133.0427</v>
      </c>
      <c r="K456" s="29">
        <f t="shared" si="13"/>
        <v>14.422100000000029</v>
      </c>
    </row>
    <row r="457" spans="2:11">
      <c r="B457" s="29" t="s">
        <v>1021</v>
      </c>
      <c r="C457" s="29" t="s">
        <v>13</v>
      </c>
      <c r="D457" s="52">
        <v>1984.81</v>
      </c>
      <c r="E457" s="36" t="s">
        <v>1022</v>
      </c>
      <c r="F457" s="39" t="s">
        <v>684</v>
      </c>
      <c r="G457" s="36">
        <v>147.46969999999999</v>
      </c>
      <c r="H457" s="36" t="s">
        <v>682</v>
      </c>
      <c r="I457" s="36" t="s">
        <v>654</v>
      </c>
      <c r="J457" s="36">
        <v>139.97340000000003</v>
      </c>
      <c r="K457" s="29">
        <f t="shared" si="13"/>
        <v>7.4962999999999624</v>
      </c>
    </row>
    <row r="458" spans="2:11">
      <c r="B458" s="29" t="s">
        <v>1021</v>
      </c>
      <c r="C458" s="29" t="s">
        <v>13</v>
      </c>
      <c r="D458" s="52">
        <v>1985.82</v>
      </c>
      <c r="E458" s="36" t="s">
        <v>1022</v>
      </c>
      <c r="F458" s="39" t="s">
        <v>684</v>
      </c>
      <c r="G458" s="36">
        <v>133.42350000000002</v>
      </c>
      <c r="H458" s="36" t="s">
        <v>682</v>
      </c>
      <c r="I458" s="36" t="s">
        <v>654</v>
      </c>
      <c r="J458" s="36">
        <v>154.32479999999998</v>
      </c>
      <c r="K458" s="29">
        <f t="shared" si="13"/>
        <v>-20.901299999999964</v>
      </c>
    </row>
    <row r="459" spans="2:11">
      <c r="B459" s="29" t="s">
        <v>1021</v>
      </c>
      <c r="C459" s="29" t="s">
        <v>13</v>
      </c>
      <c r="D459" s="52">
        <v>1986.91</v>
      </c>
      <c r="E459" s="36" t="s">
        <v>1022</v>
      </c>
      <c r="F459" s="39" t="s">
        <v>684</v>
      </c>
      <c r="G459" s="36">
        <v>133.18270000000001</v>
      </c>
      <c r="H459" s="36" t="s">
        <v>682</v>
      </c>
      <c r="I459" s="36" t="s">
        <v>654</v>
      </c>
      <c r="J459" s="36">
        <v>140.23099999999999</v>
      </c>
      <c r="K459" s="29">
        <f t="shared" si="13"/>
        <v>-7.0482999999999834</v>
      </c>
    </row>
    <row r="460" spans="2:11">
      <c r="B460" s="29" t="s">
        <v>1021</v>
      </c>
      <c r="C460" s="29" t="s">
        <v>13</v>
      </c>
      <c r="D460" s="52">
        <v>1988.02</v>
      </c>
      <c r="E460" s="36" t="s">
        <v>1022</v>
      </c>
      <c r="F460" s="39" t="s">
        <v>684</v>
      </c>
      <c r="G460" s="36">
        <v>126.2856</v>
      </c>
      <c r="H460" s="36" t="s">
        <v>682</v>
      </c>
      <c r="I460" s="36" t="s">
        <v>654</v>
      </c>
      <c r="J460" s="36">
        <v>118.96430000000001</v>
      </c>
      <c r="K460" s="29">
        <f t="shared" si="13"/>
        <v>7.3212999999999937</v>
      </c>
    </row>
    <row r="461" spans="2:11">
      <c r="B461" s="29" t="s">
        <v>1021</v>
      </c>
      <c r="C461" s="29" t="s">
        <v>13</v>
      </c>
      <c r="D461" s="52">
        <v>1988.86</v>
      </c>
      <c r="E461" s="36" t="s">
        <v>1022</v>
      </c>
      <c r="F461" s="39" t="s">
        <v>684</v>
      </c>
      <c r="G461" s="36">
        <v>126.29119999999999</v>
      </c>
      <c r="H461" s="36" t="s">
        <v>682</v>
      </c>
      <c r="I461" s="36" t="s">
        <v>654</v>
      </c>
      <c r="J461" s="36">
        <v>133.315</v>
      </c>
      <c r="K461" s="29">
        <f t="shared" si="13"/>
        <v>-7.0238000000000085</v>
      </c>
    </row>
    <row r="462" spans="2:11">
      <c r="B462" s="29" t="s">
        <v>1021</v>
      </c>
      <c r="C462" s="29" t="s">
        <v>13</v>
      </c>
      <c r="D462" s="52">
        <v>1989.93</v>
      </c>
      <c r="E462" s="36" t="s">
        <v>1022</v>
      </c>
      <c r="F462" s="39" t="s">
        <v>684</v>
      </c>
      <c r="G462" s="36">
        <v>143.79714999999999</v>
      </c>
      <c r="H462" s="36" t="s">
        <v>682</v>
      </c>
      <c r="I462" s="36" t="s">
        <v>654</v>
      </c>
      <c r="J462" s="36">
        <v>126.14700000000001</v>
      </c>
      <c r="K462" s="29">
        <f t="shared" si="13"/>
        <v>17.650149999999982</v>
      </c>
    </row>
    <row r="463" spans="2:11">
      <c r="B463" s="29" t="s">
        <v>1021</v>
      </c>
      <c r="C463" s="29" t="s">
        <v>13</v>
      </c>
      <c r="D463" s="52">
        <v>1990.81</v>
      </c>
      <c r="E463" s="36" t="s">
        <v>1022</v>
      </c>
      <c r="F463" s="39" t="s">
        <v>684</v>
      </c>
      <c r="H463" s="36" t="s">
        <v>682</v>
      </c>
      <c r="I463" s="36" t="s">
        <v>654</v>
      </c>
      <c r="J463" s="36">
        <v>126.15119999999999</v>
      </c>
      <c r="K463" s="29" t="s">
        <v>13</v>
      </c>
    </row>
    <row r="464" spans="2:11">
      <c r="B464" s="36" t="s">
        <v>1024</v>
      </c>
      <c r="C464" s="29" t="s">
        <v>13</v>
      </c>
      <c r="D464" s="52">
        <v>1971.31</v>
      </c>
      <c r="E464" s="39" t="s">
        <v>690</v>
      </c>
      <c r="F464" s="39" t="s">
        <v>691</v>
      </c>
      <c r="G464" s="36">
        <v>143.79300000000001</v>
      </c>
      <c r="H464" t="s">
        <v>1025</v>
      </c>
      <c r="I464" t="s">
        <v>654</v>
      </c>
      <c r="K464" s="29" t="s">
        <v>13</v>
      </c>
    </row>
    <row r="465" spans="2:11">
      <c r="B465" s="36" t="s">
        <v>1024</v>
      </c>
      <c r="C465" s="29" t="s">
        <v>13</v>
      </c>
      <c r="D465" s="52">
        <v>1971.61</v>
      </c>
      <c r="E465" s="39" t="s">
        <v>690</v>
      </c>
      <c r="F465" s="39" t="s">
        <v>691</v>
      </c>
      <c r="H465" t="s">
        <v>1025</v>
      </c>
      <c r="I465" t="s">
        <v>654</v>
      </c>
      <c r="J465" s="36">
        <v>82.241399999999999</v>
      </c>
      <c r="K465" s="52" t="s">
        <v>13</v>
      </c>
    </row>
    <row r="466" spans="2:11">
      <c r="B466" s="36" t="s">
        <v>1024</v>
      </c>
      <c r="C466" s="29" t="s">
        <v>13</v>
      </c>
      <c r="D466" s="52">
        <v>1972.51</v>
      </c>
      <c r="E466" s="39" t="s">
        <v>690</v>
      </c>
      <c r="F466" s="39" t="s">
        <v>691</v>
      </c>
      <c r="G466" s="36">
        <v>120</v>
      </c>
      <c r="H466" t="s">
        <v>1025</v>
      </c>
      <c r="I466" t="s">
        <v>654</v>
      </c>
      <c r="K466" s="29" t="s">
        <v>13</v>
      </c>
    </row>
    <row r="467" spans="2:11">
      <c r="B467" s="36" t="s">
        <v>1024</v>
      </c>
      <c r="C467" s="29" t="s">
        <v>13</v>
      </c>
      <c r="D467" s="52">
        <v>1973.51</v>
      </c>
      <c r="E467" s="39" t="s">
        <v>690</v>
      </c>
      <c r="F467" s="39" t="s">
        <v>691</v>
      </c>
      <c r="G467" s="36">
        <v>127.7585</v>
      </c>
      <c r="H467" t="s">
        <v>1025</v>
      </c>
      <c r="I467" t="s">
        <v>654</v>
      </c>
      <c r="J467" s="36">
        <v>117.931</v>
      </c>
      <c r="K467" s="52">
        <f>G467-J467</f>
        <v>9.8275000000000006</v>
      </c>
    </row>
    <row r="468" spans="2:11">
      <c r="B468" s="36" t="s">
        <v>1024</v>
      </c>
      <c r="C468" s="29" t="s">
        <v>13</v>
      </c>
      <c r="D468" s="52">
        <v>1975.42</v>
      </c>
      <c r="E468" s="39" t="s">
        <v>690</v>
      </c>
      <c r="F468" s="39" t="s">
        <v>691</v>
      </c>
      <c r="G468" s="36">
        <v>141.72399999999999</v>
      </c>
      <c r="H468" t="s">
        <v>1025</v>
      </c>
      <c r="I468" t="s">
        <v>654</v>
      </c>
      <c r="J468" s="36">
        <v>100.345</v>
      </c>
      <c r="K468" s="52">
        <f t="shared" ref="K468:K471" si="14">G468-J468</f>
        <v>41.378999999999991</v>
      </c>
    </row>
    <row r="469" spans="2:11">
      <c r="B469" s="36" t="s">
        <v>1024</v>
      </c>
      <c r="C469" s="29" t="s">
        <v>13</v>
      </c>
      <c r="D469" s="29">
        <v>1976</v>
      </c>
      <c r="E469" s="39" t="s">
        <v>690</v>
      </c>
      <c r="F469" s="39" t="s">
        <v>691</v>
      </c>
      <c r="H469" t="s">
        <v>1025</v>
      </c>
      <c r="I469" t="s">
        <v>654</v>
      </c>
      <c r="J469" s="36">
        <v>96.206900000000005</v>
      </c>
      <c r="K469" s="52" t="s">
        <v>13</v>
      </c>
    </row>
    <row r="470" spans="2:11">
      <c r="B470" s="36" t="s">
        <v>1024</v>
      </c>
      <c r="C470" s="29" t="s">
        <v>13</v>
      </c>
      <c r="D470" s="52">
        <v>1977.33</v>
      </c>
      <c r="E470" s="39" t="s">
        <v>690</v>
      </c>
      <c r="F470" s="39" t="s">
        <v>691</v>
      </c>
      <c r="G470" s="36">
        <v>131.37899999999999</v>
      </c>
      <c r="H470" t="s">
        <v>1025</v>
      </c>
      <c r="I470" t="s">
        <v>654</v>
      </c>
      <c r="J470" s="36">
        <v>106.5515</v>
      </c>
      <c r="K470" s="52">
        <f t="shared" si="14"/>
        <v>24.827499999999986</v>
      </c>
    </row>
    <row r="471" spans="2:11">
      <c r="B471" s="36" t="s">
        <v>1024</v>
      </c>
      <c r="C471" s="29" t="s">
        <v>13</v>
      </c>
      <c r="D471" s="52">
        <v>1978.33</v>
      </c>
      <c r="E471" s="39" t="s">
        <v>690</v>
      </c>
      <c r="F471" s="39" t="s">
        <v>691</v>
      </c>
      <c r="G471" s="36">
        <v>144.828</v>
      </c>
      <c r="H471" t="s">
        <v>1025</v>
      </c>
      <c r="I471" t="s">
        <v>654</v>
      </c>
      <c r="J471" s="36">
        <v>114.828</v>
      </c>
      <c r="K471" s="52">
        <f t="shared" si="14"/>
        <v>30</v>
      </c>
    </row>
    <row r="472" spans="2:11">
      <c r="B472" s="36" t="s">
        <v>1024</v>
      </c>
      <c r="C472" s="29" t="s">
        <v>13</v>
      </c>
      <c r="D472" s="6">
        <v>1978.99</v>
      </c>
      <c r="K472" s="29" t="s">
        <v>13</v>
      </c>
    </row>
    <row r="473" spans="2:11">
      <c r="B473" s="36" t="s">
        <v>1024</v>
      </c>
      <c r="C473" s="29" t="s">
        <v>13</v>
      </c>
      <c r="D473" s="52">
        <v>1980.04</v>
      </c>
      <c r="E473" s="39" t="s">
        <v>690</v>
      </c>
      <c r="F473" s="39" t="s">
        <v>691</v>
      </c>
      <c r="G473" s="36">
        <v>136.55199999999999</v>
      </c>
      <c r="H473" t="s">
        <v>1025</v>
      </c>
      <c r="I473" t="s">
        <v>654</v>
      </c>
      <c r="J473" s="36">
        <v>108.621</v>
      </c>
      <c r="K473" s="52">
        <f>G473-J473</f>
        <v>27.930999999999997</v>
      </c>
    </row>
    <row r="474" spans="2:11">
      <c r="B474" s="36" t="s">
        <v>1024</v>
      </c>
      <c r="C474" s="29" t="s">
        <v>13</v>
      </c>
      <c r="D474" s="52">
        <v>1981.14</v>
      </c>
      <c r="E474" s="39" t="s">
        <v>690</v>
      </c>
      <c r="F474" s="39" t="s">
        <v>691</v>
      </c>
      <c r="G474" s="36">
        <v>127.241</v>
      </c>
      <c r="H474" t="s">
        <v>1025</v>
      </c>
      <c r="I474" t="s">
        <v>654</v>
      </c>
      <c r="J474" s="36">
        <v>95.172399999999996</v>
      </c>
      <c r="K474" s="52">
        <f>G474-J474</f>
        <v>32.068600000000004</v>
      </c>
    </row>
    <row r="475" spans="2:11">
      <c r="B475" s="36" t="s">
        <v>1024</v>
      </c>
      <c r="C475" s="29" t="s">
        <v>13</v>
      </c>
      <c r="D475" s="29">
        <v>1982</v>
      </c>
      <c r="E475" s="39" t="s">
        <v>690</v>
      </c>
      <c r="F475" s="39" t="s">
        <v>691</v>
      </c>
      <c r="H475" t="s">
        <v>1025</v>
      </c>
      <c r="I475" t="s">
        <v>654</v>
      </c>
      <c r="J475" s="36">
        <v>118.96599999999999</v>
      </c>
      <c r="K475" s="52" t="s">
        <v>13</v>
      </c>
    </row>
    <row r="476" spans="2:11">
      <c r="B476" s="36" t="s">
        <v>1024</v>
      </c>
      <c r="C476" s="29" t="s">
        <v>13</v>
      </c>
      <c r="D476" s="52">
        <v>1982.75</v>
      </c>
      <c r="E476" s="39" t="s">
        <v>690</v>
      </c>
      <c r="F476" s="39" t="s">
        <v>691</v>
      </c>
      <c r="G476" s="36">
        <v>133.44800000000001</v>
      </c>
      <c r="H476" t="s">
        <v>1025</v>
      </c>
      <c r="I476" t="s">
        <v>654</v>
      </c>
      <c r="J476" s="36">
        <v>102.414</v>
      </c>
      <c r="K476" s="52">
        <f>G476-J476</f>
        <v>31.034000000000006</v>
      </c>
    </row>
    <row r="477" spans="2:11">
      <c r="B477" s="36" t="s">
        <v>1024</v>
      </c>
      <c r="C477" s="29" t="s">
        <v>13</v>
      </c>
      <c r="D477" s="52">
        <v>1984.16</v>
      </c>
      <c r="E477" s="39" t="s">
        <v>690</v>
      </c>
      <c r="F477" s="39" t="s">
        <v>691</v>
      </c>
      <c r="G477" s="36">
        <v>176.89699999999999</v>
      </c>
      <c r="H477" t="s">
        <v>1025</v>
      </c>
      <c r="I477" t="s">
        <v>654</v>
      </c>
      <c r="J477" s="36">
        <v>121.03400000000001</v>
      </c>
      <c r="K477" s="52">
        <f>G477-J477</f>
        <v>55.862999999999985</v>
      </c>
    </row>
    <row r="478" spans="2:11">
      <c r="B478" s="36" t="s">
        <v>1024</v>
      </c>
      <c r="C478" s="29" t="s">
        <v>13</v>
      </c>
      <c r="D478" s="6">
        <v>1984.99</v>
      </c>
      <c r="K478" s="29" t="s">
        <v>13</v>
      </c>
    </row>
    <row r="479" spans="2:11">
      <c r="B479" s="36" t="s">
        <v>1024</v>
      </c>
      <c r="C479" s="29" t="s">
        <v>13</v>
      </c>
      <c r="D479" s="52">
        <v>1986.06</v>
      </c>
      <c r="E479" s="39" t="s">
        <v>690</v>
      </c>
      <c r="F479" s="39" t="s">
        <v>691</v>
      </c>
      <c r="G479" s="36">
        <v>137.58600000000001</v>
      </c>
      <c r="H479" t="s">
        <v>1025</v>
      </c>
      <c r="I479" t="s">
        <v>654</v>
      </c>
      <c r="J479" s="36">
        <v>116.89700000000001</v>
      </c>
      <c r="K479" s="52">
        <f>G479-J479</f>
        <v>20.689000000000007</v>
      </c>
    </row>
    <row r="480" spans="2:11">
      <c r="B480" s="36" t="s">
        <v>1024</v>
      </c>
      <c r="C480" s="29" t="s">
        <v>13</v>
      </c>
      <c r="D480" s="52">
        <v>1988.37</v>
      </c>
      <c r="E480" s="39" t="s">
        <v>690</v>
      </c>
      <c r="F480" s="39" t="s">
        <v>691</v>
      </c>
      <c r="G480" s="36">
        <v>125.172</v>
      </c>
      <c r="H480" t="s">
        <v>1025</v>
      </c>
      <c r="I480" t="s">
        <v>654</v>
      </c>
      <c r="J480" s="36">
        <v>93.103399999999993</v>
      </c>
      <c r="K480" s="52">
        <f>G480-J480</f>
        <v>32.068600000000004</v>
      </c>
    </row>
    <row r="481" spans="2:13">
      <c r="B481" s="36" t="s">
        <v>1024</v>
      </c>
      <c r="C481" s="29" t="s">
        <v>13</v>
      </c>
      <c r="D481" s="6">
        <v>1989.11</v>
      </c>
      <c r="K481" s="29" t="s">
        <v>13</v>
      </c>
    </row>
    <row r="482" spans="2:13">
      <c r="B482" s="36" t="s">
        <v>1024</v>
      </c>
      <c r="C482" s="29" t="s">
        <v>13</v>
      </c>
      <c r="D482" s="29">
        <v>1990</v>
      </c>
      <c r="E482" s="39" t="s">
        <v>690</v>
      </c>
      <c r="F482" s="39" t="s">
        <v>691</v>
      </c>
      <c r="H482" t="s">
        <v>1025</v>
      </c>
      <c r="I482" t="s">
        <v>654</v>
      </c>
      <c r="J482" s="36">
        <v>96.206900000000005</v>
      </c>
      <c r="K482" s="52" t="s">
        <v>13</v>
      </c>
    </row>
    <row r="483" spans="2:13">
      <c r="B483" s="36" t="s">
        <v>1024</v>
      </c>
      <c r="C483" s="29" t="s">
        <v>13</v>
      </c>
      <c r="D483" s="52">
        <v>1991.08</v>
      </c>
      <c r="E483" s="39" t="s">
        <v>690</v>
      </c>
      <c r="F483" s="39" t="s">
        <v>691</v>
      </c>
      <c r="G483" s="36">
        <v>112.759</v>
      </c>
      <c r="H483" t="s">
        <v>1025</v>
      </c>
      <c r="I483" t="s">
        <v>654</v>
      </c>
      <c r="J483" s="36">
        <v>92.069000000000003</v>
      </c>
      <c r="K483" s="52">
        <f>G483-J483</f>
        <v>20.689999999999998</v>
      </c>
    </row>
    <row r="484" spans="2:13">
      <c r="B484" s="36" t="s">
        <v>1024</v>
      </c>
      <c r="C484" s="29" t="s">
        <v>13</v>
      </c>
      <c r="D484" s="52">
        <v>1991.99</v>
      </c>
      <c r="E484" s="39" t="s">
        <v>690</v>
      </c>
      <c r="F484" s="39" t="s">
        <v>691</v>
      </c>
      <c r="G484" s="36">
        <v>131.37899999999999</v>
      </c>
      <c r="H484" t="s">
        <v>1025</v>
      </c>
      <c r="I484" t="s">
        <v>654</v>
      </c>
      <c r="J484" s="36">
        <v>101.379</v>
      </c>
      <c r="K484" s="52">
        <f>G484-J484</f>
        <v>29.999999999999986</v>
      </c>
    </row>
    <row r="485" spans="2:13">
      <c r="B485" s="36" t="s">
        <v>1024</v>
      </c>
      <c r="C485" s="29" t="s">
        <v>13</v>
      </c>
      <c r="D485" s="52">
        <v>1993.09</v>
      </c>
      <c r="E485" s="39" t="s">
        <v>690</v>
      </c>
      <c r="F485" s="39" t="s">
        <v>691</v>
      </c>
      <c r="G485" s="36">
        <v>117.931</v>
      </c>
      <c r="H485" t="s">
        <v>1025</v>
      </c>
      <c r="I485" t="s">
        <v>654</v>
      </c>
      <c r="J485" s="36">
        <v>88.965500000000006</v>
      </c>
      <c r="K485" s="52">
        <f>G485-J485</f>
        <v>28.965499999999992</v>
      </c>
    </row>
    <row r="486" spans="2:13">
      <c r="B486" s="36" t="s">
        <v>1024</v>
      </c>
      <c r="C486" s="29" t="s">
        <v>13</v>
      </c>
      <c r="D486" s="52">
        <v>1994.1</v>
      </c>
      <c r="E486" s="39" t="s">
        <v>690</v>
      </c>
      <c r="F486" s="39" t="s">
        <v>691</v>
      </c>
      <c r="G486" s="36">
        <v>129.31</v>
      </c>
      <c r="H486" t="s">
        <v>1025</v>
      </c>
      <c r="I486" t="s">
        <v>654</v>
      </c>
      <c r="J486" s="36">
        <v>87.930999999999997</v>
      </c>
      <c r="K486" s="52">
        <f>G486-J486</f>
        <v>41.379000000000005</v>
      </c>
    </row>
    <row r="488" spans="2:13">
      <c r="B488" s="29" t="s">
        <v>325</v>
      </c>
      <c r="D488" s="52">
        <v>1950.83</v>
      </c>
      <c r="E488" s="39" t="s">
        <v>1026</v>
      </c>
      <c r="F488" s="39" t="s">
        <v>702</v>
      </c>
      <c r="G488" s="36">
        <v>217.44</v>
      </c>
      <c r="H488" s="39" t="s">
        <v>696</v>
      </c>
      <c r="I488" s="39" t="s">
        <v>697</v>
      </c>
      <c r="J488" s="36">
        <v>120.852</v>
      </c>
      <c r="K488" s="36">
        <f>G488-J488</f>
        <v>96.587999999999994</v>
      </c>
      <c r="L488" s="36"/>
      <c r="M488" s="52"/>
    </row>
    <row r="489" spans="2:13">
      <c r="B489" s="29" t="s">
        <v>325</v>
      </c>
      <c r="D489" s="52">
        <v>1958.07</v>
      </c>
      <c r="H489" s="39" t="s">
        <v>696</v>
      </c>
      <c r="I489" s="39" t="s">
        <v>697</v>
      </c>
      <c r="J489" s="36">
        <v>119.95099999999999</v>
      </c>
      <c r="K489" s="36" t="s">
        <v>13</v>
      </c>
      <c r="L489" s="36"/>
      <c r="M489" s="52"/>
    </row>
    <row r="490" spans="2:13">
      <c r="B490" s="29" t="s">
        <v>325</v>
      </c>
      <c r="D490" s="52">
        <v>1972.98</v>
      </c>
      <c r="E490" s="39" t="s">
        <v>1026</v>
      </c>
      <c r="F490" s="39" t="s">
        <v>702</v>
      </c>
      <c r="G490" s="36">
        <v>194.85</v>
      </c>
      <c r="H490" s="39" t="s">
        <v>696</v>
      </c>
      <c r="I490" s="39" t="s">
        <v>697</v>
      </c>
      <c r="J490" s="36">
        <v>108.348</v>
      </c>
      <c r="K490" s="36">
        <f t="shared" ref="K490:K498" si="15">G490-J490</f>
        <v>86.501999999999995</v>
      </c>
      <c r="L490" s="36"/>
      <c r="M490" s="52"/>
    </row>
    <row r="491" spans="2:13">
      <c r="B491" s="29" t="s">
        <v>325</v>
      </c>
      <c r="D491" s="52">
        <v>1976.03</v>
      </c>
      <c r="E491" s="39" t="s">
        <v>1026</v>
      </c>
      <c r="F491" s="39" t="s">
        <v>702</v>
      </c>
      <c r="G491" s="36">
        <v>207.65600000000001</v>
      </c>
      <c r="H491" s="39" t="s">
        <v>696</v>
      </c>
      <c r="I491" s="39" t="s">
        <v>697</v>
      </c>
      <c r="J491" s="36">
        <v>80.741</v>
      </c>
      <c r="K491" s="36">
        <f t="shared" si="15"/>
        <v>126.91500000000001</v>
      </c>
      <c r="L491" s="36"/>
      <c r="M491" s="52"/>
    </row>
    <row r="492" spans="2:13">
      <c r="B492" s="29" t="s">
        <v>325</v>
      </c>
      <c r="D492" s="52">
        <v>1982.22</v>
      </c>
      <c r="H492" s="39" t="s">
        <v>696</v>
      </c>
      <c r="I492" s="39" t="s">
        <v>697</v>
      </c>
      <c r="J492" s="36">
        <v>137.62899999999999</v>
      </c>
      <c r="K492" s="36" t="s">
        <v>13</v>
      </c>
      <c r="L492" s="36"/>
      <c r="M492" s="52"/>
    </row>
    <row r="493" spans="2:13">
      <c r="B493" s="29" t="s">
        <v>325</v>
      </c>
      <c r="D493" s="52">
        <v>1983.06</v>
      </c>
      <c r="H493" s="39" t="s">
        <v>696</v>
      </c>
      <c r="I493" s="39" t="s">
        <v>697</v>
      </c>
      <c r="J493" s="36">
        <v>94.352999999999994</v>
      </c>
      <c r="K493" s="36" t="s">
        <v>13</v>
      </c>
      <c r="L493" s="36"/>
      <c r="M493" s="52"/>
    </row>
    <row r="494" spans="2:13">
      <c r="B494" s="29" t="s">
        <v>325</v>
      </c>
      <c r="D494" s="52">
        <v>1999.94</v>
      </c>
      <c r="E494" s="39" t="s">
        <v>1026</v>
      </c>
      <c r="F494" s="39" t="s">
        <v>702</v>
      </c>
      <c r="G494" s="36">
        <v>175.68799999999999</v>
      </c>
      <c r="H494" s="39" t="s">
        <v>696</v>
      </c>
      <c r="I494" s="39" t="s">
        <v>697</v>
      </c>
      <c r="J494" s="36">
        <v>76.380499999999998</v>
      </c>
      <c r="K494" s="36">
        <f t="shared" si="15"/>
        <v>99.30749999999999</v>
      </c>
      <c r="L494" s="36"/>
      <c r="M494" s="52"/>
    </row>
    <row r="495" spans="2:13">
      <c r="B495" s="29" t="s">
        <v>325</v>
      </c>
      <c r="D495" s="52">
        <v>2001.03</v>
      </c>
      <c r="E495" s="39" t="s">
        <v>1026</v>
      </c>
      <c r="F495" s="39" t="s">
        <v>702</v>
      </c>
      <c r="G495" s="36">
        <v>171.26300000000001</v>
      </c>
      <c r="H495" s="39" t="s">
        <v>696</v>
      </c>
      <c r="I495" s="39" t="s">
        <v>697</v>
      </c>
      <c r="J495" s="36">
        <v>68.020700000000005</v>
      </c>
      <c r="K495" s="36">
        <f t="shared" si="15"/>
        <v>103.2423</v>
      </c>
      <c r="L495" s="36"/>
      <c r="M495" s="52"/>
    </row>
    <row r="496" spans="2:13">
      <c r="B496" s="29" t="s">
        <v>325</v>
      </c>
      <c r="D496" s="52">
        <v>2002.12</v>
      </c>
      <c r="E496" s="39" t="s">
        <v>1026</v>
      </c>
      <c r="F496" s="39" t="s">
        <v>702</v>
      </c>
      <c r="G496" s="36">
        <v>138.1635</v>
      </c>
      <c r="H496" s="39" t="s">
        <v>696</v>
      </c>
      <c r="I496" s="39" t="s">
        <v>697</v>
      </c>
      <c r="J496" s="36">
        <v>43.518149999999999</v>
      </c>
      <c r="K496" s="36">
        <f t="shared" si="15"/>
        <v>94.645350000000008</v>
      </c>
      <c r="L496" s="36"/>
      <c r="M496" s="52"/>
    </row>
    <row r="497" spans="2:13">
      <c r="B497" s="29" t="s">
        <v>325</v>
      </c>
      <c r="D497" s="52">
        <v>2002.12</v>
      </c>
      <c r="E497" s="39" t="s">
        <v>1026</v>
      </c>
      <c r="F497" s="39" t="s">
        <v>702</v>
      </c>
      <c r="G497" s="36">
        <v>138.1635</v>
      </c>
      <c r="H497" s="39" t="s">
        <v>696</v>
      </c>
      <c r="I497" s="39" t="s">
        <v>697</v>
      </c>
      <c r="J497" s="36">
        <v>43.518149999999999</v>
      </c>
      <c r="K497" s="36">
        <f t="shared" si="15"/>
        <v>94.645350000000008</v>
      </c>
      <c r="L497" s="36"/>
      <c r="M497" s="52"/>
    </row>
    <row r="498" spans="2:13">
      <c r="B498" s="29" t="s">
        <v>325</v>
      </c>
      <c r="D498" s="52">
        <v>2003.22</v>
      </c>
      <c r="E498" s="39" t="s">
        <v>1026</v>
      </c>
      <c r="F498" s="39" t="s">
        <v>702</v>
      </c>
      <c r="G498" s="36">
        <v>164.85899999999998</v>
      </c>
      <c r="H498" s="39" t="s">
        <v>696</v>
      </c>
      <c r="I498" s="39" t="s">
        <v>697</v>
      </c>
      <c r="J498" s="36">
        <v>66.363799999999998</v>
      </c>
      <c r="K498" s="36">
        <f t="shared" si="15"/>
        <v>98.495199999999983</v>
      </c>
      <c r="L498" s="36"/>
      <c r="M498" s="52"/>
    </row>
    <row r="499" spans="2:13">
      <c r="B499" s="29" t="s">
        <v>325</v>
      </c>
      <c r="D499" s="52">
        <v>2003.22</v>
      </c>
      <c r="E499" s="39" t="s">
        <v>1026</v>
      </c>
      <c r="F499" s="39" t="s">
        <v>702</v>
      </c>
      <c r="G499" s="36">
        <v>164.85899999999998</v>
      </c>
      <c r="H499" s="39" t="s">
        <v>696</v>
      </c>
      <c r="I499" s="39" t="s">
        <v>697</v>
      </c>
      <c r="J499" s="36">
        <v>66.363799999999998</v>
      </c>
      <c r="K499" s="36">
        <f t="shared" ref="K499" si="16">G499-J499</f>
        <v>98.495199999999983</v>
      </c>
      <c r="L499" s="36"/>
      <c r="M499" s="52"/>
    </row>
    <row r="500" spans="2:13">
      <c r="B500" s="29" t="s">
        <v>325</v>
      </c>
      <c r="D500" s="52">
        <v>2004.33</v>
      </c>
      <c r="E500" s="39" t="s">
        <v>1026</v>
      </c>
      <c r="F500" s="39" t="s">
        <v>702</v>
      </c>
      <c r="G500" s="36">
        <v>158.62799999999999</v>
      </c>
      <c r="H500" s="39" t="s">
        <v>696</v>
      </c>
      <c r="I500" s="39" t="s">
        <v>697</v>
      </c>
      <c r="J500" s="36">
        <v>80.410899999999998</v>
      </c>
      <c r="K500" s="36">
        <f>G500-J500</f>
        <v>78.217099999999988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4"/>
  <sheetViews>
    <sheetView workbookViewId="0">
      <pane ySplit="1" topLeftCell="A2" activePane="bottomLeft" state="frozen"/>
      <selection pane="bottomLeft" activeCell="T17" sqref="T17"/>
    </sheetView>
  </sheetViews>
  <sheetFormatPr baseColWidth="10" defaultRowHeight="15" x14ac:dyDescent="0"/>
  <sheetData>
    <row r="1" spans="1:21" s="5" customFormat="1" ht="13">
      <c r="A1" s="20" t="s">
        <v>333</v>
      </c>
      <c r="B1" s="20" t="s">
        <v>334</v>
      </c>
      <c r="C1" s="20" t="s">
        <v>335</v>
      </c>
      <c r="D1" s="21" t="s">
        <v>336</v>
      </c>
      <c r="E1" s="20" t="s">
        <v>337</v>
      </c>
      <c r="F1" s="20" t="s">
        <v>517</v>
      </c>
      <c r="G1" s="20" t="s">
        <v>489</v>
      </c>
      <c r="H1" s="20" t="s">
        <v>490</v>
      </c>
      <c r="I1" s="20" t="s">
        <v>338</v>
      </c>
      <c r="J1" s="20" t="s">
        <v>339</v>
      </c>
      <c r="K1" s="20" t="s">
        <v>493</v>
      </c>
      <c r="L1" s="20" t="s">
        <v>340</v>
      </c>
      <c r="M1" s="20" t="s">
        <v>341</v>
      </c>
      <c r="N1" s="20" t="s">
        <v>494</v>
      </c>
      <c r="O1" s="7" t="s">
        <v>342</v>
      </c>
      <c r="P1" s="7" t="s">
        <v>343</v>
      </c>
      <c r="Q1" s="7" t="s">
        <v>344</v>
      </c>
      <c r="R1" s="7" t="s">
        <v>345</v>
      </c>
      <c r="S1" s="7" t="s">
        <v>502</v>
      </c>
      <c r="T1" s="7" t="s">
        <v>346</v>
      </c>
      <c r="U1" s="5" t="s">
        <v>478</v>
      </c>
    </row>
    <row r="2" spans="1:21" s="5" customFormat="1" ht="13" customHeight="1">
      <c r="A2" s="5">
        <v>358</v>
      </c>
      <c r="B2" s="5" t="s">
        <v>394</v>
      </c>
      <c r="C2" s="5" t="s">
        <v>395</v>
      </c>
      <c r="D2" s="6">
        <v>1951</v>
      </c>
      <c r="E2" s="5" t="s">
        <v>348</v>
      </c>
      <c r="I2" s="5" t="s">
        <v>396</v>
      </c>
      <c r="J2" s="5" t="s">
        <v>399</v>
      </c>
      <c r="L2" s="30" t="s">
        <v>348</v>
      </c>
      <c r="M2" s="30" t="s">
        <v>348</v>
      </c>
      <c r="N2" s="30"/>
      <c r="O2" s="5" t="s">
        <v>391</v>
      </c>
      <c r="P2" s="5" t="s">
        <v>398</v>
      </c>
      <c r="Q2" s="30" t="s">
        <v>348</v>
      </c>
      <c r="R2" s="5">
        <v>12690.1</v>
      </c>
      <c r="T2" s="5" t="s">
        <v>373</v>
      </c>
      <c r="U2" s="5" t="s">
        <v>709</v>
      </c>
    </row>
    <row r="3" spans="1:21" s="5" customFormat="1" ht="13" customHeight="1">
      <c r="A3" s="5">
        <v>360</v>
      </c>
      <c r="B3" s="5" t="s">
        <v>394</v>
      </c>
      <c r="C3" s="5" t="s">
        <v>400</v>
      </c>
      <c r="D3" s="6">
        <v>1973</v>
      </c>
      <c r="E3" s="5" t="s">
        <v>348</v>
      </c>
      <c r="I3" s="5" t="s">
        <v>396</v>
      </c>
      <c r="J3" s="5" t="s">
        <v>399</v>
      </c>
      <c r="L3" s="30" t="s">
        <v>348</v>
      </c>
      <c r="M3" s="30" t="s">
        <v>348</v>
      </c>
      <c r="N3" s="30"/>
      <c r="O3" s="5" t="s">
        <v>391</v>
      </c>
      <c r="P3" s="5" t="s">
        <v>398</v>
      </c>
      <c r="Q3" s="30" t="s">
        <v>348</v>
      </c>
      <c r="R3" s="5">
        <v>15039.9</v>
      </c>
      <c r="T3" s="5" t="s">
        <v>373</v>
      </c>
      <c r="U3" s="5" t="s">
        <v>709</v>
      </c>
    </row>
    <row r="4" spans="1:21" s="5" customFormat="1" ht="13" customHeight="1">
      <c r="A4" s="5">
        <v>363</v>
      </c>
      <c r="B4" s="5" t="s">
        <v>394</v>
      </c>
      <c r="C4" s="5" t="s">
        <v>403</v>
      </c>
      <c r="D4" s="6">
        <v>1976</v>
      </c>
      <c r="E4" s="5" t="s">
        <v>348</v>
      </c>
      <c r="I4" s="5" t="s">
        <v>396</v>
      </c>
      <c r="J4" s="5" t="s">
        <v>405</v>
      </c>
      <c r="L4" s="30" t="s">
        <v>348</v>
      </c>
      <c r="M4" s="30" t="s">
        <v>348</v>
      </c>
      <c r="N4" s="30"/>
      <c r="O4" s="5" t="s">
        <v>391</v>
      </c>
      <c r="P4" s="5" t="s">
        <v>398</v>
      </c>
      <c r="Q4" s="30" t="s">
        <v>348</v>
      </c>
      <c r="R4" s="5">
        <v>32504.799999999999</v>
      </c>
      <c r="T4" s="5" t="s">
        <v>373</v>
      </c>
      <c r="U4" s="5" t="s">
        <v>709</v>
      </c>
    </row>
    <row r="5" spans="1:21" s="5" customFormat="1" ht="13" customHeight="1">
      <c r="A5" s="5">
        <v>366</v>
      </c>
      <c r="B5" s="5" t="s">
        <v>394</v>
      </c>
      <c r="C5" s="5" t="s">
        <v>409</v>
      </c>
      <c r="D5" s="6">
        <v>2000</v>
      </c>
      <c r="E5" s="5" t="s">
        <v>348</v>
      </c>
      <c r="I5" s="5" t="s">
        <v>396</v>
      </c>
      <c r="J5" s="5" t="s">
        <v>399</v>
      </c>
      <c r="L5" s="30" t="s">
        <v>348</v>
      </c>
      <c r="M5" s="30" t="s">
        <v>348</v>
      </c>
      <c r="N5" s="30"/>
      <c r="O5" s="5" t="s">
        <v>391</v>
      </c>
      <c r="P5" s="5" t="s">
        <v>398</v>
      </c>
      <c r="Q5" s="30" t="s">
        <v>348</v>
      </c>
      <c r="R5" s="5">
        <v>11289.2</v>
      </c>
      <c r="T5" s="5" t="s">
        <v>373</v>
      </c>
      <c r="U5" s="5" t="s">
        <v>709</v>
      </c>
    </row>
    <row r="6" spans="1:21" s="5" customFormat="1" ht="13" customHeight="1">
      <c r="A6" s="5">
        <v>369</v>
      </c>
      <c r="B6" s="5" t="s">
        <v>394</v>
      </c>
      <c r="C6" s="5" t="s">
        <v>409</v>
      </c>
      <c r="D6" s="6">
        <v>2001</v>
      </c>
      <c r="E6" s="5" t="s">
        <v>348</v>
      </c>
      <c r="I6" s="5" t="s">
        <v>396</v>
      </c>
      <c r="J6" s="5" t="s">
        <v>399</v>
      </c>
      <c r="L6" s="30" t="s">
        <v>348</v>
      </c>
      <c r="M6" s="30" t="s">
        <v>348</v>
      </c>
      <c r="N6" s="30"/>
      <c r="O6" s="5" t="s">
        <v>391</v>
      </c>
      <c r="P6" s="5" t="s">
        <v>398</v>
      </c>
      <c r="Q6" s="30" t="s">
        <v>348</v>
      </c>
      <c r="R6" s="5">
        <v>4887.26</v>
      </c>
      <c r="T6" s="5" t="s">
        <v>373</v>
      </c>
      <c r="U6" s="5" t="s">
        <v>709</v>
      </c>
    </row>
    <row r="7" spans="1:21" s="5" customFormat="1" ht="13" customHeight="1">
      <c r="A7" s="5">
        <v>372</v>
      </c>
      <c r="B7" s="5" t="s">
        <v>394</v>
      </c>
      <c r="C7" s="5" t="s">
        <v>395</v>
      </c>
      <c r="D7" s="6">
        <v>2002</v>
      </c>
      <c r="E7" s="5" t="s">
        <v>348</v>
      </c>
      <c r="I7" s="5" t="s">
        <v>396</v>
      </c>
      <c r="J7" s="5" t="s">
        <v>399</v>
      </c>
      <c r="L7" s="30" t="s">
        <v>348</v>
      </c>
      <c r="M7" s="30" t="s">
        <v>348</v>
      </c>
      <c r="N7" s="30"/>
      <c r="O7" s="5" t="s">
        <v>391</v>
      </c>
      <c r="P7" s="5" t="s">
        <v>398</v>
      </c>
      <c r="Q7" s="30" t="s">
        <v>348</v>
      </c>
      <c r="R7" s="5">
        <v>13073.2</v>
      </c>
      <c r="T7" s="5" t="s">
        <v>373</v>
      </c>
      <c r="U7" s="5" t="s">
        <v>709</v>
      </c>
    </row>
    <row r="8" spans="1:21" s="5" customFormat="1" ht="13" customHeight="1">
      <c r="A8" s="5">
        <v>375</v>
      </c>
      <c r="B8" s="5" t="s">
        <v>394</v>
      </c>
      <c r="C8" s="5" t="s">
        <v>400</v>
      </c>
      <c r="D8" s="6">
        <v>2002</v>
      </c>
      <c r="E8" s="5" t="s">
        <v>348</v>
      </c>
      <c r="I8" s="5" t="s">
        <v>396</v>
      </c>
      <c r="J8" s="5" t="s">
        <v>399</v>
      </c>
      <c r="L8" s="30" t="s">
        <v>348</v>
      </c>
      <c r="M8" s="30" t="s">
        <v>348</v>
      </c>
      <c r="N8" s="30"/>
      <c r="O8" s="5" t="s">
        <v>391</v>
      </c>
      <c r="P8" s="5" t="s">
        <v>398</v>
      </c>
      <c r="Q8" s="30" t="s">
        <v>348</v>
      </c>
      <c r="R8" s="5">
        <v>6763.29</v>
      </c>
      <c r="T8" s="5" t="s">
        <v>373</v>
      </c>
      <c r="U8" s="5" t="s">
        <v>709</v>
      </c>
    </row>
    <row r="9" spans="1:21" s="5" customFormat="1" ht="13" customHeight="1">
      <c r="A9" s="5">
        <v>378</v>
      </c>
      <c r="B9" s="5" t="s">
        <v>394</v>
      </c>
      <c r="C9" s="5" t="s">
        <v>395</v>
      </c>
      <c r="D9" s="6">
        <v>2003</v>
      </c>
      <c r="E9" s="5" t="s">
        <v>348</v>
      </c>
      <c r="I9" s="5" t="s">
        <v>396</v>
      </c>
      <c r="J9" s="5" t="s">
        <v>399</v>
      </c>
      <c r="L9" s="30" t="s">
        <v>348</v>
      </c>
      <c r="M9" s="30" t="s">
        <v>348</v>
      </c>
      <c r="N9" s="30"/>
      <c r="O9" s="5" t="s">
        <v>391</v>
      </c>
      <c r="P9" s="5" t="s">
        <v>398</v>
      </c>
      <c r="Q9" s="30" t="s">
        <v>348</v>
      </c>
      <c r="R9" s="5">
        <v>5206.3999999999996</v>
      </c>
      <c r="T9" s="5" t="s">
        <v>373</v>
      </c>
      <c r="U9" s="5" t="s">
        <v>709</v>
      </c>
    </row>
    <row r="10" spans="1:21" s="5" customFormat="1" ht="13" customHeight="1">
      <c r="A10" s="5">
        <v>381</v>
      </c>
      <c r="B10" s="5" t="s">
        <v>394</v>
      </c>
      <c r="C10" s="5" t="s">
        <v>400</v>
      </c>
      <c r="D10" s="6">
        <v>2003</v>
      </c>
      <c r="E10" s="5" t="s">
        <v>348</v>
      </c>
      <c r="I10" s="5" t="s">
        <v>396</v>
      </c>
      <c r="J10" s="5" t="s">
        <v>399</v>
      </c>
      <c r="L10" s="30" t="s">
        <v>348</v>
      </c>
      <c r="M10" s="30" t="s">
        <v>348</v>
      </c>
      <c r="N10" s="30"/>
      <c r="O10" s="5" t="s">
        <v>391</v>
      </c>
      <c r="P10" s="5" t="s">
        <v>398</v>
      </c>
      <c r="Q10" s="30" t="s">
        <v>348</v>
      </c>
      <c r="R10" s="5">
        <v>4593.3</v>
      </c>
      <c r="T10" s="5" t="s">
        <v>373</v>
      </c>
      <c r="U10" s="5" t="s">
        <v>709</v>
      </c>
    </row>
    <row r="11" spans="1:21" s="5" customFormat="1" ht="13" customHeight="1">
      <c r="A11" s="5">
        <v>384</v>
      </c>
      <c r="B11" s="5" t="s">
        <v>394</v>
      </c>
      <c r="C11" s="5" t="s">
        <v>400</v>
      </c>
      <c r="D11" s="6">
        <v>2004</v>
      </c>
      <c r="E11" s="5" t="s">
        <v>348</v>
      </c>
      <c r="I11" s="5" t="s">
        <v>396</v>
      </c>
      <c r="J11" s="5" t="s">
        <v>399</v>
      </c>
      <c r="L11" s="30" t="s">
        <v>348</v>
      </c>
      <c r="M11" s="30" t="s">
        <v>348</v>
      </c>
      <c r="N11" s="30"/>
      <c r="O11" s="5" t="s">
        <v>391</v>
      </c>
      <c r="P11" s="5" t="s">
        <v>398</v>
      </c>
      <c r="Q11" s="30" t="s">
        <v>348</v>
      </c>
      <c r="R11" s="5">
        <v>7549.02</v>
      </c>
      <c r="T11" s="5" t="s">
        <v>373</v>
      </c>
      <c r="U11" s="5" t="s">
        <v>709</v>
      </c>
    </row>
    <row r="12" spans="1:21" s="5" customFormat="1" ht="13">
      <c r="A12" s="5">
        <v>357</v>
      </c>
      <c r="B12" s="5" t="s">
        <v>394</v>
      </c>
      <c r="C12" s="5" t="s">
        <v>395</v>
      </c>
      <c r="D12" s="5">
        <v>1951</v>
      </c>
      <c r="E12" s="5">
        <v>7.6340000000000003</v>
      </c>
      <c r="F12" s="5" t="s">
        <v>518</v>
      </c>
      <c r="G12" s="5" t="s">
        <v>13</v>
      </c>
      <c r="H12" s="5" t="s">
        <v>679</v>
      </c>
      <c r="I12" s="5" t="s">
        <v>396</v>
      </c>
      <c r="J12" s="5" t="s">
        <v>397</v>
      </c>
      <c r="L12" s="30" t="s">
        <v>348</v>
      </c>
      <c r="M12" s="30" t="s">
        <v>348</v>
      </c>
      <c r="N12" s="30"/>
      <c r="O12" s="5" t="s">
        <v>391</v>
      </c>
      <c r="P12" s="5" t="s">
        <v>398</v>
      </c>
      <c r="Q12" s="30" t="s">
        <v>348</v>
      </c>
      <c r="R12" s="5">
        <v>11298.2</v>
      </c>
      <c r="T12" s="5" t="s">
        <v>373</v>
      </c>
      <c r="U12" s="5" t="s">
        <v>694</v>
      </c>
    </row>
    <row r="13" spans="1:21" s="5" customFormat="1" ht="13">
      <c r="A13" s="5">
        <v>359</v>
      </c>
      <c r="B13" s="5" t="s">
        <v>394</v>
      </c>
      <c r="C13" s="5" t="s">
        <v>400</v>
      </c>
      <c r="D13" s="5">
        <v>1973</v>
      </c>
      <c r="E13" s="5">
        <v>16.116</v>
      </c>
      <c r="F13" s="5" t="s">
        <v>518</v>
      </c>
      <c r="G13" s="5" t="s">
        <v>13</v>
      </c>
      <c r="H13" s="5" t="s">
        <v>679</v>
      </c>
      <c r="I13" s="5" t="s">
        <v>396</v>
      </c>
      <c r="J13" s="5" t="s">
        <v>397</v>
      </c>
      <c r="L13" s="30" t="s">
        <v>348</v>
      </c>
      <c r="M13" s="30" t="s">
        <v>348</v>
      </c>
      <c r="N13" s="30"/>
      <c r="O13" s="5" t="s">
        <v>391</v>
      </c>
      <c r="P13" s="5" t="s">
        <v>398</v>
      </c>
      <c r="Q13" s="30" t="s">
        <v>348</v>
      </c>
      <c r="R13" s="5">
        <v>13076.1</v>
      </c>
      <c r="T13" s="5" t="s">
        <v>373</v>
      </c>
      <c r="U13" s="5" t="s">
        <v>694</v>
      </c>
    </row>
    <row r="14" spans="1:21" s="5" customFormat="1" ht="13" customHeight="1">
      <c r="A14" s="5">
        <v>362</v>
      </c>
      <c r="B14" s="5" t="s">
        <v>394</v>
      </c>
      <c r="C14" s="5" t="s">
        <v>403</v>
      </c>
      <c r="D14" s="5">
        <v>1976</v>
      </c>
      <c r="E14" s="5">
        <v>-15.425000000000001</v>
      </c>
      <c r="F14" s="5" t="s">
        <v>518</v>
      </c>
      <c r="G14" s="5" t="s">
        <v>13</v>
      </c>
      <c r="H14" s="5" t="s">
        <v>679</v>
      </c>
      <c r="I14" s="5" t="s">
        <v>396</v>
      </c>
      <c r="J14" s="5" t="s">
        <v>404</v>
      </c>
      <c r="L14" s="30" t="s">
        <v>348</v>
      </c>
      <c r="M14" s="30" t="s">
        <v>348</v>
      </c>
      <c r="N14" s="30"/>
      <c r="O14" s="5" t="s">
        <v>391</v>
      </c>
      <c r="P14" s="5" t="s">
        <v>398</v>
      </c>
      <c r="Q14" s="30" t="s">
        <v>348</v>
      </c>
      <c r="R14" s="5">
        <v>39467</v>
      </c>
      <c r="T14" s="5" t="s">
        <v>373</v>
      </c>
      <c r="U14" s="5" t="s">
        <v>694</v>
      </c>
    </row>
    <row r="15" spans="1:21" s="5" customFormat="1" ht="13">
      <c r="A15" s="5">
        <v>365</v>
      </c>
      <c r="B15" s="5" t="s">
        <v>394</v>
      </c>
      <c r="C15" s="5" t="s">
        <v>409</v>
      </c>
      <c r="D15" s="5">
        <v>2000</v>
      </c>
      <c r="E15" s="5">
        <v>10.032999999999999</v>
      </c>
      <c r="F15" s="5" t="s">
        <v>518</v>
      </c>
      <c r="G15" s="5" t="s">
        <v>13</v>
      </c>
      <c r="H15" s="5" t="s">
        <v>679</v>
      </c>
      <c r="I15" s="5" t="s">
        <v>396</v>
      </c>
      <c r="J15" s="5" t="s">
        <v>397</v>
      </c>
      <c r="L15" s="30" t="s">
        <v>348</v>
      </c>
      <c r="M15" s="30" t="s">
        <v>348</v>
      </c>
      <c r="N15" s="30"/>
      <c r="O15" s="5" t="s">
        <v>391</v>
      </c>
      <c r="P15" s="5" t="s">
        <v>398</v>
      </c>
      <c r="Q15" s="30" t="s">
        <v>348</v>
      </c>
      <c r="R15" s="5">
        <v>21921.3</v>
      </c>
      <c r="T15" s="5" t="s">
        <v>373</v>
      </c>
      <c r="U15" s="5" t="s">
        <v>694</v>
      </c>
    </row>
    <row r="16" spans="1:21" s="5" customFormat="1" ht="13">
      <c r="A16" s="5">
        <v>368</v>
      </c>
      <c r="B16" s="5" t="s">
        <v>394</v>
      </c>
      <c r="C16" s="5" t="s">
        <v>409</v>
      </c>
      <c r="D16" s="5">
        <v>2001</v>
      </c>
      <c r="E16" s="5">
        <v>13.571999999999999</v>
      </c>
      <c r="F16" s="5" t="s">
        <v>518</v>
      </c>
      <c r="G16" s="5" t="s">
        <v>13</v>
      </c>
      <c r="H16" s="5" t="s">
        <v>679</v>
      </c>
      <c r="I16" s="5" t="s">
        <v>396</v>
      </c>
      <c r="J16" s="5" t="s">
        <v>397</v>
      </c>
      <c r="L16" s="30" t="s">
        <v>348</v>
      </c>
      <c r="M16" s="30" t="s">
        <v>348</v>
      </c>
      <c r="N16" s="30"/>
      <c r="O16" s="5" t="s">
        <v>391</v>
      </c>
      <c r="P16" s="5" t="s">
        <v>398</v>
      </c>
      <c r="Q16" s="30" t="s">
        <v>348</v>
      </c>
      <c r="R16" s="5">
        <v>9260.7999999999993</v>
      </c>
      <c r="T16" s="5" t="s">
        <v>373</v>
      </c>
      <c r="U16" s="5" t="s">
        <v>694</v>
      </c>
    </row>
    <row r="17" spans="1:21" s="5" customFormat="1" ht="13">
      <c r="A17" s="5">
        <v>371</v>
      </c>
      <c r="B17" s="5" t="s">
        <v>394</v>
      </c>
      <c r="C17" s="5" t="s">
        <v>395</v>
      </c>
      <c r="D17" s="5">
        <v>2002</v>
      </c>
      <c r="E17" s="5">
        <v>31.3825</v>
      </c>
      <c r="F17" s="5" t="s">
        <v>518</v>
      </c>
      <c r="G17" s="5" t="s">
        <v>13</v>
      </c>
      <c r="H17" s="5" t="s">
        <v>679</v>
      </c>
      <c r="I17" s="5" t="s">
        <v>396</v>
      </c>
      <c r="J17" s="5" t="s">
        <v>397</v>
      </c>
      <c r="L17" s="30" t="s">
        <v>348</v>
      </c>
      <c r="M17" s="30" t="s">
        <v>348</v>
      </c>
      <c r="N17" s="30"/>
      <c r="O17" s="5" t="s">
        <v>391</v>
      </c>
      <c r="P17" s="5" t="s">
        <v>398</v>
      </c>
      <c r="Q17" s="30" t="s">
        <v>348</v>
      </c>
      <c r="R17" s="5">
        <v>32780.5</v>
      </c>
      <c r="T17" s="5" t="s">
        <v>373</v>
      </c>
      <c r="U17" s="5" t="s">
        <v>694</v>
      </c>
    </row>
    <row r="18" spans="1:21" s="5" customFormat="1" ht="13">
      <c r="A18" s="5">
        <v>374</v>
      </c>
      <c r="B18" s="5" t="s">
        <v>394</v>
      </c>
      <c r="C18" s="5" t="s">
        <v>400</v>
      </c>
      <c r="D18" s="5">
        <v>2002</v>
      </c>
      <c r="E18" s="5">
        <v>31.3825</v>
      </c>
      <c r="F18" s="5" t="s">
        <v>518</v>
      </c>
      <c r="G18" s="5" t="s">
        <v>13</v>
      </c>
      <c r="H18" s="5" t="s">
        <v>679</v>
      </c>
      <c r="I18" s="5" t="s">
        <v>396</v>
      </c>
      <c r="J18" s="5" t="s">
        <v>397</v>
      </c>
      <c r="L18" s="30" t="s">
        <v>348</v>
      </c>
      <c r="M18" s="30" t="s">
        <v>348</v>
      </c>
      <c r="N18" s="30"/>
      <c r="O18" s="5" t="s">
        <v>391</v>
      </c>
      <c r="P18" s="5" t="s">
        <v>398</v>
      </c>
      <c r="Q18" s="30" t="s">
        <v>348</v>
      </c>
      <c r="R18" s="5">
        <v>31111.1</v>
      </c>
      <c r="T18" s="5" t="s">
        <v>373</v>
      </c>
      <c r="U18" s="5" t="s">
        <v>694</v>
      </c>
    </row>
    <row r="19" spans="1:21" s="5" customFormat="1" ht="13">
      <c r="A19" s="5">
        <v>377</v>
      </c>
      <c r="B19" s="5" t="s">
        <v>394</v>
      </c>
      <c r="C19" s="5" t="s">
        <v>395</v>
      </c>
      <c r="D19" s="5">
        <v>2003</v>
      </c>
      <c r="E19" s="5">
        <v>31.809000000000001</v>
      </c>
      <c r="F19" s="5" t="s">
        <v>518</v>
      </c>
      <c r="G19" s="5" t="s">
        <v>13</v>
      </c>
      <c r="H19" s="5" t="s">
        <v>679</v>
      </c>
      <c r="I19" s="5" t="s">
        <v>396</v>
      </c>
      <c r="J19" s="5" t="s">
        <v>397</v>
      </c>
      <c r="L19" s="30" t="s">
        <v>348</v>
      </c>
      <c r="M19" s="30" t="s">
        <v>348</v>
      </c>
      <c r="N19" s="30"/>
      <c r="O19" s="5" t="s">
        <v>391</v>
      </c>
      <c r="P19" s="5" t="s">
        <v>398</v>
      </c>
      <c r="Q19" s="30" t="s">
        <v>348</v>
      </c>
      <c r="R19" s="5">
        <v>54328.9</v>
      </c>
      <c r="T19" s="5" t="s">
        <v>373</v>
      </c>
      <c r="U19" s="5" t="s">
        <v>694</v>
      </c>
    </row>
    <row r="20" spans="1:21" s="5" customFormat="1" ht="13">
      <c r="A20" s="5">
        <v>380</v>
      </c>
      <c r="B20" s="5" t="s">
        <v>394</v>
      </c>
      <c r="C20" s="5" t="s">
        <v>400</v>
      </c>
      <c r="D20" s="5">
        <v>2003</v>
      </c>
      <c r="E20" s="5">
        <v>31.809000000000001</v>
      </c>
      <c r="F20" s="5" t="s">
        <v>518</v>
      </c>
      <c r="G20" s="5" t="s">
        <v>13</v>
      </c>
      <c r="H20" s="5" t="s">
        <v>679</v>
      </c>
      <c r="I20" s="5" t="s">
        <v>396</v>
      </c>
      <c r="J20" s="5" t="s">
        <v>397</v>
      </c>
      <c r="L20" s="30" t="s">
        <v>348</v>
      </c>
      <c r="M20" s="30" t="s">
        <v>348</v>
      </c>
      <c r="N20" s="30"/>
      <c r="O20" s="5" t="s">
        <v>391</v>
      </c>
      <c r="P20" s="5" t="s">
        <v>398</v>
      </c>
      <c r="Q20" s="30" t="s">
        <v>348</v>
      </c>
      <c r="R20" s="5">
        <v>26124.400000000001</v>
      </c>
      <c r="T20" s="5" t="s">
        <v>373</v>
      </c>
      <c r="U20" s="5" t="s">
        <v>694</v>
      </c>
    </row>
    <row r="21" spans="1:21" s="5" customFormat="1" ht="13">
      <c r="A21" s="5">
        <v>383</v>
      </c>
      <c r="B21" s="5" t="s">
        <v>394</v>
      </c>
      <c r="C21" s="5" t="s">
        <v>400</v>
      </c>
      <c r="D21" s="5">
        <v>2004</v>
      </c>
      <c r="E21" s="5">
        <v>24.446999999999999</v>
      </c>
      <c r="F21" s="5" t="s">
        <v>518</v>
      </c>
      <c r="G21" s="5" t="s">
        <v>13</v>
      </c>
      <c r="H21" s="5" t="s">
        <v>679</v>
      </c>
      <c r="I21" s="5" t="s">
        <v>396</v>
      </c>
      <c r="J21" s="5" t="s">
        <v>397</v>
      </c>
      <c r="L21" s="30" t="s">
        <v>348</v>
      </c>
      <c r="M21" s="30" t="s">
        <v>348</v>
      </c>
      <c r="N21" s="30"/>
      <c r="O21" s="5" t="s">
        <v>391</v>
      </c>
      <c r="P21" s="5" t="s">
        <v>398</v>
      </c>
      <c r="Q21" s="30" t="s">
        <v>348</v>
      </c>
      <c r="R21" s="5">
        <v>63137.3</v>
      </c>
      <c r="T21" s="5" t="s">
        <v>373</v>
      </c>
      <c r="U21" s="5" t="s">
        <v>694</v>
      </c>
    </row>
    <row r="22" spans="1:21" s="5" customFormat="1" ht="13" customHeight="1">
      <c r="D22" s="6"/>
      <c r="L22" s="30"/>
      <c r="M22" s="30"/>
      <c r="N22" s="30"/>
      <c r="Q22" s="30"/>
    </row>
    <row r="23" spans="1:21" s="5" customFormat="1" ht="13" customHeight="1">
      <c r="D23" s="6"/>
      <c r="L23" s="30"/>
      <c r="M23" s="30"/>
      <c r="N23" s="30"/>
      <c r="Q23" s="30"/>
    </row>
    <row r="24" spans="1:21" s="5" customFormat="1" ht="13">
      <c r="A24" s="5">
        <v>417</v>
      </c>
      <c r="B24" s="5" t="s">
        <v>328</v>
      </c>
      <c r="C24" s="5" t="s">
        <v>348</v>
      </c>
      <c r="D24" s="6">
        <v>1974.87</v>
      </c>
      <c r="E24" s="30">
        <v>-81.686700000000002</v>
      </c>
      <c r="F24" s="5" t="s">
        <v>518</v>
      </c>
      <c r="G24" s="5" t="s">
        <v>13</v>
      </c>
      <c r="H24" s="30" t="s">
        <v>576</v>
      </c>
      <c r="I24" s="5" t="s">
        <v>413</v>
      </c>
      <c r="J24" s="5" t="s">
        <v>412</v>
      </c>
      <c r="K24" s="36" t="s">
        <v>708</v>
      </c>
      <c r="L24" s="5" t="s">
        <v>411</v>
      </c>
      <c r="M24" s="5" t="s">
        <v>412</v>
      </c>
      <c r="N24" s="36" t="s">
        <v>707</v>
      </c>
      <c r="O24" s="5" t="s">
        <v>371</v>
      </c>
      <c r="P24" s="5" t="s">
        <v>414</v>
      </c>
      <c r="Q24" s="30" t="s">
        <v>348</v>
      </c>
      <c r="R24" s="5">
        <v>28590.2</v>
      </c>
      <c r="T24" s="5" t="s">
        <v>373</v>
      </c>
      <c r="U24" s="5" t="s">
        <v>709</v>
      </c>
    </row>
    <row r="25" spans="1:21" s="5" customFormat="1" ht="13">
      <c r="A25" s="5">
        <v>418</v>
      </c>
      <c r="B25" s="5" t="s">
        <v>328</v>
      </c>
      <c r="C25" s="5" t="s">
        <v>348</v>
      </c>
      <c r="D25" s="6">
        <v>1975.93</v>
      </c>
      <c r="E25" s="30">
        <v>-51.846499999999999</v>
      </c>
      <c r="F25" s="5" t="s">
        <v>518</v>
      </c>
      <c r="G25" s="5" t="s">
        <v>13</v>
      </c>
      <c r="H25" s="30" t="s">
        <v>576</v>
      </c>
      <c r="I25" s="5" t="s">
        <v>413</v>
      </c>
      <c r="J25" s="5" t="s">
        <v>412</v>
      </c>
      <c r="K25" s="36" t="s">
        <v>708</v>
      </c>
      <c r="L25" s="5" t="s">
        <v>411</v>
      </c>
      <c r="M25" s="5" t="s">
        <v>412</v>
      </c>
      <c r="N25" s="36" t="s">
        <v>707</v>
      </c>
      <c r="O25" s="5" t="s">
        <v>371</v>
      </c>
      <c r="P25" s="5" t="s">
        <v>414</v>
      </c>
      <c r="Q25" s="30" t="s">
        <v>348</v>
      </c>
      <c r="R25" s="5">
        <v>65377.1</v>
      </c>
      <c r="T25" s="5" t="s">
        <v>373</v>
      </c>
      <c r="U25" s="5" t="s">
        <v>709</v>
      </c>
    </row>
    <row r="26" spans="1:21" s="5" customFormat="1" ht="13">
      <c r="A26" s="5">
        <v>419</v>
      </c>
      <c r="B26" s="5" t="s">
        <v>328</v>
      </c>
      <c r="C26" s="5" t="s">
        <v>348</v>
      </c>
      <c r="D26" s="6">
        <v>1976.85</v>
      </c>
      <c r="E26" s="30">
        <v>-71.532300000000006</v>
      </c>
      <c r="F26" s="5" t="s">
        <v>518</v>
      </c>
      <c r="G26" s="5" t="s">
        <v>13</v>
      </c>
      <c r="H26" s="30" t="s">
        <v>576</v>
      </c>
      <c r="I26" s="5" t="s">
        <v>413</v>
      </c>
      <c r="J26" s="5" t="s">
        <v>412</v>
      </c>
      <c r="K26" s="36" t="s">
        <v>708</v>
      </c>
      <c r="L26" s="5" t="s">
        <v>411</v>
      </c>
      <c r="M26" s="5" t="s">
        <v>412</v>
      </c>
      <c r="N26" s="36" t="s">
        <v>707</v>
      </c>
      <c r="O26" s="5" t="s">
        <v>371</v>
      </c>
      <c r="P26" s="5" t="s">
        <v>414</v>
      </c>
      <c r="Q26" s="30" t="s">
        <v>348</v>
      </c>
      <c r="R26" s="5">
        <v>46442.6</v>
      </c>
      <c r="T26" s="5" t="s">
        <v>373</v>
      </c>
      <c r="U26" s="5" t="s">
        <v>709</v>
      </c>
    </row>
    <row r="27" spans="1:21" s="5" customFormat="1" ht="13">
      <c r="A27" s="5">
        <v>420</v>
      </c>
      <c r="B27" s="5" t="s">
        <v>328</v>
      </c>
      <c r="C27" s="5" t="s">
        <v>348</v>
      </c>
      <c r="D27" s="6">
        <v>1977.78</v>
      </c>
      <c r="E27" s="30">
        <v>-58.697699999999998</v>
      </c>
      <c r="F27" s="5" t="s">
        <v>518</v>
      </c>
      <c r="G27" s="5" t="s">
        <v>13</v>
      </c>
      <c r="H27" s="30" t="s">
        <v>576</v>
      </c>
      <c r="I27" s="5" t="s">
        <v>413</v>
      </c>
      <c r="J27" s="5" t="s">
        <v>412</v>
      </c>
      <c r="K27" s="36" t="s">
        <v>708</v>
      </c>
      <c r="L27" s="5" t="s">
        <v>411</v>
      </c>
      <c r="M27" s="5" t="s">
        <v>412</v>
      </c>
      <c r="N27" s="36" t="s">
        <v>707</v>
      </c>
      <c r="O27" s="5" t="s">
        <v>371</v>
      </c>
      <c r="P27" s="5" t="s">
        <v>414</v>
      </c>
      <c r="Q27" s="30" t="s">
        <v>348</v>
      </c>
      <c r="R27" s="5">
        <v>31565.599999999999</v>
      </c>
      <c r="T27" s="5" t="s">
        <v>373</v>
      </c>
      <c r="U27" s="5" t="s">
        <v>709</v>
      </c>
    </row>
    <row r="28" spans="1:21" s="5" customFormat="1" ht="13">
      <c r="A28" s="5">
        <v>421</v>
      </c>
      <c r="B28" s="5" t="s">
        <v>328</v>
      </c>
      <c r="C28" s="5" t="s">
        <v>348</v>
      </c>
      <c r="D28" s="6">
        <v>1978.9</v>
      </c>
      <c r="E28" s="30">
        <v>-71.663899999999998</v>
      </c>
      <c r="F28" s="5" t="s">
        <v>518</v>
      </c>
      <c r="G28" s="5" t="s">
        <v>13</v>
      </c>
      <c r="H28" s="30" t="s">
        <v>576</v>
      </c>
      <c r="I28" s="5" t="s">
        <v>413</v>
      </c>
      <c r="J28" s="5" t="s">
        <v>412</v>
      </c>
      <c r="K28" s="36" t="s">
        <v>708</v>
      </c>
      <c r="L28" s="5" t="s">
        <v>411</v>
      </c>
      <c r="M28" s="5" t="s">
        <v>412</v>
      </c>
      <c r="N28" s="36" t="s">
        <v>707</v>
      </c>
      <c r="O28" s="5" t="s">
        <v>371</v>
      </c>
      <c r="P28" s="5" t="s">
        <v>414</v>
      </c>
      <c r="Q28" s="30" t="s">
        <v>348</v>
      </c>
      <c r="R28" s="5">
        <v>62131.1</v>
      </c>
      <c r="T28" s="5" t="s">
        <v>373</v>
      </c>
      <c r="U28" s="5" t="s">
        <v>709</v>
      </c>
    </row>
    <row r="29" spans="1:21" s="5" customFormat="1" ht="13">
      <c r="A29" s="5">
        <v>422</v>
      </c>
      <c r="B29" s="5" t="s">
        <v>328</v>
      </c>
      <c r="C29" s="5" t="s">
        <v>348</v>
      </c>
      <c r="D29" s="6">
        <v>1979.82</v>
      </c>
      <c r="E29" s="30">
        <v>-22.535699999999999</v>
      </c>
      <c r="F29" s="5" t="s">
        <v>518</v>
      </c>
      <c r="G29" s="5" t="s">
        <v>13</v>
      </c>
      <c r="H29" s="30" t="s">
        <v>576</v>
      </c>
      <c r="I29" s="5" t="s">
        <v>413</v>
      </c>
      <c r="J29" s="5" t="s">
        <v>412</v>
      </c>
      <c r="K29" s="36" t="s">
        <v>708</v>
      </c>
      <c r="L29" s="5" t="s">
        <v>411</v>
      </c>
      <c r="M29" s="5" t="s">
        <v>412</v>
      </c>
      <c r="N29" s="36" t="s">
        <v>707</v>
      </c>
      <c r="O29" s="5" t="s">
        <v>371</v>
      </c>
      <c r="P29" s="5" t="s">
        <v>414</v>
      </c>
      <c r="Q29" s="30" t="s">
        <v>348</v>
      </c>
      <c r="R29" s="5">
        <v>71057.399999999994</v>
      </c>
      <c r="T29" s="5" t="s">
        <v>373</v>
      </c>
      <c r="U29" s="5" t="s">
        <v>709</v>
      </c>
    </row>
    <row r="30" spans="1:21" s="5" customFormat="1" ht="13">
      <c r="A30" s="5">
        <v>423</v>
      </c>
      <c r="B30" s="5" t="s">
        <v>328</v>
      </c>
      <c r="C30" s="5" t="s">
        <v>348</v>
      </c>
      <c r="D30" s="6">
        <v>1980.88</v>
      </c>
      <c r="E30" s="30">
        <v>-84.775099999999995</v>
      </c>
      <c r="F30" s="5" t="s">
        <v>518</v>
      </c>
      <c r="G30" s="5" t="s">
        <v>13</v>
      </c>
      <c r="H30" s="30" t="s">
        <v>576</v>
      </c>
      <c r="I30" s="5" t="s">
        <v>413</v>
      </c>
      <c r="J30" s="5" t="s">
        <v>412</v>
      </c>
      <c r="K30" s="36" t="s">
        <v>708</v>
      </c>
      <c r="L30" s="5" t="s">
        <v>411</v>
      </c>
      <c r="M30" s="5" t="s">
        <v>412</v>
      </c>
      <c r="N30" s="36" t="s">
        <v>707</v>
      </c>
      <c r="O30" s="5" t="s">
        <v>371</v>
      </c>
      <c r="P30" s="5" t="s">
        <v>414</v>
      </c>
      <c r="Q30" s="30" t="s">
        <v>348</v>
      </c>
      <c r="R30" s="5">
        <v>17500</v>
      </c>
      <c r="T30" s="5" t="s">
        <v>373</v>
      </c>
      <c r="U30" s="5" t="s">
        <v>709</v>
      </c>
    </row>
    <row r="31" spans="1:21" s="5" customFormat="1" ht="13">
      <c r="A31" s="5">
        <v>424</v>
      </c>
      <c r="B31" s="5" t="s">
        <v>328</v>
      </c>
      <c r="C31" s="5" t="s">
        <v>348</v>
      </c>
      <c r="D31" s="6">
        <v>1982</v>
      </c>
      <c r="E31" s="30">
        <v>-15.684100000000001</v>
      </c>
      <c r="F31" s="5" t="s">
        <v>518</v>
      </c>
      <c r="G31" s="5" t="s">
        <v>13</v>
      </c>
      <c r="H31" s="30" t="s">
        <v>576</v>
      </c>
      <c r="I31" s="5" t="s">
        <v>413</v>
      </c>
      <c r="J31" s="5" t="s">
        <v>412</v>
      </c>
      <c r="K31" s="36" t="s">
        <v>708</v>
      </c>
      <c r="L31" s="5" t="s">
        <v>411</v>
      </c>
      <c r="M31" s="5" t="s">
        <v>412</v>
      </c>
      <c r="N31" s="36" t="s">
        <v>707</v>
      </c>
      <c r="O31" s="5" t="s">
        <v>371</v>
      </c>
      <c r="P31" s="5" t="s">
        <v>414</v>
      </c>
      <c r="Q31" s="30" t="s">
        <v>348</v>
      </c>
      <c r="R31" s="5">
        <v>31295.1</v>
      </c>
      <c r="T31" s="5" t="s">
        <v>373</v>
      </c>
      <c r="U31" s="5" t="s">
        <v>709</v>
      </c>
    </row>
    <row r="32" spans="1:21" s="5" customFormat="1" ht="13" customHeight="1">
      <c r="A32" s="5">
        <v>425</v>
      </c>
      <c r="B32" s="5" t="s">
        <v>328</v>
      </c>
      <c r="C32" s="5" t="s">
        <v>348</v>
      </c>
      <c r="D32" s="6">
        <v>1982.93</v>
      </c>
      <c r="E32" s="30">
        <v>-43.2271</v>
      </c>
      <c r="F32" s="5" t="s">
        <v>518</v>
      </c>
      <c r="G32" s="5" t="s">
        <v>13</v>
      </c>
      <c r="H32" s="30" t="s">
        <v>576</v>
      </c>
      <c r="I32" s="5" t="s">
        <v>413</v>
      </c>
      <c r="J32" s="5" t="s">
        <v>412</v>
      </c>
      <c r="K32" s="36" t="s">
        <v>708</v>
      </c>
      <c r="L32" s="5" t="s">
        <v>411</v>
      </c>
      <c r="M32" s="5" t="s">
        <v>412</v>
      </c>
      <c r="N32" s="36" t="s">
        <v>707</v>
      </c>
      <c r="O32" s="5" t="s">
        <v>371</v>
      </c>
      <c r="P32" s="5" t="s">
        <v>414</v>
      </c>
      <c r="Q32" s="30" t="s">
        <v>348</v>
      </c>
      <c r="R32" s="5">
        <v>57532.800000000003</v>
      </c>
      <c r="T32" s="5" t="s">
        <v>373</v>
      </c>
      <c r="U32" s="5" t="s">
        <v>709</v>
      </c>
    </row>
    <row r="33" spans="1:21" s="5" customFormat="1" ht="13" customHeight="1">
      <c r="A33" s="5">
        <v>426</v>
      </c>
      <c r="B33" s="5" t="s">
        <v>328</v>
      </c>
      <c r="C33" s="5" t="s">
        <v>348</v>
      </c>
      <c r="D33" s="6">
        <v>1983.99</v>
      </c>
      <c r="E33" s="30">
        <v>-60.208799999999997</v>
      </c>
      <c r="F33" s="5" t="s">
        <v>518</v>
      </c>
      <c r="G33" s="5" t="s">
        <v>13</v>
      </c>
      <c r="H33" s="30" t="s">
        <v>576</v>
      </c>
      <c r="I33" s="5" t="s">
        <v>413</v>
      </c>
      <c r="J33" s="5" t="s">
        <v>412</v>
      </c>
      <c r="K33" s="36" t="s">
        <v>708</v>
      </c>
      <c r="L33" s="5" t="s">
        <v>411</v>
      </c>
      <c r="M33" s="5" t="s">
        <v>412</v>
      </c>
      <c r="N33" s="36" t="s">
        <v>707</v>
      </c>
      <c r="O33" s="5" t="s">
        <v>371</v>
      </c>
      <c r="P33" s="5" t="s">
        <v>414</v>
      </c>
      <c r="Q33" s="30" t="s">
        <v>348</v>
      </c>
      <c r="R33" s="5">
        <v>22909.8</v>
      </c>
      <c r="T33" s="5" t="s">
        <v>373</v>
      </c>
      <c r="U33" s="5" t="s">
        <v>709</v>
      </c>
    </row>
    <row r="34" spans="1:21" s="5" customFormat="1" ht="13" customHeight="1">
      <c r="A34" s="5">
        <v>427</v>
      </c>
      <c r="B34" s="5" t="s">
        <v>328</v>
      </c>
      <c r="C34" s="5" t="s">
        <v>348</v>
      </c>
      <c r="D34" s="6">
        <v>1984.78</v>
      </c>
      <c r="E34" s="30">
        <v>-48.199599999999997</v>
      </c>
      <c r="F34" s="5" t="s">
        <v>518</v>
      </c>
      <c r="G34" s="5" t="s">
        <v>13</v>
      </c>
      <c r="H34" s="30" t="s">
        <v>576</v>
      </c>
      <c r="I34" s="5" t="s">
        <v>413</v>
      </c>
      <c r="J34" s="5" t="s">
        <v>412</v>
      </c>
      <c r="K34" s="36" t="s">
        <v>708</v>
      </c>
      <c r="L34" s="5" t="s">
        <v>411</v>
      </c>
      <c r="M34" s="5" t="s">
        <v>412</v>
      </c>
      <c r="N34" s="36" t="s">
        <v>707</v>
      </c>
      <c r="O34" s="5" t="s">
        <v>371</v>
      </c>
      <c r="P34" s="5" t="s">
        <v>414</v>
      </c>
      <c r="Q34" s="30" t="s">
        <v>348</v>
      </c>
      <c r="R34" s="5">
        <v>75655.7</v>
      </c>
      <c r="T34" s="5" t="s">
        <v>373</v>
      </c>
      <c r="U34" s="5" t="s">
        <v>709</v>
      </c>
    </row>
    <row r="35" spans="1:21" s="5" customFormat="1" ht="13" customHeight="1">
      <c r="A35" s="5">
        <v>428</v>
      </c>
      <c r="B35" s="5" t="s">
        <v>328</v>
      </c>
      <c r="C35" s="5" t="s">
        <v>348</v>
      </c>
      <c r="D35" s="6">
        <v>1985.9</v>
      </c>
      <c r="E35" s="30">
        <v>-97.714699999999993</v>
      </c>
      <c r="F35" s="5" t="s">
        <v>518</v>
      </c>
      <c r="G35" s="5" t="s">
        <v>13</v>
      </c>
      <c r="H35" s="30" t="s">
        <v>576</v>
      </c>
      <c r="I35" s="5" t="s">
        <v>413</v>
      </c>
      <c r="J35" s="5" t="s">
        <v>412</v>
      </c>
      <c r="K35" s="36" t="s">
        <v>708</v>
      </c>
      <c r="L35" s="5" t="s">
        <v>411</v>
      </c>
      <c r="M35" s="5" t="s">
        <v>412</v>
      </c>
      <c r="N35" s="36" t="s">
        <v>707</v>
      </c>
      <c r="O35" s="5" t="s">
        <v>371</v>
      </c>
      <c r="P35" s="5" t="s">
        <v>414</v>
      </c>
      <c r="Q35" s="30" t="s">
        <v>348</v>
      </c>
      <c r="R35" s="5">
        <v>39680.300000000003</v>
      </c>
      <c r="T35" s="5" t="s">
        <v>373</v>
      </c>
      <c r="U35" s="5" t="s">
        <v>709</v>
      </c>
    </row>
    <row r="36" spans="1:21" s="5" customFormat="1" ht="13" customHeight="1">
      <c r="A36" s="5">
        <v>429</v>
      </c>
      <c r="B36" s="5" t="s">
        <v>328</v>
      </c>
      <c r="C36" s="5" t="s">
        <v>348</v>
      </c>
      <c r="D36" s="6">
        <v>1986.89</v>
      </c>
      <c r="E36" s="30">
        <v>-65.894999999999996</v>
      </c>
      <c r="F36" s="5" t="s">
        <v>518</v>
      </c>
      <c r="G36" s="5" t="s">
        <v>13</v>
      </c>
      <c r="H36" s="30" t="s">
        <v>576</v>
      </c>
      <c r="I36" s="5" t="s">
        <v>413</v>
      </c>
      <c r="J36" s="5" t="s">
        <v>412</v>
      </c>
      <c r="K36" s="36" t="s">
        <v>708</v>
      </c>
      <c r="L36" s="5" t="s">
        <v>411</v>
      </c>
      <c r="M36" s="5" t="s">
        <v>412</v>
      </c>
      <c r="N36" s="36" t="s">
        <v>707</v>
      </c>
      <c r="O36" s="5" t="s">
        <v>371</v>
      </c>
      <c r="P36" s="5" t="s">
        <v>414</v>
      </c>
      <c r="Q36" s="30" t="s">
        <v>348</v>
      </c>
      <c r="R36" s="5">
        <v>52663.9</v>
      </c>
      <c r="T36" s="5" t="s">
        <v>373</v>
      </c>
      <c r="U36" s="5" t="s">
        <v>709</v>
      </c>
    </row>
    <row r="37" spans="1:21" s="5" customFormat="1" ht="13" customHeight="1">
      <c r="A37" s="5">
        <v>430</v>
      </c>
      <c r="B37" s="5" t="s">
        <v>328</v>
      </c>
      <c r="C37" s="5" t="s">
        <v>348</v>
      </c>
      <c r="D37" s="6">
        <v>1987.89</v>
      </c>
      <c r="E37" s="30">
        <v>-50.641500000000001</v>
      </c>
      <c r="F37" s="5" t="s">
        <v>518</v>
      </c>
      <c r="G37" s="5" t="s">
        <v>13</v>
      </c>
      <c r="H37" s="30" t="s">
        <v>576</v>
      </c>
      <c r="I37" s="5" t="s">
        <v>413</v>
      </c>
      <c r="J37" s="5" t="s">
        <v>412</v>
      </c>
      <c r="K37" s="36" t="s">
        <v>708</v>
      </c>
      <c r="L37" s="5" t="s">
        <v>411</v>
      </c>
      <c r="M37" s="5" t="s">
        <v>412</v>
      </c>
      <c r="N37" s="36" t="s">
        <v>707</v>
      </c>
      <c r="O37" s="5" t="s">
        <v>371</v>
      </c>
      <c r="P37" s="5" t="s">
        <v>414</v>
      </c>
      <c r="Q37" s="30" t="s">
        <v>348</v>
      </c>
      <c r="R37" s="5">
        <v>49959</v>
      </c>
      <c r="T37" s="5" t="s">
        <v>373</v>
      </c>
      <c r="U37" s="5" t="s">
        <v>709</v>
      </c>
    </row>
    <row r="38" spans="1:21" s="5" customFormat="1" ht="13" customHeight="1">
      <c r="A38" s="5">
        <v>431</v>
      </c>
      <c r="B38" s="5" t="s">
        <v>328</v>
      </c>
      <c r="C38" s="5" t="s">
        <v>348</v>
      </c>
      <c r="D38" s="6">
        <v>1988.81</v>
      </c>
      <c r="E38" s="30">
        <v>-71.240600000000001</v>
      </c>
      <c r="F38" s="5" t="s">
        <v>518</v>
      </c>
      <c r="G38" s="5" t="s">
        <v>13</v>
      </c>
      <c r="H38" s="30" t="s">
        <v>576</v>
      </c>
      <c r="I38" s="5" t="s">
        <v>413</v>
      </c>
      <c r="J38" s="5" t="s">
        <v>412</v>
      </c>
      <c r="K38" s="36" t="s">
        <v>708</v>
      </c>
      <c r="L38" s="5" t="s">
        <v>411</v>
      </c>
      <c r="M38" s="5" t="s">
        <v>412</v>
      </c>
      <c r="N38" s="36" t="s">
        <v>707</v>
      </c>
      <c r="O38" s="5" t="s">
        <v>371</v>
      </c>
      <c r="P38" s="5" t="s">
        <v>414</v>
      </c>
      <c r="Q38" s="30" t="s">
        <v>348</v>
      </c>
      <c r="R38" s="5">
        <v>8303.2800000000007</v>
      </c>
      <c r="T38" s="5" t="s">
        <v>373</v>
      </c>
      <c r="U38" s="5" t="s">
        <v>709</v>
      </c>
    </row>
    <row r="39" spans="1:21" s="5" customFormat="1" ht="13" customHeight="1">
      <c r="A39" s="5">
        <v>432</v>
      </c>
      <c r="B39" s="5" t="s">
        <v>328</v>
      </c>
      <c r="C39" s="5" t="s">
        <v>348</v>
      </c>
      <c r="D39" s="6">
        <v>1989.8</v>
      </c>
      <c r="E39" s="30">
        <v>-35.377699999999997</v>
      </c>
      <c r="F39" s="5" t="s">
        <v>518</v>
      </c>
      <c r="G39" s="5" t="s">
        <v>13</v>
      </c>
      <c r="H39" s="30" t="s">
        <v>576</v>
      </c>
      <c r="I39" s="5" t="s">
        <v>413</v>
      </c>
      <c r="J39" s="5" t="s">
        <v>412</v>
      </c>
      <c r="K39" s="36" t="s">
        <v>708</v>
      </c>
      <c r="L39" s="5" t="s">
        <v>411</v>
      </c>
      <c r="M39" s="5" t="s">
        <v>412</v>
      </c>
      <c r="N39" s="36" t="s">
        <v>707</v>
      </c>
      <c r="O39" s="5" t="s">
        <v>371</v>
      </c>
      <c r="P39" s="5" t="s">
        <v>414</v>
      </c>
      <c r="Q39" s="30" t="s">
        <v>348</v>
      </c>
      <c r="R39" s="5">
        <v>31836.1</v>
      </c>
      <c r="T39" s="5" t="s">
        <v>373</v>
      </c>
      <c r="U39" s="5" t="s">
        <v>709</v>
      </c>
    </row>
    <row r="40" spans="1:21" s="5" customFormat="1" ht="13" customHeight="1">
      <c r="A40" s="5">
        <v>433</v>
      </c>
      <c r="B40" s="5" t="s">
        <v>328</v>
      </c>
      <c r="C40" s="5" t="s">
        <v>348</v>
      </c>
      <c r="D40" s="6">
        <v>1990.93</v>
      </c>
      <c r="E40" s="30">
        <v>-42.339100000000002</v>
      </c>
      <c r="F40" s="5" t="s">
        <v>518</v>
      </c>
      <c r="G40" s="5" t="s">
        <v>13</v>
      </c>
      <c r="H40" s="30" t="s">
        <v>576</v>
      </c>
      <c r="I40" s="5" t="s">
        <v>413</v>
      </c>
      <c r="J40" s="5" t="s">
        <v>412</v>
      </c>
      <c r="K40" s="36" t="s">
        <v>708</v>
      </c>
      <c r="L40" s="5" t="s">
        <v>411</v>
      </c>
      <c r="M40" s="5" t="s">
        <v>412</v>
      </c>
      <c r="N40" s="36" t="s">
        <v>707</v>
      </c>
      <c r="O40" s="5" t="s">
        <v>371</v>
      </c>
      <c r="P40" s="5" t="s">
        <v>414</v>
      </c>
      <c r="Q40" s="30" t="s">
        <v>348</v>
      </c>
      <c r="R40" s="5">
        <v>17770.5</v>
      </c>
      <c r="T40" s="5" t="s">
        <v>373</v>
      </c>
      <c r="U40" s="5" t="s">
        <v>709</v>
      </c>
    </row>
    <row r="41" spans="1:21" s="5" customFormat="1" ht="13" customHeight="1">
      <c r="A41" s="5">
        <v>434</v>
      </c>
      <c r="B41" s="5" t="s">
        <v>328</v>
      </c>
      <c r="C41" s="5" t="s">
        <v>348</v>
      </c>
      <c r="D41" s="6">
        <v>1991.85</v>
      </c>
      <c r="E41" s="30">
        <v>-32.874200000000002</v>
      </c>
      <c r="F41" s="5" t="s">
        <v>518</v>
      </c>
      <c r="G41" s="5" t="s">
        <v>13</v>
      </c>
      <c r="H41" s="30" t="s">
        <v>576</v>
      </c>
      <c r="I41" s="5" t="s">
        <v>413</v>
      </c>
      <c r="J41" s="5" t="s">
        <v>412</v>
      </c>
      <c r="K41" s="36" t="s">
        <v>708</v>
      </c>
      <c r="L41" s="5" t="s">
        <v>411</v>
      </c>
      <c r="M41" s="5" t="s">
        <v>412</v>
      </c>
      <c r="N41" s="36" t="s">
        <v>707</v>
      </c>
      <c r="O41" s="5" t="s">
        <v>371</v>
      </c>
      <c r="P41" s="5" t="s">
        <v>414</v>
      </c>
      <c r="Q41" s="30" t="s">
        <v>348</v>
      </c>
      <c r="R41" s="5">
        <v>20745.900000000001</v>
      </c>
      <c r="T41" s="5" t="s">
        <v>373</v>
      </c>
      <c r="U41" s="5" t="s">
        <v>709</v>
      </c>
    </row>
    <row r="42" spans="1:21" s="5" customFormat="1" ht="13" customHeight="1">
      <c r="A42" s="5">
        <v>435</v>
      </c>
      <c r="B42" s="5" t="s">
        <v>328</v>
      </c>
      <c r="C42" s="5" t="s">
        <v>348</v>
      </c>
      <c r="D42" s="6">
        <v>1992.84</v>
      </c>
      <c r="E42" s="30">
        <v>-40.422199999999997</v>
      </c>
      <c r="F42" s="5" t="s">
        <v>518</v>
      </c>
      <c r="G42" s="5" t="s">
        <v>13</v>
      </c>
      <c r="H42" s="30" t="s">
        <v>576</v>
      </c>
      <c r="I42" s="5" t="s">
        <v>413</v>
      </c>
      <c r="J42" s="5" t="s">
        <v>412</v>
      </c>
      <c r="K42" s="36" t="s">
        <v>708</v>
      </c>
      <c r="L42" s="5" t="s">
        <v>411</v>
      </c>
      <c r="M42" s="5" t="s">
        <v>412</v>
      </c>
      <c r="N42" s="36" t="s">
        <v>707</v>
      </c>
      <c r="O42" s="5" t="s">
        <v>371</v>
      </c>
      <c r="P42" s="5" t="s">
        <v>414</v>
      </c>
      <c r="Q42" s="30" t="s">
        <v>348</v>
      </c>
      <c r="R42" s="5">
        <v>28860.7</v>
      </c>
      <c r="T42" s="5" t="s">
        <v>373</v>
      </c>
      <c r="U42" s="5" t="s">
        <v>709</v>
      </c>
    </row>
    <row r="43" spans="1:21" s="5" customFormat="1" ht="13" customHeight="1">
      <c r="A43" s="5">
        <v>436</v>
      </c>
      <c r="B43" s="5" t="s">
        <v>328</v>
      </c>
      <c r="C43" s="5" t="s">
        <v>348</v>
      </c>
      <c r="D43" s="6">
        <v>1993.9</v>
      </c>
      <c r="E43" s="30">
        <v>-56.537199999999999</v>
      </c>
      <c r="F43" s="5" t="s">
        <v>518</v>
      </c>
      <c r="G43" s="5" t="s">
        <v>13</v>
      </c>
      <c r="H43" s="30" t="s">
        <v>576</v>
      </c>
      <c r="I43" s="5" t="s">
        <v>413</v>
      </c>
      <c r="J43" s="5" t="s">
        <v>412</v>
      </c>
      <c r="K43" s="36" t="s">
        <v>708</v>
      </c>
      <c r="L43" s="5" t="s">
        <v>411</v>
      </c>
      <c r="M43" s="5" t="s">
        <v>412</v>
      </c>
      <c r="N43" s="36" t="s">
        <v>707</v>
      </c>
      <c r="O43" s="5" t="s">
        <v>371</v>
      </c>
      <c r="P43" s="5" t="s">
        <v>414</v>
      </c>
      <c r="Q43" s="30" t="s">
        <v>348</v>
      </c>
      <c r="R43" s="5">
        <v>24262.3</v>
      </c>
      <c r="T43" s="5" t="s">
        <v>373</v>
      </c>
      <c r="U43" s="5" t="s">
        <v>709</v>
      </c>
    </row>
    <row r="44" spans="1:21" s="5" customFormat="1" ht="13" customHeight="1">
      <c r="A44" s="5">
        <v>437</v>
      </c>
      <c r="B44" s="5" t="s">
        <v>328</v>
      </c>
      <c r="C44" s="5" t="s">
        <v>348</v>
      </c>
      <c r="D44" s="6">
        <v>1995.95</v>
      </c>
      <c r="E44" s="30">
        <v>-48.453699999999998</v>
      </c>
      <c r="F44" s="5" t="s">
        <v>518</v>
      </c>
      <c r="G44" s="5" t="s">
        <v>13</v>
      </c>
      <c r="H44" s="30" t="s">
        <v>576</v>
      </c>
      <c r="I44" s="5" t="s">
        <v>413</v>
      </c>
      <c r="J44" s="5" t="s">
        <v>412</v>
      </c>
      <c r="K44" s="36" t="s">
        <v>708</v>
      </c>
      <c r="L44" s="5" t="s">
        <v>411</v>
      </c>
      <c r="M44" s="5" t="s">
        <v>412</v>
      </c>
      <c r="N44" s="36" t="s">
        <v>707</v>
      </c>
      <c r="O44" s="5" t="s">
        <v>371</v>
      </c>
      <c r="P44" s="5" t="s">
        <v>414</v>
      </c>
      <c r="Q44" s="30" t="s">
        <v>348</v>
      </c>
      <c r="R44" s="5">
        <v>54016.4</v>
      </c>
      <c r="T44" s="5" t="s">
        <v>373</v>
      </c>
      <c r="U44" s="5" t="s">
        <v>709</v>
      </c>
    </row>
    <row r="45" spans="1:21" s="5" customFormat="1" ht="13" customHeight="1">
      <c r="A45" s="5">
        <v>438</v>
      </c>
      <c r="B45" s="5" t="s">
        <v>328</v>
      </c>
      <c r="C45" s="5" t="s">
        <v>348</v>
      </c>
      <c r="D45" s="6">
        <v>1994.89</v>
      </c>
      <c r="E45" s="30">
        <v>-53.531300000000002</v>
      </c>
      <c r="F45" s="5" t="s">
        <v>518</v>
      </c>
      <c r="G45" s="5" t="s">
        <v>13</v>
      </c>
      <c r="H45" s="30" t="s">
        <v>576</v>
      </c>
      <c r="I45" s="5" t="s">
        <v>413</v>
      </c>
      <c r="J45" s="5" t="s">
        <v>412</v>
      </c>
      <c r="K45" s="36" t="s">
        <v>708</v>
      </c>
      <c r="L45" s="5" t="s">
        <v>411</v>
      </c>
      <c r="M45" s="5" t="s">
        <v>412</v>
      </c>
      <c r="N45" s="36" t="s">
        <v>707</v>
      </c>
      <c r="O45" s="5" t="s">
        <v>371</v>
      </c>
      <c r="P45" s="5" t="s">
        <v>414</v>
      </c>
      <c r="Q45" s="30" t="s">
        <v>348</v>
      </c>
      <c r="R45" s="5">
        <v>25073.8</v>
      </c>
      <c r="T45" s="5" t="s">
        <v>373</v>
      </c>
      <c r="U45" s="5" t="s">
        <v>709</v>
      </c>
    </row>
    <row r="46" spans="1:21" s="5" customFormat="1" ht="13" customHeight="1">
      <c r="A46" s="5">
        <v>439</v>
      </c>
      <c r="B46" s="5" t="s">
        <v>328</v>
      </c>
      <c r="C46" s="5" t="s">
        <v>348</v>
      </c>
      <c r="D46" s="6">
        <v>1996.87</v>
      </c>
      <c r="E46" s="30">
        <v>-25.156099999999999</v>
      </c>
      <c r="F46" s="5" t="s">
        <v>518</v>
      </c>
      <c r="G46" s="5" t="s">
        <v>13</v>
      </c>
      <c r="H46" s="30" t="s">
        <v>576</v>
      </c>
      <c r="I46" s="5" t="s">
        <v>413</v>
      </c>
      <c r="J46" s="5" t="s">
        <v>412</v>
      </c>
      <c r="K46" s="36" t="s">
        <v>708</v>
      </c>
      <c r="L46" s="5" t="s">
        <v>411</v>
      </c>
      <c r="M46" s="5" t="s">
        <v>412</v>
      </c>
      <c r="N46" s="36" t="s">
        <v>707</v>
      </c>
      <c r="O46" s="5" t="s">
        <v>371</v>
      </c>
      <c r="P46" s="5" t="s">
        <v>414</v>
      </c>
      <c r="Q46" s="30" t="s">
        <v>348</v>
      </c>
      <c r="R46" s="5">
        <v>34811.5</v>
      </c>
      <c r="T46" s="5" t="s">
        <v>373</v>
      </c>
      <c r="U46" s="5" t="s">
        <v>709</v>
      </c>
    </row>
    <row r="47" spans="1:21" s="5" customFormat="1" ht="13" customHeight="1">
      <c r="A47" s="5">
        <v>440</v>
      </c>
      <c r="B47" s="5" t="s">
        <v>328</v>
      </c>
      <c r="C47" s="5" t="s">
        <v>348</v>
      </c>
      <c r="D47" s="6">
        <v>1998</v>
      </c>
      <c r="E47" s="30">
        <v>-55.0886</v>
      </c>
      <c r="F47" s="5" t="s">
        <v>518</v>
      </c>
      <c r="G47" s="5" t="s">
        <v>13</v>
      </c>
      <c r="H47" s="30" t="s">
        <v>576</v>
      </c>
      <c r="I47" s="5" t="s">
        <v>413</v>
      </c>
      <c r="J47" s="5" t="s">
        <v>412</v>
      </c>
      <c r="K47" s="36" t="s">
        <v>708</v>
      </c>
      <c r="L47" s="5" t="s">
        <v>411</v>
      </c>
      <c r="M47" s="5" t="s">
        <v>412</v>
      </c>
      <c r="N47" s="36" t="s">
        <v>707</v>
      </c>
      <c r="O47" s="5" t="s">
        <v>371</v>
      </c>
      <c r="P47" s="5" t="s">
        <v>414</v>
      </c>
      <c r="Q47" s="30" t="s">
        <v>348</v>
      </c>
      <c r="R47" s="5">
        <v>21827.9</v>
      </c>
      <c r="T47" s="5" t="s">
        <v>373</v>
      </c>
      <c r="U47" s="5" t="s">
        <v>709</v>
      </c>
    </row>
    <row r="48" spans="1:21" s="5" customFormat="1" ht="13" customHeight="1">
      <c r="A48" s="5">
        <v>441</v>
      </c>
      <c r="B48" s="5" t="s">
        <v>328</v>
      </c>
      <c r="C48" s="5" t="s">
        <v>348</v>
      </c>
      <c r="D48" s="6">
        <v>1998.92</v>
      </c>
      <c r="E48" s="30">
        <v>-42.968299999999999</v>
      </c>
      <c r="F48" s="5" t="s">
        <v>518</v>
      </c>
      <c r="G48" s="5" t="s">
        <v>13</v>
      </c>
      <c r="H48" s="30" t="s">
        <v>576</v>
      </c>
      <c r="I48" s="5" t="s">
        <v>413</v>
      </c>
      <c r="J48" s="5" t="s">
        <v>412</v>
      </c>
      <c r="K48" s="36" t="s">
        <v>708</v>
      </c>
      <c r="L48" s="5" t="s">
        <v>411</v>
      </c>
      <c r="M48" s="5" t="s">
        <v>412</v>
      </c>
      <c r="N48" s="36" t="s">
        <v>707</v>
      </c>
      <c r="O48" s="5" t="s">
        <v>371</v>
      </c>
      <c r="P48" s="5" t="s">
        <v>414</v>
      </c>
      <c r="Q48" s="30" t="s">
        <v>348</v>
      </c>
      <c r="R48" s="5">
        <v>30483.599999999999</v>
      </c>
      <c r="T48" s="5" t="s">
        <v>373</v>
      </c>
      <c r="U48" s="5" t="s">
        <v>709</v>
      </c>
    </row>
    <row r="49" spans="1:21" s="5" customFormat="1" ht="13">
      <c r="A49" s="5">
        <v>442</v>
      </c>
      <c r="B49" s="5" t="s">
        <v>328</v>
      </c>
      <c r="C49" s="5" t="s">
        <v>348</v>
      </c>
      <c r="D49" s="6">
        <v>1999.91</v>
      </c>
      <c r="E49" s="30">
        <v>-46.8337</v>
      </c>
      <c r="F49" s="5" t="s">
        <v>518</v>
      </c>
      <c r="G49" s="5" t="s">
        <v>13</v>
      </c>
      <c r="H49" s="30" t="s">
        <v>576</v>
      </c>
      <c r="I49" s="5" t="s">
        <v>413</v>
      </c>
      <c r="J49" s="5" t="s">
        <v>412</v>
      </c>
      <c r="K49" s="36" t="s">
        <v>708</v>
      </c>
      <c r="L49" s="5" t="s">
        <v>411</v>
      </c>
      <c r="M49" s="5" t="s">
        <v>412</v>
      </c>
      <c r="N49" s="36" t="s">
        <v>707</v>
      </c>
      <c r="O49" s="5" t="s">
        <v>371</v>
      </c>
      <c r="P49" s="5" t="s">
        <v>414</v>
      </c>
      <c r="Q49" s="30" t="s">
        <v>348</v>
      </c>
      <c r="R49" s="5">
        <v>52122.9</v>
      </c>
      <c r="T49" s="5" t="s">
        <v>373</v>
      </c>
      <c r="U49" s="5" t="s">
        <v>709</v>
      </c>
    </row>
    <row r="50" spans="1:21" s="5" customFormat="1" ht="13">
      <c r="A50" s="5">
        <v>443</v>
      </c>
      <c r="B50" s="5" t="s">
        <v>328</v>
      </c>
      <c r="C50" s="5" t="s">
        <v>348</v>
      </c>
      <c r="D50" s="6">
        <v>2000.97</v>
      </c>
      <c r="E50" s="30">
        <v>-51.407899999999998</v>
      </c>
      <c r="F50" s="5" t="s">
        <v>518</v>
      </c>
      <c r="G50" s="5" t="s">
        <v>13</v>
      </c>
      <c r="H50" s="30" t="s">
        <v>576</v>
      </c>
      <c r="I50" s="5" t="s">
        <v>413</v>
      </c>
      <c r="J50" s="5" t="s">
        <v>412</v>
      </c>
      <c r="K50" s="36" t="s">
        <v>708</v>
      </c>
      <c r="L50" s="5" t="s">
        <v>411</v>
      </c>
      <c r="M50" s="5" t="s">
        <v>412</v>
      </c>
      <c r="N50" s="36" t="s">
        <v>707</v>
      </c>
      <c r="O50" s="5" t="s">
        <v>371</v>
      </c>
      <c r="P50" s="5" t="s">
        <v>414</v>
      </c>
      <c r="Q50" s="30" t="s">
        <v>348</v>
      </c>
      <c r="R50" s="5">
        <v>77819.7</v>
      </c>
      <c r="T50" s="5" t="s">
        <v>373</v>
      </c>
      <c r="U50" s="5" t="s">
        <v>709</v>
      </c>
    </row>
    <row r="51" spans="1:21" s="5" customFormat="1" ht="13">
      <c r="A51" s="5">
        <v>444</v>
      </c>
      <c r="B51" s="5" t="s">
        <v>328</v>
      </c>
      <c r="C51" s="5" t="s">
        <v>348</v>
      </c>
      <c r="D51" s="6">
        <v>2001.96</v>
      </c>
      <c r="E51" s="30">
        <v>-35.917999999999999</v>
      </c>
      <c r="F51" s="5" t="s">
        <v>518</v>
      </c>
      <c r="G51" s="5" t="s">
        <v>13</v>
      </c>
      <c r="H51" s="30" t="s">
        <v>576</v>
      </c>
      <c r="I51" s="5" t="s">
        <v>413</v>
      </c>
      <c r="J51" s="5" t="s">
        <v>412</v>
      </c>
      <c r="K51" s="36" t="s">
        <v>708</v>
      </c>
      <c r="L51" s="5" t="s">
        <v>411</v>
      </c>
      <c r="M51" s="5" t="s">
        <v>412</v>
      </c>
      <c r="N51" s="36" t="s">
        <v>707</v>
      </c>
      <c r="O51" s="5" t="s">
        <v>371</v>
      </c>
      <c r="P51" s="5" t="s">
        <v>414</v>
      </c>
      <c r="Q51" s="30" t="s">
        <v>348</v>
      </c>
      <c r="R51" s="5">
        <v>53204.9</v>
      </c>
      <c r="T51" s="5" t="s">
        <v>373</v>
      </c>
      <c r="U51" s="5" t="s">
        <v>709</v>
      </c>
    </row>
    <row r="52" spans="1:21" s="5" customFormat="1" ht="13">
      <c r="A52" s="5">
        <v>445</v>
      </c>
      <c r="B52" s="5" t="s">
        <v>328</v>
      </c>
      <c r="C52" s="5" t="s">
        <v>348</v>
      </c>
      <c r="D52" s="6">
        <v>2003.02</v>
      </c>
      <c r="E52" s="30">
        <v>-43.423900000000003</v>
      </c>
      <c r="F52" s="5" t="s">
        <v>518</v>
      </c>
      <c r="G52" s="5" t="s">
        <v>13</v>
      </c>
      <c r="H52" s="30" t="s">
        <v>576</v>
      </c>
      <c r="I52" s="5" t="s">
        <v>413</v>
      </c>
      <c r="J52" s="5" t="s">
        <v>412</v>
      </c>
      <c r="K52" s="36" t="s">
        <v>708</v>
      </c>
      <c r="L52" s="5" t="s">
        <v>411</v>
      </c>
      <c r="M52" s="5" t="s">
        <v>412</v>
      </c>
      <c r="N52" s="36" t="s">
        <v>707</v>
      </c>
      <c r="O52" s="5" t="s">
        <v>371</v>
      </c>
      <c r="P52" s="5" t="s">
        <v>414</v>
      </c>
      <c r="Q52" s="30" t="s">
        <v>348</v>
      </c>
      <c r="R52" s="5">
        <v>63754.1</v>
      </c>
      <c r="T52" s="5" t="s">
        <v>373</v>
      </c>
      <c r="U52" s="5" t="s">
        <v>709</v>
      </c>
    </row>
    <row r="53" spans="1:21" s="5" customFormat="1" ht="13">
      <c r="A53" s="5">
        <v>446</v>
      </c>
      <c r="B53" s="5" t="s">
        <v>328</v>
      </c>
      <c r="C53" s="5" t="s">
        <v>348</v>
      </c>
      <c r="D53" s="6">
        <v>2003.88</v>
      </c>
      <c r="E53" s="30">
        <v>-43.971299999999999</v>
      </c>
      <c r="F53" s="5" t="s">
        <v>518</v>
      </c>
      <c r="G53" s="5" t="s">
        <v>13</v>
      </c>
      <c r="H53" s="30" t="s">
        <v>576</v>
      </c>
      <c r="I53" s="5" t="s">
        <v>413</v>
      </c>
      <c r="J53" s="5" t="s">
        <v>412</v>
      </c>
      <c r="K53" s="36" t="s">
        <v>708</v>
      </c>
      <c r="L53" s="5" t="s">
        <v>411</v>
      </c>
      <c r="M53" s="5" t="s">
        <v>412</v>
      </c>
      <c r="N53" s="36" t="s">
        <v>707</v>
      </c>
      <c r="O53" s="5" t="s">
        <v>371</v>
      </c>
      <c r="P53" s="5" t="s">
        <v>414</v>
      </c>
      <c r="Q53" s="30" t="s">
        <v>348</v>
      </c>
      <c r="R53" s="5">
        <v>72409.8</v>
      </c>
      <c r="T53" s="5" t="s">
        <v>373</v>
      </c>
      <c r="U53" s="5" t="s">
        <v>709</v>
      </c>
    </row>
    <row r="54" spans="1:21" s="5" customFormat="1" ht="13">
      <c r="A54" s="5">
        <v>447</v>
      </c>
      <c r="B54" s="5" t="s">
        <v>328</v>
      </c>
      <c r="C54" s="5" t="s">
        <v>348</v>
      </c>
      <c r="D54" s="6">
        <v>2005.07</v>
      </c>
      <c r="E54" s="30" t="s">
        <v>13</v>
      </c>
      <c r="F54" s="5" t="s">
        <v>518</v>
      </c>
      <c r="G54" s="5" t="s">
        <v>13</v>
      </c>
      <c r="H54" s="30" t="s">
        <v>576</v>
      </c>
      <c r="I54" s="5" t="s">
        <v>413</v>
      </c>
      <c r="J54" s="5" t="s">
        <v>412</v>
      </c>
      <c r="K54" s="36" t="s">
        <v>708</v>
      </c>
      <c r="L54" s="5" t="s">
        <v>411</v>
      </c>
      <c r="M54" s="5" t="s">
        <v>412</v>
      </c>
      <c r="N54" s="36" t="s">
        <v>707</v>
      </c>
      <c r="O54" s="5" t="s">
        <v>371</v>
      </c>
      <c r="P54" s="5" t="s">
        <v>414</v>
      </c>
      <c r="Q54" s="30" t="s">
        <v>348</v>
      </c>
      <c r="R54" s="5">
        <v>72680.3</v>
      </c>
      <c r="T54" s="5" t="s">
        <v>373</v>
      </c>
      <c r="U54" s="5" t="s">
        <v>709</v>
      </c>
    </row>
    <row r="56" spans="1:21" s="5" customFormat="1" ht="13" customHeight="1">
      <c r="A56" s="5">
        <v>587</v>
      </c>
      <c r="B56" s="5" t="s">
        <v>426</v>
      </c>
      <c r="C56" s="5" t="s">
        <v>348</v>
      </c>
      <c r="D56" s="6">
        <v>1982.76</v>
      </c>
      <c r="E56" s="30">
        <v>-31.317299999999999</v>
      </c>
      <c r="F56" s="30"/>
      <c r="G56" s="30"/>
      <c r="H56" s="30"/>
      <c r="I56" s="5" t="s">
        <v>427</v>
      </c>
      <c r="J56" s="5" t="s">
        <v>428</v>
      </c>
      <c r="L56" s="5" t="s">
        <v>429</v>
      </c>
      <c r="M56" s="5" t="s">
        <v>430</v>
      </c>
      <c r="O56" s="5" t="s">
        <v>431</v>
      </c>
      <c r="P56" s="5" t="s">
        <v>432</v>
      </c>
      <c r="Q56" s="30" t="s">
        <v>348</v>
      </c>
      <c r="R56" s="5">
        <v>65.723699999999994</v>
      </c>
      <c r="T56" s="5" t="s">
        <v>356</v>
      </c>
      <c r="U56" s="5" t="s">
        <v>709</v>
      </c>
    </row>
    <row r="57" spans="1:21" s="5" customFormat="1" ht="13" customHeight="1">
      <c r="A57" s="5">
        <v>588</v>
      </c>
      <c r="B57" s="5" t="s">
        <v>426</v>
      </c>
      <c r="C57" s="5" t="s">
        <v>348</v>
      </c>
      <c r="D57" s="6">
        <v>1983.89</v>
      </c>
      <c r="E57" s="30">
        <v>-29.061499999999999</v>
      </c>
      <c r="F57" s="30"/>
      <c r="G57" s="30"/>
      <c r="H57" s="30"/>
      <c r="I57" s="5" t="s">
        <v>427</v>
      </c>
      <c r="J57" s="5" t="s">
        <v>428</v>
      </c>
      <c r="L57" s="5" t="s">
        <v>429</v>
      </c>
      <c r="M57" s="5" t="s">
        <v>430</v>
      </c>
      <c r="O57" s="5" t="s">
        <v>431</v>
      </c>
      <c r="P57" s="5" t="s">
        <v>432</v>
      </c>
      <c r="Q57" s="30" t="s">
        <v>348</v>
      </c>
      <c r="R57" s="5">
        <v>69.784700000000001</v>
      </c>
      <c r="T57" s="5" t="s">
        <v>356</v>
      </c>
      <c r="U57" s="5" t="s">
        <v>709</v>
      </c>
    </row>
    <row r="58" spans="1:21" s="5" customFormat="1" ht="13" customHeight="1">
      <c r="A58" s="5">
        <v>589</v>
      </c>
      <c r="B58" s="5" t="s">
        <v>426</v>
      </c>
      <c r="C58" s="5" t="s">
        <v>348</v>
      </c>
      <c r="D58" s="6">
        <v>1984.83</v>
      </c>
      <c r="E58" s="30">
        <v>-27.878799999999998</v>
      </c>
      <c r="F58" s="30"/>
      <c r="G58" s="30"/>
      <c r="H58" s="30"/>
      <c r="I58" s="5" t="s">
        <v>427</v>
      </c>
      <c r="J58" s="5" t="s">
        <v>428</v>
      </c>
      <c r="L58" s="5" t="s">
        <v>429</v>
      </c>
      <c r="M58" s="5" t="s">
        <v>430</v>
      </c>
      <c r="O58" s="5" t="s">
        <v>431</v>
      </c>
      <c r="P58" s="5" t="s">
        <v>432</v>
      </c>
      <c r="Q58" s="30" t="s">
        <v>348</v>
      </c>
      <c r="R58" s="5">
        <v>65.7483</v>
      </c>
      <c r="T58" s="5" t="s">
        <v>356</v>
      </c>
      <c r="U58" s="5" t="s">
        <v>709</v>
      </c>
    </row>
    <row r="59" spans="1:21" s="5" customFormat="1" ht="13" customHeight="1">
      <c r="A59" s="5">
        <v>590</v>
      </c>
      <c r="B59" s="5" t="s">
        <v>426</v>
      </c>
      <c r="C59" s="5" t="s">
        <v>348</v>
      </c>
      <c r="D59" s="6">
        <v>1985.88</v>
      </c>
      <c r="E59" s="30">
        <v>-24.180800000000001</v>
      </c>
      <c r="F59" s="30"/>
      <c r="G59" s="30"/>
      <c r="H59" s="30"/>
      <c r="I59" s="5" t="s">
        <v>427</v>
      </c>
      <c r="J59" s="5" t="s">
        <v>428</v>
      </c>
      <c r="L59" s="5" t="s">
        <v>429</v>
      </c>
      <c r="M59" s="5" t="s">
        <v>430</v>
      </c>
      <c r="O59" s="5" t="s">
        <v>431</v>
      </c>
      <c r="P59" s="5" t="s">
        <v>432</v>
      </c>
      <c r="Q59" s="30" t="s">
        <v>348</v>
      </c>
      <c r="R59" s="5">
        <v>58.856099999999998</v>
      </c>
      <c r="T59" s="5" t="s">
        <v>356</v>
      </c>
      <c r="U59" s="5" t="s">
        <v>709</v>
      </c>
    </row>
    <row r="60" spans="1:21" s="5" customFormat="1" ht="13" customHeight="1">
      <c r="A60" s="5">
        <v>591</v>
      </c>
      <c r="B60" s="5" t="s">
        <v>426</v>
      </c>
      <c r="C60" s="5" t="s">
        <v>348</v>
      </c>
      <c r="D60" s="6">
        <v>1986.81</v>
      </c>
      <c r="E60" s="30">
        <v>-18.5808</v>
      </c>
      <c r="F60" s="30"/>
      <c r="G60" s="30"/>
      <c r="H60" s="30"/>
      <c r="I60" s="5" t="s">
        <v>427</v>
      </c>
      <c r="J60" s="5" t="s">
        <v>428</v>
      </c>
      <c r="L60" s="5" t="s">
        <v>429</v>
      </c>
      <c r="M60" s="5" t="s">
        <v>430</v>
      </c>
      <c r="O60" s="5" t="s">
        <v>431</v>
      </c>
      <c r="P60" s="5" t="s">
        <v>432</v>
      </c>
      <c r="Q60" s="30" t="s">
        <v>348</v>
      </c>
      <c r="R60" s="5">
        <v>60.533799999999999</v>
      </c>
      <c r="T60" s="5" t="s">
        <v>356</v>
      </c>
      <c r="U60" s="5" t="s">
        <v>709</v>
      </c>
    </row>
    <row r="61" spans="1:21" s="5" customFormat="1" ht="13" customHeight="1">
      <c r="A61" s="5">
        <v>592</v>
      </c>
      <c r="B61" s="5" t="s">
        <v>426</v>
      </c>
      <c r="C61" s="5" t="s">
        <v>348</v>
      </c>
      <c r="D61" s="6">
        <v>1987.75</v>
      </c>
      <c r="E61" s="30">
        <v>-18.159600000000001</v>
      </c>
      <c r="F61" s="30"/>
      <c r="G61" s="30"/>
      <c r="H61" s="30"/>
      <c r="I61" s="5" t="s">
        <v>427</v>
      </c>
      <c r="J61" s="5" t="s">
        <v>428</v>
      </c>
      <c r="L61" s="5" t="s">
        <v>429</v>
      </c>
      <c r="M61" s="5" t="s">
        <v>430</v>
      </c>
      <c r="O61" s="5" t="s">
        <v>431</v>
      </c>
      <c r="P61" s="5" t="s">
        <v>432</v>
      </c>
      <c r="Q61" s="30" t="s">
        <v>348</v>
      </c>
      <c r="R61" s="5">
        <v>59.116399999999999</v>
      </c>
      <c r="T61" s="5" t="s">
        <v>356</v>
      </c>
      <c r="U61" s="5" t="s">
        <v>709</v>
      </c>
    </row>
    <row r="62" spans="1:21" s="5" customFormat="1" ht="13" customHeight="1">
      <c r="A62" s="5">
        <v>593</v>
      </c>
      <c r="B62" s="5" t="s">
        <v>426</v>
      </c>
      <c r="C62" s="5" t="s">
        <v>348</v>
      </c>
      <c r="D62" s="6">
        <v>1988.77</v>
      </c>
      <c r="E62" s="30">
        <v>-17.540400000000002</v>
      </c>
      <c r="F62" s="30"/>
      <c r="G62" s="30"/>
      <c r="H62" s="30"/>
      <c r="I62" s="5" t="s">
        <v>427</v>
      </c>
      <c r="J62" s="5" t="s">
        <v>428</v>
      </c>
      <c r="L62" s="5" t="s">
        <v>429</v>
      </c>
      <c r="M62" s="5" t="s">
        <v>430</v>
      </c>
      <c r="O62" s="5" t="s">
        <v>431</v>
      </c>
      <c r="P62" s="5" t="s">
        <v>432</v>
      </c>
      <c r="Q62" s="30" t="s">
        <v>348</v>
      </c>
      <c r="R62" s="5">
        <v>66.747600000000006</v>
      </c>
      <c r="T62" s="5" t="s">
        <v>356</v>
      </c>
      <c r="U62" s="5" t="s">
        <v>709</v>
      </c>
    </row>
    <row r="63" spans="1:21" s="5" customFormat="1" ht="13" customHeight="1">
      <c r="A63" s="5">
        <v>594</v>
      </c>
      <c r="B63" s="5" t="s">
        <v>426</v>
      </c>
      <c r="C63" s="5" t="s">
        <v>348</v>
      </c>
      <c r="D63" s="6">
        <v>1989.8</v>
      </c>
      <c r="E63" s="30">
        <v>-17.298100000000002</v>
      </c>
      <c r="F63" s="30"/>
      <c r="G63" s="30"/>
      <c r="H63" s="30"/>
      <c r="I63" s="5" t="s">
        <v>427</v>
      </c>
      <c r="J63" s="5" t="s">
        <v>428</v>
      </c>
      <c r="L63" s="5" t="s">
        <v>429</v>
      </c>
      <c r="M63" s="5" t="s">
        <v>430</v>
      </c>
      <c r="O63" s="5" t="s">
        <v>431</v>
      </c>
      <c r="P63" s="5" t="s">
        <v>432</v>
      </c>
      <c r="Q63" s="30" t="s">
        <v>348</v>
      </c>
      <c r="R63" s="5">
        <v>71.045500000000004</v>
      </c>
      <c r="T63" s="5" t="s">
        <v>356</v>
      </c>
      <c r="U63" s="5" t="s">
        <v>709</v>
      </c>
    </row>
    <row r="64" spans="1:21" s="5" customFormat="1" ht="13" customHeight="1">
      <c r="A64" s="5">
        <v>595</v>
      </c>
      <c r="B64" s="5" t="s">
        <v>426</v>
      </c>
      <c r="C64" s="5" t="s">
        <v>348</v>
      </c>
      <c r="D64" s="6">
        <v>1990.75</v>
      </c>
      <c r="E64" s="30">
        <v>-14.898099999999999</v>
      </c>
      <c r="F64" s="30"/>
      <c r="G64" s="30"/>
      <c r="H64" s="30"/>
      <c r="I64" s="5" t="s">
        <v>427</v>
      </c>
      <c r="J64" s="5" t="s">
        <v>428</v>
      </c>
      <c r="L64" s="5" t="s">
        <v>429</v>
      </c>
      <c r="M64" s="5" t="s">
        <v>430</v>
      </c>
      <c r="O64" s="5" t="s">
        <v>431</v>
      </c>
      <c r="P64" s="5" t="s">
        <v>432</v>
      </c>
      <c r="Q64" s="30" t="s">
        <v>348</v>
      </c>
      <c r="R64" s="5">
        <v>62.247300000000003</v>
      </c>
      <c r="T64" s="5" t="s">
        <v>356</v>
      </c>
      <c r="U64" s="5" t="s">
        <v>709</v>
      </c>
    </row>
    <row r="65" spans="1:21" s="5" customFormat="1" ht="13" customHeight="1">
      <c r="A65" s="5">
        <v>596</v>
      </c>
      <c r="B65" s="5" t="s">
        <v>426</v>
      </c>
      <c r="C65" s="5" t="s">
        <v>348</v>
      </c>
      <c r="D65" s="6">
        <v>1991.99</v>
      </c>
      <c r="E65" s="30">
        <v>-12.619199999999999</v>
      </c>
      <c r="F65" s="30"/>
      <c r="G65" s="30"/>
      <c r="H65" s="30"/>
      <c r="I65" s="5" t="s">
        <v>427</v>
      </c>
      <c r="J65" s="5" t="s">
        <v>428</v>
      </c>
      <c r="L65" s="5" t="s">
        <v>429</v>
      </c>
      <c r="M65" s="5" t="s">
        <v>430</v>
      </c>
      <c r="O65" s="5" t="s">
        <v>431</v>
      </c>
      <c r="P65" s="5" t="s">
        <v>432</v>
      </c>
      <c r="Q65" s="30" t="s">
        <v>348</v>
      </c>
      <c r="R65" s="5">
        <v>61.0717</v>
      </c>
      <c r="T65" s="5" t="s">
        <v>356</v>
      </c>
      <c r="U65" s="5" t="s">
        <v>709</v>
      </c>
    </row>
    <row r="66" spans="1:21" s="5" customFormat="1" ht="13" customHeight="1">
      <c r="A66" s="5">
        <v>597</v>
      </c>
      <c r="B66" s="5" t="s">
        <v>426</v>
      </c>
      <c r="C66" s="5" t="s">
        <v>348</v>
      </c>
      <c r="D66" s="6">
        <v>1992.83</v>
      </c>
      <c r="E66" s="30">
        <v>-12.7173</v>
      </c>
      <c r="F66" s="30"/>
      <c r="G66" s="30"/>
      <c r="H66" s="30"/>
      <c r="I66" s="5" t="s">
        <v>427</v>
      </c>
      <c r="J66" s="5" t="s">
        <v>428</v>
      </c>
      <c r="L66" s="5" t="s">
        <v>429</v>
      </c>
      <c r="M66" s="5" t="s">
        <v>430</v>
      </c>
      <c r="O66" s="5" t="s">
        <v>431</v>
      </c>
      <c r="P66" s="5" t="s">
        <v>432</v>
      </c>
      <c r="Q66" s="30" t="s">
        <v>348</v>
      </c>
      <c r="R66" s="5">
        <v>56.319800000000001</v>
      </c>
      <c r="T66" s="5" t="s">
        <v>356</v>
      </c>
      <c r="U66" s="5" t="s">
        <v>709</v>
      </c>
    </row>
    <row r="67" spans="1:21" s="5" customFormat="1" ht="13" customHeight="1">
      <c r="A67" s="5">
        <v>598</v>
      </c>
      <c r="B67" s="5" t="s">
        <v>426</v>
      </c>
      <c r="C67" s="5" t="s">
        <v>348</v>
      </c>
      <c r="D67" s="6">
        <v>1993.76</v>
      </c>
      <c r="E67" s="30">
        <v>-12.2</v>
      </c>
      <c r="F67" s="30"/>
      <c r="G67" s="30"/>
      <c r="H67" s="30"/>
      <c r="I67" s="5" t="s">
        <v>427</v>
      </c>
      <c r="J67" s="5" t="s">
        <v>428</v>
      </c>
      <c r="L67" s="5" t="s">
        <v>429</v>
      </c>
      <c r="M67" s="5" t="s">
        <v>430</v>
      </c>
      <c r="O67" s="5" t="s">
        <v>431</v>
      </c>
      <c r="P67" s="5" t="s">
        <v>432</v>
      </c>
      <c r="Q67" s="30" t="s">
        <v>348</v>
      </c>
      <c r="R67" s="5">
        <v>59.426099999999998</v>
      </c>
      <c r="T67" s="5" t="s">
        <v>356</v>
      </c>
      <c r="U67" s="5" t="s">
        <v>709</v>
      </c>
    </row>
    <row r="68" spans="1:21" s="5" customFormat="1" ht="13" customHeight="1">
      <c r="A68" s="5">
        <v>599</v>
      </c>
      <c r="B68" s="5" t="s">
        <v>426</v>
      </c>
      <c r="C68" s="5" t="s">
        <v>348</v>
      </c>
      <c r="D68" s="6">
        <v>1994.71</v>
      </c>
      <c r="E68" s="30">
        <v>-11.2577</v>
      </c>
      <c r="F68" s="30"/>
      <c r="G68" s="30"/>
      <c r="H68" s="30"/>
      <c r="I68" s="5" t="s">
        <v>427</v>
      </c>
      <c r="J68" s="5" t="s">
        <v>428</v>
      </c>
      <c r="L68" s="5" t="s">
        <v>429</v>
      </c>
      <c r="M68" s="5" t="s">
        <v>430</v>
      </c>
      <c r="O68" s="5" t="s">
        <v>431</v>
      </c>
      <c r="P68" s="5" t="s">
        <v>432</v>
      </c>
      <c r="Q68" s="30" t="s">
        <v>348</v>
      </c>
      <c r="R68" s="5">
        <v>50.627899999999997</v>
      </c>
      <c r="T68" s="5" t="s">
        <v>356</v>
      </c>
      <c r="U68" s="5" t="s">
        <v>709</v>
      </c>
    </row>
    <row r="69" spans="1:21" s="5" customFormat="1" ht="13" customHeight="1">
      <c r="A69" s="5">
        <v>600</v>
      </c>
      <c r="B69" s="5" t="s">
        <v>426</v>
      </c>
      <c r="C69" s="5" t="s">
        <v>348</v>
      </c>
      <c r="D69" s="6">
        <v>1995.82</v>
      </c>
      <c r="E69" s="30">
        <v>-11.417299999999999</v>
      </c>
      <c r="F69" s="30"/>
      <c r="G69" s="30"/>
      <c r="H69" s="30"/>
      <c r="I69" s="5" t="s">
        <v>427</v>
      </c>
      <c r="J69" s="5" t="s">
        <v>428</v>
      </c>
      <c r="L69" s="5" t="s">
        <v>429</v>
      </c>
      <c r="M69" s="5" t="s">
        <v>430</v>
      </c>
      <c r="O69" s="5" t="s">
        <v>431</v>
      </c>
      <c r="P69" s="5" t="s">
        <v>432</v>
      </c>
      <c r="Q69" s="30" t="s">
        <v>348</v>
      </c>
      <c r="R69" s="5">
        <v>65.879099999999994</v>
      </c>
      <c r="T69" s="5" t="s">
        <v>356</v>
      </c>
      <c r="U69" s="5" t="s">
        <v>709</v>
      </c>
    </row>
    <row r="70" spans="1:21" s="5" customFormat="1" ht="13" customHeight="1">
      <c r="A70" s="5">
        <v>601</v>
      </c>
      <c r="B70" s="5" t="s">
        <v>426</v>
      </c>
      <c r="C70" s="5" t="s">
        <v>348</v>
      </c>
      <c r="D70" s="6">
        <v>1996.85</v>
      </c>
      <c r="E70" s="30">
        <v>-8.1403999999999996</v>
      </c>
      <c r="F70" s="30"/>
      <c r="G70" s="30"/>
      <c r="H70" s="30"/>
      <c r="I70" s="5" t="s">
        <v>427</v>
      </c>
      <c r="J70" s="5" t="s">
        <v>428</v>
      </c>
      <c r="L70" s="5" t="s">
        <v>429</v>
      </c>
      <c r="M70" s="5" t="s">
        <v>430</v>
      </c>
      <c r="O70" s="5" t="s">
        <v>431</v>
      </c>
      <c r="P70" s="5" t="s">
        <v>432</v>
      </c>
      <c r="Q70" s="30" t="s">
        <v>348</v>
      </c>
      <c r="R70" s="5">
        <v>69.462800000000001</v>
      </c>
      <c r="T70" s="5" t="s">
        <v>356</v>
      </c>
      <c r="U70" s="5" t="s">
        <v>709</v>
      </c>
    </row>
    <row r="71" spans="1:21" s="5" customFormat="1" ht="13" customHeight="1">
      <c r="A71" s="5">
        <v>602</v>
      </c>
      <c r="B71" s="5" t="s">
        <v>426</v>
      </c>
      <c r="C71" s="5" t="s">
        <v>348</v>
      </c>
      <c r="D71" s="6">
        <v>1997.7</v>
      </c>
      <c r="E71" s="30">
        <v>-6.6018999999999703</v>
      </c>
      <c r="F71" s="30"/>
      <c r="G71" s="30"/>
      <c r="H71" s="30"/>
      <c r="I71" s="5" t="s">
        <v>427</v>
      </c>
      <c r="J71" s="5" t="s">
        <v>428</v>
      </c>
      <c r="L71" s="5" t="s">
        <v>429</v>
      </c>
      <c r="M71" s="5" t="s">
        <v>430</v>
      </c>
      <c r="O71" s="5" t="s">
        <v>431</v>
      </c>
      <c r="P71" s="5" t="s">
        <v>432</v>
      </c>
      <c r="Q71" s="30" t="s">
        <v>348</v>
      </c>
      <c r="R71" s="5">
        <v>57.8063</v>
      </c>
      <c r="T71" s="5" t="s">
        <v>356</v>
      </c>
      <c r="U71" s="5" t="s">
        <v>709</v>
      </c>
    </row>
    <row r="72" spans="1:21" s="5" customFormat="1" ht="13" customHeight="1">
      <c r="A72" s="5">
        <v>603</v>
      </c>
      <c r="B72" s="5" t="s">
        <v>426</v>
      </c>
      <c r="C72" s="5" t="s">
        <v>348</v>
      </c>
      <c r="D72" s="6">
        <v>1998.74</v>
      </c>
      <c r="E72" s="30">
        <v>-6.7364999999999799</v>
      </c>
      <c r="F72" s="30"/>
      <c r="G72" s="30"/>
      <c r="H72" s="30"/>
      <c r="I72" s="5" t="s">
        <v>427</v>
      </c>
      <c r="J72" s="5" t="s">
        <v>428</v>
      </c>
      <c r="L72" s="5" t="s">
        <v>429</v>
      </c>
      <c r="M72" s="5" t="s">
        <v>430</v>
      </c>
      <c r="O72" s="5" t="s">
        <v>431</v>
      </c>
      <c r="P72" s="5" t="s">
        <v>432</v>
      </c>
      <c r="Q72" s="30" t="s">
        <v>348</v>
      </c>
      <c r="R72" s="5">
        <v>57.342500000000001</v>
      </c>
      <c r="T72" s="5" t="s">
        <v>356</v>
      </c>
      <c r="U72" s="5" t="s">
        <v>709</v>
      </c>
    </row>
    <row r="73" spans="1:21" s="5" customFormat="1" ht="13" customHeight="1">
      <c r="A73" s="5">
        <v>604</v>
      </c>
      <c r="B73" s="5" t="s">
        <v>426</v>
      </c>
      <c r="C73" s="5" t="s">
        <v>348</v>
      </c>
      <c r="D73" s="6">
        <v>1999.85</v>
      </c>
      <c r="E73" s="30">
        <v>-5.3365</v>
      </c>
      <c r="F73" s="30"/>
      <c r="G73" s="30"/>
      <c r="H73" s="30"/>
      <c r="I73" s="5" t="s">
        <v>427</v>
      </c>
      <c r="J73" s="5" t="s">
        <v>428</v>
      </c>
      <c r="L73" s="5" t="s">
        <v>429</v>
      </c>
      <c r="M73" s="5" t="s">
        <v>430</v>
      </c>
      <c r="O73" s="5" t="s">
        <v>431</v>
      </c>
      <c r="P73" s="5" t="s">
        <v>432</v>
      </c>
      <c r="Q73" s="30" t="s">
        <v>348</v>
      </c>
      <c r="R73" s="5">
        <v>68.546199999999999</v>
      </c>
      <c r="T73" s="5" t="s">
        <v>356</v>
      </c>
      <c r="U73" s="5" t="s">
        <v>709</v>
      </c>
    </row>
    <row r="74" spans="1:21" s="5" customFormat="1" ht="13" customHeight="1">
      <c r="A74" s="5">
        <v>605</v>
      </c>
      <c r="B74" s="5" t="s">
        <v>426</v>
      </c>
      <c r="C74" s="5" t="s">
        <v>348</v>
      </c>
      <c r="D74" s="6">
        <v>2000.8</v>
      </c>
      <c r="E74" s="30">
        <v>-3.9384999999999999</v>
      </c>
      <c r="F74" s="30"/>
      <c r="G74" s="30"/>
      <c r="H74" s="30"/>
      <c r="I74" s="5" t="s">
        <v>427</v>
      </c>
      <c r="J74" s="5" t="s">
        <v>428</v>
      </c>
      <c r="L74" s="5" t="s">
        <v>429</v>
      </c>
      <c r="M74" s="5" t="s">
        <v>430</v>
      </c>
      <c r="O74" s="5" t="s">
        <v>431</v>
      </c>
      <c r="P74" s="5" t="s">
        <v>432</v>
      </c>
      <c r="Q74" s="30" t="s">
        <v>348</v>
      </c>
      <c r="R74" s="5">
        <v>60.938499999999998</v>
      </c>
      <c r="T74" s="5" t="s">
        <v>356</v>
      </c>
      <c r="U74" s="5" t="s">
        <v>709</v>
      </c>
    </row>
    <row r="75" spans="1:21" s="5" customFormat="1" ht="13" customHeight="1">
      <c r="A75" s="5">
        <v>606</v>
      </c>
      <c r="B75" s="5" t="s">
        <v>426</v>
      </c>
      <c r="C75" s="5" t="s">
        <v>348</v>
      </c>
      <c r="D75" s="6">
        <v>2001.73</v>
      </c>
      <c r="E75" s="30">
        <v>-3.3576999999999901</v>
      </c>
      <c r="F75" s="30"/>
      <c r="G75" s="30"/>
      <c r="H75" s="30"/>
      <c r="I75" s="5" t="s">
        <v>427</v>
      </c>
      <c r="J75" s="5" t="s">
        <v>428</v>
      </c>
      <c r="L75" s="5" t="s">
        <v>429</v>
      </c>
      <c r="M75" s="5" t="s">
        <v>430</v>
      </c>
      <c r="O75" s="5" t="s">
        <v>431</v>
      </c>
      <c r="P75" s="5" t="s">
        <v>432</v>
      </c>
      <c r="Q75" s="30" t="s">
        <v>348</v>
      </c>
      <c r="R75" s="5">
        <v>61.425800000000002</v>
      </c>
      <c r="T75" s="5" t="s">
        <v>356</v>
      </c>
      <c r="U75" s="5" t="s">
        <v>709</v>
      </c>
    </row>
    <row r="76" spans="1:21" s="5" customFormat="1" ht="13" customHeight="1">
      <c r="A76" s="5">
        <v>607</v>
      </c>
      <c r="B76" s="5" t="s">
        <v>426</v>
      </c>
      <c r="C76" s="5" t="s">
        <v>348</v>
      </c>
      <c r="D76" s="6">
        <v>2002.67</v>
      </c>
      <c r="E76" s="30">
        <v>1.0230999999999999</v>
      </c>
      <c r="F76" s="30"/>
      <c r="G76" s="30"/>
      <c r="H76" s="30"/>
      <c r="I76" s="5" t="s">
        <v>427</v>
      </c>
      <c r="J76" s="5" t="s">
        <v>428</v>
      </c>
      <c r="L76" s="5" t="s">
        <v>429</v>
      </c>
      <c r="M76" s="5" t="s">
        <v>430</v>
      </c>
      <c r="O76" s="5" t="s">
        <v>431</v>
      </c>
      <c r="P76" s="5" t="s">
        <v>432</v>
      </c>
      <c r="Q76" s="30" t="s">
        <v>348</v>
      </c>
      <c r="R76" s="5">
        <v>57.865499999999997</v>
      </c>
      <c r="T76" s="5" t="s">
        <v>356</v>
      </c>
      <c r="U76" s="5" t="s">
        <v>709</v>
      </c>
    </row>
    <row r="77" spans="1:21" s="5" customFormat="1" ht="13" customHeight="1">
      <c r="A77" s="5">
        <v>608</v>
      </c>
      <c r="B77" s="5" t="s">
        <v>426</v>
      </c>
      <c r="C77" s="5" t="s">
        <v>348</v>
      </c>
      <c r="D77" s="6">
        <v>2003.94</v>
      </c>
      <c r="E77" s="30">
        <v>7.7211999999999801</v>
      </c>
      <c r="F77" s="30"/>
      <c r="G77" s="30"/>
      <c r="H77" s="30"/>
      <c r="I77" s="5" t="s">
        <v>427</v>
      </c>
      <c r="J77" s="5" t="s">
        <v>428</v>
      </c>
      <c r="L77" s="5" t="s">
        <v>429</v>
      </c>
      <c r="M77" s="5" t="s">
        <v>430</v>
      </c>
      <c r="O77" s="5" t="s">
        <v>431</v>
      </c>
      <c r="P77" s="5" t="s">
        <v>432</v>
      </c>
      <c r="Q77" s="30" t="s">
        <v>348</v>
      </c>
      <c r="R77" s="5">
        <v>49.5473</v>
      </c>
      <c r="T77" s="5" t="s">
        <v>356</v>
      </c>
      <c r="U77" s="5" t="s">
        <v>709</v>
      </c>
    </row>
    <row r="78" spans="1:21" s="5" customFormat="1" ht="13" customHeight="1">
      <c r="A78" s="5">
        <v>609</v>
      </c>
      <c r="B78" s="5" t="s">
        <v>426</v>
      </c>
      <c r="C78" s="5" t="s">
        <v>348</v>
      </c>
      <c r="D78" s="6">
        <v>2004.75</v>
      </c>
      <c r="E78" s="30">
        <v>8.5018999999999796</v>
      </c>
      <c r="F78" s="30"/>
      <c r="G78" s="30"/>
      <c r="H78" s="30"/>
      <c r="I78" s="5" t="s">
        <v>427</v>
      </c>
      <c r="J78" s="5" t="s">
        <v>428</v>
      </c>
      <c r="L78" s="5" t="s">
        <v>429</v>
      </c>
      <c r="M78" s="5" t="s">
        <v>430</v>
      </c>
      <c r="O78" s="5" t="s">
        <v>431</v>
      </c>
      <c r="P78" s="5" t="s">
        <v>432</v>
      </c>
      <c r="Q78" s="30" t="s">
        <v>348</v>
      </c>
      <c r="R78" s="5">
        <v>54.795099999999998</v>
      </c>
      <c r="T78" s="5" t="s">
        <v>356</v>
      </c>
      <c r="U78" s="5" t="s">
        <v>709</v>
      </c>
    </row>
    <row r="79" spans="1:21" s="5" customFormat="1" ht="13" customHeight="1">
      <c r="A79" s="5">
        <v>610</v>
      </c>
      <c r="B79" s="5" t="s">
        <v>426</v>
      </c>
      <c r="C79" s="5" t="s">
        <v>348</v>
      </c>
      <c r="D79" s="6">
        <v>2005.9</v>
      </c>
      <c r="E79" s="30">
        <v>36.042299999999997</v>
      </c>
      <c r="F79" s="30"/>
      <c r="G79" s="30"/>
      <c r="H79" s="30"/>
      <c r="I79" s="5" t="s">
        <v>427</v>
      </c>
      <c r="J79" s="5" t="s">
        <v>428</v>
      </c>
      <c r="L79" s="5" t="s">
        <v>429</v>
      </c>
      <c r="M79" s="5" t="s">
        <v>430</v>
      </c>
      <c r="O79" s="5" t="s">
        <v>431</v>
      </c>
      <c r="P79" s="5" t="s">
        <v>432</v>
      </c>
      <c r="Q79" s="30" t="s">
        <v>348</v>
      </c>
      <c r="R79" s="5">
        <v>52.189700000000002</v>
      </c>
      <c r="T79" s="5" t="s">
        <v>356</v>
      </c>
      <c r="U79" s="5" t="s">
        <v>709</v>
      </c>
    </row>
    <row r="80" spans="1:21" s="5" customFormat="1" ht="13" customHeight="1">
      <c r="A80" s="5">
        <v>611</v>
      </c>
      <c r="B80" s="5" t="s">
        <v>426</v>
      </c>
      <c r="C80" s="5" t="s">
        <v>348</v>
      </c>
      <c r="D80" s="6">
        <v>1983.12</v>
      </c>
      <c r="E80" s="30">
        <v>-24.923100000000002</v>
      </c>
      <c r="F80" s="30"/>
      <c r="G80" s="30"/>
      <c r="H80" s="30"/>
      <c r="I80" s="5" t="s">
        <v>427</v>
      </c>
      <c r="J80" s="5" t="s">
        <v>428</v>
      </c>
      <c r="L80" s="5" t="s">
        <v>433</v>
      </c>
      <c r="M80" s="5" t="s">
        <v>434</v>
      </c>
      <c r="O80" s="5" t="s">
        <v>431</v>
      </c>
      <c r="P80" s="5" t="s">
        <v>432</v>
      </c>
      <c r="Q80" s="30" t="s">
        <v>348</v>
      </c>
      <c r="R80" s="5">
        <v>69.283299999999997</v>
      </c>
      <c r="T80" s="5" t="s">
        <v>356</v>
      </c>
      <c r="U80" s="5" t="s">
        <v>709</v>
      </c>
    </row>
    <row r="81" spans="1:21" s="5" customFormat="1" ht="13" customHeight="1">
      <c r="A81" s="5">
        <v>612</v>
      </c>
      <c r="B81" s="5" t="s">
        <v>426</v>
      </c>
      <c r="C81" s="5" t="s">
        <v>348</v>
      </c>
      <c r="D81" s="6">
        <v>1984.05</v>
      </c>
      <c r="E81" s="30">
        <v>-35.384599999999999</v>
      </c>
      <c r="F81" s="30"/>
      <c r="G81" s="30"/>
      <c r="H81" s="30"/>
      <c r="I81" s="5" t="s">
        <v>427</v>
      </c>
      <c r="J81" s="5" t="s">
        <v>428</v>
      </c>
      <c r="L81" s="5" t="s">
        <v>433</v>
      </c>
      <c r="M81" s="5" t="s">
        <v>434</v>
      </c>
      <c r="O81" s="5" t="s">
        <v>431</v>
      </c>
      <c r="P81" s="5" t="s">
        <v>432</v>
      </c>
      <c r="Q81" s="30" t="s">
        <v>348</v>
      </c>
      <c r="R81" s="5">
        <v>72.566500000000005</v>
      </c>
      <c r="T81" s="5" t="s">
        <v>356</v>
      </c>
      <c r="U81" s="5" t="s">
        <v>709</v>
      </c>
    </row>
    <row r="82" spans="1:21" s="5" customFormat="1" ht="13" customHeight="1">
      <c r="A82" s="5">
        <v>613</v>
      </c>
      <c r="B82" s="5" t="s">
        <v>426</v>
      </c>
      <c r="C82" s="5" t="s">
        <v>348</v>
      </c>
      <c r="D82" s="6">
        <v>1985.07</v>
      </c>
      <c r="E82" s="30">
        <v>-23.384599999999999</v>
      </c>
      <c r="F82" s="30"/>
      <c r="G82" s="30"/>
      <c r="H82" s="30"/>
      <c r="I82" s="5" t="s">
        <v>427</v>
      </c>
      <c r="J82" s="5" t="s">
        <v>428</v>
      </c>
      <c r="L82" s="5" t="s">
        <v>433</v>
      </c>
      <c r="M82" s="5" t="s">
        <v>434</v>
      </c>
      <c r="O82" s="5" t="s">
        <v>431</v>
      </c>
      <c r="P82" s="5" t="s">
        <v>432</v>
      </c>
      <c r="Q82" s="30" t="s">
        <v>348</v>
      </c>
      <c r="R82" s="5">
        <v>67.613299999999995</v>
      </c>
      <c r="T82" s="5" t="s">
        <v>356</v>
      </c>
      <c r="U82" s="5" t="s">
        <v>709</v>
      </c>
    </row>
    <row r="83" spans="1:21" s="5" customFormat="1" ht="13" customHeight="1">
      <c r="A83" s="5">
        <v>614</v>
      </c>
      <c r="B83" s="5" t="s">
        <v>426</v>
      </c>
      <c r="C83" s="5" t="s">
        <v>348</v>
      </c>
      <c r="D83" s="6">
        <v>1986.18</v>
      </c>
      <c r="E83" s="30">
        <v>-12.307700000000001</v>
      </c>
      <c r="F83" s="30"/>
      <c r="G83" s="30"/>
      <c r="H83" s="30"/>
      <c r="I83" s="5" t="s">
        <v>427</v>
      </c>
      <c r="J83" s="5" t="s">
        <v>428</v>
      </c>
      <c r="L83" s="5" t="s">
        <v>433</v>
      </c>
      <c r="M83" s="5" t="s">
        <v>434</v>
      </c>
      <c r="O83" s="5" t="s">
        <v>431</v>
      </c>
      <c r="P83" s="5" t="s">
        <v>432</v>
      </c>
      <c r="Q83" s="30" t="s">
        <v>348</v>
      </c>
      <c r="R83" s="5">
        <v>60.776499999999999</v>
      </c>
      <c r="T83" s="5" t="s">
        <v>356</v>
      </c>
      <c r="U83" s="5" t="s">
        <v>709</v>
      </c>
    </row>
    <row r="84" spans="1:21" s="5" customFormat="1" ht="13" customHeight="1">
      <c r="A84" s="5">
        <v>615</v>
      </c>
      <c r="B84" s="5" t="s">
        <v>426</v>
      </c>
      <c r="C84" s="5" t="s">
        <v>348</v>
      </c>
      <c r="D84" s="6">
        <v>1987</v>
      </c>
      <c r="E84" s="30">
        <v>-15.0769</v>
      </c>
      <c r="F84" s="30"/>
      <c r="G84" s="30"/>
      <c r="H84" s="30"/>
      <c r="I84" s="5" t="s">
        <v>427</v>
      </c>
      <c r="J84" s="5" t="s">
        <v>428</v>
      </c>
      <c r="L84" s="5" t="s">
        <v>433</v>
      </c>
      <c r="M84" s="5" t="s">
        <v>434</v>
      </c>
      <c r="O84" s="5" t="s">
        <v>431</v>
      </c>
      <c r="P84" s="5" t="s">
        <v>432</v>
      </c>
      <c r="Q84" s="30" t="s">
        <v>348</v>
      </c>
      <c r="R84" s="5">
        <v>60.531500000000001</v>
      </c>
      <c r="T84" s="5" t="s">
        <v>356</v>
      </c>
      <c r="U84" s="5" t="s">
        <v>709</v>
      </c>
    </row>
    <row r="85" spans="1:21" s="5" customFormat="1" ht="13" customHeight="1">
      <c r="A85" s="5">
        <v>616</v>
      </c>
      <c r="B85" s="5" t="s">
        <v>426</v>
      </c>
      <c r="C85" s="5" t="s">
        <v>348</v>
      </c>
      <c r="D85" s="6">
        <v>1988.13</v>
      </c>
      <c r="E85" s="30">
        <v>-9.8462000000000103</v>
      </c>
      <c r="F85" s="30"/>
      <c r="G85" s="30"/>
      <c r="H85" s="30"/>
      <c r="I85" s="5" t="s">
        <v>427</v>
      </c>
      <c r="J85" s="5" t="s">
        <v>428</v>
      </c>
      <c r="L85" s="5" t="s">
        <v>433</v>
      </c>
      <c r="M85" s="5" t="s">
        <v>434</v>
      </c>
      <c r="O85" s="5" t="s">
        <v>431</v>
      </c>
      <c r="P85" s="5" t="s">
        <v>432</v>
      </c>
      <c r="Q85" s="30" t="s">
        <v>348</v>
      </c>
      <c r="R85" s="5">
        <v>60.5182</v>
      </c>
      <c r="T85" s="5" t="s">
        <v>356</v>
      </c>
      <c r="U85" s="5" t="s">
        <v>709</v>
      </c>
    </row>
    <row r="86" spans="1:21" s="5" customFormat="1" ht="13" customHeight="1">
      <c r="A86" s="5">
        <v>617</v>
      </c>
      <c r="B86" s="5" t="s">
        <v>426</v>
      </c>
      <c r="C86" s="5" t="s">
        <v>348</v>
      </c>
      <c r="D86" s="6">
        <v>1989.07</v>
      </c>
      <c r="E86" s="30">
        <v>-20.307700000000001</v>
      </c>
      <c r="F86" s="30"/>
      <c r="G86" s="30"/>
      <c r="H86" s="30"/>
      <c r="I86" s="5" t="s">
        <v>427</v>
      </c>
      <c r="J86" s="5" t="s">
        <v>428</v>
      </c>
      <c r="L86" s="5" t="s">
        <v>433</v>
      </c>
      <c r="M86" s="5" t="s">
        <v>434</v>
      </c>
      <c r="O86" s="5" t="s">
        <v>431</v>
      </c>
      <c r="P86" s="5" t="s">
        <v>432</v>
      </c>
      <c r="Q86" s="30" t="s">
        <v>348</v>
      </c>
      <c r="R86" s="5">
        <v>67.3309</v>
      </c>
      <c r="T86" s="5" t="s">
        <v>356</v>
      </c>
      <c r="U86" s="5" t="s">
        <v>709</v>
      </c>
    </row>
    <row r="87" spans="1:21" s="5" customFormat="1" ht="13" customHeight="1">
      <c r="A87" s="5">
        <v>618</v>
      </c>
      <c r="B87" s="5" t="s">
        <v>426</v>
      </c>
      <c r="C87" s="5" t="s">
        <v>348</v>
      </c>
      <c r="D87" s="6">
        <v>1990.21</v>
      </c>
      <c r="E87" s="30">
        <v>-27.076899999999998</v>
      </c>
      <c r="F87" s="30"/>
      <c r="G87" s="30"/>
      <c r="H87" s="30"/>
      <c r="I87" s="5" t="s">
        <v>427</v>
      </c>
      <c r="J87" s="5" t="s">
        <v>428</v>
      </c>
      <c r="L87" s="5" t="s">
        <v>433</v>
      </c>
      <c r="M87" s="5" t="s">
        <v>434</v>
      </c>
      <c r="O87" s="5" t="s">
        <v>431</v>
      </c>
      <c r="P87" s="5" t="s">
        <v>432</v>
      </c>
      <c r="Q87" s="30" t="s">
        <v>348</v>
      </c>
      <c r="R87" s="5">
        <v>72.494100000000003</v>
      </c>
      <c r="T87" s="5" t="s">
        <v>356</v>
      </c>
      <c r="U87" s="5" t="s">
        <v>709</v>
      </c>
    </row>
    <row r="88" spans="1:21" s="5" customFormat="1" ht="13" customHeight="1">
      <c r="A88" s="5">
        <v>619</v>
      </c>
      <c r="B88" s="5" t="s">
        <v>426</v>
      </c>
      <c r="C88" s="5" t="s">
        <v>348</v>
      </c>
      <c r="D88" s="6">
        <v>1991.21</v>
      </c>
      <c r="E88" s="30">
        <v>-15.692299999999999</v>
      </c>
      <c r="F88" s="30"/>
      <c r="G88" s="30"/>
      <c r="H88" s="30"/>
      <c r="I88" s="5" t="s">
        <v>427</v>
      </c>
      <c r="J88" s="5" t="s">
        <v>428</v>
      </c>
      <c r="L88" s="5" t="s">
        <v>433</v>
      </c>
      <c r="M88" s="5" t="s">
        <v>434</v>
      </c>
      <c r="O88" s="5" t="s">
        <v>431</v>
      </c>
      <c r="P88" s="5" t="s">
        <v>432</v>
      </c>
      <c r="Q88" s="30" t="s">
        <v>348</v>
      </c>
      <c r="R88" s="5">
        <v>64.481999999999999</v>
      </c>
      <c r="T88" s="5" t="s">
        <v>356</v>
      </c>
      <c r="U88" s="5" t="s">
        <v>709</v>
      </c>
    </row>
    <row r="89" spans="1:21" s="5" customFormat="1" ht="13" customHeight="1">
      <c r="A89" s="5">
        <v>620</v>
      </c>
      <c r="B89" s="5" t="s">
        <v>426</v>
      </c>
      <c r="C89" s="5" t="s">
        <v>348</v>
      </c>
      <c r="D89" s="6">
        <v>1992.03</v>
      </c>
      <c r="E89" s="30">
        <v>-15.0769</v>
      </c>
      <c r="F89" s="30"/>
      <c r="G89" s="30"/>
      <c r="H89" s="30"/>
      <c r="I89" s="5" t="s">
        <v>427</v>
      </c>
      <c r="J89" s="5" t="s">
        <v>428</v>
      </c>
      <c r="L89" s="5" t="s">
        <v>433</v>
      </c>
      <c r="M89" s="5" t="s">
        <v>434</v>
      </c>
      <c r="O89" s="5" t="s">
        <v>431</v>
      </c>
      <c r="P89" s="5" t="s">
        <v>432</v>
      </c>
      <c r="Q89" s="30" t="s">
        <v>348</v>
      </c>
      <c r="R89" s="5">
        <v>61.413600000000002</v>
      </c>
      <c r="T89" s="5" t="s">
        <v>356</v>
      </c>
      <c r="U89" s="5" t="s">
        <v>709</v>
      </c>
    </row>
    <row r="90" spans="1:21" s="5" customFormat="1" ht="13" customHeight="1">
      <c r="A90" s="5">
        <v>621</v>
      </c>
      <c r="B90" s="5" t="s">
        <v>426</v>
      </c>
      <c r="C90" s="5" t="s">
        <v>348</v>
      </c>
      <c r="D90" s="6">
        <v>1993.14</v>
      </c>
      <c r="E90" s="30">
        <v>-9.8462000000000103</v>
      </c>
      <c r="F90" s="30"/>
      <c r="G90" s="30"/>
      <c r="H90" s="30"/>
      <c r="I90" s="5" t="s">
        <v>427</v>
      </c>
      <c r="J90" s="5" t="s">
        <v>428</v>
      </c>
      <c r="L90" s="5" t="s">
        <v>433</v>
      </c>
      <c r="M90" s="5" t="s">
        <v>434</v>
      </c>
      <c r="O90" s="5" t="s">
        <v>431</v>
      </c>
      <c r="P90" s="5" t="s">
        <v>432</v>
      </c>
      <c r="Q90" s="30" t="s">
        <v>348</v>
      </c>
      <c r="R90" s="5">
        <v>56.459099999999999</v>
      </c>
      <c r="T90" s="5" t="s">
        <v>356</v>
      </c>
      <c r="U90" s="5" t="s">
        <v>709</v>
      </c>
    </row>
    <row r="91" spans="1:21" s="5" customFormat="1" ht="13" customHeight="1">
      <c r="A91" s="5">
        <v>622</v>
      </c>
      <c r="B91" s="5" t="s">
        <v>426</v>
      </c>
      <c r="C91" s="5" t="s">
        <v>348</v>
      </c>
      <c r="D91" s="6">
        <v>1993.97</v>
      </c>
      <c r="E91" s="30">
        <v>-12</v>
      </c>
      <c r="F91" s="30"/>
      <c r="G91" s="30"/>
      <c r="H91" s="30"/>
      <c r="I91" s="5" t="s">
        <v>427</v>
      </c>
      <c r="J91" s="5" t="s">
        <v>428</v>
      </c>
      <c r="L91" s="5" t="s">
        <v>433</v>
      </c>
      <c r="M91" s="5" t="s">
        <v>434</v>
      </c>
      <c r="O91" s="5" t="s">
        <v>431</v>
      </c>
      <c r="P91" s="5" t="s">
        <v>432</v>
      </c>
      <c r="Q91" s="30" t="s">
        <v>348</v>
      </c>
      <c r="R91" s="5">
        <v>59.743600000000001</v>
      </c>
      <c r="T91" s="5" t="s">
        <v>356</v>
      </c>
      <c r="U91" s="5" t="s">
        <v>709</v>
      </c>
    </row>
    <row r="92" spans="1:21" s="5" customFormat="1" ht="13" customHeight="1">
      <c r="A92" s="5">
        <v>623</v>
      </c>
      <c r="B92" s="5" t="s">
        <v>426</v>
      </c>
      <c r="C92" s="5" t="s">
        <v>348</v>
      </c>
      <c r="D92" s="6">
        <v>1995.09</v>
      </c>
      <c r="E92" s="30">
        <v>-0.30770000000001102</v>
      </c>
      <c r="F92" s="30"/>
      <c r="G92" s="30"/>
      <c r="H92" s="30"/>
      <c r="I92" s="5" t="s">
        <v>427</v>
      </c>
      <c r="J92" s="5" t="s">
        <v>428</v>
      </c>
      <c r="L92" s="5" t="s">
        <v>433</v>
      </c>
      <c r="M92" s="5" t="s">
        <v>434</v>
      </c>
      <c r="O92" s="5" t="s">
        <v>431</v>
      </c>
      <c r="P92" s="5" t="s">
        <v>432</v>
      </c>
      <c r="Q92" s="30" t="s">
        <v>348</v>
      </c>
      <c r="R92" s="5">
        <v>54.553800000000003</v>
      </c>
      <c r="T92" s="5" t="s">
        <v>356</v>
      </c>
      <c r="U92" s="5" t="s">
        <v>709</v>
      </c>
    </row>
    <row r="93" spans="1:21" s="5" customFormat="1" ht="13" customHeight="1">
      <c r="A93" s="5">
        <v>624</v>
      </c>
      <c r="B93" s="5" t="s">
        <v>426</v>
      </c>
      <c r="C93" s="5" t="s">
        <v>348</v>
      </c>
      <c r="D93" s="6">
        <v>1996.04</v>
      </c>
      <c r="E93" s="30">
        <v>-22.1538</v>
      </c>
      <c r="F93" s="30"/>
      <c r="G93" s="30"/>
      <c r="H93" s="30"/>
      <c r="I93" s="5" t="s">
        <v>427</v>
      </c>
      <c r="J93" s="5" t="s">
        <v>428</v>
      </c>
      <c r="L93" s="5" t="s">
        <v>433</v>
      </c>
      <c r="M93" s="5" t="s">
        <v>434</v>
      </c>
      <c r="O93" s="5" t="s">
        <v>431</v>
      </c>
      <c r="P93" s="5" t="s">
        <v>432</v>
      </c>
      <c r="Q93" s="30" t="s">
        <v>348</v>
      </c>
      <c r="R93" s="5">
        <v>68.895899999999997</v>
      </c>
      <c r="T93" s="5" t="s">
        <v>356</v>
      </c>
      <c r="U93" s="5" t="s">
        <v>709</v>
      </c>
    </row>
    <row r="94" spans="1:21" s="5" customFormat="1" ht="13" customHeight="1">
      <c r="A94" s="5">
        <v>625</v>
      </c>
      <c r="B94" s="5" t="s">
        <v>426</v>
      </c>
      <c r="C94" s="5" t="s">
        <v>348</v>
      </c>
      <c r="D94" s="6">
        <v>1996.86</v>
      </c>
      <c r="E94" s="30">
        <v>-32</v>
      </c>
      <c r="F94" s="30"/>
      <c r="G94" s="30"/>
      <c r="H94" s="30"/>
      <c r="I94" s="5" t="s">
        <v>427</v>
      </c>
      <c r="J94" s="5" t="s">
        <v>428</v>
      </c>
      <c r="L94" s="5" t="s">
        <v>433</v>
      </c>
      <c r="M94" s="5" t="s">
        <v>434</v>
      </c>
      <c r="O94" s="5" t="s">
        <v>431</v>
      </c>
      <c r="P94" s="5" t="s">
        <v>432</v>
      </c>
      <c r="Q94" s="30" t="s">
        <v>348</v>
      </c>
      <c r="R94" s="5">
        <v>68.886300000000006</v>
      </c>
      <c r="T94" s="5" t="s">
        <v>356</v>
      </c>
      <c r="U94" s="5" t="s">
        <v>709</v>
      </c>
    </row>
    <row r="95" spans="1:21" s="5" customFormat="1" ht="13" customHeight="1">
      <c r="A95" s="5">
        <v>626</v>
      </c>
      <c r="B95" s="5" t="s">
        <v>426</v>
      </c>
      <c r="C95" s="5" t="s">
        <v>348</v>
      </c>
      <c r="D95" s="6">
        <v>1998.07</v>
      </c>
      <c r="E95" s="30">
        <v>-8.6153999999999904</v>
      </c>
      <c r="F95" s="30"/>
      <c r="G95" s="30"/>
      <c r="H95" s="30"/>
      <c r="I95" s="5" t="s">
        <v>427</v>
      </c>
      <c r="J95" s="5" t="s">
        <v>428</v>
      </c>
      <c r="L95" s="5" t="s">
        <v>433</v>
      </c>
      <c r="M95" s="5" t="s">
        <v>434</v>
      </c>
      <c r="O95" s="5" t="s">
        <v>431</v>
      </c>
      <c r="P95" s="5" t="s">
        <v>432</v>
      </c>
      <c r="Q95" s="30" t="s">
        <v>348</v>
      </c>
      <c r="R95" s="5">
        <v>58.754100000000001</v>
      </c>
      <c r="T95" s="5" t="s">
        <v>356</v>
      </c>
      <c r="U95" s="5" t="s">
        <v>709</v>
      </c>
    </row>
    <row r="96" spans="1:21" s="5" customFormat="1" ht="13" customHeight="1">
      <c r="A96" s="5">
        <v>627</v>
      </c>
      <c r="B96" s="5" t="s">
        <v>426</v>
      </c>
      <c r="C96" s="5" t="s">
        <v>348</v>
      </c>
      <c r="D96" s="6">
        <v>1998.89</v>
      </c>
      <c r="E96" s="30">
        <v>-6.1537999999999897</v>
      </c>
      <c r="F96" s="30"/>
      <c r="G96" s="30"/>
      <c r="H96" s="30"/>
      <c r="I96" s="5" t="s">
        <v>427</v>
      </c>
      <c r="J96" s="5" t="s">
        <v>428</v>
      </c>
      <c r="L96" s="5" t="s">
        <v>433</v>
      </c>
      <c r="M96" s="5" t="s">
        <v>434</v>
      </c>
      <c r="O96" s="5" t="s">
        <v>431</v>
      </c>
      <c r="P96" s="5" t="s">
        <v>432</v>
      </c>
      <c r="Q96" s="30" t="s">
        <v>348</v>
      </c>
      <c r="R96" s="5">
        <v>58.5092</v>
      </c>
      <c r="T96" s="5" t="s">
        <v>356</v>
      </c>
      <c r="U96" s="5" t="s">
        <v>709</v>
      </c>
    </row>
    <row r="97" spans="1:21" s="5" customFormat="1" ht="13" customHeight="1">
      <c r="A97" s="5">
        <v>628</v>
      </c>
      <c r="B97" s="5" t="s">
        <v>426</v>
      </c>
      <c r="C97" s="5" t="s">
        <v>348</v>
      </c>
      <c r="D97" s="6">
        <v>1999.94</v>
      </c>
      <c r="E97" s="30">
        <v>-31.076899999999998</v>
      </c>
      <c r="F97" s="30"/>
      <c r="G97" s="30"/>
      <c r="H97" s="30"/>
      <c r="I97" s="5" t="s">
        <v>427</v>
      </c>
      <c r="J97" s="5" t="s">
        <v>428</v>
      </c>
      <c r="L97" s="5" t="s">
        <v>433</v>
      </c>
      <c r="M97" s="5" t="s">
        <v>434</v>
      </c>
      <c r="O97" s="5" t="s">
        <v>431</v>
      </c>
      <c r="P97" s="5" t="s">
        <v>432</v>
      </c>
      <c r="Q97" s="30" t="s">
        <v>348</v>
      </c>
      <c r="R97" s="5">
        <v>69.085400000000007</v>
      </c>
      <c r="T97" s="5" t="s">
        <v>356</v>
      </c>
      <c r="U97" s="5" t="s">
        <v>709</v>
      </c>
    </row>
    <row r="98" spans="1:21" s="5" customFormat="1" ht="13" customHeight="1">
      <c r="A98" s="5">
        <v>629</v>
      </c>
      <c r="B98" s="5" t="s">
        <v>426</v>
      </c>
      <c r="C98" s="5" t="s">
        <v>348</v>
      </c>
      <c r="D98" s="6">
        <v>2001.16</v>
      </c>
      <c r="E98" s="30">
        <v>-18.769200000000001</v>
      </c>
      <c r="F98" s="30"/>
      <c r="G98" s="30"/>
      <c r="H98" s="30"/>
      <c r="I98" s="5" t="s">
        <v>427</v>
      </c>
      <c r="J98" s="5" t="s">
        <v>428</v>
      </c>
      <c r="L98" s="5" t="s">
        <v>433</v>
      </c>
      <c r="M98" s="5" t="s">
        <v>434</v>
      </c>
      <c r="O98" s="5" t="s">
        <v>431</v>
      </c>
      <c r="P98" s="5" t="s">
        <v>432</v>
      </c>
      <c r="Q98" s="30" t="s">
        <v>348</v>
      </c>
      <c r="R98" s="5">
        <v>61.306199999999997</v>
      </c>
      <c r="T98" s="5" t="s">
        <v>356</v>
      </c>
      <c r="U98" s="5" t="s">
        <v>709</v>
      </c>
    </row>
    <row r="99" spans="1:21" s="5" customFormat="1" ht="13" customHeight="1">
      <c r="A99" s="5">
        <v>630</v>
      </c>
      <c r="B99" s="5" t="s">
        <v>426</v>
      </c>
      <c r="C99" s="5" t="s">
        <v>348</v>
      </c>
      <c r="D99" s="6">
        <v>2002.08</v>
      </c>
      <c r="E99" s="30">
        <v>-12</v>
      </c>
      <c r="F99" s="30"/>
      <c r="G99" s="30"/>
      <c r="H99" s="30"/>
      <c r="I99" s="5" t="s">
        <v>427</v>
      </c>
      <c r="J99" s="5" t="s">
        <v>428</v>
      </c>
      <c r="L99" s="5" t="s">
        <v>433</v>
      </c>
      <c r="M99" s="5" t="s">
        <v>434</v>
      </c>
      <c r="O99" s="5" t="s">
        <v>431</v>
      </c>
      <c r="P99" s="5" t="s">
        <v>432</v>
      </c>
      <c r="Q99" s="30" t="s">
        <v>348</v>
      </c>
      <c r="R99" s="5">
        <v>61.06</v>
      </c>
      <c r="T99" s="5" t="s">
        <v>356</v>
      </c>
      <c r="U99" s="5" t="s">
        <v>709</v>
      </c>
    </row>
    <row r="100" spans="1:21" s="5" customFormat="1" ht="13" customHeight="1">
      <c r="A100" s="5">
        <v>631</v>
      </c>
      <c r="B100" s="5" t="s">
        <v>426</v>
      </c>
      <c r="C100" s="5" t="s">
        <v>348</v>
      </c>
      <c r="D100" s="6">
        <v>2002.99</v>
      </c>
      <c r="E100" s="30">
        <v>-6.1537999999999897</v>
      </c>
      <c r="F100" s="30"/>
      <c r="G100" s="30"/>
      <c r="H100" s="30"/>
      <c r="I100" s="5" t="s">
        <v>427</v>
      </c>
      <c r="J100" s="5" t="s">
        <v>428</v>
      </c>
      <c r="L100" s="5" t="s">
        <v>433</v>
      </c>
      <c r="M100" s="5" t="s">
        <v>434</v>
      </c>
      <c r="O100" s="5" t="s">
        <v>431</v>
      </c>
      <c r="P100" s="5" t="s">
        <v>432</v>
      </c>
      <c r="Q100" s="30" t="s">
        <v>348</v>
      </c>
      <c r="R100" s="5">
        <v>57.755099999999999</v>
      </c>
      <c r="T100" s="5" t="s">
        <v>356</v>
      </c>
      <c r="U100" s="5" t="s">
        <v>709</v>
      </c>
    </row>
    <row r="101" spans="1:21" s="5" customFormat="1" ht="13" customHeight="1">
      <c r="A101" s="5">
        <v>632</v>
      </c>
      <c r="B101" s="5" t="s">
        <v>426</v>
      </c>
      <c r="C101" s="5" t="s">
        <v>348</v>
      </c>
      <c r="D101" s="6">
        <v>2003.69</v>
      </c>
      <c r="E101" s="30">
        <v>33.230800000000002</v>
      </c>
      <c r="F101" s="30"/>
      <c r="G101" s="30"/>
      <c r="H101" s="30"/>
      <c r="I101" s="5" t="s">
        <v>427</v>
      </c>
      <c r="J101" s="5" t="s">
        <v>428</v>
      </c>
      <c r="L101" s="5" t="s">
        <v>433</v>
      </c>
      <c r="M101" s="5" t="s">
        <v>434</v>
      </c>
      <c r="O101" s="5" t="s">
        <v>431</v>
      </c>
      <c r="P101" s="5" t="s">
        <v>432</v>
      </c>
      <c r="Q101" s="30" t="s">
        <v>348</v>
      </c>
      <c r="R101" s="5">
        <v>49.746600000000001</v>
      </c>
      <c r="T101" s="5" t="s">
        <v>356</v>
      </c>
      <c r="U101" s="5" t="s">
        <v>709</v>
      </c>
    </row>
    <row r="102" spans="1:21" s="5" customFormat="1" ht="13" customHeight="1">
      <c r="A102" s="5">
        <v>633</v>
      </c>
      <c r="B102" s="5" t="s">
        <v>426</v>
      </c>
      <c r="C102" s="5" t="s">
        <v>348</v>
      </c>
      <c r="D102" s="6">
        <v>2004.94</v>
      </c>
      <c r="E102" s="30">
        <v>0.92309999999997705</v>
      </c>
      <c r="F102" s="30"/>
      <c r="G102" s="30"/>
      <c r="H102" s="30"/>
      <c r="I102" s="5" t="s">
        <v>427</v>
      </c>
      <c r="J102" s="5" t="s">
        <v>428</v>
      </c>
      <c r="L102" s="5" t="s">
        <v>433</v>
      </c>
      <c r="M102" s="5" t="s">
        <v>434</v>
      </c>
      <c r="O102" s="5" t="s">
        <v>431</v>
      </c>
      <c r="P102" s="5" t="s">
        <v>432</v>
      </c>
      <c r="Q102" s="30" t="s">
        <v>348</v>
      </c>
      <c r="R102" s="5">
        <v>54.9086</v>
      </c>
      <c r="T102" s="5" t="s">
        <v>356</v>
      </c>
      <c r="U102" s="5" t="s">
        <v>709</v>
      </c>
    </row>
    <row r="103" spans="1:21" s="5" customFormat="1" ht="13" customHeight="1">
      <c r="A103" s="5">
        <v>634</v>
      </c>
      <c r="B103" s="5" t="s">
        <v>426</v>
      </c>
      <c r="C103" s="5" t="s">
        <v>348</v>
      </c>
      <c r="D103" s="6">
        <v>2005.85</v>
      </c>
      <c r="E103" s="30">
        <v>8.3077000000000094</v>
      </c>
      <c r="F103" s="30"/>
      <c r="G103" s="30"/>
      <c r="H103" s="30"/>
      <c r="I103" s="5" t="s">
        <v>427</v>
      </c>
      <c r="J103" s="5" t="s">
        <v>428</v>
      </c>
      <c r="L103" s="5" t="s">
        <v>433</v>
      </c>
      <c r="M103" s="5" t="s">
        <v>434</v>
      </c>
      <c r="O103" s="5" t="s">
        <v>431</v>
      </c>
      <c r="P103" s="5" t="s">
        <v>432</v>
      </c>
      <c r="Q103" s="30" t="s">
        <v>348</v>
      </c>
      <c r="R103" s="5">
        <v>51.838900000000002</v>
      </c>
      <c r="T103" s="5" t="s">
        <v>356</v>
      </c>
      <c r="U103" s="5" t="s">
        <v>709</v>
      </c>
    </row>
    <row r="104" spans="1:21" s="5" customFormat="1" ht="13" customHeight="1">
      <c r="A104" s="5">
        <v>635</v>
      </c>
      <c r="B104" s="5" t="s">
        <v>426</v>
      </c>
      <c r="C104" s="5" t="s">
        <v>348</v>
      </c>
      <c r="D104" s="6">
        <v>1983.14</v>
      </c>
      <c r="E104" s="30">
        <v>-16.007300000000001</v>
      </c>
      <c r="F104" s="30"/>
      <c r="G104" s="30"/>
      <c r="H104" s="30"/>
      <c r="I104" s="5" t="s">
        <v>427</v>
      </c>
      <c r="J104" s="5" t="s">
        <v>428</v>
      </c>
      <c r="L104" s="5" t="s">
        <v>435</v>
      </c>
      <c r="M104" s="5" t="s">
        <v>436</v>
      </c>
      <c r="O104" s="5" t="s">
        <v>431</v>
      </c>
      <c r="P104" s="5" t="s">
        <v>432</v>
      </c>
      <c r="Q104" s="30" t="s">
        <v>348</v>
      </c>
      <c r="R104" s="5">
        <v>64.588200000000001</v>
      </c>
      <c r="T104" s="5" t="s">
        <v>356</v>
      </c>
      <c r="U104" s="5" t="s">
        <v>709</v>
      </c>
    </row>
    <row r="105" spans="1:21" s="5" customFormat="1" ht="13" customHeight="1">
      <c r="A105" s="5">
        <v>636</v>
      </c>
      <c r="B105" s="5" t="s">
        <v>426</v>
      </c>
      <c r="C105" s="5" t="s">
        <v>348</v>
      </c>
      <c r="D105" s="6">
        <v>1984.07</v>
      </c>
      <c r="E105" s="30">
        <v>-44.692</v>
      </c>
      <c r="F105" s="30"/>
      <c r="G105" s="30"/>
      <c r="H105" s="30"/>
      <c r="I105" s="5" t="s">
        <v>427</v>
      </c>
      <c r="J105" s="5" t="s">
        <v>428</v>
      </c>
      <c r="L105" s="5" t="s">
        <v>435</v>
      </c>
      <c r="M105" s="5" t="s">
        <v>436</v>
      </c>
      <c r="O105" s="5" t="s">
        <v>431</v>
      </c>
      <c r="P105" s="5" t="s">
        <v>432</v>
      </c>
      <c r="Q105" s="30" t="s">
        <v>348</v>
      </c>
      <c r="R105" s="5">
        <v>77.764700000000005</v>
      </c>
      <c r="T105" s="5" t="s">
        <v>356</v>
      </c>
      <c r="U105" s="5" t="s">
        <v>709</v>
      </c>
    </row>
    <row r="106" spans="1:21" s="5" customFormat="1" ht="13" customHeight="1">
      <c r="A106" s="5">
        <v>637</v>
      </c>
      <c r="B106" s="5" t="s">
        <v>426</v>
      </c>
      <c r="C106" s="5" t="s">
        <v>348</v>
      </c>
      <c r="D106" s="6">
        <v>1985</v>
      </c>
      <c r="E106" s="30">
        <v>-61.287999999999997</v>
      </c>
      <c r="F106" s="30"/>
      <c r="G106" s="30"/>
      <c r="H106" s="30"/>
      <c r="I106" s="5" t="s">
        <v>427</v>
      </c>
      <c r="J106" s="5" t="s">
        <v>428</v>
      </c>
      <c r="L106" s="5" t="s">
        <v>435</v>
      </c>
      <c r="M106" s="5" t="s">
        <v>436</v>
      </c>
      <c r="O106" s="5" t="s">
        <v>431</v>
      </c>
      <c r="P106" s="5" t="s">
        <v>432</v>
      </c>
      <c r="Q106" s="30" t="s">
        <v>348</v>
      </c>
      <c r="R106" s="5">
        <v>88.117599999999996</v>
      </c>
      <c r="T106" s="5" t="s">
        <v>356</v>
      </c>
      <c r="U106" s="5" t="s">
        <v>709</v>
      </c>
    </row>
    <row r="107" spans="1:21" s="5" customFormat="1" ht="13" customHeight="1">
      <c r="A107" s="5">
        <v>638</v>
      </c>
      <c r="B107" s="5" t="s">
        <v>426</v>
      </c>
      <c r="C107" s="5" t="s">
        <v>348</v>
      </c>
      <c r="D107" s="6">
        <v>1986.13</v>
      </c>
      <c r="E107" s="30">
        <v>-32.564100000000003</v>
      </c>
      <c r="F107" s="30"/>
      <c r="G107" s="30"/>
      <c r="H107" s="30"/>
      <c r="I107" s="5" t="s">
        <v>427</v>
      </c>
      <c r="J107" s="5" t="s">
        <v>428</v>
      </c>
      <c r="L107" s="5" t="s">
        <v>435</v>
      </c>
      <c r="M107" s="5" t="s">
        <v>436</v>
      </c>
      <c r="O107" s="5" t="s">
        <v>431</v>
      </c>
      <c r="P107" s="5" t="s">
        <v>432</v>
      </c>
      <c r="Q107" s="30" t="s">
        <v>348</v>
      </c>
      <c r="R107" s="5">
        <v>72.352900000000005</v>
      </c>
      <c r="T107" s="5" t="s">
        <v>356</v>
      </c>
      <c r="U107" s="5" t="s">
        <v>709</v>
      </c>
    </row>
    <row r="108" spans="1:21" s="5" customFormat="1" ht="13" customHeight="1">
      <c r="A108" s="5">
        <v>639</v>
      </c>
      <c r="B108" s="5" t="s">
        <v>426</v>
      </c>
      <c r="C108" s="5" t="s">
        <v>348</v>
      </c>
      <c r="D108" s="6">
        <v>1987.16</v>
      </c>
      <c r="E108" s="30">
        <v>-14.918900000000001</v>
      </c>
      <c r="F108" s="30"/>
      <c r="G108" s="30"/>
      <c r="H108" s="30"/>
      <c r="I108" s="5" t="s">
        <v>427</v>
      </c>
      <c r="J108" s="5" t="s">
        <v>428</v>
      </c>
      <c r="L108" s="5" t="s">
        <v>435</v>
      </c>
      <c r="M108" s="5" t="s">
        <v>436</v>
      </c>
      <c r="O108" s="5" t="s">
        <v>431</v>
      </c>
      <c r="P108" s="5" t="s">
        <v>432</v>
      </c>
      <c r="Q108" s="30" t="s">
        <v>348</v>
      </c>
      <c r="R108" s="5">
        <v>61.2941</v>
      </c>
      <c r="T108" s="5" t="s">
        <v>356</v>
      </c>
      <c r="U108" s="5" t="s">
        <v>709</v>
      </c>
    </row>
    <row r="109" spans="1:21" s="5" customFormat="1" ht="13" customHeight="1">
      <c r="A109" s="5">
        <v>640</v>
      </c>
      <c r="B109" s="5" t="s">
        <v>426</v>
      </c>
      <c r="C109" s="5" t="s">
        <v>348</v>
      </c>
      <c r="D109" s="6">
        <v>1988.09</v>
      </c>
      <c r="E109" s="30">
        <v>-38.567399999999999</v>
      </c>
      <c r="F109" s="30"/>
      <c r="G109" s="30"/>
      <c r="H109" s="30"/>
      <c r="I109" s="5" t="s">
        <v>427</v>
      </c>
      <c r="J109" s="5" t="s">
        <v>428</v>
      </c>
      <c r="L109" s="5" t="s">
        <v>435</v>
      </c>
      <c r="M109" s="5" t="s">
        <v>436</v>
      </c>
      <c r="O109" s="5" t="s">
        <v>431</v>
      </c>
      <c r="P109" s="5" t="s">
        <v>432</v>
      </c>
      <c r="Q109" s="30" t="s">
        <v>348</v>
      </c>
      <c r="R109" s="5">
        <v>77.058800000000005</v>
      </c>
      <c r="T109" s="5" t="s">
        <v>356</v>
      </c>
      <c r="U109" s="5" t="s">
        <v>709</v>
      </c>
    </row>
    <row r="110" spans="1:21" s="5" customFormat="1" ht="13" customHeight="1">
      <c r="A110" s="5">
        <v>641</v>
      </c>
      <c r="B110" s="5" t="s">
        <v>426</v>
      </c>
      <c r="C110" s="5" t="s">
        <v>348</v>
      </c>
      <c r="D110" s="6">
        <v>1988.92</v>
      </c>
      <c r="E110" s="30">
        <v>-35.524099999999997</v>
      </c>
      <c r="F110" s="30"/>
      <c r="G110" s="30"/>
      <c r="H110" s="30"/>
      <c r="I110" s="5" t="s">
        <v>427</v>
      </c>
      <c r="J110" s="5" t="s">
        <v>428</v>
      </c>
      <c r="L110" s="5" t="s">
        <v>435</v>
      </c>
      <c r="M110" s="5" t="s">
        <v>436</v>
      </c>
      <c r="O110" s="5" t="s">
        <v>431</v>
      </c>
      <c r="P110" s="5" t="s">
        <v>432</v>
      </c>
      <c r="Q110" s="30" t="s">
        <v>348</v>
      </c>
      <c r="R110" s="5">
        <v>78</v>
      </c>
      <c r="T110" s="5" t="s">
        <v>356</v>
      </c>
      <c r="U110" s="5" t="s">
        <v>709</v>
      </c>
    </row>
    <row r="111" spans="1:21" s="5" customFormat="1" ht="13" customHeight="1">
      <c r="A111" s="5">
        <v>642</v>
      </c>
      <c r="B111" s="5" t="s">
        <v>426</v>
      </c>
      <c r="C111" s="5" t="s">
        <v>348</v>
      </c>
      <c r="D111" s="6">
        <v>1989.95</v>
      </c>
      <c r="E111" s="30">
        <v>-52.121000000000002</v>
      </c>
      <c r="F111" s="30"/>
      <c r="G111" s="30"/>
      <c r="H111" s="30"/>
      <c r="I111" s="5" t="s">
        <v>427</v>
      </c>
      <c r="J111" s="5" t="s">
        <v>428</v>
      </c>
      <c r="L111" s="5" t="s">
        <v>435</v>
      </c>
      <c r="M111" s="5" t="s">
        <v>436</v>
      </c>
      <c r="O111" s="5" t="s">
        <v>431</v>
      </c>
      <c r="P111" s="5" t="s">
        <v>432</v>
      </c>
      <c r="Q111" s="30" t="s">
        <v>348</v>
      </c>
      <c r="R111" s="5">
        <v>89.529399999999995</v>
      </c>
      <c r="T111" s="5" t="s">
        <v>356</v>
      </c>
      <c r="U111" s="5" t="s">
        <v>709</v>
      </c>
    </row>
    <row r="112" spans="1:21" s="5" customFormat="1" ht="13" customHeight="1">
      <c r="A112" s="5">
        <v>643</v>
      </c>
      <c r="B112" s="5" t="s">
        <v>426</v>
      </c>
      <c r="C112" s="5" t="s">
        <v>348</v>
      </c>
      <c r="D112" s="6">
        <v>1991.08</v>
      </c>
      <c r="E112" s="30">
        <v>-38.503999999999998</v>
      </c>
      <c r="F112" s="30"/>
      <c r="G112" s="30"/>
      <c r="H112" s="30"/>
      <c r="I112" s="5" t="s">
        <v>427</v>
      </c>
      <c r="J112" s="5" t="s">
        <v>428</v>
      </c>
      <c r="L112" s="5" t="s">
        <v>435</v>
      </c>
      <c r="M112" s="5" t="s">
        <v>436</v>
      </c>
      <c r="O112" s="5" t="s">
        <v>431</v>
      </c>
      <c r="P112" s="5" t="s">
        <v>432</v>
      </c>
      <c r="Q112" s="30" t="s">
        <v>348</v>
      </c>
      <c r="R112" s="5">
        <v>77.2941</v>
      </c>
      <c r="T112" s="5" t="s">
        <v>356</v>
      </c>
      <c r="U112" s="5" t="s">
        <v>709</v>
      </c>
    </row>
    <row r="113" spans="1:21" s="5" customFormat="1" ht="13" customHeight="1">
      <c r="A113" s="5">
        <v>644</v>
      </c>
      <c r="B113" s="5" t="s">
        <v>426</v>
      </c>
      <c r="C113" s="5" t="s">
        <v>348</v>
      </c>
      <c r="D113" s="6">
        <v>1992.01</v>
      </c>
      <c r="E113" s="30">
        <v>-23.3767</v>
      </c>
      <c r="F113" s="30"/>
      <c r="G113" s="30"/>
      <c r="H113" s="30"/>
      <c r="I113" s="5" t="s">
        <v>427</v>
      </c>
      <c r="J113" s="5" t="s">
        <v>428</v>
      </c>
      <c r="L113" s="5" t="s">
        <v>435</v>
      </c>
      <c r="M113" s="5" t="s">
        <v>436</v>
      </c>
      <c r="O113" s="5" t="s">
        <v>431</v>
      </c>
      <c r="P113" s="5" t="s">
        <v>432</v>
      </c>
      <c r="Q113" s="30" t="s">
        <v>348</v>
      </c>
      <c r="R113" s="5">
        <v>65.529399999999995</v>
      </c>
      <c r="T113" s="5" t="s">
        <v>356</v>
      </c>
      <c r="U113" s="5" t="s">
        <v>709</v>
      </c>
    </row>
    <row r="114" spans="1:21" s="5" customFormat="1" ht="13" customHeight="1">
      <c r="A114" s="5">
        <v>645</v>
      </c>
      <c r="B114" s="5" t="s">
        <v>426</v>
      </c>
      <c r="C114" s="5" t="s">
        <v>348</v>
      </c>
      <c r="D114" s="6">
        <v>1994.07</v>
      </c>
      <c r="E114" s="30">
        <v>-34.413899999999998</v>
      </c>
      <c r="F114" s="30"/>
      <c r="G114" s="30"/>
      <c r="H114" s="30"/>
      <c r="I114" s="5" t="s">
        <v>427</v>
      </c>
      <c r="J114" s="5" t="s">
        <v>428</v>
      </c>
      <c r="L114" s="5" t="s">
        <v>435</v>
      </c>
      <c r="M114" s="5" t="s">
        <v>436</v>
      </c>
      <c r="O114" s="5" t="s">
        <v>431</v>
      </c>
      <c r="P114" s="5" t="s">
        <v>432</v>
      </c>
      <c r="Q114" s="30" t="s">
        <v>348</v>
      </c>
      <c r="R114" s="5">
        <v>68.117599999999996</v>
      </c>
      <c r="T114" s="5" t="s">
        <v>356</v>
      </c>
      <c r="U114" s="5" t="s">
        <v>709</v>
      </c>
    </row>
    <row r="115" spans="1:21" s="5" customFormat="1" ht="13" customHeight="1">
      <c r="A115" s="5">
        <v>646</v>
      </c>
      <c r="B115" s="5" t="s">
        <v>426</v>
      </c>
      <c r="C115" s="5" t="s">
        <v>348</v>
      </c>
      <c r="D115" s="6">
        <v>1995</v>
      </c>
      <c r="E115" s="30">
        <v>20.494499999999999</v>
      </c>
      <c r="F115" s="30"/>
      <c r="G115" s="30"/>
      <c r="H115" s="30"/>
      <c r="I115" s="5" t="s">
        <v>427</v>
      </c>
      <c r="J115" s="5" t="s">
        <v>428</v>
      </c>
      <c r="L115" s="5" t="s">
        <v>435</v>
      </c>
      <c r="M115" s="5" t="s">
        <v>436</v>
      </c>
      <c r="O115" s="5" t="s">
        <v>431</v>
      </c>
      <c r="P115" s="5" t="s">
        <v>432</v>
      </c>
      <c r="Q115" s="30" t="s">
        <v>348</v>
      </c>
      <c r="R115" s="5">
        <v>43.882399999999997</v>
      </c>
      <c r="T115" s="5" t="s">
        <v>356</v>
      </c>
      <c r="U115" s="5" t="s">
        <v>709</v>
      </c>
    </row>
    <row r="116" spans="1:21" s="5" customFormat="1" ht="13" customHeight="1">
      <c r="A116" s="5">
        <v>647</v>
      </c>
      <c r="B116" s="5" t="s">
        <v>426</v>
      </c>
      <c r="C116" s="5" t="s">
        <v>348</v>
      </c>
      <c r="D116" s="6">
        <v>1995.93</v>
      </c>
      <c r="E116" s="30">
        <v>-14.7325</v>
      </c>
      <c r="F116" s="30"/>
      <c r="G116" s="30"/>
      <c r="H116" s="30"/>
      <c r="I116" s="5" t="s">
        <v>427</v>
      </c>
      <c r="J116" s="5" t="s">
        <v>428</v>
      </c>
      <c r="L116" s="5" t="s">
        <v>435</v>
      </c>
      <c r="M116" s="5" t="s">
        <v>436</v>
      </c>
      <c r="O116" s="5" t="s">
        <v>431</v>
      </c>
      <c r="P116" s="5" t="s">
        <v>432</v>
      </c>
      <c r="Q116" s="30" t="s">
        <v>348</v>
      </c>
      <c r="R116" s="5">
        <v>64.588200000000001</v>
      </c>
      <c r="T116" s="5" t="s">
        <v>356</v>
      </c>
      <c r="U116" s="5" t="s">
        <v>709</v>
      </c>
    </row>
    <row r="117" spans="1:21" s="5" customFormat="1" ht="13" customHeight="1">
      <c r="A117" s="5">
        <v>648</v>
      </c>
      <c r="B117" s="5" t="s">
        <v>426</v>
      </c>
      <c r="C117" s="5" t="s">
        <v>348</v>
      </c>
      <c r="D117" s="6">
        <v>1996.96</v>
      </c>
      <c r="E117" s="30">
        <v>-19.750499999999999</v>
      </c>
      <c r="F117" s="30"/>
      <c r="G117" s="30"/>
      <c r="H117" s="30"/>
      <c r="I117" s="5" t="s">
        <v>427</v>
      </c>
      <c r="J117" s="5" t="s">
        <v>428</v>
      </c>
      <c r="L117" s="5" t="s">
        <v>435</v>
      </c>
      <c r="M117" s="5" t="s">
        <v>436</v>
      </c>
      <c r="O117" s="5" t="s">
        <v>431</v>
      </c>
      <c r="P117" s="5" t="s">
        <v>432</v>
      </c>
      <c r="Q117" s="30" t="s">
        <v>348</v>
      </c>
      <c r="R117" s="5">
        <v>64.588200000000001</v>
      </c>
      <c r="T117" s="5" t="s">
        <v>356</v>
      </c>
      <c r="U117" s="5" t="s">
        <v>709</v>
      </c>
    </row>
    <row r="118" spans="1:21" s="5" customFormat="1" ht="13" customHeight="1">
      <c r="A118" s="5">
        <v>649</v>
      </c>
      <c r="B118" s="5" t="s">
        <v>426</v>
      </c>
      <c r="C118" s="5" t="s">
        <v>348</v>
      </c>
      <c r="D118" s="6">
        <v>1997.99</v>
      </c>
      <c r="E118" s="30">
        <v>-14.6968</v>
      </c>
      <c r="F118" s="30"/>
      <c r="G118" s="30"/>
      <c r="H118" s="30"/>
      <c r="I118" s="5" t="s">
        <v>427</v>
      </c>
      <c r="J118" s="5" t="s">
        <v>428</v>
      </c>
      <c r="L118" s="5" t="s">
        <v>435</v>
      </c>
      <c r="M118" s="5" t="s">
        <v>436</v>
      </c>
      <c r="O118" s="5" t="s">
        <v>431</v>
      </c>
      <c r="P118" s="5" t="s">
        <v>432</v>
      </c>
      <c r="Q118" s="30" t="s">
        <v>348</v>
      </c>
      <c r="R118" s="5">
        <v>62.235300000000002</v>
      </c>
      <c r="T118" s="5" t="s">
        <v>356</v>
      </c>
      <c r="U118" s="5" t="s">
        <v>709</v>
      </c>
    </row>
    <row r="119" spans="1:21" s="5" customFormat="1" ht="13" customHeight="1">
      <c r="A119" s="5">
        <v>650</v>
      </c>
      <c r="B119" s="5" t="s">
        <v>426</v>
      </c>
      <c r="C119" s="5" t="s">
        <v>348</v>
      </c>
      <c r="D119" s="6">
        <v>1999.02</v>
      </c>
      <c r="E119" s="30">
        <v>-26.257400000000001</v>
      </c>
      <c r="F119" s="30"/>
      <c r="G119" s="30"/>
      <c r="H119" s="30"/>
      <c r="I119" s="5" t="s">
        <v>427</v>
      </c>
      <c r="J119" s="5" t="s">
        <v>428</v>
      </c>
      <c r="L119" s="5" t="s">
        <v>435</v>
      </c>
      <c r="M119" s="5" t="s">
        <v>436</v>
      </c>
      <c r="O119" s="5" t="s">
        <v>431</v>
      </c>
      <c r="P119" s="5" t="s">
        <v>432</v>
      </c>
      <c r="Q119" s="30" t="s">
        <v>348</v>
      </c>
      <c r="R119" s="5">
        <v>70</v>
      </c>
      <c r="T119" s="5" t="s">
        <v>356</v>
      </c>
      <c r="U119" s="5" t="s">
        <v>709</v>
      </c>
    </row>
    <row r="120" spans="1:21" s="5" customFormat="1" ht="13" customHeight="1">
      <c r="A120" s="5">
        <v>651</v>
      </c>
      <c r="B120" s="5" t="s">
        <v>426</v>
      </c>
      <c r="C120" s="5" t="s">
        <v>348</v>
      </c>
      <c r="D120" s="6">
        <v>2000.15</v>
      </c>
      <c r="E120" s="30">
        <v>-38.827100000000002</v>
      </c>
      <c r="F120" s="30"/>
      <c r="G120" s="30"/>
      <c r="H120" s="30"/>
      <c r="I120" s="5" t="s">
        <v>427</v>
      </c>
      <c r="J120" s="5" t="s">
        <v>428</v>
      </c>
      <c r="L120" s="5" t="s">
        <v>435</v>
      </c>
      <c r="M120" s="5" t="s">
        <v>436</v>
      </c>
      <c r="O120" s="5" t="s">
        <v>431</v>
      </c>
      <c r="P120" s="5" t="s">
        <v>432</v>
      </c>
      <c r="Q120" s="30" t="s">
        <v>348</v>
      </c>
      <c r="R120" s="5">
        <v>73.058800000000005</v>
      </c>
      <c r="T120" s="5" t="s">
        <v>356</v>
      </c>
      <c r="U120" s="5" t="s">
        <v>709</v>
      </c>
    </row>
    <row r="121" spans="1:21" s="5" customFormat="1" ht="13" customHeight="1">
      <c r="A121" s="5">
        <v>652</v>
      </c>
      <c r="B121" s="5" t="s">
        <v>426</v>
      </c>
      <c r="C121" s="5" t="s">
        <v>348</v>
      </c>
      <c r="D121" s="6">
        <v>2001.08</v>
      </c>
      <c r="E121" s="30">
        <v>-21.181899999999999</v>
      </c>
      <c r="F121" s="30"/>
      <c r="G121" s="30"/>
      <c r="H121" s="30"/>
      <c r="I121" s="5" t="s">
        <v>427</v>
      </c>
      <c r="J121" s="5" t="s">
        <v>428</v>
      </c>
      <c r="L121" s="5" t="s">
        <v>435</v>
      </c>
      <c r="M121" s="5" t="s">
        <v>436</v>
      </c>
      <c r="O121" s="5" t="s">
        <v>431</v>
      </c>
      <c r="P121" s="5" t="s">
        <v>432</v>
      </c>
      <c r="Q121" s="30" t="s">
        <v>348</v>
      </c>
      <c r="R121" s="5">
        <v>62.941200000000002</v>
      </c>
      <c r="T121" s="5" t="s">
        <v>356</v>
      </c>
      <c r="U121" s="5" t="s">
        <v>709</v>
      </c>
    </row>
    <row r="122" spans="1:21" s="5" customFormat="1" ht="13" customHeight="1">
      <c r="A122" s="5">
        <v>653</v>
      </c>
      <c r="B122" s="5" t="s">
        <v>426</v>
      </c>
      <c r="C122" s="5" t="s">
        <v>348</v>
      </c>
      <c r="D122" s="6">
        <v>2001.91</v>
      </c>
      <c r="E122" s="30">
        <v>-14.615500000000001</v>
      </c>
      <c r="F122" s="30"/>
      <c r="G122" s="30"/>
      <c r="H122" s="30"/>
      <c r="I122" s="5" t="s">
        <v>427</v>
      </c>
      <c r="J122" s="5" t="s">
        <v>428</v>
      </c>
      <c r="L122" s="5" t="s">
        <v>435</v>
      </c>
      <c r="M122" s="5" t="s">
        <v>436</v>
      </c>
      <c r="O122" s="5" t="s">
        <v>431</v>
      </c>
      <c r="P122" s="5" t="s">
        <v>432</v>
      </c>
      <c r="Q122" s="30" t="s">
        <v>348</v>
      </c>
      <c r="R122" s="5">
        <v>63.411799999999999</v>
      </c>
      <c r="T122" s="5" t="s">
        <v>356</v>
      </c>
      <c r="U122" s="5" t="s">
        <v>709</v>
      </c>
    </row>
    <row r="123" spans="1:21" s="5" customFormat="1" ht="13" customHeight="1">
      <c r="A123" s="5">
        <v>654</v>
      </c>
      <c r="B123" s="5" t="s">
        <v>426</v>
      </c>
      <c r="C123" s="5" t="s">
        <v>348</v>
      </c>
      <c r="D123" s="6">
        <v>2003.04</v>
      </c>
      <c r="E123" s="30">
        <v>8.0655000000000108</v>
      </c>
      <c r="F123" s="30"/>
      <c r="G123" s="30"/>
      <c r="H123" s="30"/>
      <c r="I123" s="5" t="s">
        <v>427</v>
      </c>
      <c r="J123" s="5" t="s">
        <v>428</v>
      </c>
      <c r="L123" s="5" t="s">
        <v>435</v>
      </c>
      <c r="M123" s="5" t="s">
        <v>436</v>
      </c>
      <c r="O123" s="5" t="s">
        <v>431</v>
      </c>
      <c r="P123" s="5" t="s">
        <v>432</v>
      </c>
      <c r="Q123" s="30" t="s">
        <v>348</v>
      </c>
      <c r="R123" s="5">
        <v>51.411799999999999</v>
      </c>
      <c r="T123" s="5" t="s">
        <v>356</v>
      </c>
      <c r="U123" s="5" t="s">
        <v>709</v>
      </c>
    </row>
    <row r="124" spans="1:21" s="5" customFormat="1" ht="13" customHeight="1">
      <c r="A124" s="5">
        <v>655</v>
      </c>
      <c r="B124" s="5" t="s">
        <v>426</v>
      </c>
      <c r="C124" s="5" t="s">
        <v>348</v>
      </c>
      <c r="D124" s="6">
        <v>2003.97</v>
      </c>
      <c r="E124" s="30">
        <v>29.235800000000001</v>
      </c>
      <c r="F124" s="30"/>
      <c r="G124" s="30"/>
      <c r="H124" s="30"/>
      <c r="I124" s="5" t="s">
        <v>427</v>
      </c>
      <c r="J124" s="5" t="s">
        <v>428</v>
      </c>
      <c r="L124" s="5" t="s">
        <v>435</v>
      </c>
      <c r="M124" s="5" t="s">
        <v>436</v>
      </c>
      <c r="O124" s="5" t="s">
        <v>431</v>
      </c>
      <c r="P124" s="5" t="s">
        <v>432</v>
      </c>
      <c r="Q124" s="30" t="s">
        <v>348</v>
      </c>
      <c r="R124" s="5">
        <v>51.176499999999997</v>
      </c>
      <c r="T124" s="5" t="s">
        <v>356</v>
      </c>
      <c r="U124" s="5" t="s">
        <v>709</v>
      </c>
    </row>
    <row r="125" spans="1:21" s="5" customFormat="1" ht="13" customHeight="1">
      <c r="A125" s="5">
        <v>656</v>
      </c>
      <c r="B125" s="5" t="s">
        <v>426</v>
      </c>
      <c r="C125" s="5" t="s">
        <v>348</v>
      </c>
      <c r="D125" s="6">
        <v>2004.9</v>
      </c>
      <c r="E125" s="30">
        <v>-19.587900000000001</v>
      </c>
      <c r="F125" s="30"/>
      <c r="G125" s="30"/>
      <c r="H125" s="30"/>
      <c r="I125" s="5" t="s">
        <v>427</v>
      </c>
      <c r="J125" s="5" t="s">
        <v>428</v>
      </c>
      <c r="L125" s="5" t="s">
        <v>435</v>
      </c>
      <c r="M125" s="5" t="s">
        <v>436</v>
      </c>
      <c r="O125" s="5" t="s">
        <v>431</v>
      </c>
      <c r="P125" s="5" t="s">
        <v>432</v>
      </c>
      <c r="Q125" s="30" t="s">
        <v>348</v>
      </c>
      <c r="R125" s="5">
        <v>62.470599999999997</v>
      </c>
      <c r="T125" s="5" t="s">
        <v>356</v>
      </c>
      <c r="U125" s="5" t="s">
        <v>709</v>
      </c>
    </row>
    <row r="126" spans="1:21" s="5" customFormat="1" ht="13" customHeight="1">
      <c r="A126" s="5">
        <v>657</v>
      </c>
      <c r="B126" s="5" t="s">
        <v>426</v>
      </c>
      <c r="C126" s="5" t="s">
        <v>348</v>
      </c>
      <c r="D126" s="6">
        <v>2006.03</v>
      </c>
      <c r="E126" s="30">
        <v>2.0840000000000001</v>
      </c>
      <c r="F126" s="30"/>
      <c r="G126" s="30"/>
      <c r="H126" s="30"/>
      <c r="I126" s="5" t="s">
        <v>427</v>
      </c>
      <c r="J126" s="5" t="s">
        <v>428</v>
      </c>
      <c r="L126" s="5" t="s">
        <v>435</v>
      </c>
      <c r="M126" s="5" t="s">
        <v>436</v>
      </c>
      <c r="O126" s="5" t="s">
        <v>431</v>
      </c>
      <c r="P126" s="5" t="s">
        <v>432</v>
      </c>
      <c r="Q126" s="30" t="s">
        <v>348</v>
      </c>
      <c r="R126" s="5">
        <v>54.470599999999997</v>
      </c>
      <c r="T126" s="5" t="s">
        <v>356</v>
      </c>
      <c r="U126" s="5" t="s">
        <v>709</v>
      </c>
    </row>
    <row r="127" spans="1:21" s="5" customFormat="1" ht="13" customHeight="1">
      <c r="A127" s="5">
        <v>658</v>
      </c>
      <c r="B127" s="5" t="s">
        <v>426</v>
      </c>
      <c r="C127" s="5" t="s">
        <v>348</v>
      </c>
      <c r="D127" s="6">
        <v>1982.94</v>
      </c>
      <c r="E127" s="30">
        <v>-36.690600000000003</v>
      </c>
      <c r="F127" s="30"/>
      <c r="G127" s="30"/>
      <c r="H127" s="30"/>
      <c r="I127" s="5" t="s">
        <v>427</v>
      </c>
      <c r="J127" s="5" t="s">
        <v>428</v>
      </c>
      <c r="L127" s="5" t="s">
        <v>437</v>
      </c>
      <c r="M127" s="30" t="s">
        <v>438</v>
      </c>
      <c r="N127" s="30"/>
      <c r="O127" s="5" t="s">
        <v>431</v>
      </c>
      <c r="P127" s="5" t="s">
        <v>432</v>
      </c>
      <c r="Q127" s="30" t="s">
        <v>348</v>
      </c>
      <c r="R127" s="5">
        <v>77.218900000000005</v>
      </c>
      <c r="T127" s="5" t="s">
        <v>356</v>
      </c>
      <c r="U127" s="5" t="s">
        <v>709</v>
      </c>
    </row>
    <row r="128" spans="1:21" s="5" customFormat="1" ht="13" customHeight="1">
      <c r="A128" s="5">
        <v>659</v>
      </c>
      <c r="B128" s="5" t="s">
        <v>426</v>
      </c>
      <c r="C128" s="5" t="s">
        <v>348</v>
      </c>
      <c r="D128" s="6">
        <v>1984.07</v>
      </c>
      <c r="E128" s="30">
        <v>-45.755000000000003</v>
      </c>
      <c r="F128" s="30"/>
      <c r="G128" s="30"/>
      <c r="H128" s="30"/>
      <c r="I128" s="5" t="s">
        <v>427</v>
      </c>
      <c r="J128" s="5" t="s">
        <v>428</v>
      </c>
      <c r="L128" s="5" t="s">
        <v>437</v>
      </c>
      <c r="M128" s="30" t="s">
        <v>438</v>
      </c>
      <c r="N128" s="30"/>
      <c r="O128" s="5" t="s">
        <v>431</v>
      </c>
      <c r="P128" s="5" t="s">
        <v>432</v>
      </c>
      <c r="Q128" s="30" t="s">
        <v>348</v>
      </c>
      <c r="R128" s="5">
        <v>78.639099999999999</v>
      </c>
      <c r="T128" s="5" t="s">
        <v>356</v>
      </c>
      <c r="U128" s="5" t="s">
        <v>709</v>
      </c>
    </row>
    <row r="129" spans="1:21" s="5" customFormat="1" ht="13" customHeight="1">
      <c r="A129" s="5">
        <v>660</v>
      </c>
      <c r="B129" s="5" t="s">
        <v>426</v>
      </c>
      <c r="C129" s="5" t="s">
        <v>348</v>
      </c>
      <c r="D129" s="6">
        <v>1985</v>
      </c>
      <c r="E129" s="30">
        <v>-44.244999999999997</v>
      </c>
      <c r="F129" s="30"/>
      <c r="G129" s="30"/>
      <c r="H129" s="30"/>
      <c r="I129" s="5" t="s">
        <v>427</v>
      </c>
      <c r="J129" s="5" t="s">
        <v>428</v>
      </c>
      <c r="L129" s="5" t="s">
        <v>437</v>
      </c>
      <c r="M129" s="30" t="s">
        <v>438</v>
      </c>
      <c r="N129" s="30"/>
      <c r="O129" s="5" t="s">
        <v>431</v>
      </c>
      <c r="P129" s="5" t="s">
        <v>432</v>
      </c>
      <c r="Q129" s="30" t="s">
        <v>348</v>
      </c>
      <c r="R129" s="5">
        <v>80.059200000000004</v>
      </c>
      <c r="T129" s="5" t="s">
        <v>356</v>
      </c>
      <c r="U129" s="5" t="s">
        <v>709</v>
      </c>
    </row>
    <row r="130" spans="1:21" s="5" customFormat="1" ht="13" customHeight="1">
      <c r="A130" s="5">
        <v>661</v>
      </c>
      <c r="B130" s="5" t="s">
        <v>426</v>
      </c>
      <c r="C130" s="5" t="s">
        <v>348</v>
      </c>
      <c r="D130" s="6">
        <v>1986.13</v>
      </c>
      <c r="E130" s="30">
        <v>-23.093499999999999</v>
      </c>
      <c r="F130" s="30"/>
      <c r="G130" s="30"/>
      <c r="H130" s="30"/>
      <c r="I130" s="5" t="s">
        <v>427</v>
      </c>
      <c r="J130" s="5" t="s">
        <v>428</v>
      </c>
      <c r="L130" s="5" t="s">
        <v>437</v>
      </c>
      <c r="M130" s="30" t="s">
        <v>438</v>
      </c>
      <c r="N130" s="30"/>
      <c r="O130" s="5" t="s">
        <v>431</v>
      </c>
      <c r="P130" s="5" t="s">
        <v>432</v>
      </c>
      <c r="Q130" s="30" t="s">
        <v>348</v>
      </c>
      <c r="R130" s="5">
        <v>67.278099999999995</v>
      </c>
      <c r="T130" s="5" t="s">
        <v>356</v>
      </c>
      <c r="U130" s="5" t="s">
        <v>709</v>
      </c>
    </row>
    <row r="131" spans="1:21" s="5" customFormat="1" ht="13" customHeight="1">
      <c r="A131" s="5">
        <v>662</v>
      </c>
      <c r="B131" s="5" t="s">
        <v>426</v>
      </c>
      <c r="C131" s="5" t="s">
        <v>348</v>
      </c>
      <c r="D131" s="6">
        <v>1986.96</v>
      </c>
      <c r="E131" s="30">
        <v>-24.604299999999999</v>
      </c>
      <c r="F131" s="30"/>
      <c r="G131" s="30"/>
      <c r="H131" s="30"/>
      <c r="I131" s="5" t="s">
        <v>427</v>
      </c>
      <c r="J131" s="5" t="s">
        <v>428</v>
      </c>
      <c r="L131" s="5" t="s">
        <v>437</v>
      </c>
      <c r="M131" s="30" t="s">
        <v>438</v>
      </c>
      <c r="N131" s="30"/>
      <c r="O131" s="5" t="s">
        <v>431</v>
      </c>
      <c r="P131" s="5" t="s">
        <v>432</v>
      </c>
      <c r="Q131" s="30" t="s">
        <v>348</v>
      </c>
      <c r="R131" s="5">
        <v>65.147900000000007</v>
      </c>
      <c r="T131" s="5" t="s">
        <v>356</v>
      </c>
      <c r="U131" s="5" t="s">
        <v>709</v>
      </c>
    </row>
    <row r="132" spans="1:21" s="5" customFormat="1" ht="13" customHeight="1">
      <c r="A132" s="5">
        <v>663</v>
      </c>
      <c r="B132" s="5" t="s">
        <v>426</v>
      </c>
      <c r="C132" s="5" t="s">
        <v>348</v>
      </c>
      <c r="D132" s="6">
        <v>1987.99</v>
      </c>
      <c r="E132" s="30">
        <v>-23.597100000000001</v>
      </c>
      <c r="F132" s="30"/>
      <c r="G132" s="30"/>
      <c r="H132" s="30"/>
      <c r="I132" s="5" t="s">
        <v>427</v>
      </c>
      <c r="J132" s="5" t="s">
        <v>428</v>
      </c>
      <c r="L132" s="5" t="s">
        <v>437</v>
      </c>
      <c r="M132" s="30" t="s">
        <v>438</v>
      </c>
      <c r="N132" s="30"/>
      <c r="O132" s="5" t="s">
        <v>431</v>
      </c>
      <c r="P132" s="5" t="s">
        <v>432</v>
      </c>
      <c r="Q132" s="30" t="s">
        <v>348</v>
      </c>
      <c r="R132" s="5">
        <v>68.934899999999999</v>
      </c>
      <c r="T132" s="5" t="s">
        <v>356</v>
      </c>
      <c r="U132" s="5" t="s">
        <v>709</v>
      </c>
    </row>
    <row r="133" spans="1:21" s="5" customFormat="1" ht="13" customHeight="1">
      <c r="A133" s="5">
        <v>664</v>
      </c>
      <c r="B133" s="5" t="s">
        <v>426</v>
      </c>
      <c r="C133" s="5" t="s">
        <v>348</v>
      </c>
      <c r="D133" s="6">
        <v>1989.12</v>
      </c>
      <c r="E133" s="30">
        <v>-29.136700000000001</v>
      </c>
      <c r="F133" s="30"/>
      <c r="G133" s="30"/>
      <c r="H133" s="30"/>
      <c r="I133" s="5" t="s">
        <v>427</v>
      </c>
      <c r="J133" s="5" t="s">
        <v>428</v>
      </c>
      <c r="L133" s="5" t="s">
        <v>437</v>
      </c>
      <c r="M133" s="30" t="s">
        <v>438</v>
      </c>
      <c r="N133" s="30"/>
      <c r="O133" s="5" t="s">
        <v>431</v>
      </c>
      <c r="P133" s="5" t="s">
        <v>432</v>
      </c>
      <c r="Q133" s="30" t="s">
        <v>348</v>
      </c>
      <c r="R133" s="5">
        <v>73.668599999999998</v>
      </c>
      <c r="T133" s="5" t="s">
        <v>356</v>
      </c>
      <c r="U133" s="5" t="s">
        <v>709</v>
      </c>
    </row>
    <row r="134" spans="1:21" s="5" customFormat="1" ht="13" customHeight="1">
      <c r="A134" s="5">
        <v>665</v>
      </c>
      <c r="B134" s="5" t="s">
        <v>426</v>
      </c>
      <c r="C134" s="5" t="s">
        <v>348</v>
      </c>
      <c r="D134" s="6">
        <v>1990.05</v>
      </c>
      <c r="E134" s="30">
        <v>-35.179900000000004</v>
      </c>
      <c r="F134" s="30"/>
      <c r="G134" s="30"/>
      <c r="H134" s="30"/>
      <c r="I134" s="5" t="s">
        <v>427</v>
      </c>
      <c r="J134" s="5" t="s">
        <v>428</v>
      </c>
      <c r="L134" s="5" t="s">
        <v>437</v>
      </c>
      <c r="M134" s="30" t="s">
        <v>438</v>
      </c>
      <c r="N134" s="30"/>
      <c r="O134" s="5" t="s">
        <v>431</v>
      </c>
      <c r="P134" s="5" t="s">
        <v>432</v>
      </c>
      <c r="Q134" s="30" t="s">
        <v>348</v>
      </c>
      <c r="R134" s="5">
        <v>78.4024</v>
      </c>
      <c r="T134" s="5" t="s">
        <v>356</v>
      </c>
      <c r="U134" s="5" t="s">
        <v>709</v>
      </c>
    </row>
    <row r="135" spans="1:21" s="5" customFormat="1" ht="13" customHeight="1">
      <c r="A135" s="5">
        <v>666</v>
      </c>
      <c r="B135" s="5" t="s">
        <v>426</v>
      </c>
      <c r="C135" s="5" t="s">
        <v>348</v>
      </c>
      <c r="D135" s="6">
        <v>1991.08</v>
      </c>
      <c r="E135" s="30">
        <v>-28.633099999999999</v>
      </c>
      <c r="F135" s="30"/>
      <c r="G135" s="30"/>
      <c r="H135" s="30"/>
      <c r="I135" s="5" t="s">
        <v>427</v>
      </c>
      <c r="J135" s="5" t="s">
        <v>428</v>
      </c>
      <c r="L135" s="5" t="s">
        <v>437</v>
      </c>
      <c r="M135" s="30" t="s">
        <v>438</v>
      </c>
      <c r="N135" s="30"/>
      <c r="O135" s="5" t="s">
        <v>431</v>
      </c>
      <c r="P135" s="5" t="s">
        <v>432</v>
      </c>
      <c r="Q135" s="30" t="s">
        <v>348</v>
      </c>
      <c r="R135" s="5">
        <v>71.775099999999995</v>
      </c>
      <c r="T135" s="5" t="s">
        <v>356</v>
      </c>
      <c r="U135" s="5" t="s">
        <v>709</v>
      </c>
    </row>
    <row r="136" spans="1:21" s="5" customFormat="1" ht="13" customHeight="1">
      <c r="A136" s="5">
        <v>667</v>
      </c>
      <c r="B136" s="5" t="s">
        <v>426</v>
      </c>
      <c r="C136" s="5" t="s">
        <v>348</v>
      </c>
      <c r="D136" s="6">
        <v>1992.01</v>
      </c>
      <c r="E136" s="30">
        <v>-26.115100000000002</v>
      </c>
      <c r="F136" s="30"/>
      <c r="G136" s="30"/>
      <c r="H136" s="30"/>
      <c r="I136" s="5" t="s">
        <v>427</v>
      </c>
      <c r="J136" s="5" t="s">
        <v>428</v>
      </c>
      <c r="L136" s="5" t="s">
        <v>437</v>
      </c>
      <c r="M136" s="30" t="s">
        <v>438</v>
      </c>
      <c r="N136" s="30"/>
      <c r="O136" s="5" t="s">
        <v>431</v>
      </c>
      <c r="P136" s="5" t="s">
        <v>432</v>
      </c>
      <c r="Q136" s="30" t="s">
        <v>348</v>
      </c>
      <c r="R136" s="5">
        <v>66.804699999999997</v>
      </c>
      <c r="T136" s="5" t="s">
        <v>356</v>
      </c>
      <c r="U136" s="5" t="s">
        <v>709</v>
      </c>
    </row>
    <row r="137" spans="1:21" s="5" customFormat="1" ht="13" customHeight="1">
      <c r="A137" s="5">
        <v>668</v>
      </c>
      <c r="B137" s="5" t="s">
        <v>426</v>
      </c>
      <c r="C137" s="5" t="s">
        <v>348</v>
      </c>
      <c r="D137" s="6">
        <v>1993.04</v>
      </c>
      <c r="E137" s="30">
        <v>-20.575500000000002</v>
      </c>
      <c r="F137" s="30"/>
      <c r="G137" s="30"/>
      <c r="H137" s="30"/>
      <c r="I137" s="5" t="s">
        <v>427</v>
      </c>
      <c r="J137" s="5" t="s">
        <v>428</v>
      </c>
      <c r="L137" s="5" t="s">
        <v>437</v>
      </c>
      <c r="M137" s="30" t="s">
        <v>438</v>
      </c>
      <c r="N137" s="30"/>
      <c r="O137" s="5" t="s">
        <v>431</v>
      </c>
      <c r="P137" s="5" t="s">
        <v>432</v>
      </c>
      <c r="Q137" s="30" t="s">
        <v>348</v>
      </c>
      <c r="R137" s="5">
        <v>58.994100000000003</v>
      </c>
      <c r="T137" s="5" t="s">
        <v>356</v>
      </c>
      <c r="U137" s="5" t="s">
        <v>709</v>
      </c>
    </row>
    <row r="138" spans="1:21" s="5" customFormat="1" ht="13" customHeight="1">
      <c r="A138" s="5">
        <v>669</v>
      </c>
      <c r="B138" s="5" t="s">
        <v>426</v>
      </c>
      <c r="C138" s="5" t="s">
        <v>348</v>
      </c>
      <c r="D138" s="6">
        <v>1993.87</v>
      </c>
      <c r="E138" s="30">
        <v>-32.158299999999997</v>
      </c>
      <c r="F138" s="30"/>
      <c r="G138" s="30"/>
      <c r="H138" s="30"/>
      <c r="I138" s="5" t="s">
        <v>427</v>
      </c>
      <c r="J138" s="5" t="s">
        <v>428</v>
      </c>
      <c r="L138" s="5" t="s">
        <v>437</v>
      </c>
      <c r="M138" s="30" t="s">
        <v>438</v>
      </c>
      <c r="N138" s="30"/>
      <c r="O138" s="5" t="s">
        <v>431</v>
      </c>
      <c r="P138" s="5" t="s">
        <v>432</v>
      </c>
      <c r="Q138" s="30" t="s">
        <v>348</v>
      </c>
      <c r="R138" s="5">
        <v>67.278099999999995</v>
      </c>
      <c r="T138" s="5" t="s">
        <v>356</v>
      </c>
      <c r="U138" s="5" t="s">
        <v>709</v>
      </c>
    </row>
    <row r="139" spans="1:21" s="5" customFormat="1" ht="13" customHeight="1">
      <c r="A139" s="5">
        <v>670</v>
      </c>
      <c r="B139" s="5" t="s">
        <v>426</v>
      </c>
      <c r="C139" s="5" t="s">
        <v>348</v>
      </c>
      <c r="D139" s="6">
        <v>1994.9</v>
      </c>
      <c r="E139" s="30">
        <v>-18.561199999999999</v>
      </c>
      <c r="F139" s="30"/>
      <c r="G139" s="30"/>
      <c r="H139" s="30"/>
      <c r="I139" s="5" t="s">
        <v>427</v>
      </c>
      <c r="J139" s="5" t="s">
        <v>428</v>
      </c>
      <c r="L139" s="5" t="s">
        <v>437</v>
      </c>
      <c r="M139" s="30" t="s">
        <v>438</v>
      </c>
      <c r="N139" s="30"/>
      <c r="O139" s="5" t="s">
        <v>431</v>
      </c>
      <c r="P139" s="5" t="s">
        <v>432</v>
      </c>
      <c r="Q139" s="30" t="s">
        <v>348</v>
      </c>
      <c r="R139" s="5">
        <v>66.567999999999998</v>
      </c>
      <c r="T139" s="5" t="s">
        <v>356</v>
      </c>
      <c r="U139" s="5" t="s">
        <v>709</v>
      </c>
    </row>
    <row r="140" spans="1:21" s="5" customFormat="1" ht="13" customHeight="1">
      <c r="A140" s="5">
        <v>671</v>
      </c>
      <c r="B140" s="5" t="s">
        <v>426</v>
      </c>
      <c r="C140" s="5" t="s">
        <v>348</v>
      </c>
      <c r="D140" s="6">
        <v>1996.13</v>
      </c>
      <c r="E140" s="30">
        <v>-43.237000000000002</v>
      </c>
      <c r="F140" s="30"/>
      <c r="G140" s="30"/>
      <c r="H140" s="30"/>
      <c r="I140" s="5" t="s">
        <v>427</v>
      </c>
      <c r="J140" s="5" t="s">
        <v>428</v>
      </c>
      <c r="L140" s="5" t="s">
        <v>437</v>
      </c>
      <c r="M140" s="30" t="s">
        <v>438</v>
      </c>
      <c r="N140" s="30"/>
      <c r="O140" s="5" t="s">
        <v>431</v>
      </c>
      <c r="P140" s="5" t="s">
        <v>432</v>
      </c>
      <c r="Q140" s="30" t="s">
        <v>348</v>
      </c>
      <c r="R140" s="5">
        <v>83.136099999999999</v>
      </c>
      <c r="T140" s="5" t="s">
        <v>356</v>
      </c>
      <c r="U140" s="5" t="s">
        <v>709</v>
      </c>
    </row>
    <row r="141" spans="1:21" s="5" customFormat="1" ht="13" customHeight="1">
      <c r="A141" s="5">
        <v>672</v>
      </c>
      <c r="B141" s="5" t="s">
        <v>426</v>
      </c>
      <c r="C141" s="5" t="s">
        <v>348</v>
      </c>
      <c r="D141" s="6">
        <v>1997.06</v>
      </c>
      <c r="E141" s="30">
        <v>-52.805999999999997</v>
      </c>
      <c r="F141" s="30"/>
      <c r="G141" s="30"/>
      <c r="H141" s="30"/>
      <c r="I141" s="5" t="s">
        <v>427</v>
      </c>
      <c r="J141" s="5" t="s">
        <v>428</v>
      </c>
      <c r="L141" s="5" t="s">
        <v>437</v>
      </c>
      <c r="M141" s="30" t="s">
        <v>438</v>
      </c>
      <c r="N141" s="30"/>
      <c r="O141" s="5" t="s">
        <v>431</v>
      </c>
      <c r="P141" s="5" t="s">
        <v>432</v>
      </c>
      <c r="Q141" s="30" t="s">
        <v>348</v>
      </c>
      <c r="R141" s="5">
        <v>77.218900000000005</v>
      </c>
      <c r="T141" s="5" t="s">
        <v>356</v>
      </c>
      <c r="U141" s="5" t="s">
        <v>709</v>
      </c>
    </row>
    <row r="142" spans="1:21" s="5" customFormat="1" ht="13" customHeight="1">
      <c r="A142" s="5">
        <v>673</v>
      </c>
      <c r="B142" s="5" t="s">
        <v>426</v>
      </c>
      <c r="C142" s="5" t="s">
        <v>348</v>
      </c>
      <c r="D142" s="6">
        <v>1997.89</v>
      </c>
      <c r="E142" s="30">
        <v>-21.582699999999999</v>
      </c>
      <c r="F142" s="30"/>
      <c r="G142" s="30"/>
      <c r="H142" s="30"/>
      <c r="I142" s="5" t="s">
        <v>427</v>
      </c>
      <c r="J142" s="5" t="s">
        <v>428</v>
      </c>
      <c r="L142" s="5" t="s">
        <v>437</v>
      </c>
      <c r="M142" s="30" t="s">
        <v>438</v>
      </c>
      <c r="N142" s="30"/>
      <c r="O142" s="5" t="s">
        <v>431</v>
      </c>
      <c r="P142" s="5" t="s">
        <v>432</v>
      </c>
      <c r="Q142" s="30" t="s">
        <v>348</v>
      </c>
      <c r="R142" s="5">
        <v>65.858000000000004</v>
      </c>
      <c r="T142" s="5" t="s">
        <v>356</v>
      </c>
      <c r="U142" s="5" t="s">
        <v>709</v>
      </c>
    </row>
    <row r="143" spans="1:21" s="5" customFormat="1" ht="13" customHeight="1">
      <c r="A143" s="5">
        <v>674</v>
      </c>
      <c r="B143" s="5" t="s">
        <v>426</v>
      </c>
      <c r="C143" s="5" t="s">
        <v>348</v>
      </c>
      <c r="D143" s="6">
        <v>1998.92</v>
      </c>
      <c r="E143" s="30">
        <v>-24.604299999999999</v>
      </c>
      <c r="F143" s="30"/>
      <c r="G143" s="30"/>
      <c r="H143" s="30"/>
      <c r="I143" s="5" t="s">
        <v>427</v>
      </c>
      <c r="J143" s="5" t="s">
        <v>428</v>
      </c>
      <c r="L143" s="5" t="s">
        <v>437</v>
      </c>
      <c r="M143" s="30" t="s">
        <v>438</v>
      </c>
      <c r="N143" s="30"/>
      <c r="O143" s="5" t="s">
        <v>431</v>
      </c>
      <c r="P143" s="5" t="s">
        <v>432</v>
      </c>
      <c r="Q143" s="30" t="s">
        <v>348</v>
      </c>
      <c r="R143" s="5">
        <v>69.171599999999998</v>
      </c>
      <c r="T143" s="5" t="s">
        <v>356</v>
      </c>
      <c r="U143" s="5" t="s">
        <v>709</v>
      </c>
    </row>
    <row r="144" spans="1:21" s="5" customFormat="1" ht="13" customHeight="1">
      <c r="A144" s="5">
        <v>675</v>
      </c>
      <c r="B144" s="5" t="s">
        <v>426</v>
      </c>
      <c r="C144" s="5" t="s">
        <v>348</v>
      </c>
      <c r="D144" s="6">
        <v>2000.15</v>
      </c>
      <c r="E144" s="30">
        <v>-40.719000000000001</v>
      </c>
      <c r="F144" s="30"/>
      <c r="G144" s="30"/>
      <c r="H144" s="30"/>
      <c r="I144" s="5" t="s">
        <v>427</v>
      </c>
      <c r="J144" s="5" t="s">
        <v>428</v>
      </c>
      <c r="L144" s="5" t="s">
        <v>437</v>
      </c>
      <c r="M144" s="30" t="s">
        <v>438</v>
      </c>
      <c r="N144" s="30"/>
      <c r="O144" s="5" t="s">
        <v>431</v>
      </c>
      <c r="P144" s="5" t="s">
        <v>432</v>
      </c>
      <c r="Q144" s="30" t="s">
        <v>348</v>
      </c>
      <c r="R144" s="5">
        <v>73.905299999999997</v>
      </c>
      <c r="T144" s="5" t="s">
        <v>356</v>
      </c>
      <c r="U144" s="5" t="s">
        <v>709</v>
      </c>
    </row>
    <row r="145" spans="1:21" s="5" customFormat="1" ht="13" customHeight="1">
      <c r="A145" s="5">
        <v>676</v>
      </c>
      <c r="B145" s="5" t="s">
        <v>426</v>
      </c>
      <c r="C145" s="5" t="s">
        <v>348</v>
      </c>
      <c r="D145" s="6">
        <v>2001.08</v>
      </c>
      <c r="E145" s="30">
        <v>-38.704999999999998</v>
      </c>
      <c r="F145" s="30"/>
      <c r="G145" s="30"/>
      <c r="H145" s="30"/>
      <c r="I145" s="5" t="s">
        <v>427</v>
      </c>
      <c r="J145" s="5" t="s">
        <v>428</v>
      </c>
      <c r="L145" s="5" t="s">
        <v>437</v>
      </c>
      <c r="M145" s="30" t="s">
        <v>438</v>
      </c>
      <c r="N145" s="30"/>
      <c r="O145" s="5" t="s">
        <v>431</v>
      </c>
      <c r="P145" s="5" t="s">
        <v>432</v>
      </c>
      <c r="Q145" s="30" t="s">
        <v>348</v>
      </c>
      <c r="R145" s="5">
        <v>68.461500000000001</v>
      </c>
      <c r="T145" s="5" t="s">
        <v>356</v>
      </c>
      <c r="U145" s="5" t="s">
        <v>709</v>
      </c>
    </row>
    <row r="146" spans="1:21" s="5" customFormat="1" ht="13" customHeight="1">
      <c r="A146" s="5">
        <v>677</v>
      </c>
      <c r="B146" s="5" t="s">
        <v>426</v>
      </c>
      <c r="C146" s="5" t="s">
        <v>348</v>
      </c>
      <c r="D146" s="6">
        <v>2001.91</v>
      </c>
      <c r="E146" s="30">
        <v>-28.633099999999999</v>
      </c>
      <c r="F146" s="30"/>
      <c r="G146" s="30"/>
      <c r="H146" s="30"/>
      <c r="I146" s="5" t="s">
        <v>427</v>
      </c>
      <c r="J146" s="5" t="s">
        <v>428</v>
      </c>
      <c r="L146" s="5" t="s">
        <v>437</v>
      </c>
      <c r="M146" s="30" t="s">
        <v>438</v>
      </c>
      <c r="N146" s="30"/>
      <c r="O146" s="5" t="s">
        <v>431</v>
      </c>
      <c r="P146" s="5" t="s">
        <v>432</v>
      </c>
      <c r="Q146" s="30" t="s">
        <v>348</v>
      </c>
      <c r="R146" s="5">
        <v>71.538499999999999</v>
      </c>
      <c r="T146" s="5" t="s">
        <v>356</v>
      </c>
      <c r="U146" s="5" t="s">
        <v>709</v>
      </c>
    </row>
    <row r="147" spans="1:21" s="5" customFormat="1" ht="13" customHeight="1">
      <c r="A147" s="5">
        <v>678</v>
      </c>
      <c r="B147" s="5" t="s">
        <v>426</v>
      </c>
      <c r="C147" s="5" t="s">
        <v>348</v>
      </c>
      <c r="D147" s="6">
        <v>2002.94</v>
      </c>
      <c r="E147" s="30">
        <v>-23.597100000000001</v>
      </c>
      <c r="F147" s="30"/>
      <c r="G147" s="30"/>
      <c r="H147" s="30"/>
      <c r="I147" s="5" t="s">
        <v>427</v>
      </c>
      <c r="J147" s="5" t="s">
        <v>428</v>
      </c>
      <c r="L147" s="5" t="s">
        <v>437</v>
      </c>
      <c r="M147" s="30" t="s">
        <v>438</v>
      </c>
      <c r="N147" s="30"/>
      <c r="O147" s="5" t="s">
        <v>431</v>
      </c>
      <c r="P147" s="5" t="s">
        <v>432</v>
      </c>
      <c r="Q147" s="30" t="s">
        <v>348</v>
      </c>
      <c r="R147" s="5">
        <v>68.224900000000005</v>
      </c>
      <c r="T147" s="5" t="s">
        <v>356</v>
      </c>
      <c r="U147" s="5" t="s">
        <v>709</v>
      </c>
    </row>
    <row r="148" spans="1:21" s="5" customFormat="1" ht="13" customHeight="1">
      <c r="A148" s="5">
        <v>679</v>
      </c>
      <c r="B148" s="5" t="s">
        <v>426</v>
      </c>
      <c r="C148" s="5" t="s">
        <v>348</v>
      </c>
      <c r="D148" s="6">
        <v>2003.97</v>
      </c>
      <c r="E148" s="30">
        <v>11.1511</v>
      </c>
      <c r="F148" s="30"/>
      <c r="G148" s="30"/>
      <c r="H148" s="30"/>
      <c r="I148" s="5" t="s">
        <v>427</v>
      </c>
      <c r="J148" s="5" t="s">
        <v>428</v>
      </c>
      <c r="L148" s="5" t="s">
        <v>437</v>
      </c>
      <c r="M148" s="30" t="s">
        <v>438</v>
      </c>
      <c r="N148" s="30"/>
      <c r="O148" s="5" t="s">
        <v>431</v>
      </c>
      <c r="P148" s="5" t="s">
        <v>432</v>
      </c>
      <c r="Q148" s="30" t="s">
        <v>348</v>
      </c>
      <c r="R148" s="5">
        <v>53.786999999999999</v>
      </c>
      <c r="T148" s="5" t="s">
        <v>356</v>
      </c>
      <c r="U148" s="5" t="s">
        <v>709</v>
      </c>
    </row>
    <row r="149" spans="1:21" s="5" customFormat="1" ht="13" customHeight="1">
      <c r="A149" s="5">
        <v>680</v>
      </c>
      <c r="B149" s="5" t="s">
        <v>426</v>
      </c>
      <c r="C149" s="5" t="s">
        <v>348</v>
      </c>
      <c r="D149" s="6">
        <v>2005.1</v>
      </c>
      <c r="E149" s="30">
        <v>-29.136700000000001</v>
      </c>
      <c r="F149" s="30"/>
      <c r="G149" s="30"/>
      <c r="H149" s="30"/>
      <c r="I149" s="5" t="s">
        <v>427</v>
      </c>
      <c r="J149" s="5" t="s">
        <v>428</v>
      </c>
      <c r="L149" s="5" t="s">
        <v>437</v>
      </c>
      <c r="M149" s="30" t="s">
        <v>438</v>
      </c>
      <c r="N149" s="30"/>
      <c r="O149" s="5" t="s">
        <v>431</v>
      </c>
      <c r="P149" s="5" t="s">
        <v>432</v>
      </c>
      <c r="Q149" s="30" t="s">
        <v>348</v>
      </c>
      <c r="R149" s="5">
        <v>65.621300000000005</v>
      </c>
      <c r="T149" s="5" t="s">
        <v>356</v>
      </c>
      <c r="U149" s="5" t="s">
        <v>709</v>
      </c>
    </row>
    <row r="150" spans="1:21" s="5" customFormat="1" ht="13" customHeight="1">
      <c r="A150" s="5">
        <v>681</v>
      </c>
      <c r="B150" s="5" t="s">
        <v>426</v>
      </c>
      <c r="C150" s="5" t="s">
        <v>348</v>
      </c>
      <c r="D150" s="6">
        <v>2005.82</v>
      </c>
      <c r="E150" s="30">
        <v>-18.561199999999999</v>
      </c>
      <c r="F150" s="30"/>
      <c r="G150" s="30"/>
      <c r="H150" s="30"/>
      <c r="I150" s="5" t="s">
        <v>427</v>
      </c>
      <c r="J150" s="5" t="s">
        <v>428</v>
      </c>
      <c r="L150" s="5" t="s">
        <v>437</v>
      </c>
      <c r="M150" s="30" t="s">
        <v>438</v>
      </c>
      <c r="N150" s="30"/>
      <c r="O150" s="5" t="s">
        <v>431</v>
      </c>
      <c r="P150" s="5" t="s">
        <v>432</v>
      </c>
      <c r="Q150" s="30" t="s">
        <v>348</v>
      </c>
      <c r="R150" s="5">
        <v>63.017699999999998</v>
      </c>
      <c r="T150" s="5" t="s">
        <v>356</v>
      </c>
      <c r="U150" s="5" t="s">
        <v>709</v>
      </c>
    </row>
    <row r="151" spans="1:21" s="5" customFormat="1" ht="13" customHeight="1">
      <c r="A151" s="5">
        <v>682</v>
      </c>
      <c r="B151" s="5" t="s">
        <v>426</v>
      </c>
      <c r="C151" s="5" t="s">
        <v>348</v>
      </c>
      <c r="D151" s="6">
        <v>1983.03</v>
      </c>
      <c r="E151" s="30">
        <v>-17.553999999999998</v>
      </c>
      <c r="F151" s="30"/>
      <c r="G151" s="30"/>
      <c r="H151" s="30"/>
      <c r="I151" s="5" t="s">
        <v>427</v>
      </c>
      <c r="J151" s="5" t="s">
        <v>428</v>
      </c>
      <c r="L151" s="5" t="s">
        <v>439</v>
      </c>
      <c r="M151" s="5" t="s">
        <v>440</v>
      </c>
      <c r="O151" s="5" t="s">
        <v>431</v>
      </c>
      <c r="P151" s="5" t="s">
        <v>432</v>
      </c>
      <c r="Q151" s="30" t="s">
        <v>348</v>
      </c>
      <c r="R151" s="5">
        <v>65.696200000000005</v>
      </c>
      <c r="T151" s="5" t="s">
        <v>356</v>
      </c>
      <c r="U151" s="5" t="s">
        <v>709</v>
      </c>
    </row>
    <row r="152" spans="1:21" s="5" customFormat="1" ht="13" customHeight="1">
      <c r="A152" s="5">
        <v>683</v>
      </c>
      <c r="B152" s="5" t="s">
        <v>426</v>
      </c>
      <c r="C152" s="5" t="s">
        <v>348</v>
      </c>
      <c r="D152" s="6">
        <v>1983.86</v>
      </c>
      <c r="E152" s="30">
        <v>-29.136700000000001</v>
      </c>
      <c r="F152" s="30"/>
      <c r="G152" s="30"/>
      <c r="H152" s="30"/>
      <c r="I152" s="5" t="s">
        <v>427</v>
      </c>
      <c r="J152" s="5" t="s">
        <v>428</v>
      </c>
      <c r="L152" s="5" t="s">
        <v>439</v>
      </c>
      <c r="M152" s="5" t="s">
        <v>440</v>
      </c>
      <c r="O152" s="5" t="s">
        <v>431</v>
      </c>
      <c r="P152" s="5" t="s">
        <v>432</v>
      </c>
      <c r="Q152" s="30" t="s">
        <v>348</v>
      </c>
      <c r="R152" s="5">
        <v>70.253200000000007</v>
      </c>
      <c r="T152" s="5" t="s">
        <v>356</v>
      </c>
      <c r="U152" s="5" t="s">
        <v>709</v>
      </c>
    </row>
    <row r="153" spans="1:21" s="5" customFormat="1" ht="13" customHeight="1">
      <c r="A153" s="5">
        <v>684</v>
      </c>
      <c r="B153" s="5" t="s">
        <v>426</v>
      </c>
      <c r="C153" s="5" t="s">
        <v>348</v>
      </c>
      <c r="D153" s="6">
        <v>1984.9</v>
      </c>
      <c r="E153" s="30">
        <v>-17.553999999999998</v>
      </c>
      <c r="F153" s="30"/>
      <c r="G153" s="30"/>
      <c r="H153" s="30"/>
      <c r="I153" s="5" t="s">
        <v>427</v>
      </c>
      <c r="J153" s="5" t="s">
        <v>428</v>
      </c>
      <c r="L153" s="5" t="s">
        <v>439</v>
      </c>
      <c r="M153" s="5" t="s">
        <v>440</v>
      </c>
      <c r="O153" s="5" t="s">
        <v>431</v>
      </c>
      <c r="P153" s="5" t="s">
        <v>432</v>
      </c>
      <c r="Q153" s="30" t="s">
        <v>348</v>
      </c>
      <c r="R153" s="5">
        <v>65.189899999999994</v>
      </c>
      <c r="T153" s="5" t="s">
        <v>356</v>
      </c>
      <c r="U153" s="5" t="s">
        <v>709</v>
      </c>
    </row>
    <row r="154" spans="1:21" s="5" customFormat="1" ht="13" customHeight="1">
      <c r="A154" s="5">
        <v>685</v>
      </c>
      <c r="B154" s="5" t="s">
        <v>426</v>
      </c>
      <c r="C154" s="5" t="s">
        <v>348</v>
      </c>
      <c r="D154" s="6">
        <v>1985.93</v>
      </c>
      <c r="E154" s="30">
        <v>-6.9783999999999899</v>
      </c>
      <c r="F154" s="30"/>
      <c r="G154" s="30"/>
      <c r="H154" s="30"/>
      <c r="I154" s="5" t="s">
        <v>427</v>
      </c>
      <c r="J154" s="5" t="s">
        <v>428</v>
      </c>
      <c r="L154" s="5" t="s">
        <v>439</v>
      </c>
      <c r="M154" s="5" t="s">
        <v>440</v>
      </c>
      <c r="O154" s="5" t="s">
        <v>431</v>
      </c>
      <c r="P154" s="5" t="s">
        <v>432</v>
      </c>
      <c r="Q154" s="30" t="s">
        <v>348</v>
      </c>
      <c r="R154" s="5">
        <v>59.367100000000001</v>
      </c>
      <c r="T154" s="5" t="s">
        <v>356</v>
      </c>
      <c r="U154" s="5" t="s">
        <v>709</v>
      </c>
    </row>
    <row r="155" spans="1:21" s="5" customFormat="1" ht="13" customHeight="1">
      <c r="A155" s="5">
        <v>686</v>
      </c>
      <c r="B155" s="5" t="s">
        <v>426</v>
      </c>
      <c r="C155" s="5" t="s">
        <v>348</v>
      </c>
      <c r="D155" s="6">
        <v>1986.97</v>
      </c>
      <c r="E155" s="30">
        <v>-11.5108</v>
      </c>
      <c r="F155" s="30"/>
      <c r="G155" s="30"/>
      <c r="H155" s="30"/>
      <c r="I155" s="5" t="s">
        <v>427</v>
      </c>
      <c r="J155" s="5" t="s">
        <v>428</v>
      </c>
      <c r="L155" s="5" t="s">
        <v>439</v>
      </c>
      <c r="M155" s="5" t="s">
        <v>440</v>
      </c>
      <c r="O155" s="5" t="s">
        <v>431</v>
      </c>
      <c r="P155" s="5" t="s">
        <v>432</v>
      </c>
      <c r="Q155" s="30" t="s">
        <v>348</v>
      </c>
      <c r="R155" s="5">
        <v>59.873399999999997</v>
      </c>
      <c r="T155" s="5" t="s">
        <v>356</v>
      </c>
      <c r="U155" s="5" t="s">
        <v>709</v>
      </c>
    </row>
    <row r="156" spans="1:21" s="5" customFormat="1" ht="13" customHeight="1">
      <c r="A156" s="5">
        <v>687</v>
      </c>
      <c r="B156" s="5" t="s">
        <v>426</v>
      </c>
      <c r="C156" s="5" t="s">
        <v>348</v>
      </c>
      <c r="D156" s="6">
        <v>1987.9</v>
      </c>
      <c r="E156" s="30">
        <v>-14.0288</v>
      </c>
      <c r="F156" s="30"/>
      <c r="G156" s="30"/>
      <c r="H156" s="30"/>
      <c r="I156" s="5" t="s">
        <v>427</v>
      </c>
      <c r="J156" s="5" t="s">
        <v>428</v>
      </c>
      <c r="L156" s="5" t="s">
        <v>439</v>
      </c>
      <c r="M156" s="5" t="s">
        <v>440</v>
      </c>
      <c r="O156" s="5" t="s">
        <v>431</v>
      </c>
      <c r="P156" s="5" t="s">
        <v>432</v>
      </c>
      <c r="Q156" s="30" t="s">
        <v>348</v>
      </c>
      <c r="R156" s="5">
        <v>63.417700000000004</v>
      </c>
      <c r="T156" s="5" t="s">
        <v>356</v>
      </c>
      <c r="U156" s="5" t="s">
        <v>709</v>
      </c>
    </row>
    <row r="157" spans="1:21" s="5" customFormat="1" ht="13" customHeight="1">
      <c r="A157" s="5">
        <v>688</v>
      </c>
      <c r="B157" s="5" t="s">
        <v>426</v>
      </c>
      <c r="C157" s="5" t="s">
        <v>348</v>
      </c>
      <c r="D157" s="6">
        <v>1988.83</v>
      </c>
      <c r="E157" s="30">
        <v>-20.575500000000002</v>
      </c>
      <c r="F157" s="30"/>
      <c r="G157" s="30"/>
      <c r="H157" s="30"/>
      <c r="I157" s="5" t="s">
        <v>427</v>
      </c>
      <c r="J157" s="5" t="s">
        <v>428</v>
      </c>
      <c r="L157" s="5" t="s">
        <v>439</v>
      </c>
      <c r="M157" s="5" t="s">
        <v>440</v>
      </c>
      <c r="O157" s="5" t="s">
        <v>431</v>
      </c>
      <c r="P157" s="5" t="s">
        <v>432</v>
      </c>
      <c r="Q157" s="30" t="s">
        <v>348</v>
      </c>
      <c r="R157" s="5">
        <v>69.240499999999997</v>
      </c>
      <c r="T157" s="5" t="s">
        <v>356</v>
      </c>
      <c r="U157" s="5" t="s">
        <v>709</v>
      </c>
    </row>
    <row r="158" spans="1:21" s="5" customFormat="1" ht="13" customHeight="1">
      <c r="A158" s="5">
        <v>689</v>
      </c>
      <c r="B158" s="5" t="s">
        <v>426</v>
      </c>
      <c r="C158" s="5" t="s">
        <v>348</v>
      </c>
      <c r="D158" s="6">
        <v>1989.87</v>
      </c>
      <c r="E158" s="30">
        <v>-26.115100000000002</v>
      </c>
      <c r="F158" s="30"/>
      <c r="G158" s="30"/>
      <c r="H158" s="30"/>
      <c r="I158" s="5" t="s">
        <v>427</v>
      </c>
      <c r="J158" s="5" t="s">
        <v>428</v>
      </c>
      <c r="L158" s="5" t="s">
        <v>439</v>
      </c>
      <c r="M158" s="5" t="s">
        <v>440</v>
      </c>
      <c r="O158" s="5" t="s">
        <v>431</v>
      </c>
      <c r="P158" s="5" t="s">
        <v>432</v>
      </c>
      <c r="Q158" s="30" t="s">
        <v>348</v>
      </c>
      <c r="R158" s="5">
        <v>72.784800000000004</v>
      </c>
      <c r="T158" s="5" t="s">
        <v>356</v>
      </c>
      <c r="U158" s="5" t="s">
        <v>709</v>
      </c>
    </row>
    <row r="159" spans="1:21" s="5" customFormat="1" ht="13" customHeight="1">
      <c r="A159" s="5">
        <v>690</v>
      </c>
      <c r="B159" s="5" t="s">
        <v>426</v>
      </c>
      <c r="C159" s="5" t="s">
        <v>348</v>
      </c>
      <c r="D159" s="6">
        <v>1990.8</v>
      </c>
      <c r="E159" s="30">
        <v>-8.4892000000000092</v>
      </c>
      <c r="F159" s="30"/>
      <c r="G159" s="30"/>
      <c r="H159" s="30"/>
      <c r="I159" s="5" t="s">
        <v>427</v>
      </c>
      <c r="J159" s="5" t="s">
        <v>428</v>
      </c>
      <c r="L159" s="5" t="s">
        <v>439</v>
      </c>
      <c r="M159" s="5" t="s">
        <v>440</v>
      </c>
      <c r="O159" s="5" t="s">
        <v>431</v>
      </c>
      <c r="P159" s="5" t="s">
        <v>432</v>
      </c>
      <c r="Q159" s="30" t="s">
        <v>348</v>
      </c>
      <c r="R159" s="5">
        <v>60.886099999999999</v>
      </c>
      <c r="T159" s="5" t="s">
        <v>356</v>
      </c>
      <c r="U159" s="5" t="s">
        <v>709</v>
      </c>
    </row>
    <row r="160" spans="1:21" s="5" customFormat="1" ht="13" customHeight="1">
      <c r="A160" s="5">
        <v>691</v>
      </c>
      <c r="B160" s="5" t="s">
        <v>426</v>
      </c>
      <c r="C160" s="5" t="s">
        <v>348</v>
      </c>
      <c r="D160" s="6">
        <v>1991.94</v>
      </c>
      <c r="E160" s="30">
        <v>-14.532400000000001</v>
      </c>
      <c r="F160" s="30"/>
      <c r="G160" s="30"/>
      <c r="H160" s="30"/>
      <c r="I160" s="5" t="s">
        <v>427</v>
      </c>
      <c r="J160" s="5" t="s">
        <v>428</v>
      </c>
      <c r="L160" s="5" t="s">
        <v>439</v>
      </c>
      <c r="M160" s="5" t="s">
        <v>440</v>
      </c>
      <c r="O160" s="5" t="s">
        <v>431</v>
      </c>
      <c r="P160" s="5" t="s">
        <v>432</v>
      </c>
      <c r="Q160" s="30" t="s">
        <v>348</v>
      </c>
      <c r="R160" s="5">
        <v>62.405099999999997</v>
      </c>
      <c r="T160" s="5" t="s">
        <v>356</v>
      </c>
      <c r="U160" s="5" t="s">
        <v>709</v>
      </c>
    </row>
    <row r="161" spans="1:21" s="5" customFormat="1" ht="13" customHeight="1">
      <c r="A161" s="5">
        <v>692</v>
      </c>
      <c r="B161" s="5" t="s">
        <v>426</v>
      </c>
      <c r="C161" s="5" t="s">
        <v>348</v>
      </c>
      <c r="D161" s="6">
        <v>1992.98</v>
      </c>
      <c r="E161" s="30">
        <v>-8.4892000000000092</v>
      </c>
      <c r="F161" s="30"/>
      <c r="G161" s="30"/>
      <c r="H161" s="30"/>
      <c r="I161" s="5" t="s">
        <v>427</v>
      </c>
      <c r="J161" s="5" t="s">
        <v>428</v>
      </c>
      <c r="L161" s="5" t="s">
        <v>439</v>
      </c>
      <c r="M161" s="5" t="s">
        <v>440</v>
      </c>
      <c r="O161" s="5" t="s">
        <v>431</v>
      </c>
      <c r="P161" s="5" t="s">
        <v>432</v>
      </c>
      <c r="Q161" s="30" t="s">
        <v>348</v>
      </c>
      <c r="R161" s="5">
        <v>56.8354</v>
      </c>
      <c r="T161" s="5" t="s">
        <v>356</v>
      </c>
      <c r="U161" s="5" t="s">
        <v>709</v>
      </c>
    </row>
    <row r="162" spans="1:21" s="5" customFormat="1" ht="13" customHeight="1">
      <c r="A162" s="5">
        <v>693</v>
      </c>
      <c r="B162" s="5" t="s">
        <v>426</v>
      </c>
      <c r="C162" s="5" t="s">
        <v>348</v>
      </c>
      <c r="D162" s="6">
        <v>1993.91</v>
      </c>
      <c r="E162" s="30">
        <v>-2.9496000000000002</v>
      </c>
      <c r="F162" s="30"/>
      <c r="G162" s="30"/>
      <c r="H162" s="30"/>
      <c r="I162" s="5" t="s">
        <v>427</v>
      </c>
      <c r="J162" s="5" t="s">
        <v>428</v>
      </c>
      <c r="L162" s="5" t="s">
        <v>439</v>
      </c>
      <c r="M162" s="5" t="s">
        <v>440</v>
      </c>
      <c r="O162" s="5" t="s">
        <v>431</v>
      </c>
      <c r="P162" s="5" t="s">
        <v>432</v>
      </c>
      <c r="Q162" s="30" t="s">
        <v>348</v>
      </c>
      <c r="R162" s="5">
        <v>57.341799999999999</v>
      </c>
      <c r="T162" s="5" t="s">
        <v>356</v>
      </c>
      <c r="U162" s="5" t="s">
        <v>709</v>
      </c>
    </row>
    <row r="163" spans="1:21" s="5" customFormat="1" ht="13" customHeight="1">
      <c r="A163" s="5">
        <v>694</v>
      </c>
      <c r="B163" s="5" t="s">
        <v>426</v>
      </c>
      <c r="C163" s="5" t="s">
        <v>348</v>
      </c>
      <c r="D163" s="6">
        <v>1995.47</v>
      </c>
      <c r="E163" s="30">
        <v>1.58269999999999</v>
      </c>
      <c r="F163" s="30"/>
      <c r="G163" s="30"/>
      <c r="H163" s="30"/>
      <c r="I163" s="5" t="s">
        <v>427</v>
      </c>
      <c r="J163" s="5" t="s">
        <v>428</v>
      </c>
      <c r="L163" s="5" t="s">
        <v>439</v>
      </c>
      <c r="M163" s="5" t="s">
        <v>440</v>
      </c>
      <c r="O163" s="5" t="s">
        <v>431</v>
      </c>
      <c r="P163" s="5" t="s">
        <v>432</v>
      </c>
      <c r="Q163" s="30" t="s">
        <v>348</v>
      </c>
      <c r="R163" s="5">
        <v>65.949399999999997</v>
      </c>
      <c r="T163" s="5" t="s">
        <v>356</v>
      </c>
      <c r="U163" s="5" t="s">
        <v>709</v>
      </c>
    </row>
    <row r="164" spans="1:21" s="5" customFormat="1" ht="13" customHeight="1">
      <c r="A164" s="5">
        <v>695</v>
      </c>
      <c r="B164" s="5" t="s">
        <v>426</v>
      </c>
      <c r="C164" s="5" t="s">
        <v>348</v>
      </c>
      <c r="D164" s="6">
        <v>1996</v>
      </c>
      <c r="E164" s="30">
        <v>-17.0504</v>
      </c>
      <c r="F164" s="30"/>
      <c r="G164" s="30"/>
      <c r="H164" s="30"/>
      <c r="I164" s="5" t="s">
        <v>427</v>
      </c>
      <c r="J164" s="5" t="s">
        <v>428</v>
      </c>
      <c r="L164" s="5" t="s">
        <v>439</v>
      </c>
      <c r="M164" s="5" t="s">
        <v>440</v>
      </c>
      <c r="O164" s="5" t="s">
        <v>431</v>
      </c>
      <c r="P164" s="5" t="s">
        <v>432</v>
      </c>
      <c r="Q164" s="30" t="s">
        <v>348</v>
      </c>
      <c r="R164" s="5">
        <v>55.316499999999998</v>
      </c>
      <c r="T164" s="5" t="s">
        <v>356</v>
      </c>
      <c r="U164" s="5" t="s">
        <v>709</v>
      </c>
    </row>
    <row r="165" spans="1:21" s="5" customFormat="1" ht="13" customHeight="1">
      <c r="A165" s="5">
        <v>696</v>
      </c>
      <c r="B165" s="5" t="s">
        <v>426</v>
      </c>
      <c r="C165" s="5" t="s">
        <v>348</v>
      </c>
      <c r="D165" s="6">
        <v>1996.92</v>
      </c>
      <c r="E165" s="30">
        <v>-27.122299999999999</v>
      </c>
      <c r="F165" s="30"/>
      <c r="G165" s="30"/>
      <c r="H165" s="30"/>
      <c r="I165" s="5" t="s">
        <v>427</v>
      </c>
      <c r="J165" s="5" t="s">
        <v>428</v>
      </c>
      <c r="L165" s="5" t="s">
        <v>439</v>
      </c>
      <c r="M165" s="5" t="s">
        <v>440</v>
      </c>
      <c r="O165" s="5" t="s">
        <v>431</v>
      </c>
      <c r="P165" s="5" t="s">
        <v>432</v>
      </c>
      <c r="Q165" s="30" t="s">
        <v>348</v>
      </c>
      <c r="R165" s="5">
        <v>67.721500000000006</v>
      </c>
      <c r="T165" s="5" t="s">
        <v>356</v>
      </c>
      <c r="U165" s="5" t="s">
        <v>709</v>
      </c>
    </row>
    <row r="166" spans="1:21" s="5" customFormat="1" ht="13" customHeight="1">
      <c r="A166" s="5">
        <v>697</v>
      </c>
      <c r="B166" s="5" t="s">
        <v>426</v>
      </c>
      <c r="C166" s="5" t="s">
        <v>348</v>
      </c>
      <c r="D166" s="6">
        <v>1997.95</v>
      </c>
      <c r="E166" s="30">
        <v>-8.4891999999999808</v>
      </c>
      <c r="F166" s="30"/>
      <c r="G166" s="30"/>
      <c r="H166" s="30"/>
      <c r="I166" s="5" t="s">
        <v>427</v>
      </c>
      <c r="J166" s="5" t="s">
        <v>428</v>
      </c>
      <c r="L166" s="5" t="s">
        <v>439</v>
      </c>
      <c r="M166" s="5" t="s">
        <v>440</v>
      </c>
      <c r="O166" s="5" t="s">
        <v>431</v>
      </c>
      <c r="P166" s="5" t="s">
        <v>432</v>
      </c>
      <c r="Q166" s="30" t="s">
        <v>348</v>
      </c>
      <c r="R166" s="5">
        <v>59.367100000000001</v>
      </c>
      <c r="T166" s="5" t="s">
        <v>356</v>
      </c>
      <c r="U166" s="5" t="s">
        <v>709</v>
      </c>
    </row>
    <row r="167" spans="1:21" s="5" customFormat="1" ht="13" customHeight="1">
      <c r="A167" s="5">
        <v>698</v>
      </c>
      <c r="B167" s="5" t="s">
        <v>426</v>
      </c>
      <c r="C167" s="5" t="s">
        <v>348</v>
      </c>
      <c r="D167" s="6">
        <v>1998.99</v>
      </c>
      <c r="E167" s="30">
        <v>2.5899000000000001</v>
      </c>
      <c r="F167" s="30"/>
      <c r="G167" s="30"/>
      <c r="H167" s="30"/>
      <c r="I167" s="5" t="s">
        <v>427</v>
      </c>
      <c r="J167" s="5" t="s">
        <v>428</v>
      </c>
      <c r="L167" s="5" t="s">
        <v>439</v>
      </c>
      <c r="M167" s="5" t="s">
        <v>440</v>
      </c>
      <c r="O167" s="5" t="s">
        <v>431</v>
      </c>
      <c r="P167" s="5" t="s">
        <v>432</v>
      </c>
      <c r="Q167" s="30" t="s">
        <v>348</v>
      </c>
      <c r="R167" s="5">
        <v>54.050600000000003</v>
      </c>
      <c r="T167" s="5" t="s">
        <v>356</v>
      </c>
      <c r="U167" s="5" t="s">
        <v>709</v>
      </c>
    </row>
    <row r="168" spans="1:21" s="5" customFormat="1" ht="13" customHeight="1">
      <c r="A168" s="5">
        <v>699</v>
      </c>
      <c r="B168" s="5" t="s">
        <v>426</v>
      </c>
      <c r="C168" s="5" t="s">
        <v>348</v>
      </c>
      <c r="D168" s="6">
        <v>1999.92</v>
      </c>
      <c r="E168" s="30">
        <v>-21.582699999999999</v>
      </c>
      <c r="F168" s="30"/>
      <c r="G168" s="30"/>
      <c r="H168" s="30"/>
      <c r="I168" s="5" t="s">
        <v>427</v>
      </c>
      <c r="J168" s="5" t="s">
        <v>428</v>
      </c>
      <c r="L168" s="5" t="s">
        <v>439</v>
      </c>
      <c r="M168" s="5" t="s">
        <v>440</v>
      </c>
      <c r="O168" s="5" t="s">
        <v>431</v>
      </c>
      <c r="P168" s="5" t="s">
        <v>432</v>
      </c>
      <c r="Q168" s="30" t="s">
        <v>348</v>
      </c>
      <c r="R168" s="5">
        <v>66.202500000000001</v>
      </c>
      <c r="T168" s="5" t="s">
        <v>356</v>
      </c>
      <c r="U168" s="5" t="s">
        <v>709</v>
      </c>
    </row>
    <row r="169" spans="1:21" s="5" customFormat="1" ht="13" customHeight="1">
      <c r="A169" s="5">
        <v>700</v>
      </c>
      <c r="B169" s="5" t="s">
        <v>426</v>
      </c>
      <c r="C169" s="5" t="s">
        <v>348</v>
      </c>
      <c r="D169" s="6">
        <v>2000.85</v>
      </c>
      <c r="E169" s="30">
        <v>-15.036</v>
      </c>
      <c r="F169" s="30"/>
      <c r="G169" s="30"/>
      <c r="H169" s="30"/>
      <c r="I169" s="5" t="s">
        <v>427</v>
      </c>
      <c r="J169" s="5" t="s">
        <v>428</v>
      </c>
      <c r="L169" s="5" t="s">
        <v>439</v>
      </c>
      <c r="M169" s="5" t="s">
        <v>440</v>
      </c>
      <c r="O169" s="5" t="s">
        <v>431</v>
      </c>
      <c r="P169" s="5" t="s">
        <v>432</v>
      </c>
      <c r="Q169" s="30" t="s">
        <v>348</v>
      </c>
      <c r="R169" s="5">
        <v>60.886099999999999</v>
      </c>
      <c r="T169" s="5" t="s">
        <v>356</v>
      </c>
      <c r="U169" s="5" t="s">
        <v>709</v>
      </c>
    </row>
    <row r="170" spans="1:21" s="5" customFormat="1" ht="13" customHeight="1">
      <c r="A170" s="5">
        <v>701</v>
      </c>
      <c r="B170" s="5" t="s">
        <v>426</v>
      </c>
      <c r="C170" s="5" t="s">
        <v>348</v>
      </c>
      <c r="D170" s="6">
        <v>2001.89</v>
      </c>
      <c r="E170" s="30">
        <v>-12.0144</v>
      </c>
      <c r="F170" s="30"/>
      <c r="G170" s="30"/>
      <c r="H170" s="30"/>
      <c r="I170" s="5" t="s">
        <v>427</v>
      </c>
      <c r="J170" s="5" t="s">
        <v>428</v>
      </c>
      <c r="L170" s="5" t="s">
        <v>439</v>
      </c>
      <c r="M170" s="5" t="s">
        <v>440</v>
      </c>
      <c r="O170" s="5" t="s">
        <v>431</v>
      </c>
      <c r="P170" s="5" t="s">
        <v>432</v>
      </c>
      <c r="Q170" s="30" t="s">
        <v>348</v>
      </c>
      <c r="R170" s="5">
        <v>62.151899999999998</v>
      </c>
      <c r="T170" s="5" t="s">
        <v>356</v>
      </c>
      <c r="U170" s="5" t="s">
        <v>709</v>
      </c>
    </row>
    <row r="171" spans="1:21" s="5" customFormat="1" ht="13" customHeight="1">
      <c r="A171" s="5">
        <v>702</v>
      </c>
      <c r="B171" s="5" t="s">
        <v>426</v>
      </c>
      <c r="C171" s="5" t="s">
        <v>348</v>
      </c>
      <c r="D171" s="6">
        <v>2002.82</v>
      </c>
      <c r="E171" s="30">
        <v>-5.4676</v>
      </c>
      <c r="F171" s="30"/>
      <c r="G171" s="30"/>
      <c r="H171" s="30"/>
      <c r="I171" s="5" t="s">
        <v>427</v>
      </c>
      <c r="J171" s="5" t="s">
        <v>428</v>
      </c>
      <c r="L171" s="5" t="s">
        <v>439</v>
      </c>
      <c r="M171" s="5" t="s">
        <v>440</v>
      </c>
      <c r="O171" s="5" t="s">
        <v>431</v>
      </c>
      <c r="P171" s="5" t="s">
        <v>432</v>
      </c>
      <c r="Q171" s="30" t="s">
        <v>348</v>
      </c>
      <c r="R171" s="5">
        <v>58.860799999999998</v>
      </c>
      <c r="T171" s="5" t="s">
        <v>356</v>
      </c>
      <c r="U171" s="5" t="s">
        <v>709</v>
      </c>
    </row>
    <row r="172" spans="1:21" s="5" customFormat="1" ht="13" customHeight="1">
      <c r="A172" s="5">
        <v>703</v>
      </c>
      <c r="B172" s="5" t="s">
        <v>426</v>
      </c>
      <c r="C172" s="5" t="s">
        <v>348</v>
      </c>
      <c r="D172" s="6">
        <v>2003.86</v>
      </c>
      <c r="E172" s="30">
        <v>43.381300000000003</v>
      </c>
      <c r="F172" s="30"/>
      <c r="G172" s="30"/>
      <c r="H172" s="30"/>
      <c r="I172" s="5" t="s">
        <v>427</v>
      </c>
      <c r="J172" s="5" t="s">
        <v>428</v>
      </c>
      <c r="L172" s="5" t="s">
        <v>439</v>
      </c>
      <c r="M172" s="5" t="s">
        <v>440</v>
      </c>
      <c r="O172" s="5" t="s">
        <v>431</v>
      </c>
      <c r="P172" s="5" t="s">
        <v>432</v>
      </c>
      <c r="Q172" s="30" t="s">
        <v>348</v>
      </c>
      <c r="R172" s="5">
        <v>48.227800000000002</v>
      </c>
      <c r="T172" s="5" t="s">
        <v>356</v>
      </c>
      <c r="U172" s="5" t="s">
        <v>709</v>
      </c>
    </row>
    <row r="173" spans="1:21" s="5" customFormat="1" ht="13" customHeight="1">
      <c r="A173" s="5">
        <v>704</v>
      </c>
      <c r="B173" s="5" t="s">
        <v>426</v>
      </c>
      <c r="C173" s="5" t="s">
        <v>348</v>
      </c>
      <c r="D173" s="6">
        <v>2004.9</v>
      </c>
      <c r="E173" s="30">
        <v>-3.9568000000000199</v>
      </c>
      <c r="F173" s="30"/>
      <c r="G173" s="30"/>
      <c r="H173" s="30"/>
      <c r="I173" s="5" t="s">
        <v>427</v>
      </c>
      <c r="J173" s="5" t="s">
        <v>428</v>
      </c>
      <c r="L173" s="5" t="s">
        <v>439</v>
      </c>
      <c r="M173" s="5" t="s">
        <v>440</v>
      </c>
      <c r="O173" s="5" t="s">
        <v>431</v>
      </c>
      <c r="P173" s="5" t="s">
        <v>432</v>
      </c>
      <c r="Q173" s="30" t="s">
        <v>348</v>
      </c>
      <c r="R173" s="5">
        <v>57.341799999999999</v>
      </c>
      <c r="T173" s="5" t="s">
        <v>356</v>
      </c>
      <c r="U173" s="5" t="s">
        <v>709</v>
      </c>
    </row>
    <row r="174" spans="1:21" s="5" customFormat="1" ht="13" customHeight="1">
      <c r="A174" s="5">
        <v>705</v>
      </c>
      <c r="B174" s="5" t="s">
        <v>426</v>
      </c>
      <c r="C174" s="5" t="s">
        <v>348</v>
      </c>
      <c r="D174" s="6">
        <v>2005.93</v>
      </c>
      <c r="E174" s="30">
        <v>7.6258999999999997</v>
      </c>
      <c r="F174" s="30"/>
      <c r="G174" s="30"/>
      <c r="H174" s="30"/>
      <c r="I174" s="5" t="s">
        <v>427</v>
      </c>
      <c r="J174" s="5" t="s">
        <v>428</v>
      </c>
      <c r="L174" s="5" t="s">
        <v>439</v>
      </c>
      <c r="M174" s="5" t="s">
        <v>440</v>
      </c>
      <c r="O174" s="5" t="s">
        <v>431</v>
      </c>
      <c r="P174" s="5" t="s">
        <v>432</v>
      </c>
      <c r="Q174" s="30" t="s">
        <v>348</v>
      </c>
      <c r="R174" s="5">
        <v>53.2911</v>
      </c>
      <c r="T174" s="5" t="s">
        <v>356</v>
      </c>
      <c r="U174" s="5" t="s">
        <v>709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biblio</vt:lpstr>
      <vt:lpstr>study</vt:lpstr>
      <vt:lpstr>fitness_data_obs</vt:lpstr>
      <vt:lpstr>mismatch notes</vt:lpstr>
      <vt:lpstr>taxa</vt:lpstr>
      <vt:lpstr>taxa_long</vt:lpstr>
      <vt:lpstr>variable descriptions</vt:lpstr>
      <vt:lpstr>raw pheno data</vt:lpstr>
      <vt:lpstr>additional fitness data</vt:lpstr>
      <vt:lpstr>now excluded data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Kharouba</dc:creator>
  <cp:lastModifiedBy>Heather Kharouba</cp:lastModifiedBy>
  <dcterms:created xsi:type="dcterms:W3CDTF">2017-06-26T14:39:29Z</dcterms:created>
  <dcterms:modified xsi:type="dcterms:W3CDTF">2018-10-25T14:14:04Z</dcterms:modified>
</cp:coreProperties>
</file>