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/Documents/NaturalrateS3/CurdiaSOE/Replication file/dataupdate2019/dataupdate0629/"/>
    </mc:Choice>
  </mc:AlternateContent>
  <xr:revisionPtr revIDLastSave="0" documentId="13_ncr:1_{6F896E61-948B-2D47-8C0A-BCCA48631E39}" xr6:coauthVersionLast="36" xr6:coauthVersionMax="36" xr10:uidLastSave="{00000000-0000-0000-0000-000000000000}"/>
  <bookViews>
    <workbookView xWindow="0" yWindow="460" windowWidth="25600" windowHeight="11400" firstSheet="4" activeTab="15" xr2:uid="{00000000-000D-0000-FFFF-FFFF00000000}"/>
  </bookViews>
  <sheets>
    <sheet name="Australia" sheetId="2" r:id="rId1"/>
    <sheet name="Belgium" sheetId="10" r:id="rId2"/>
    <sheet name="Canada" sheetId="1" r:id="rId3"/>
    <sheet name="Chile" sheetId="22" r:id="rId4"/>
    <sheet name="Denmark" sheetId="11" r:id="rId5"/>
    <sheet name="France" sheetId="8" r:id="rId6"/>
    <sheet name="Netherlands" sheetId="9" r:id="rId7"/>
    <sheet name="Newzealand" sheetId="25" r:id="rId8"/>
    <sheet name="Norway" sheetId="5" r:id="rId9"/>
    <sheet name="Southafrica" sheetId="14" r:id="rId10"/>
    <sheet name="Southkorea" sheetId="13" r:id="rId11"/>
    <sheet name="Spain" sheetId="12" r:id="rId12"/>
    <sheet name="Sweden" sheetId="6" r:id="rId13"/>
    <sheet name="Switzerland" sheetId="7" r:id="rId14"/>
    <sheet name="UK" sheetId="4" r:id="rId15"/>
    <sheet name="Imports as a % of GDP" sheetId="21" r:id="rId16"/>
    <sheet name="Chileworksheet" sheetId="23" r:id="rId17"/>
    <sheet name="Chileoriginal" sheetId="24" r:id="rId18"/>
  </sheets>
  <definedNames>
    <definedName name="_DLX1.USE">Australia!$A$1:$I$8</definedName>
    <definedName name="_DLX10.USE">Denmark!$A$1:$I$8</definedName>
    <definedName name="_DLX11.USE">Spain!$A$1:$K$8</definedName>
    <definedName name="_DLX12.USE" localSheetId="3">Chile!$A$1:$L$8</definedName>
    <definedName name="_DLX12.USE" localSheetId="17">Chileoriginal!$A$1:$L$8</definedName>
    <definedName name="_DLX12.USE" localSheetId="16">Chileworksheet!$A$1:$O$8</definedName>
    <definedName name="_DLX12.USE">Southkorea!$A$1:$I$8</definedName>
    <definedName name="_DLX13.USE">Southafrica!$A$1:$Q$8</definedName>
    <definedName name="_DLX14.USE">'Imports as a % of GDP'!$A$2:$O$9</definedName>
    <definedName name="_DLX15.USE">Newzealand!$A$1:$I$8</definedName>
    <definedName name="_DLX2.USE">Canada!$A$1:$I$8</definedName>
    <definedName name="_DLX3.USE">UK!$A$1:$I$8</definedName>
    <definedName name="_DLX4.USE">Norway!$A$1:$I$8</definedName>
    <definedName name="_DLX5.USE">Sweden!$A$1:$K$8</definedName>
    <definedName name="_DLX6.USE">Switzerland!$A$1:$I$8</definedName>
    <definedName name="_DLX7.USE">France!$A$1:$K$8</definedName>
    <definedName name="_DLX8.USE">Netherlands!$A$1:$K$8</definedName>
    <definedName name="_DLX9.USE">Belgium!$A$1:$K$8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2" i="23" l="1"/>
  <c r="I243" i="23"/>
  <c r="J243" i="23" s="1"/>
  <c r="I244" i="23"/>
  <c r="J244" i="23"/>
  <c r="E242" i="10"/>
  <c r="E243" i="10"/>
  <c r="E244" i="10"/>
  <c r="E245" i="10"/>
  <c r="E242" i="12"/>
  <c r="E243" i="12"/>
  <c r="E244" i="12"/>
  <c r="E245" i="12"/>
  <c r="R242" i="14"/>
  <c r="R243" i="14"/>
  <c r="R244" i="14"/>
  <c r="R245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179" i="14"/>
  <c r="R180" i="14"/>
  <c r="R181" i="14"/>
  <c r="R182" i="14"/>
  <c r="R178" i="14"/>
  <c r="E242" i="9"/>
  <c r="E243" i="9"/>
  <c r="E244" i="9"/>
  <c r="E245" i="9"/>
  <c r="E242" i="8"/>
  <c r="E243" i="8"/>
  <c r="E244" i="8"/>
  <c r="E245" i="8"/>
  <c r="C241" i="24" l="1"/>
  <c r="C240" i="24"/>
  <c r="C239" i="24"/>
  <c r="C238" i="24"/>
  <c r="C237" i="24"/>
  <c r="C236" i="24"/>
  <c r="U235" i="24"/>
  <c r="C235" i="24"/>
  <c r="U234" i="24"/>
  <c r="C234" i="24"/>
  <c r="U233" i="24"/>
  <c r="C233" i="24"/>
  <c r="U232" i="24"/>
  <c r="C232" i="24"/>
  <c r="U231" i="24"/>
  <c r="C231" i="24"/>
  <c r="U230" i="24"/>
  <c r="C230" i="24"/>
  <c r="U229" i="24"/>
  <c r="C229" i="24"/>
  <c r="U228" i="24"/>
  <c r="C228" i="24"/>
  <c r="U227" i="24"/>
  <c r="C227" i="24"/>
  <c r="U226" i="24"/>
  <c r="C226" i="24"/>
  <c r="U225" i="24"/>
  <c r="C225" i="24"/>
  <c r="U224" i="24"/>
  <c r="C224" i="24"/>
  <c r="U223" i="24"/>
  <c r="C223" i="24"/>
  <c r="U222" i="24"/>
  <c r="C222" i="24"/>
  <c r="U221" i="24"/>
  <c r="C221" i="24"/>
  <c r="U220" i="24"/>
  <c r="C220" i="24"/>
  <c r="U219" i="24"/>
  <c r="C219" i="24"/>
  <c r="U218" i="24"/>
  <c r="C218" i="24"/>
  <c r="U217" i="24"/>
  <c r="C217" i="24"/>
  <c r="U216" i="24"/>
  <c r="C216" i="24"/>
  <c r="U215" i="24"/>
  <c r="C215" i="24"/>
  <c r="U214" i="24"/>
  <c r="C214" i="24"/>
  <c r="U213" i="24"/>
  <c r="C213" i="24"/>
  <c r="U212" i="24"/>
  <c r="C212" i="24"/>
  <c r="U211" i="24"/>
  <c r="C211" i="24"/>
  <c r="U210" i="24"/>
  <c r="C210" i="24"/>
  <c r="U209" i="24"/>
  <c r="C209" i="24"/>
  <c r="U208" i="24"/>
  <c r="C208" i="24"/>
  <c r="U207" i="24"/>
  <c r="C207" i="24"/>
  <c r="U206" i="24"/>
  <c r="C206" i="24"/>
  <c r="U205" i="24"/>
  <c r="C205" i="24"/>
  <c r="U204" i="24"/>
  <c r="C204" i="24"/>
  <c r="U203" i="24"/>
  <c r="C203" i="24"/>
  <c r="U202" i="24"/>
  <c r="C202" i="24"/>
  <c r="U201" i="24"/>
  <c r="C201" i="24"/>
  <c r="U200" i="24"/>
  <c r="C200" i="24"/>
  <c r="U199" i="24"/>
  <c r="C199" i="24"/>
  <c r="U198" i="24"/>
  <c r="C198" i="24"/>
  <c r="U197" i="24"/>
  <c r="C197" i="24"/>
  <c r="U196" i="24"/>
  <c r="C196" i="24"/>
  <c r="U195" i="24"/>
  <c r="C195" i="24"/>
  <c r="U194" i="24"/>
  <c r="C194" i="24"/>
  <c r="U193" i="24"/>
  <c r="C193" i="24"/>
  <c r="U192" i="24"/>
  <c r="C192" i="24"/>
  <c r="U191" i="24"/>
  <c r="C191" i="24"/>
  <c r="U190" i="24"/>
  <c r="C190" i="24"/>
  <c r="U189" i="24"/>
  <c r="C189" i="24"/>
  <c r="U188" i="24"/>
  <c r="C188" i="24"/>
  <c r="U187" i="24"/>
  <c r="C187" i="24"/>
  <c r="U186" i="24"/>
  <c r="C186" i="24"/>
  <c r="U185" i="24"/>
  <c r="C185" i="24"/>
  <c r="U184" i="24"/>
  <c r="C184" i="24"/>
  <c r="U183" i="24"/>
  <c r="C183" i="24"/>
  <c r="U182" i="24"/>
  <c r="C182" i="24"/>
  <c r="U181" i="24"/>
  <c r="C181" i="24"/>
  <c r="U180" i="24"/>
  <c r="C180" i="24"/>
  <c r="U179" i="24"/>
  <c r="C179" i="24"/>
  <c r="U178" i="24"/>
  <c r="C178" i="24"/>
  <c r="U177" i="24"/>
  <c r="C177" i="24"/>
  <c r="U176" i="24"/>
  <c r="C176" i="24"/>
  <c r="U175" i="24"/>
  <c r="C175" i="24"/>
  <c r="U174" i="24"/>
  <c r="C174" i="24"/>
  <c r="U173" i="24"/>
  <c r="C173" i="24"/>
  <c r="U172" i="24"/>
  <c r="C172" i="24"/>
  <c r="U171" i="24"/>
  <c r="C171" i="24"/>
  <c r="U170" i="24"/>
  <c r="C170" i="24"/>
  <c r="U169" i="24"/>
  <c r="C169" i="24"/>
  <c r="U168" i="24"/>
  <c r="C168" i="24"/>
  <c r="U167" i="24"/>
  <c r="C167" i="24"/>
  <c r="U166" i="24"/>
  <c r="C166" i="24"/>
  <c r="U165" i="24"/>
  <c r="C165" i="24"/>
  <c r="U164" i="24"/>
  <c r="C164" i="24"/>
  <c r="U163" i="24"/>
  <c r="C163" i="24"/>
  <c r="U162" i="24"/>
  <c r="C162" i="24"/>
  <c r="U161" i="24"/>
  <c r="C161" i="24"/>
  <c r="U160" i="24"/>
  <c r="C160" i="24"/>
  <c r="U159" i="24"/>
  <c r="C159" i="24"/>
  <c r="U158" i="24"/>
  <c r="C158" i="24"/>
  <c r="U157" i="24"/>
  <c r="C157" i="24"/>
  <c r="U156" i="24"/>
  <c r="C156" i="24"/>
  <c r="U155" i="24"/>
  <c r="C155" i="24"/>
  <c r="U154" i="24"/>
  <c r="C154" i="24"/>
  <c r="U153" i="24"/>
  <c r="C153" i="24"/>
  <c r="U152" i="24"/>
  <c r="C152" i="24"/>
  <c r="U151" i="24"/>
  <c r="C151" i="24"/>
  <c r="U150" i="24"/>
  <c r="C150" i="24"/>
  <c r="U149" i="24"/>
  <c r="C149" i="24"/>
  <c r="U148" i="24"/>
  <c r="U147" i="24"/>
  <c r="U146" i="24"/>
  <c r="U145" i="24"/>
  <c r="U144" i="24"/>
  <c r="U143" i="24"/>
  <c r="U142" i="24"/>
  <c r="U141" i="24"/>
  <c r="U140" i="24"/>
  <c r="U139" i="24"/>
  <c r="U138" i="24"/>
  <c r="U137" i="24"/>
  <c r="U136" i="24"/>
  <c r="U135" i="24"/>
  <c r="U134" i="24"/>
  <c r="U133" i="24"/>
  <c r="U132" i="24"/>
  <c r="U131" i="24"/>
  <c r="U130" i="24"/>
  <c r="U129" i="24"/>
  <c r="U128" i="24"/>
  <c r="U127" i="24"/>
  <c r="U126" i="24"/>
  <c r="U125" i="24"/>
  <c r="U124" i="24"/>
  <c r="U123" i="24"/>
  <c r="U122" i="24"/>
  <c r="U121" i="24"/>
  <c r="U120" i="24"/>
  <c r="U119" i="24"/>
  <c r="U118" i="24"/>
  <c r="U117" i="24"/>
  <c r="U116" i="24"/>
  <c r="U115" i="24"/>
  <c r="U114" i="24"/>
  <c r="U113" i="24"/>
  <c r="U112" i="24"/>
  <c r="U111" i="24"/>
  <c r="U110" i="24"/>
  <c r="U109" i="24"/>
  <c r="U108" i="24"/>
  <c r="U107" i="24"/>
  <c r="U106" i="24"/>
  <c r="U105" i="24"/>
  <c r="U104" i="24"/>
  <c r="U103" i="24"/>
  <c r="U102" i="24"/>
  <c r="U101" i="24"/>
  <c r="U100" i="24"/>
  <c r="U99" i="24"/>
  <c r="U98" i="24"/>
  <c r="U97" i="24"/>
  <c r="U96" i="24"/>
  <c r="U95" i="24"/>
  <c r="U94" i="24"/>
  <c r="U93" i="24"/>
  <c r="U92" i="24"/>
  <c r="U91" i="24"/>
  <c r="U90" i="24"/>
  <c r="L147" i="23"/>
  <c r="L146" i="23" s="1"/>
  <c r="L145" i="23" s="1"/>
  <c r="L144" i="23" s="1"/>
  <c r="L143" i="23" s="1"/>
  <c r="L142" i="23" s="1"/>
  <c r="L141" i="23" s="1"/>
  <c r="L140" i="23" s="1"/>
  <c r="L139" i="23" s="1"/>
  <c r="L138" i="23" s="1"/>
  <c r="L137" i="23" s="1"/>
  <c r="L136" i="23" s="1"/>
  <c r="L135" i="23" s="1"/>
  <c r="L134" i="23" s="1"/>
  <c r="L133" i="23" s="1"/>
  <c r="L132" i="23" s="1"/>
  <c r="L131" i="23" s="1"/>
  <c r="L130" i="23" s="1"/>
  <c r="L129" i="23" s="1"/>
  <c r="L128" i="23" s="1"/>
  <c r="L127" i="23" s="1"/>
  <c r="L126" i="23" s="1"/>
  <c r="L125" i="23" s="1"/>
  <c r="L124" i="23" s="1"/>
  <c r="L123" i="23" s="1"/>
  <c r="L122" i="23" s="1"/>
  <c r="L121" i="23" s="1"/>
  <c r="L120" i="23" s="1"/>
  <c r="L119" i="23" s="1"/>
  <c r="L118" i="23" s="1"/>
  <c r="L117" i="23" s="1"/>
  <c r="L116" i="23" s="1"/>
  <c r="L115" i="23" s="1"/>
  <c r="L114" i="23" s="1"/>
  <c r="L113" i="23" s="1"/>
  <c r="L112" i="23" s="1"/>
  <c r="L148" i="23"/>
  <c r="L149" i="23"/>
  <c r="W14" i="23"/>
  <c r="W13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I11" i="23"/>
  <c r="I12" i="23"/>
  <c r="I13" i="23"/>
  <c r="J13" i="23" s="1"/>
  <c r="I14" i="23"/>
  <c r="J14" i="23" s="1"/>
  <c r="I15" i="23"/>
  <c r="J15" i="23" s="1"/>
  <c r="I16" i="23"/>
  <c r="J16" i="23" s="1"/>
  <c r="I17" i="23"/>
  <c r="J17" i="23" s="1"/>
  <c r="I18" i="23"/>
  <c r="J18" i="23" s="1"/>
  <c r="I19" i="23"/>
  <c r="I20" i="23"/>
  <c r="I21" i="23"/>
  <c r="J21" i="23" s="1"/>
  <c r="I22" i="23"/>
  <c r="J22" i="23" s="1"/>
  <c r="I23" i="23"/>
  <c r="J23" i="23" s="1"/>
  <c r="I24" i="23"/>
  <c r="J24" i="23" s="1"/>
  <c r="I25" i="23"/>
  <c r="J25" i="23" s="1"/>
  <c r="I26" i="23"/>
  <c r="J26" i="23" s="1"/>
  <c r="I27" i="23"/>
  <c r="I28" i="23"/>
  <c r="I29" i="23"/>
  <c r="J29" i="23" s="1"/>
  <c r="I30" i="23"/>
  <c r="I31" i="23"/>
  <c r="J31" i="23" s="1"/>
  <c r="I32" i="23"/>
  <c r="J32" i="23" s="1"/>
  <c r="I33" i="23"/>
  <c r="J33" i="23" s="1"/>
  <c r="I34" i="23"/>
  <c r="J34" i="23" s="1"/>
  <c r="I35" i="23"/>
  <c r="I36" i="23"/>
  <c r="I37" i="23"/>
  <c r="J37" i="23" s="1"/>
  <c r="I38" i="23"/>
  <c r="I39" i="23"/>
  <c r="J39" i="23" s="1"/>
  <c r="I40" i="23"/>
  <c r="J40" i="23" s="1"/>
  <c r="I41" i="23"/>
  <c r="J41" i="23" s="1"/>
  <c r="I42" i="23"/>
  <c r="J42" i="23" s="1"/>
  <c r="I43" i="23"/>
  <c r="I44" i="23"/>
  <c r="I45" i="23"/>
  <c r="J45" i="23" s="1"/>
  <c r="I46" i="23"/>
  <c r="I47" i="23"/>
  <c r="J47" i="23" s="1"/>
  <c r="I48" i="23"/>
  <c r="J48" i="23" s="1"/>
  <c r="I49" i="23"/>
  <c r="J49" i="23" s="1"/>
  <c r="I50" i="23"/>
  <c r="J50" i="23" s="1"/>
  <c r="I51" i="23"/>
  <c r="I52" i="23"/>
  <c r="I53" i="23"/>
  <c r="J53" i="23" s="1"/>
  <c r="I54" i="23"/>
  <c r="I55" i="23"/>
  <c r="J55" i="23" s="1"/>
  <c r="I56" i="23"/>
  <c r="J56" i="23" s="1"/>
  <c r="I57" i="23"/>
  <c r="J57" i="23" s="1"/>
  <c r="I58" i="23"/>
  <c r="J58" i="23" s="1"/>
  <c r="I59" i="23"/>
  <c r="I60" i="23"/>
  <c r="I61" i="23"/>
  <c r="J61" i="23" s="1"/>
  <c r="I62" i="23"/>
  <c r="I63" i="23"/>
  <c r="J63" i="23" s="1"/>
  <c r="I64" i="23"/>
  <c r="J64" i="23" s="1"/>
  <c r="I65" i="23"/>
  <c r="J65" i="23" s="1"/>
  <c r="I66" i="23"/>
  <c r="J66" i="23" s="1"/>
  <c r="I67" i="23"/>
  <c r="I68" i="23"/>
  <c r="I69" i="23"/>
  <c r="J69" i="23" s="1"/>
  <c r="I70" i="23"/>
  <c r="I71" i="23"/>
  <c r="J71" i="23" s="1"/>
  <c r="I72" i="23"/>
  <c r="J72" i="23" s="1"/>
  <c r="I73" i="23"/>
  <c r="J73" i="23" s="1"/>
  <c r="I74" i="23"/>
  <c r="J74" i="23" s="1"/>
  <c r="I75" i="23"/>
  <c r="I76" i="23"/>
  <c r="I77" i="23"/>
  <c r="J77" i="23" s="1"/>
  <c r="I78" i="23"/>
  <c r="I79" i="23"/>
  <c r="J79" i="23" s="1"/>
  <c r="I80" i="23"/>
  <c r="J80" i="23" s="1"/>
  <c r="I81" i="23"/>
  <c r="J81" i="23" s="1"/>
  <c r="I82" i="23"/>
  <c r="J82" i="23" s="1"/>
  <c r="I83" i="23"/>
  <c r="I84" i="23"/>
  <c r="I85" i="23"/>
  <c r="J85" i="23" s="1"/>
  <c r="I86" i="23"/>
  <c r="I87" i="23"/>
  <c r="J87" i="23" s="1"/>
  <c r="I88" i="23"/>
  <c r="J88" i="23" s="1"/>
  <c r="I89" i="23"/>
  <c r="J89" i="23" s="1"/>
  <c r="I90" i="23"/>
  <c r="J90" i="23" s="1"/>
  <c r="I91" i="23"/>
  <c r="I92" i="23"/>
  <c r="I93" i="23"/>
  <c r="J93" i="23" s="1"/>
  <c r="I94" i="23"/>
  <c r="I95" i="23"/>
  <c r="J95" i="23" s="1"/>
  <c r="I96" i="23"/>
  <c r="J96" i="23" s="1"/>
  <c r="I97" i="23"/>
  <c r="J97" i="23" s="1"/>
  <c r="I98" i="23"/>
  <c r="J98" i="23" s="1"/>
  <c r="I99" i="23"/>
  <c r="I100" i="23"/>
  <c r="I101" i="23"/>
  <c r="J101" i="23" s="1"/>
  <c r="I102" i="23"/>
  <c r="I103" i="23"/>
  <c r="J103" i="23" s="1"/>
  <c r="I104" i="23"/>
  <c r="J104" i="23" s="1"/>
  <c r="I105" i="23"/>
  <c r="J105" i="23" s="1"/>
  <c r="I106" i="23"/>
  <c r="J106" i="23" s="1"/>
  <c r="I107" i="23"/>
  <c r="I108" i="23"/>
  <c r="I109" i="23"/>
  <c r="J109" i="23" s="1"/>
  <c r="I110" i="23"/>
  <c r="I111" i="23"/>
  <c r="J111" i="23" s="1"/>
  <c r="I149" i="23"/>
  <c r="J149" i="23" s="1"/>
  <c r="I150" i="23"/>
  <c r="J150" i="23" s="1"/>
  <c r="I151" i="23"/>
  <c r="J151" i="23" s="1"/>
  <c r="I152" i="23"/>
  <c r="I153" i="23"/>
  <c r="I154" i="23"/>
  <c r="J154" i="23" s="1"/>
  <c r="I155" i="23"/>
  <c r="I156" i="23"/>
  <c r="J156" i="23" s="1"/>
  <c r="I157" i="23"/>
  <c r="J157" i="23" s="1"/>
  <c r="I158" i="23"/>
  <c r="J158" i="23" s="1"/>
  <c r="I159" i="23"/>
  <c r="J159" i="23" s="1"/>
  <c r="I160" i="23"/>
  <c r="I161" i="23"/>
  <c r="I162" i="23"/>
  <c r="J162" i="23" s="1"/>
  <c r="I163" i="23"/>
  <c r="I164" i="23"/>
  <c r="J164" i="23" s="1"/>
  <c r="I165" i="23"/>
  <c r="J165" i="23" s="1"/>
  <c r="I166" i="23"/>
  <c r="J166" i="23" s="1"/>
  <c r="I167" i="23"/>
  <c r="J167" i="23" s="1"/>
  <c r="I168" i="23"/>
  <c r="I169" i="23"/>
  <c r="I170" i="23"/>
  <c r="J170" i="23" s="1"/>
  <c r="I171" i="23"/>
  <c r="I172" i="23"/>
  <c r="J172" i="23" s="1"/>
  <c r="I173" i="23"/>
  <c r="J173" i="23" s="1"/>
  <c r="I174" i="23"/>
  <c r="J174" i="23" s="1"/>
  <c r="I175" i="23"/>
  <c r="J175" i="23" s="1"/>
  <c r="I176" i="23"/>
  <c r="I177" i="23"/>
  <c r="I178" i="23"/>
  <c r="J178" i="23" s="1"/>
  <c r="I179" i="23"/>
  <c r="I180" i="23"/>
  <c r="J180" i="23" s="1"/>
  <c r="I181" i="23"/>
  <c r="J181" i="23" s="1"/>
  <c r="I182" i="23"/>
  <c r="J182" i="23" s="1"/>
  <c r="I183" i="23"/>
  <c r="J183" i="23" s="1"/>
  <c r="I184" i="23"/>
  <c r="I185" i="23"/>
  <c r="I186" i="23"/>
  <c r="J186" i="23" s="1"/>
  <c r="I187" i="23"/>
  <c r="I188" i="23"/>
  <c r="J188" i="23" s="1"/>
  <c r="I189" i="23"/>
  <c r="J189" i="23" s="1"/>
  <c r="I190" i="23"/>
  <c r="J190" i="23" s="1"/>
  <c r="I191" i="23"/>
  <c r="J191" i="23" s="1"/>
  <c r="I192" i="23"/>
  <c r="I193" i="23"/>
  <c r="I194" i="23"/>
  <c r="J194" i="23" s="1"/>
  <c r="I195" i="23"/>
  <c r="J195" i="23" s="1"/>
  <c r="I196" i="23"/>
  <c r="J196" i="23" s="1"/>
  <c r="I197" i="23"/>
  <c r="J197" i="23" s="1"/>
  <c r="I198" i="23"/>
  <c r="J198" i="23" s="1"/>
  <c r="I199" i="23"/>
  <c r="J199" i="23" s="1"/>
  <c r="I200" i="23"/>
  <c r="I201" i="23"/>
  <c r="I202" i="23"/>
  <c r="J202" i="23" s="1"/>
  <c r="I203" i="23"/>
  <c r="J203" i="23" s="1"/>
  <c r="I204" i="23"/>
  <c r="J204" i="23" s="1"/>
  <c r="I205" i="23"/>
  <c r="J205" i="23" s="1"/>
  <c r="I206" i="23"/>
  <c r="J206" i="23" s="1"/>
  <c r="I207" i="23"/>
  <c r="J207" i="23" s="1"/>
  <c r="I208" i="23"/>
  <c r="I209" i="23"/>
  <c r="I210" i="23"/>
  <c r="J210" i="23" s="1"/>
  <c r="I211" i="23"/>
  <c r="J211" i="23" s="1"/>
  <c r="I212" i="23"/>
  <c r="J212" i="23" s="1"/>
  <c r="I213" i="23"/>
  <c r="J213" i="23" s="1"/>
  <c r="I214" i="23"/>
  <c r="J214" i="23" s="1"/>
  <c r="I215" i="23"/>
  <c r="J215" i="23" s="1"/>
  <c r="I216" i="23"/>
  <c r="I217" i="23"/>
  <c r="I218" i="23"/>
  <c r="J218" i="23" s="1"/>
  <c r="I219" i="23"/>
  <c r="J219" i="23" s="1"/>
  <c r="I220" i="23"/>
  <c r="J220" i="23" s="1"/>
  <c r="I221" i="23"/>
  <c r="J221" i="23" s="1"/>
  <c r="I222" i="23"/>
  <c r="J222" i="23" s="1"/>
  <c r="I223" i="23"/>
  <c r="J223" i="23" s="1"/>
  <c r="I224" i="23"/>
  <c r="I225" i="23"/>
  <c r="I226" i="23"/>
  <c r="J226" i="23" s="1"/>
  <c r="I227" i="23"/>
  <c r="J227" i="23" s="1"/>
  <c r="I228" i="23"/>
  <c r="J228" i="23" s="1"/>
  <c r="I229" i="23"/>
  <c r="J229" i="23" s="1"/>
  <c r="I230" i="23"/>
  <c r="J230" i="23" s="1"/>
  <c r="I231" i="23"/>
  <c r="J231" i="23" s="1"/>
  <c r="I232" i="23"/>
  <c r="I233" i="23"/>
  <c r="I234" i="23"/>
  <c r="J234" i="23" s="1"/>
  <c r="I235" i="23"/>
  <c r="J235" i="23" s="1"/>
  <c r="I236" i="23"/>
  <c r="J236" i="23" s="1"/>
  <c r="I237" i="23"/>
  <c r="J237" i="23" s="1"/>
  <c r="I238" i="23"/>
  <c r="J238" i="23" s="1"/>
  <c r="I239" i="23"/>
  <c r="J239" i="23" s="1"/>
  <c r="I240" i="23"/>
  <c r="I241" i="23"/>
  <c r="I9" i="23"/>
  <c r="I10" i="23"/>
  <c r="J10" i="23" s="1"/>
  <c r="W6" i="23"/>
  <c r="W7" i="23"/>
  <c r="W8" i="23"/>
  <c r="W9" i="23"/>
  <c r="W10" i="23"/>
  <c r="W11" i="23"/>
  <c r="W12" i="23"/>
  <c r="W4" i="23"/>
  <c r="W5" i="23"/>
  <c r="X4" i="23"/>
  <c r="C241" i="23"/>
  <c r="C240" i="23"/>
  <c r="C239" i="23"/>
  <c r="C238" i="23"/>
  <c r="C237" i="23"/>
  <c r="C236" i="23"/>
  <c r="AA235" i="23"/>
  <c r="C235" i="23"/>
  <c r="AA234" i="23"/>
  <c r="C234" i="23"/>
  <c r="AA233" i="23"/>
  <c r="C233" i="23"/>
  <c r="AA232" i="23"/>
  <c r="C232" i="23"/>
  <c r="AA231" i="23"/>
  <c r="C231" i="23"/>
  <c r="AA230" i="23"/>
  <c r="C230" i="23"/>
  <c r="AA229" i="23"/>
  <c r="C229" i="23"/>
  <c r="AA228" i="23"/>
  <c r="C228" i="23"/>
  <c r="AA227" i="23"/>
  <c r="C227" i="23"/>
  <c r="AA226" i="23"/>
  <c r="C226" i="23"/>
  <c r="AA225" i="23"/>
  <c r="C225" i="23"/>
  <c r="AA224" i="23"/>
  <c r="C224" i="23"/>
  <c r="AA223" i="23"/>
  <c r="C223" i="23"/>
  <c r="AA222" i="23"/>
  <c r="C222" i="23"/>
  <c r="AA221" i="23"/>
  <c r="C221" i="23"/>
  <c r="AA220" i="23"/>
  <c r="C220" i="23"/>
  <c r="AA219" i="23"/>
  <c r="C219" i="23"/>
  <c r="AA218" i="23"/>
  <c r="C218" i="23"/>
  <c r="AA217" i="23"/>
  <c r="C217" i="23"/>
  <c r="AA216" i="23"/>
  <c r="C216" i="23"/>
  <c r="AA215" i="23"/>
  <c r="C215" i="23"/>
  <c r="AA214" i="23"/>
  <c r="C214" i="23"/>
  <c r="AA213" i="23"/>
  <c r="C213" i="23"/>
  <c r="AA212" i="23"/>
  <c r="C212" i="23"/>
  <c r="AA211" i="23"/>
  <c r="C211" i="23"/>
  <c r="AA210" i="23"/>
  <c r="C210" i="23"/>
  <c r="AA209" i="23"/>
  <c r="C209" i="23"/>
  <c r="AA208" i="23"/>
  <c r="C208" i="23"/>
  <c r="AA207" i="23"/>
  <c r="C207" i="23"/>
  <c r="AA206" i="23"/>
  <c r="C206" i="23"/>
  <c r="AA205" i="23"/>
  <c r="C205" i="23"/>
  <c r="AA204" i="23"/>
  <c r="C204" i="23"/>
  <c r="AA203" i="23"/>
  <c r="C203" i="23"/>
  <c r="AA202" i="23"/>
  <c r="C202" i="23"/>
  <c r="AA201" i="23"/>
  <c r="C201" i="23"/>
  <c r="AA200" i="23"/>
  <c r="C200" i="23"/>
  <c r="AA199" i="23"/>
  <c r="C199" i="23"/>
  <c r="AA198" i="23"/>
  <c r="C198" i="23"/>
  <c r="AA197" i="23"/>
  <c r="C197" i="23"/>
  <c r="AA196" i="23"/>
  <c r="C196" i="23"/>
  <c r="AA195" i="23"/>
  <c r="C195" i="23"/>
  <c r="AA194" i="23"/>
  <c r="C194" i="23"/>
  <c r="AA193" i="23"/>
  <c r="C193" i="23"/>
  <c r="AA192" i="23"/>
  <c r="C192" i="23"/>
  <c r="AA191" i="23"/>
  <c r="C191" i="23"/>
  <c r="AA190" i="23"/>
  <c r="C190" i="23"/>
  <c r="AA189" i="23"/>
  <c r="C189" i="23"/>
  <c r="AA188" i="23"/>
  <c r="C188" i="23"/>
  <c r="AA187" i="23"/>
  <c r="C187" i="23"/>
  <c r="AA186" i="23"/>
  <c r="C186" i="23"/>
  <c r="AA185" i="23"/>
  <c r="C185" i="23"/>
  <c r="AA184" i="23"/>
  <c r="C184" i="23"/>
  <c r="AA183" i="23"/>
  <c r="C183" i="23"/>
  <c r="AA182" i="23"/>
  <c r="C182" i="23"/>
  <c r="AA181" i="23"/>
  <c r="C181" i="23"/>
  <c r="AA180" i="23"/>
  <c r="C180" i="23"/>
  <c r="AA179" i="23"/>
  <c r="C179" i="23"/>
  <c r="AA178" i="23"/>
  <c r="C178" i="23"/>
  <c r="AA177" i="23"/>
  <c r="C177" i="23"/>
  <c r="AA176" i="23"/>
  <c r="C176" i="23"/>
  <c r="AA175" i="23"/>
  <c r="C175" i="23"/>
  <c r="AA174" i="23"/>
  <c r="C174" i="23"/>
  <c r="AA173" i="23"/>
  <c r="C173" i="23"/>
  <c r="AA172" i="23"/>
  <c r="C172" i="23"/>
  <c r="AA171" i="23"/>
  <c r="C171" i="23"/>
  <c r="AA170" i="23"/>
  <c r="C170" i="23"/>
  <c r="AA169" i="23"/>
  <c r="C169" i="23"/>
  <c r="AA168" i="23"/>
  <c r="C168" i="23"/>
  <c r="AA167" i="23"/>
  <c r="C167" i="23"/>
  <c r="AA166" i="23"/>
  <c r="C166" i="23"/>
  <c r="AA165" i="23"/>
  <c r="C165" i="23"/>
  <c r="AA164" i="23"/>
  <c r="C164" i="23"/>
  <c r="AA163" i="23"/>
  <c r="C163" i="23"/>
  <c r="AA162" i="23"/>
  <c r="C162" i="23"/>
  <c r="AA161" i="23"/>
  <c r="C161" i="23"/>
  <c r="AA160" i="23"/>
  <c r="C160" i="23"/>
  <c r="AA159" i="23"/>
  <c r="C159" i="23"/>
  <c r="AA158" i="23"/>
  <c r="C158" i="23"/>
  <c r="AA157" i="23"/>
  <c r="C157" i="23"/>
  <c r="AA156" i="23"/>
  <c r="C156" i="23"/>
  <c r="AA155" i="23"/>
  <c r="C155" i="23"/>
  <c r="AA154" i="23"/>
  <c r="C154" i="23"/>
  <c r="AA153" i="23"/>
  <c r="C153" i="23"/>
  <c r="AA152" i="23"/>
  <c r="C152" i="23"/>
  <c r="AA151" i="23"/>
  <c r="C151" i="23"/>
  <c r="AA150" i="23"/>
  <c r="C150" i="23"/>
  <c r="AA149" i="23"/>
  <c r="C149" i="23"/>
  <c r="AA148" i="23"/>
  <c r="AA147" i="23"/>
  <c r="AA146" i="23"/>
  <c r="AA145" i="23"/>
  <c r="AA144" i="23"/>
  <c r="AA143" i="23"/>
  <c r="AA142" i="23"/>
  <c r="AA141" i="23"/>
  <c r="AA140" i="23"/>
  <c r="AA139" i="23"/>
  <c r="AA138" i="23"/>
  <c r="AA137" i="23"/>
  <c r="AA136" i="23"/>
  <c r="AA135" i="23"/>
  <c r="AA134" i="23"/>
  <c r="AA133" i="23"/>
  <c r="AA132" i="23"/>
  <c r="AA131" i="23"/>
  <c r="AA130" i="23"/>
  <c r="AA129" i="23"/>
  <c r="AA128" i="23"/>
  <c r="AA127" i="23"/>
  <c r="AA126" i="23"/>
  <c r="AA125" i="23"/>
  <c r="AA124" i="23"/>
  <c r="AA123" i="23"/>
  <c r="AA122" i="23"/>
  <c r="AA121" i="23"/>
  <c r="AA120" i="23"/>
  <c r="AA119" i="23"/>
  <c r="AA118" i="23"/>
  <c r="AA117" i="23"/>
  <c r="AA116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9" i="23"/>
  <c r="AA98" i="23"/>
  <c r="AA97" i="23"/>
  <c r="AA96" i="23"/>
  <c r="AA95" i="23"/>
  <c r="AA94" i="23"/>
  <c r="AA93" i="23"/>
  <c r="AA92" i="23"/>
  <c r="AA91" i="23"/>
  <c r="AA90" i="23"/>
  <c r="J187" i="23" l="1"/>
  <c r="J179" i="23"/>
  <c r="J171" i="23"/>
  <c r="J163" i="23"/>
  <c r="J155" i="23"/>
  <c r="J110" i="23"/>
  <c r="J102" i="23"/>
  <c r="J94" i="23"/>
  <c r="J86" i="23"/>
  <c r="J78" i="23"/>
  <c r="J70" i="23"/>
  <c r="J62" i="23"/>
  <c r="J54" i="23"/>
  <c r="J46" i="23"/>
  <c r="J38" i="23"/>
  <c r="J30" i="23"/>
  <c r="C148" i="24"/>
  <c r="C147" i="24" s="1"/>
  <c r="C146" i="24" s="1"/>
  <c r="C145" i="24" s="1"/>
  <c r="C144" i="24" s="1"/>
  <c r="C143" i="24" s="1"/>
  <c r="C142" i="24" s="1"/>
  <c r="C141" i="24" s="1"/>
  <c r="C140" i="24" s="1"/>
  <c r="C139" i="24" s="1"/>
  <c r="C138" i="24" s="1"/>
  <c r="C137" i="24" s="1"/>
  <c r="C136" i="24" s="1"/>
  <c r="C135" i="24" s="1"/>
  <c r="C134" i="24" s="1"/>
  <c r="C133" i="24" s="1"/>
  <c r="C132" i="24" s="1"/>
  <c r="C131" i="24" s="1"/>
  <c r="C130" i="24" s="1"/>
  <c r="C129" i="24" s="1"/>
  <c r="C128" i="24" s="1"/>
  <c r="C127" i="24" s="1"/>
  <c r="C126" i="24" s="1"/>
  <c r="C125" i="24" s="1"/>
  <c r="C124" i="24" s="1"/>
  <c r="C123" i="24" s="1"/>
  <c r="C122" i="24" s="1"/>
  <c r="C121" i="24" s="1"/>
  <c r="C120" i="24" s="1"/>
  <c r="C119" i="24" s="1"/>
  <c r="C118" i="24" s="1"/>
  <c r="C117" i="24" s="1"/>
  <c r="C116" i="24" s="1"/>
  <c r="C115" i="24" s="1"/>
  <c r="C114" i="24" s="1"/>
  <c r="C113" i="24" s="1"/>
  <c r="C148" i="23"/>
  <c r="C147" i="23" s="1"/>
  <c r="C146" i="23" s="1"/>
  <c r="C145" i="23" s="1"/>
  <c r="C144" i="23" s="1"/>
  <c r="C143" i="23" s="1"/>
  <c r="C142" i="23" s="1"/>
  <c r="C141" i="23" s="1"/>
  <c r="C140" i="23" s="1"/>
  <c r="C139" i="23" s="1"/>
  <c r="C138" i="23" s="1"/>
  <c r="C137" i="23" s="1"/>
  <c r="C136" i="23" s="1"/>
  <c r="C135" i="23" s="1"/>
  <c r="C134" i="23" s="1"/>
  <c r="C133" i="23" s="1"/>
  <c r="C132" i="23" s="1"/>
  <c r="C131" i="23" s="1"/>
  <c r="C130" i="23" s="1"/>
  <c r="C129" i="23" s="1"/>
  <c r="C128" i="23" s="1"/>
  <c r="C127" i="23" s="1"/>
  <c r="C126" i="23" s="1"/>
  <c r="C125" i="23" s="1"/>
  <c r="C124" i="23" s="1"/>
  <c r="C123" i="23" s="1"/>
  <c r="C122" i="23" s="1"/>
  <c r="C121" i="23" s="1"/>
  <c r="C120" i="23" s="1"/>
  <c r="C119" i="23" s="1"/>
  <c r="C118" i="23" s="1"/>
  <c r="C117" i="23" s="1"/>
  <c r="C116" i="23" s="1"/>
  <c r="C115" i="23" s="1"/>
  <c r="C114" i="23" s="1"/>
  <c r="C113" i="23" s="1"/>
  <c r="J241" i="23"/>
  <c r="J242" i="23"/>
  <c r="J233" i="23"/>
  <c r="J225" i="23"/>
  <c r="J217" i="23"/>
  <c r="J209" i="23"/>
  <c r="J201" i="23"/>
  <c r="J193" i="23"/>
  <c r="J185" i="23"/>
  <c r="J177" i="23"/>
  <c r="J169" i="23"/>
  <c r="J161" i="23"/>
  <c r="J153" i="23"/>
  <c r="J108" i="23"/>
  <c r="J100" i="23"/>
  <c r="J92" i="23"/>
  <c r="J84" i="23"/>
  <c r="J76" i="23"/>
  <c r="J68" i="23"/>
  <c r="J60" i="23"/>
  <c r="J52" i="23"/>
  <c r="J44" i="23"/>
  <c r="J36" i="23"/>
  <c r="J28" i="23"/>
  <c r="J20" i="23"/>
  <c r="J12" i="23"/>
  <c r="J240" i="23"/>
  <c r="J232" i="23"/>
  <c r="J224" i="23"/>
  <c r="J216" i="23"/>
  <c r="J208" i="23"/>
  <c r="J200" i="23"/>
  <c r="J192" i="23"/>
  <c r="J184" i="23"/>
  <c r="J176" i="23"/>
  <c r="J168" i="23"/>
  <c r="J160" i="23"/>
  <c r="J152" i="23"/>
  <c r="J107" i="23"/>
  <c r="J99" i="23"/>
  <c r="J91" i="23"/>
  <c r="J83" i="23"/>
  <c r="J75" i="23"/>
  <c r="J67" i="23"/>
  <c r="J59" i="23"/>
  <c r="J51" i="23"/>
  <c r="J43" i="23"/>
  <c r="J35" i="23"/>
  <c r="J27" i="23"/>
  <c r="J19" i="23"/>
  <c r="J11" i="23"/>
  <c r="J112" i="23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S176" i="14" s="1"/>
  <c r="S175" i="14" s="1"/>
  <c r="R10" i="14"/>
  <c r="AA11" i="21"/>
  <c r="Z11" i="21"/>
  <c r="V11" i="21"/>
  <c r="T11" i="21"/>
  <c r="R11" i="21"/>
  <c r="Z10" i="21"/>
  <c r="AA10" i="21"/>
  <c r="AB10" i="21"/>
  <c r="AC10" i="21"/>
  <c r="R10" i="21"/>
  <c r="S10" i="21"/>
  <c r="T10" i="21"/>
  <c r="U10" i="21"/>
  <c r="V10" i="21"/>
  <c r="W10" i="21"/>
  <c r="X10" i="21"/>
  <c r="Y10" i="21"/>
  <c r="Q10" i="21"/>
  <c r="S174" i="14" l="1"/>
  <c r="S173" i="14" s="1"/>
  <c r="S172" i="14" s="1"/>
  <c r="S171" i="14" s="1"/>
  <c r="S170" i="14" s="1"/>
  <c r="S169" i="14" s="1"/>
  <c r="S168" i="14" s="1"/>
  <c r="S167" i="14" s="1"/>
  <c r="S166" i="14" s="1"/>
  <c r="S165" i="14" s="1"/>
  <c r="S164" i="14" s="1"/>
  <c r="S163" i="14" s="1"/>
  <c r="S162" i="14" s="1"/>
  <c r="S161" i="14" s="1"/>
  <c r="S160" i="14" s="1"/>
  <c r="S159" i="14" s="1"/>
  <c r="S158" i="14" s="1"/>
  <c r="S157" i="14" s="1"/>
  <c r="S156" i="14" s="1"/>
  <c r="S155" i="14" s="1"/>
  <c r="S154" i="14" s="1"/>
  <c r="S153" i="14" s="1"/>
  <c r="S152" i="14" s="1"/>
  <c r="S151" i="14" s="1"/>
  <c r="S150" i="14" s="1"/>
  <c r="S149" i="14" s="1"/>
  <c r="S148" i="14" s="1"/>
  <c r="S147" i="14" s="1"/>
  <c r="S146" i="14" s="1"/>
  <c r="S145" i="14" s="1"/>
  <c r="S144" i="14" s="1"/>
  <c r="S143" i="14" s="1"/>
  <c r="S142" i="14" s="1"/>
  <c r="S141" i="14" s="1"/>
  <c r="S140" i="14" s="1"/>
  <c r="S139" i="14" s="1"/>
  <c r="S138" i="14" s="1"/>
  <c r="S137" i="14" s="1"/>
  <c r="S136" i="14" s="1"/>
  <c r="S135" i="14" s="1"/>
  <c r="S134" i="14" s="1"/>
  <c r="S133" i="14" s="1"/>
  <c r="S132" i="14" s="1"/>
  <c r="S131" i="14" s="1"/>
  <c r="S130" i="14" s="1"/>
  <c r="S129" i="14" s="1"/>
  <c r="S128" i="14" s="1"/>
  <c r="S127" i="14" s="1"/>
  <c r="S126" i="14" s="1"/>
  <c r="S125" i="14" s="1"/>
  <c r="S124" i="14" s="1"/>
  <c r="S123" i="14" s="1"/>
  <c r="S122" i="14" s="1"/>
  <c r="S121" i="14" s="1"/>
  <c r="S120" i="14" s="1"/>
  <c r="S119" i="14" s="1"/>
  <c r="S118" i="14" s="1"/>
  <c r="S117" i="14" s="1"/>
  <c r="S116" i="14" s="1"/>
  <c r="S115" i="14" s="1"/>
  <c r="S114" i="14" s="1"/>
  <c r="S113" i="14" s="1"/>
  <c r="S112" i="14" s="1"/>
  <c r="S111" i="14" s="1"/>
  <c r="S110" i="14" s="1"/>
  <c r="S109" i="14" s="1"/>
  <c r="S108" i="14" s="1"/>
  <c r="S107" i="14" s="1"/>
  <c r="S106" i="14" s="1"/>
  <c r="S105" i="14" s="1"/>
  <c r="S104" i="14" s="1"/>
  <c r="S103" i="14" s="1"/>
  <c r="S102" i="14" s="1"/>
  <c r="S101" i="14" s="1"/>
  <c r="S100" i="14" s="1"/>
  <c r="S99" i="14" s="1"/>
  <c r="S98" i="14" s="1"/>
  <c r="S97" i="14" s="1"/>
  <c r="S96" i="14" s="1"/>
  <c r="S95" i="14" s="1"/>
  <c r="S94" i="14" s="1"/>
  <c r="S93" i="14" s="1"/>
  <c r="S92" i="14" s="1"/>
  <c r="S91" i="14" s="1"/>
  <c r="S90" i="14" s="1"/>
  <c r="S89" i="14" s="1"/>
  <c r="S88" i="14" s="1"/>
  <c r="S87" i="14" s="1"/>
  <c r="S86" i="14" s="1"/>
  <c r="S85" i="14" s="1"/>
  <c r="S84" i="14" s="1"/>
  <c r="S83" i="14" s="1"/>
  <c r="S82" i="14" s="1"/>
  <c r="S81" i="14" s="1"/>
  <c r="S80" i="14" s="1"/>
  <c r="S79" i="14" s="1"/>
  <c r="S78" i="14" s="1"/>
  <c r="S77" i="14" s="1"/>
  <c r="S76" i="14" s="1"/>
  <c r="S75" i="14" s="1"/>
  <c r="S74" i="14" s="1"/>
  <c r="S73" i="14" s="1"/>
  <c r="S72" i="14" s="1"/>
  <c r="S71" i="14" s="1"/>
  <c r="S70" i="14" s="1"/>
  <c r="S69" i="14" s="1"/>
  <c r="S68" i="14" s="1"/>
  <c r="S67" i="14" s="1"/>
  <c r="S66" i="14" s="1"/>
  <c r="S65" i="14" s="1"/>
  <c r="S64" i="14" s="1"/>
  <c r="S63" i="14" s="1"/>
  <c r="S62" i="14" s="1"/>
  <c r="S61" i="14" s="1"/>
  <c r="S60" i="14" s="1"/>
  <c r="S59" i="14" s="1"/>
  <c r="S58" i="14" s="1"/>
  <c r="S57" i="14" s="1"/>
  <c r="S56" i="14" s="1"/>
  <c r="S55" i="14" s="1"/>
  <c r="S54" i="14" s="1"/>
  <c r="S53" i="14" s="1"/>
  <c r="S52" i="14" s="1"/>
  <c r="S51" i="14" s="1"/>
  <c r="S50" i="14" s="1"/>
  <c r="S49" i="14" s="1"/>
  <c r="S48" i="14" s="1"/>
  <c r="S47" i="14" s="1"/>
  <c r="S46" i="14" s="1"/>
  <c r="S45" i="14" s="1"/>
  <c r="S44" i="14" s="1"/>
  <c r="S43" i="14" s="1"/>
  <c r="S42" i="14" s="1"/>
  <c r="S41" i="14" s="1"/>
  <c r="S40" i="14" s="1"/>
  <c r="S39" i="14" s="1"/>
  <c r="S38" i="14" s="1"/>
  <c r="S37" i="14" s="1"/>
  <c r="S36" i="14" s="1"/>
  <c r="S35" i="14" s="1"/>
  <c r="S34" i="14" s="1"/>
  <c r="S33" i="14" s="1"/>
  <c r="S32" i="14" s="1"/>
  <c r="S31" i="14" s="1"/>
  <c r="S30" i="14" s="1"/>
  <c r="S29" i="14" s="1"/>
  <c r="S28" i="14" s="1"/>
  <c r="S27" i="14" s="1"/>
  <c r="S26" i="14" s="1"/>
  <c r="S25" i="14" s="1"/>
  <c r="S24" i="14" s="1"/>
  <c r="S23" i="14" s="1"/>
  <c r="S22" i="14" s="1"/>
  <c r="S21" i="14" s="1"/>
  <c r="S20" i="14" s="1"/>
  <c r="S19" i="14" s="1"/>
  <c r="S18" i="14" s="1"/>
  <c r="S17" i="14" s="1"/>
  <c r="S16" i="14" s="1"/>
  <c r="S15" i="14" s="1"/>
  <c r="S14" i="14" s="1"/>
  <c r="S13" i="14" s="1"/>
  <c r="S12" i="14" s="1"/>
  <c r="S11" i="14" s="1"/>
  <c r="S10" i="14" s="1"/>
  <c r="S9" i="14" s="1"/>
  <c r="E165" i="12"/>
  <c r="E164" i="12"/>
  <c r="E25" i="12"/>
  <c r="E9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5" i="12"/>
  <c r="E106" i="12" s="1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6" i="12"/>
  <c r="E87" i="12" s="1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165" i="10"/>
  <c r="E164" i="10"/>
  <c r="E9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165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9" i="9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165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Valerie Grossman</author>
  </authors>
  <commentList>
    <comment ref="E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Valerie Grossman: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1960-1998: MMkt Rate: 3-Month Interbank Transactions
</t>
        </r>
        <r>
          <rPr>
            <sz val="9"/>
            <color rgb="FF000000"/>
            <rFont val="Tahoma"/>
            <family val="2"/>
          </rPr>
          <t>1999-present: Euro Area Main Refinancing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Shohoud, Amro</author>
    <author>Valerie Grossman</author>
    <author>Crowley, Daniel A</author>
  </authors>
  <commentList>
    <comment ref="I1" authorId="0" shapeId="0" xr:uid="{00000000-0006-0000-0300-000001000000}">
      <text>
        <r>
          <rPr>
            <sz val="9"/>
            <color indexed="81"/>
            <rFont val="Tahoma"/>
            <family val="2"/>
          </rPr>
          <t>DLX ERROR: code/database not found.</t>
        </r>
      </text>
    </comment>
    <comment ref="T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Valerie Grossman:</t>
        </r>
        <r>
          <rPr>
            <sz val="9"/>
            <color indexed="81"/>
            <rFont val="Tahoma"/>
            <family val="2"/>
          </rPr>
          <t xml:space="preserve">
This is the same as the current code.  They revised the series.</t>
        </r>
      </text>
    </comment>
    <comment ref="T2" authorId="2" shapeId="0" xr:uid="{00000000-0006-0000-0300-000003000000}">
      <text>
        <r>
          <rPr>
            <b/>
            <sz val="9"/>
            <color rgb="FF000000"/>
            <rFont val="Tahoma"/>
            <family val="2"/>
          </rPr>
          <t>Crowley, Daniel 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1980-1985 uses the growth rates from GVAR data set https://sites.google.com/site/gvarmodelling/data</t>
        </r>
      </text>
    </comment>
    <comment ref="T3" authorId="2" shapeId="0" xr:uid="{00000000-0006-0000-0300-000004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1980:1985 GVAR</t>
        </r>
      </text>
    </comment>
    <comment ref="T5" authorId="2" shapeId="0" xr:uid="{00000000-0006-0000-0300-000005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https://sites.google.com/site/gvarmodelling/data for data before 1986
</t>
        </r>
      </text>
    </comment>
    <comment ref="T113" authorId="2" shapeId="0" xr:uid="{00000000-0006-0000-0300-000006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N228NGPC starts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Valerie Grossman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Valerie Grossman:</t>
        </r>
        <r>
          <rPr>
            <sz val="9"/>
            <color indexed="81"/>
            <rFont val="Tahoma"/>
            <family val="2"/>
          </rPr>
          <t xml:space="preserve">
1960-1998: Overnight Interbank Rate
1999-present: Euro Area Main Refinancing Rate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Valerie Grossman</author>
  </authors>
  <commentList>
    <comment ref="E3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Valerie Grossman: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1982-1998: 3-Month AIBOR: Amsterdam Interbank Offer Rate
</t>
        </r>
        <r>
          <rPr>
            <sz val="9"/>
            <color rgb="FF000000"/>
            <rFont val="Tahoma"/>
            <family val="2"/>
          </rPr>
          <t>1999-present: Euro Area Main Refinancing Rate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Valerie Grossman</author>
  </authors>
  <commentList>
    <comment ref="E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Valerie Grossman:</t>
        </r>
        <r>
          <rPr>
            <sz val="9"/>
            <color indexed="81"/>
            <rFont val="Tahoma"/>
            <family val="2"/>
          </rPr>
          <t xml:space="preserve">
1964-1998: Bank of Spain Rate
1999-present: Euro Area Main Refinancing Rate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Shohoud, Amro</author>
    <author>Valerie Grossman</author>
    <author>Crowley, Daniel A</author>
  </authors>
  <commentList>
    <comment ref="I1" authorId="0" shapeId="0" xr:uid="{00000000-0006-0000-1000-000001000000}">
      <text>
        <r>
          <rPr>
            <sz val="9"/>
            <color indexed="81"/>
            <rFont val="Tahoma"/>
            <family val="2"/>
          </rPr>
          <t>DLX ERROR: code/database not found.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DLX ERROR: series cannot be disaggregated.</t>
        </r>
      </text>
    </comment>
    <comment ref="Z1" authorId="1" shapeId="0" xr:uid="{00000000-0006-0000-1000-000003000000}">
      <text>
        <r>
          <rPr>
            <b/>
            <sz val="9"/>
            <color indexed="81"/>
            <rFont val="Tahoma"/>
            <family val="2"/>
          </rPr>
          <t>Valerie Grossman:</t>
        </r>
        <r>
          <rPr>
            <sz val="9"/>
            <color indexed="81"/>
            <rFont val="Tahoma"/>
            <family val="2"/>
          </rPr>
          <t xml:space="preserve">
This is the same as the current code.  They revised the series.</t>
        </r>
      </text>
    </comment>
    <comment ref="Z2" authorId="2" shapeId="0" xr:uid="{00000000-0006-0000-1000-000004000000}">
      <text>
        <r>
          <rPr>
            <b/>
            <sz val="9"/>
            <color rgb="FF000000"/>
            <rFont val="Tahoma"/>
            <family val="2"/>
          </rPr>
          <t>Crowley, Daniel 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1980-1985 uses the growth rates from GVAR data set https://sites.google.com/site/gvarmodelling/data</t>
        </r>
      </text>
    </comment>
    <comment ref="Z3" authorId="2" shapeId="0" xr:uid="{00000000-0006-0000-1000-000005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1980:1985 GVAR</t>
        </r>
      </text>
    </comment>
    <comment ref="Z5" authorId="2" shapeId="0" xr:uid="{00000000-0006-0000-1000-000006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https://sites.google.com/site/gvarmodelling/data for data before 1986
</t>
        </r>
      </text>
    </comment>
    <comment ref="Z113" authorId="2" shapeId="0" xr:uid="{00000000-0006-0000-1000-000007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N228NGPC starts here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Shohoud, Amro</author>
    <author>Valerie Grossman</author>
    <author>Crowley, Daniel A</author>
  </authors>
  <commentList>
    <comment ref="I1" authorId="0" shapeId="0" xr:uid="{00000000-0006-0000-1100-000001000000}">
      <text>
        <r>
          <rPr>
            <sz val="9"/>
            <color indexed="81"/>
            <rFont val="Tahoma"/>
            <family val="2"/>
          </rPr>
          <t>DLX ERROR: code/database not found.</t>
        </r>
      </text>
    </comment>
    <comment ref="J1" authorId="0" shapeId="0" xr:uid="{00000000-0006-0000-1100-000002000000}">
      <text>
        <r>
          <rPr>
            <sz val="9"/>
            <color indexed="81"/>
            <rFont val="Tahoma"/>
            <family val="2"/>
          </rPr>
          <t>DLX ERROR: series cannot be disaggregated.</t>
        </r>
      </text>
    </comment>
    <comment ref="T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Valerie Grossman:</t>
        </r>
        <r>
          <rPr>
            <sz val="9"/>
            <color indexed="81"/>
            <rFont val="Tahoma"/>
            <family val="2"/>
          </rPr>
          <t xml:space="preserve">
This is the same as the current code.  They revised the series.</t>
        </r>
      </text>
    </comment>
    <comment ref="T2" authorId="2" shapeId="0" xr:uid="{00000000-0006-0000-1100-000004000000}">
      <text>
        <r>
          <rPr>
            <b/>
            <sz val="9"/>
            <color rgb="FF000000"/>
            <rFont val="Tahoma"/>
            <family val="2"/>
          </rPr>
          <t>Crowley, Daniel 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1980-1985 uses the growth rates from GVAR data set https://sites.google.com/site/gvarmodelling/data</t>
        </r>
      </text>
    </comment>
    <comment ref="T3" authorId="2" shapeId="0" xr:uid="{00000000-0006-0000-1100-000005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1980:1985 GVAR</t>
        </r>
      </text>
    </comment>
    <comment ref="T5" authorId="2" shapeId="0" xr:uid="{00000000-0006-0000-1100-000006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https://sites.google.com/site/gvarmodelling/data for data before 1986
</t>
        </r>
      </text>
    </comment>
    <comment ref="T113" authorId="2" shapeId="0" xr:uid="{00000000-0006-0000-1100-000007000000}">
      <text>
        <r>
          <rPr>
            <b/>
            <sz val="9"/>
            <color indexed="81"/>
            <rFont val="Tahoma"/>
            <family val="2"/>
          </rPr>
          <t>Crowley, Daniel A:</t>
        </r>
        <r>
          <rPr>
            <sz val="9"/>
            <color indexed="81"/>
            <rFont val="Tahoma"/>
            <family val="2"/>
          </rPr>
          <t xml:space="preserve">
N228NGPC starts here</t>
        </r>
      </text>
    </comment>
  </commentList>
</comments>
</file>

<file path=xl/sharedStrings.xml><?xml version="1.0" encoding="utf-8"?>
<sst xmlns="http://schemas.openxmlformats.org/spreadsheetml/2006/main" count="5811" uniqueCount="759">
  <si>
    <t>.excel_last</t>
  </si>
  <si>
    <t>B156GDPC@OECDNAQ</t>
  </si>
  <si>
    <t>AGG(C156FROS@OECDMEI,AVG)</t>
  </si>
  <si>
    <t>.DESC</t>
  </si>
  <si>
    <t>Canada: Gross Domestic Product (SAAR, Mil.2010.US$, PPP)</t>
  </si>
  <si>
    <t>Canada: Central Bank Rate (% p.a.)</t>
  </si>
  <si>
    <t>.T1</t>
  </si>
  <si>
    <t>Q1-1960</t>
  </si>
  <si>
    <t>Q1-1961 _x001B_ Jan-1961</t>
  </si>
  <si>
    <t>Q1-1955 _x001B_ Jan-1955</t>
  </si>
  <si>
    <t>.TN</t>
  </si>
  <si>
    <t>Q1-2018</t>
  </si>
  <si>
    <t>.LSOURCE</t>
  </si>
  <si>
    <t>Organization for Economic Cooperation &amp; Development</t>
  </si>
  <si>
    <t>.AGG</t>
  </si>
  <si>
    <t>Average</t>
  </si>
  <si>
    <t>.DTLM</t>
  </si>
  <si>
    <t>.FRQ</t>
  </si>
  <si>
    <t>Quarterly</t>
  </si>
  <si>
    <t>Quarterly _x001B_ Monthly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</si>
  <si>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</si>
  <si>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</si>
  <si>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</si>
  <si>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</si>
  <si>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</si>
  <si>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</si>
  <si>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</si>
  <si>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</si>
  <si>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</si>
  <si>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</si>
  <si>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</si>
  <si>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</si>
  <si>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</si>
  <si>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</si>
  <si>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</si>
  <si>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</si>
  <si>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</si>
  <si>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</si>
  <si>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</si>
  <si>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</si>
  <si>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</si>
  <si>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</si>
  <si>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</si>
  <si>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</si>
  <si>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</si>
  <si>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</si>
  <si>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</si>
  <si>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</si>
  <si>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</si>
  <si>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</si>
  <si>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</si>
  <si>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</si>
  <si>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</si>
  <si>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</si>
  <si>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</si>
  <si>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</si>
  <si>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</si>
  <si>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</si>
  <si>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</si>
  <si>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</si>
  <si>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</si>
  <si>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</si>
  <si>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</si>
  <si>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</si>
  <si>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</si>
  <si>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</si>
  <si>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</si>
  <si>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</si>
  <si>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</si>
  <si>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</si>
  <si>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</si>
  <si>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</si>
  <si>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</si>
  <si>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</si>
  <si>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</si>
  <si>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</si>
  <si>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</si>
  <si>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</si>
  <si>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</si>
  <si>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</si>
  <si>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</si>
  <si>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</si>
  <si>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</si>
  <si>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</si>
  <si>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</si>
  <si>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</si>
  <si>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</si>
  <si>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</si>
  <si>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</si>
  <si>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</si>
  <si>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</si>
  <si>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</si>
  <si>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</si>
  <si>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</si>
  <si>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</si>
  <si>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</si>
  <si>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</si>
  <si>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</si>
  <si>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</si>
  <si>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</si>
  <si>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</si>
  <si>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</si>
  <si>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</si>
  <si>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</si>
  <si>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</si>
  <si>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</si>
  <si>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</si>
  <si>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</si>
  <si>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</si>
  <si>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</si>
  <si>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</si>
  <si>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</si>
  <si>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</si>
  <si>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</si>
  <si>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</si>
  <si>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</si>
  <si>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</si>
  <si>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</si>
  <si>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</si>
  <si>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</si>
  <si>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</si>
  <si>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</si>
  <si>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</si>
  <si>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</si>
  <si>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</si>
  <si>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</si>
  <si>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</si>
  <si>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</si>
  <si>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</si>
  <si>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</si>
  <si>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</si>
  <si>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</si>
  <si>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</si>
  <si>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</si>
  <si>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</si>
  <si>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</si>
  <si>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</si>
  <si>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</si>
  <si>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</si>
  <si>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</si>
  <si>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</si>
  <si>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</si>
  <si>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</si>
  <si>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</si>
  <si>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</si>
  <si>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</si>
  <si>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</si>
  <si>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</si>
  <si>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</si>
  <si>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</si>
  <si>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</si>
  <si>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</si>
  <si>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</si>
  <si>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</si>
  <si>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</si>
  <si>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</si>
  <si>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</si>
  <si>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</si>
  <si>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</si>
  <si>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</si>
  <si>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</si>
  <si>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</si>
  <si>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</si>
  <si>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</si>
  <si>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</si>
  <si>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</si>
  <si>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</si>
  <si>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</si>
  <si>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</si>
  <si>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</si>
  <si>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</si>
  <si>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</si>
  <si>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</si>
  <si>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</si>
  <si>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</si>
  <si>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</si>
  <si>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</si>
  <si>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</si>
  <si>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</si>
  <si>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</si>
  <si>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</si>
  <si>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</si>
  <si>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</si>
  <si>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</si>
  <si>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</si>
  <si>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</si>
  <si>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</si>
  <si>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</si>
  <si>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</si>
  <si>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</si>
  <si>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</si>
  <si>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</si>
  <si>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</si>
  <si>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</si>
  <si>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</si>
  <si>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</si>
  <si>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</si>
  <si>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</si>
  <si>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</si>
  <si>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</si>
  <si>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</si>
  <si>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</si>
  <si>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</si>
  <si>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</si>
  <si>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</si>
  <si>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</si>
  <si>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</si>
  <si>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</si>
  <si>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</si>
  <si>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</si>
  <si>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</si>
  <si>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</si>
  <si>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</si>
  <si>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</si>
  <si>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</si>
  <si>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</si>
  <si>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</si>
  <si>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</si>
  <si>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</si>
  <si>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</si>
  <si>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</si>
  <si>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</si>
  <si>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</si>
  <si>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</si>
  <si>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</si>
  <si>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</si>
  <si>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</si>
  <si>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</si>
  <si>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</si>
  <si>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</si>
  <si>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</si>
  <si>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</si>
  <si>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</si>
  <si>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</si>
  <si>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</si>
  <si>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</si>
  <si>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</si>
  <si>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</si>
  <si>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</si>
  <si>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</si>
  <si>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</si>
  <si>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</si>
  <si>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</si>
  <si>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</si>
  <si>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</si>
  <si>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</si>
  <si>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</si>
  <si>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</si>
  <si>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</si>
  <si>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1960:Q1</t>
  </si>
  <si>
    <t>1960:Q2</t>
  </si>
  <si>
    <t>1960:Q3</t>
  </si>
  <si>
    <t>1960:Q4</t>
  </si>
  <si>
    <t>B156XNN@BIS</t>
  </si>
  <si>
    <t>Canada: Nominal Narrow Effective Exch Rate (Avg, 2010=100)</t>
  </si>
  <si>
    <t>Q1-1964</t>
  </si>
  <si>
    <t>Bank for International Settlements</t>
  </si>
  <si>
    <t>C156XPI@OECDNAQ</t>
  </si>
  <si>
    <t>C156MPI@OECDNAQ</t>
  </si>
  <si>
    <t>Canada: Exports of Goods &amp; Services, Price Index (SA, 2010=100)</t>
  </si>
  <si>
    <t>Canada: Imports of Goods &amp; Services, Price Index (SA, 2010=100)</t>
  </si>
  <si>
    <t>B193GDPC@OECDNAQ</t>
  </si>
  <si>
    <t>AGG(N193RTAR@G10,AVG)</t>
  </si>
  <si>
    <t>Australia: Gross Domestic Product (SAAR, Mil.2010.US$, PPP)</t>
  </si>
  <si>
    <t>Australia: Official Cash Rate (EOP, %)</t>
  </si>
  <si>
    <t>Q1-1970</t>
  </si>
  <si>
    <t>Q2-1959 _x001B_ Jun-1959</t>
  </si>
  <si>
    <t>Reserve Bank of Australia</t>
  </si>
  <si>
    <t>Average _x001B_ End of Period</t>
  </si>
  <si>
    <t>1960:Q1 *Q</t>
  </si>
  <si>
    <t>B193XNN@BIS</t>
  </si>
  <si>
    <t>Australia: Nominal Narrow Effective Exch Rate (Avg, 2010=100)</t>
  </si>
  <si>
    <t>C193XPI@OECDNAQ</t>
  </si>
  <si>
    <t>C193MPI@OECDNAQ</t>
  </si>
  <si>
    <t>H193PFTT@G10</t>
  </si>
  <si>
    <t>Australia: Exports of Goods &amp; Services, Price Index (SA, 2010=100)</t>
  </si>
  <si>
    <t>Australia: Imports of Goods &amp; Services, Price Index (SA, 2010=100)</t>
  </si>
  <si>
    <t>Australia: Terms of Trade (SA, 2010=100)</t>
  </si>
  <si>
    <t>Q3-1981</t>
  </si>
  <si>
    <t>Australian Bureau of Statistics/Haver Analytics</t>
  </si>
  <si>
    <t>1960:Q1 !Q</t>
  </si>
  <si>
    <t>S156PFTT@G10</t>
  </si>
  <si>
    <t>Canada: Terms of Trade (SA, 2010=100)</t>
  </si>
  <si>
    <t>Q1-1997</t>
  </si>
  <si>
    <t>Statistics Canada/Haver Analytics</t>
  </si>
  <si>
    <t>B112GDPC@OECDNAQ</t>
  </si>
  <si>
    <t>AGG(N112RTAR@G10,AVG)</t>
  </si>
  <si>
    <t>United Kingdom: Gross Domestic Product (SAAR, Mil.2010.US$, PPP)</t>
  </si>
  <si>
    <t>U.K.: Official Bank Rate (EOP, %)</t>
  </si>
  <si>
    <t>Q1-1970 _x001B_ Jan-1970</t>
  </si>
  <si>
    <t>Q1-1955</t>
  </si>
  <si>
    <t>Q1-1921 _x001B_ Jan-1921</t>
  </si>
  <si>
    <t>Bank of England</t>
  </si>
  <si>
    <t>B112XNN@BIS</t>
  </si>
  <si>
    <t>U.K.: Nominal Narrow Effective Exch Rate (Avg, 2010=100)</t>
  </si>
  <si>
    <t>C112XPI@OECDNAQ</t>
  </si>
  <si>
    <t>C112MPI@OECDNAQ</t>
  </si>
  <si>
    <t>United Kingdom: Exports of Goods &amp; Services, Price Index (SA, 2010=100)</t>
  </si>
  <si>
    <t>United Kingdom: Imports of Goods &amp; Services, Price Index (SA, 2010=100)</t>
  </si>
  <si>
    <t>U.K.: Terms of Trade (SA, 2010=100)</t>
  </si>
  <si>
    <t>Q1-1998</t>
  </si>
  <si>
    <t>Office for National Statistics/Haver Analytics</t>
  </si>
  <si>
    <t>B142GDPC@OECDNAQ</t>
  </si>
  <si>
    <t>AGG(N142RTAR@G10,AVG)</t>
  </si>
  <si>
    <t>B142XNN@BIS</t>
  </si>
  <si>
    <t>C142XPI@OECDNAQ</t>
  </si>
  <si>
    <t>C142MPI@OECDNAQ</t>
  </si>
  <si>
    <t>H142PFTT@G10</t>
  </si>
  <si>
    <t>Norway: Gross Domestic Product (SAAR, Mil.2010.US$, PPP)</t>
  </si>
  <si>
    <t>Norges Bank</t>
  </si>
  <si>
    <t>Q3-1983 _x001B_ Jul-1983</t>
  </si>
  <si>
    <t>Norway: Sight Deposit Rate (EOP, %)</t>
  </si>
  <si>
    <t>Norway: Nominal Narrow Effective Exch Rate (Avg, 2010=100)</t>
  </si>
  <si>
    <t>Q1-1978</t>
  </si>
  <si>
    <t>Norway: Exports of Goods &amp; Services, Price Index (SA, 2010=100)</t>
  </si>
  <si>
    <t>Norway: Imports of Goods &amp; Services, Price Index (SA, 2010=100)</t>
  </si>
  <si>
    <t>Statistisk Sentralbyra/Haver Analytics</t>
  </si>
  <si>
    <t>Q1-1989</t>
  </si>
  <si>
    <t>Norway: Terms of Trade (SA, 2010=100)</t>
  </si>
  <si>
    <t>B144GDPC@OECDNAQ</t>
  </si>
  <si>
    <t>B144XNN@BIS</t>
  </si>
  <si>
    <t>C144XPI@OECDNAQ</t>
  </si>
  <si>
    <t>C144MPI@OECDNAQ</t>
  </si>
  <si>
    <t>H144PFTT@G10</t>
  </si>
  <si>
    <t>Sweden: Gross Domestic Product (SAAR, Mil.2010.US$, PPP)</t>
  </si>
  <si>
    <t>Sweden: Nominal Narrow Effective Exch Rate (Avg, 2010=100)</t>
  </si>
  <si>
    <t>Q1-1993</t>
  </si>
  <si>
    <t>Sweden: Exports of Goods &amp; Services, Price Index (SA, 2010=100)</t>
  </si>
  <si>
    <t>Sweden: Imports of Goods &amp; Services, Price Index (SA, 2010=100)</t>
  </si>
  <si>
    <t>Statistiska Centralbyran/Haver Analytics</t>
  </si>
  <si>
    <t>Q1-1957</t>
  </si>
  <si>
    <t>Sweden: Terms of Trade (SA, 2010=100)</t>
  </si>
  <si>
    <t>B146GDPC@OECDNAQ</t>
  </si>
  <si>
    <t>B146XNN@BIS</t>
  </si>
  <si>
    <t>C146XPI@OECDNAQ</t>
  </si>
  <si>
    <t>C146MPI@OECDNAQ</t>
  </si>
  <si>
    <t>H146PFTT@G10</t>
  </si>
  <si>
    <t>Switzerland: Gross Domestic Product (SAAR, Mil.2010.US$, PPP)</t>
  </si>
  <si>
    <t>Switzerland: Nominal Narrow Effective Exch Rate (Avg, 2010=100)</t>
  </si>
  <si>
    <t>Q1-1980</t>
  </si>
  <si>
    <t>Switzerland: Exports of Goods &amp; Services, Price Index (SA, 2010=100)</t>
  </si>
  <si>
    <t>Switzerland: Imports of Goods &amp; Services, Price Index (SA, 2010=100)</t>
  </si>
  <si>
    <t>Swiss Federal Statistical Office/Haver Analytics</t>
  </si>
  <si>
    <t>Q4-2010</t>
  </si>
  <si>
    <t>Switzerland: Terms of Trade (SA, 2010=100)</t>
  </si>
  <si>
    <t>B132GDPC@OECDNAQ</t>
  </si>
  <si>
    <t>B132XNN@BIS</t>
  </si>
  <si>
    <t>C132XPI@OECDNAQ</t>
  </si>
  <si>
    <t>C132MPI@OECDNAQ</t>
  </si>
  <si>
    <t>H132PFTT@G10</t>
  </si>
  <si>
    <t>France: Gross Domestic Product (SAAR, Mil.2010.US$, PPP)</t>
  </si>
  <si>
    <t>France: Nominal Narrow Effective Exch Rate (Avg, 2010=100)</t>
  </si>
  <si>
    <t>France: Exports of Goods &amp; Services, Price Index (SA, 2010=100)</t>
  </si>
  <si>
    <t>France: Imports of Goods &amp; Services, Price Index (SA, 2010=100)</t>
  </si>
  <si>
    <t>Institut Nat de la Statistique et des Etudes Economiques/Haver</t>
  </si>
  <si>
    <t>Q1-1999</t>
  </si>
  <si>
    <t>France: Terms of Trade (SA, 2010=100)</t>
  </si>
  <si>
    <t>B138GDPC@OECDNAQ</t>
  </si>
  <si>
    <t>B138XNN@BIS</t>
  </si>
  <si>
    <t>C138XPI@OECDNAQ</t>
  </si>
  <si>
    <t>C138MPI@OECDNAQ</t>
  </si>
  <si>
    <t>H138PFTT@G10</t>
  </si>
  <si>
    <t>Netherlands:Gross Domestic Product (SAAR, Mil.2010.US$, PPP)</t>
  </si>
  <si>
    <t>Netherlands: Nominal Narrow Effective Exch Rate (Avg, 2010=100)</t>
  </si>
  <si>
    <t>Netherlands: Exports of Goods &amp; Services, Price Index (SA, 2010=100)</t>
  </si>
  <si>
    <t>Netherlands: Imports of Goods &amp; Services, Price Index (SA, 2010=100)</t>
  </si>
  <si>
    <t>Centraal bureau voor de statistiek/Haver Analytics</t>
  </si>
  <si>
    <t>Q1-1990</t>
  </si>
  <si>
    <t>Netherlands: Terms of Trade (SA, 2010=100)</t>
  </si>
  <si>
    <t>B124GDPC@OECDNAQ</t>
  </si>
  <si>
    <t>B124XNN@BIS</t>
  </si>
  <si>
    <t>C124XPI@OECDNAQ</t>
  </si>
  <si>
    <t>C124MPI@OECDNAQ</t>
  </si>
  <si>
    <t>H124PFTT@G10</t>
  </si>
  <si>
    <t>Belgium: Gross Domestic Product (SAAR, Mil.2010.US$, PPP)</t>
  </si>
  <si>
    <t>Belgium: Nominal Narrow Effective Exch Rate (Avg, 2010=100)</t>
  </si>
  <si>
    <t>Belgium: Exports of Goods &amp; Services, Price Index (SA, 2010=100)</t>
  </si>
  <si>
    <t>Belgium: Imports of Goods &amp; Services, Price Index (SA, 2010=100)</t>
  </si>
  <si>
    <t>Banque Nationale de Belgique/Haver Analytics</t>
  </si>
  <si>
    <t>Q1-1995</t>
  </si>
  <si>
    <t>Belgium: Terms of Trade (SA, 2010=100)</t>
  </si>
  <si>
    <t>B128GDPC@OECDNAQ</t>
  </si>
  <si>
    <t>AGG(N128RTAR@G10,AVG)</t>
  </si>
  <si>
    <t>B128XNN@BIS</t>
  </si>
  <si>
    <t>C128XPI@OECDNAQ</t>
  </si>
  <si>
    <t>C128MPI@OECDNAQ</t>
  </si>
  <si>
    <t>H128PFTT@G10</t>
  </si>
  <si>
    <t>Denmark: Gross Domestic Product (SAAR, Mil.2010.US$, PPP)</t>
  </si>
  <si>
    <t>Danmarks Nationalbank</t>
  </si>
  <si>
    <t>Denmark: Discount Rate (EOP, %)</t>
  </si>
  <si>
    <t>Denmark: Nominal Narrow Effective Exch Rate (Avg, 2010=100)</t>
  </si>
  <si>
    <t>Denmark: Exports of Goods &amp; Services, Price Index (SA, 2010=100)</t>
  </si>
  <si>
    <t>Denmark: Imports of Goods &amp; Services, Price Index (SA, 2010=100)</t>
  </si>
  <si>
    <t>Danmarks Statistik/Haver Analytics</t>
  </si>
  <si>
    <t>Denmark: Terms of Trade (SA, 2010=100)</t>
  </si>
  <si>
    <t>B184GDPC@OECDNAQ</t>
  </si>
  <si>
    <t>B184XNN@BIS</t>
  </si>
  <si>
    <t>C184XPI@OECDNAQ</t>
  </si>
  <si>
    <t>C184MPI@OECDNAQ</t>
  </si>
  <si>
    <t>H184PFTT@G10</t>
  </si>
  <si>
    <t>Spain: Gross Domestic Product (SAAR, Mil.2010.US$, PPP)</t>
  </si>
  <si>
    <t>Spain: Nominal Narrow Effective Exch Rate (Avg, 2010=100)</t>
  </si>
  <si>
    <t>Spain: Exports of Goods &amp; Services, Price Index (SA, 2010=100)</t>
  </si>
  <si>
    <t>Spain: Imports of Goods &amp; Services, Price Index (SA, 2010=100)</t>
  </si>
  <si>
    <t>Banco de Espana/Instituto Nacional de Estadistica/Haver Analytics</t>
  </si>
  <si>
    <t>Spain: Terms of Trade (SA, 2010=100)</t>
  </si>
  <si>
    <t>B542GDPC@OECDNAQ</t>
  </si>
  <si>
    <t>B542XNN@BIS</t>
  </si>
  <si>
    <t>C542XPI@OECDNAQ</t>
  </si>
  <si>
    <t>C542MPI@OECDNAQ</t>
  </si>
  <si>
    <t>Korea: Gross Domestic Product (SAAR, Bil.2010US$, PPP)</t>
  </si>
  <si>
    <t>Korea: Nominal Narrow Effective Exch Rate (Avg, 2010=100)</t>
  </si>
  <si>
    <t>Korea: Exports of Goods &amp; Services, Price Index (SA, 2010=100)</t>
  </si>
  <si>
    <t>Korea: Imports of Goods &amp; Services, Price Index (SA, 2010=100)</t>
  </si>
  <si>
    <t>B199GDPC@OECDNAQ</t>
  </si>
  <si>
    <t>C199XPI@OECDNAQ</t>
  </si>
  <si>
    <t>C199MPI@OECDNAQ</t>
  </si>
  <si>
    <t>South Africa: Gross Domestic Product (SAAR, Mil.2010.US$, PPP)</t>
  </si>
  <si>
    <t>Q1-2002 _x001B_ Jan-2002</t>
  </si>
  <si>
    <t>South Africa: Exports of Goods &amp; Services, Price Index (SA, 2010=100)</t>
  </si>
  <si>
    <t>South Africa: Imports of Goods &amp; Services, Price Index (SA, 2010=100)</t>
  </si>
  <si>
    <t>AGG(C146IC@IFS,AVG)</t>
  </si>
  <si>
    <t>International Monetary Fund</t>
  </si>
  <si>
    <t>Q1-1964 _x001B_ Jan-1964</t>
  </si>
  <si>
    <t>Switzerland: Central Bank Policy Rate: Discount Rate (EOP, % per annum)</t>
  </si>
  <si>
    <t>AGG(C132FRUO@OECDMEI,AVG)</t>
  </si>
  <si>
    <t>France: Overnight Interbank Rate (% per annum)</t>
  </si>
  <si>
    <t>AGG(N023RTAR@G10,AVG)</t>
  </si>
  <si>
    <t>European Central Bank</t>
  </si>
  <si>
    <t>Q1-1999 _x001B_ Jan-1999</t>
  </si>
  <si>
    <t>EA 11-19: Main Refinancing Rate (EOP, %)</t>
  </si>
  <si>
    <t>C138FRIO@OECDMEI</t>
  </si>
  <si>
    <t>Q1-1982</t>
  </si>
  <si>
    <t>Netherlands: 3-Month AIBOR: Amsterdam Interbank Offer Rate (% per annum)</t>
  </si>
  <si>
    <t>Apr-07-2011 14:23</t>
  </si>
  <si>
    <t>Discontinued</t>
  </si>
  <si>
    <t>AGG(C124IM@IFS,AVG)</t>
  </si>
  <si>
    <t>Apr-01-1999 16:43</t>
  </si>
  <si>
    <t>Q4-1998 _x001B_ Jan-1999</t>
  </si>
  <si>
    <t>Q1-1957 _x001B_ Jan-1957</t>
  </si>
  <si>
    <t>Belgium: MMkt Rate: 3-Month Interbank Transactions [DISC](%)</t>
  </si>
  <si>
    <t>AGG(C184IC@IFS,AVG)</t>
  </si>
  <si>
    <t>Q4-1998 _x001B_ Dec-1998</t>
  </si>
  <si>
    <t>Spain: Bank of Spain Rate [DISC](EOP, %)</t>
  </si>
  <si>
    <t>AGG(C542IFC@IFS,AVG)</t>
  </si>
  <si>
    <t>Korea: Discount Rate (EOP, %)</t>
  </si>
  <si>
    <t>H542PFTT@EMERGE</t>
  </si>
  <si>
    <t>Bank of Korea/Haver Analytics</t>
  </si>
  <si>
    <t>Q1-1971</t>
  </si>
  <si>
    <t>South Korea: Terms of Trade: Won Basis (SA, 2010=100)</t>
  </si>
  <si>
    <t>C199FROS@OECDMEI</t>
  </si>
  <si>
    <t>France Policy Rate</t>
  </si>
  <si>
    <t>Spliced</t>
  </si>
  <si>
    <t>Netherlands Policy Rate</t>
  </si>
  <si>
    <t>Belgium Policy Rate</t>
  </si>
  <si>
    <t>Spain Policy Rate</t>
  </si>
  <si>
    <t>South Africa: Discount Rate (% p.a.)</t>
  </si>
  <si>
    <t>South African Reserve Bank</t>
  </si>
  <si>
    <t>X199DNB@INTWKLY</t>
  </si>
  <si>
    <t>C199EINC@IFS</t>
  </si>
  <si>
    <t>N199XNEN@EMERGE</t>
  </si>
  <si>
    <t>N199XJNB@EMERGEMA</t>
  </si>
  <si>
    <t>N199XNE@EMERGEMA</t>
  </si>
  <si>
    <t>Quarterly _x001B_ Weekly (Fri)</t>
  </si>
  <si>
    <t>Q2-1996</t>
  </si>
  <si>
    <t>South Africa: Broad Nominal Effective Exchange Rate (AVG, 2010=100)</t>
  </si>
  <si>
    <t>Jun-18-2018 14:06</t>
  </si>
  <si>
    <t>Q1-1979</t>
  </si>
  <si>
    <t>South Africa: Nominal Effective Exchange Rate (2010=100)</t>
  </si>
  <si>
    <t>Bruegel</t>
  </si>
  <si>
    <t>JP Morgan</t>
  </si>
  <si>
    <t>South Africa: JP Morgan Broad Nominal Effective Exchange Rate (2010=100)</t>
  </si>
  <si>
    <t>South Africa: Nominal Effective Exchange Rate of the Rand (2010=100)</t>
  </si>
  <si>
    <t>S199PFTT@EMERGE</t>
  </si>
  <si>
    <t>South Africa: Terms of Trade including Gold (SA, 2010=100)</t>
  </si>
  <si>
    <t>N199PC@OECDMEI</t>
  </si>
  <si>
    <t>AGG(C144FRUO@OECDMEI,AVG)</t>
  </si>
  <si>
    <t>Sweden: Overnight Money Rate (% per annum)</t>
  </si>
  <si>
    <t>Norway</t>
  </si>
  <si>
    <t>Sweden</t>
  </si>
  <si>
    <t>Switzerland</t>
  </si>
  <si>
    <t>France</t>
  </si>
  <si>
    <t>Netherlands</t>
  </si>
  <si>
    <t>Belgium</t>
  </si>
  <si>
    <t>Denmark</t>
  </si>
  <si>
    <t>Spain</t>
  </si>
  <si>
    <t>South Korea</t>
  </si>
  <si>
    <t>South Africa</t>
  </si>
  <si>
    <t>Canada</t>
  </si>
  <si>
    <t>U.K.</t>
  </si>
  <si>
    <t>Australia</t>
  </si>
  <si>
    <t>C199GMCP@OECDMEI</t>
  </si>
  <si>
    <t>C542GMCP@OECDMEI</t>
  </si>
  <si>
    <t>C184GMCP@OECDMEI</t>
  </si>
  <si>
    <t>C128GMCP@OECDMEI</t>
  </si>
  <si>
    <t>C124GMCP@OECDMEI</t>
  </si>
  <si>
    <t>C138GMCP@OECDMEI</t>
  </si>
  <si>
    <t>C132GMCP@OECDMEI</t>
  </si>
  <si>
    <t>C146GMCP@OECDMEI</t>
  </si>
  <si>
    <t>C144GMCP@OECDMEI</t>
  </si>
  <si>
    <t>C142GMCP@OECDMEI</t>
  </si>
  <si>
    <t>C156GMCP@OECDMEI</t>
  </si>
  <si>
    <t>C193GMCP@OECDMEI</t>
  </si>
  <si>
    <t>C112GMCP@OECDMEI</t>
  </si>
  <si>
    <t>Q3-1959</t>
  </si>
  <si>
    <t>Australia: Imports [fob] as a % of GDP (SA, %)</t>
  </si>
  <si>
    <t>Belgium: Imports [fob] as a % of GDP (SA, %)</t>
  </si>
  <si>
    <t>Q1-1961</t>
  </si>
  <si>
    <t>Canada: Imports [fob] as a % of GDP (SA, %)</t>
  </si>
  <si>
    <t>Denmark: Imports [fob] as a % of GDP (SA, %)</t>
  </si>
  <si>
    <t>France: Imports [fob] as a % of GDP (SA, %)</t>
  </si>
  <si>
    <t>Q1-1987</t>
  </si>
  <si>
    <t>Netherlands: Imports [fob] as a % of GDP (SA, %)</t>
  </si>
  <si>
    <t>Norway: Imports [fob] as a % of GDP (SA, %)</t>
  </si>
  <si>
    <t>South Africa: Imports [fob] as a % of GDP (SA, %)</t>
  </si>
  <si>
    <t>Q1-1963</t>
  </si>
  <si>
    <t>Korea: Imports [fob] as a % of GDP (SA, %)</t>
  </si>
  <si>
    <t>Spain: Imports [fob] as a % of GDP (SA, %)</t>
  </si>
  <si>
    <t>Sweden: Imports [fob] as a % of GDP (SA, %)</t>
  </si>
  <si>
    <t>Switzerland: Imports [fob] as a % of GDP (SA, %)</t>
  </si>
  <si>
    <t>Q1-1956</t>
  </si>
  <si>
    <t>U.K.: Imports [fob] as a % of GDP (SA, %)</t>
  </si>
  <si>
    <t>C144CP@IFS</t>
  </si>
  <si>
    <t>C144CPX@IFS</t>
  </si>
  <si>
    <t>Sweden: Export Prices (2010=100)</t>
  </si>
  <si>
    <t>Sweden: Import Prices (2010=100)</t>
  </si>
  <si>
    <t>B228GDPC@OECDNAQ</t>
  </si>
  <si>
    <t>C228XPI@OECDNAQ</t>
  </si>
  <si>
    <t>C228MPI@OECDNAQ</t>
  </si>
  <si>
    <t>May-24-2018 05:25</t>
  </si>
  <si>
    <t>Chile: Gross Domestic Product (SAAR, Bil.2010US$, PPP)</t>
  </si>
  <si>
    <t>Chile: Exports of Goods &amp; Services, Price Index (SA, 2010=100)</t>
  </si>
  <si>
    <t>Chile: Imports of Goods &amp; Services, Price Index (SA, 2010=100)</t>
  </si>
  <si>
    <t>2018:Q2</t>
  </si>
  <si>
    <t>S228PFTT@EMERGE</t>
  </si>
  <si>
    <t>C228EINC@IFS</t>
  </si>
  <si>
    <t>Chile: Nominal Effective Exchange Rate (2010=100)</t>
  </si>
  <si>
    <t>O228PFTT@EMERGELA</t>
  </si>
  <si>
    <t>Mar-21-2012 13:21</t>
  </si>
  <si>
    <t>Banco Central de Chile, Discontinued</t>
  </si>
  <si>
    <t>Q3-2011</t>
  </si>
  <si>
    <t>Q1-1996</t>
  </si>
  <si>
    <t>Chile: Terms of Trade DISC (NSA, 2000=100)</t>
  </si>
  <si>
    <t>TIME</t>
  </si>
  <si>
    <t>Value</t>
  </si>
  <si>
    <t>Flag Codes</t>
  </si>
  <si>
    <t>E</t>
  </si>
  <si>
    <t>INDICATOR</t>
  </si>
  <si>
    <t>TERMTRADE</t>
  </si>
  <si>
    <t>OECD Database: https://data.oecd.org/trade/terms-of-trade.htm</t>
  </si>
  <si>
    <t>sa(N228NGPC@EMERGELA)</t>
  </si>
  <si>
    <t>Chile: Gross Domestic Product (NSA, Mil.Chn.2008.Ch Pesos)  - Seasonal Adjustment, All</t>
  </si>
  <si>
    <t xml:space="preserve">Q1-1986 </t>
  </si>
  <si>
    <t xml:space="preserve">Q2-2016 </t>
  </si>
  <si>
    <t xml:space="preserve">Banco Central de Chile </t>
  </si>
  <si>
    <t xml:space="preserve">Aug-18-2016 06:33 </t>
  </si>
  <si>
    <t>Q1-1986</t>
  </si>
  <si>
    <t>H228PCXG@EMERGE</t>
  </si>
  <si>
    <t>Instituto Nacional de Estadísticas/Haver Analytics</t>
  </si>
  <si>
    <t>Banco Central de Chile</t>
  </si>
  <si>
    <t>Chile: Monetary Policy Rate (EOP, %)</t>
  </si>
  <si>
    <t>AGG(N228RTAR@EMERGE,AVG)</t>
  </si>
  <si>
    <t>Q1-1986 _x001B_ Jan-1986</t>
  </si>
  <si>
    <t>SA(C228TL@IFS)</t>
  </si>
  <si>
    <t>From OECD:</t>
  </si>
  <si>
    <t>From DGEI:</t>
  </si>
  <si>
    <t>Terms of trade</t>
  </si>
  <si>
    <t>Our calculation</t>
  </si>
  <si>
    <t>1947:Q1 !Q</t>
  </si>
  <si>
    <t>B196GDPC@OECDNAQ</t>
  </si>
  <si>
    <t>N196RC@G10</t>
  </si>
  <si>
    <t>B196XNN@BIS</t>
  </si>
  <si>
    <t>C196XPI@OECDNAQ</t>
  </si>
  <si>
    <t>C196MPI@OECDNAQ</t>
  </si>
  <si>
    <t>H196PFTT@G10</t>
  </si>
  <si>
    <t>New Zealand: Gross Domestic Product (SAAR, Mil.2010.US$, PPP)</t>
  </si>
  <si>
    <t>New Zealand: Call Money Market Rate (% per annum)</t>
  </si>
  <si>
    <t>New Zealand: Nominal Narrow Effective Exch Rate (Avg, 2010=100)</t>
  </si>
  <si>
    <t>New Zealand: Exports of Goods &amp; Services, Price Index (SA, 2010=100)</t>
  </si>
  <si>
    <t>New Zealand: Imports of Goods &amp; Services, Price Index (SA, 2010=100)</t>
  </si>
  <si>
    <t>New Zealand: Terms of Trade (SA, 2010=100)</t>
  </si>
  <si>
    <t>Q1-1969</t>
  </si>
  <si>
    <t>Q1-1988</t>
  </si>
  <si>
    <t>Reserve Bank of New Zealand</t>
  </si>
  <si>
    <t>Statistics New Zealand/Haver Analytics</t>
  </si>
  <si>
    <t>Chile</t>
  </si>
  <si>
    <t>Newzealand</t>
  </si>
  <si>
    <t>Mar-07-2019 05:24</t>
  </si>
  <si>
    <t>Q4-2018</t>
  </si>
  <si>
    <t>Apr-01-2019 22:45</t>
  </si>
  <si>
    <t>Q1-2019 _x001B_ Apr-2019</t>
  </si>
  <si>
    <t>Apr-17-2019 03:23</t>
  </si>
  <si>
    <t>Q1-2019</t>
  </si>
  <si>
    <t>Apr-26-2019 08:33</t>
  </si>
  <si>
    <t>2018:Q3</t>
  </si>
  <si>
    <t>2018:Q4</t>
  </si>
  <si>
    <t>2019:Q1</t>
  </si>
  <si>
    <t>SA(N193PCXG@OECDMEI)</t>
  </si>
  <si>
    <t>Apr-25-2019 10:50</t>
  </si>
  <si>
    <t>Q3-1976</t>
  </si>
  <si>
    <t>Australia: CPI: All Items excl Food and Energy [OECD Group] (NSA, 2015=100)  - Seasonal Adjustment, All</t>
  </si>
  <si>
    <t>May-01-2019 05:39</t>
  </si>
  <si>
    <t>Apr-30-2019 05:36</t>
  </si>
  <si>
    <t>Apr-15-2019 08:20</t>
  </si>
  <si>
    <t>Apr-10-2019 06:46</t>
  </si>
  <si>
    <t>SA(N124PCXG@OECDMEI)</t>
  </si>
  <si>
    <t>Apr-30-2019 10:53</t>
  </si>
  <si>
    <t>Q2-1976 _x001B_ Jun-1976</t>
  </si>
  <si>
    <t>Belgium: CPI: All Items excl Food and Energy [OECD Group] (NSA, 2015=100)  - Seasonal Adjustment, All</t>
  </si>
  <si>
    <t>Mar-11-2019 06:23</t>
  </si>
  <si>
    <t>Apr-02-2019 05:24</t>
  </si>
  <si>
    <t>Q1-2019 _x001B_ Mar-2019</t>
  </si>
  <si>
    <t>Apr-17-2019 07:39</t>
  </si>
  <si>
    <t>SA(N156PCXG@OECDMEI)</t>
  </si>
  <si>
    <t>Apr-23-2019 10:21</t>
  </si>
  <si>
    <t>Canada: CPI: All Items excl Food and Energy [OECD Group] (NSA, 2015=100)  - Seasonal Adjustment, All</t>
  </si>
  <si>
    <t>Apr-08-2019 07:04</t>
  </si>
  <si>
    <t>Q1-2009</t>
  </si>
  <si>
    <t>Chile: CPI Less Food and Energy (SA, 2018=100)</t>
  </si>
  <si>
    <t>Apr-30-2019 17:01</t>
  </si>
  <si>
    <t>Apr-22-2019 13:57</t>
  </si>
  <si>
    <t>Mar-20-2019 06:35</t>
  </si>
  <si>
    <t>Apr-02-2019 05:27</t>
  </si>
  <si>
    <t>May-01-2019 01:06</t>
  </si>
  <si>
    <t>Apr-09-2019 01:06</t>
  </si>
  <si>
    <t>SA(N128PCXG@OECDMEI)</t>
  </si>
  <si>
    <t>Denmark: CPI: All Items excl Food and Energy [OECD Group] (NSA, 2015=100)  - Seasonal Adjustment, All</t>
  </si>
  <si>
    <t>Apr-12-2019 10:36</t>
  </si>
  <si>
    <t>SA(N132PCXG@OECDMEI)</t>
  </si>
  <si>
    <t>France: CPI: All Items excl Food and Energy [OECD Group] (NSA, 2015=100)  - Seasonal Adjustment, All</t>
  </si>
  <si>
    <t>Mar-27-2019 06:35</t>
  </si>
  <si>
    <t>Apr-12-2019 00:12</t>
  </si>
  <si>
    <t>SA(N138PCXG@OECDMEI)</t>
  </si>
  <si>
    <t>Q2-1960 _x001B_ Apr-1960</t>
  </si>
  <si>
    <t>Netherlands: CPI: All Items excl Food and Energy [OECD Group] (NSA, 2015=100)  - Seasonal Adjustment, All</t>
  </si>
  <si>
    <t>1947:Q1</t>
  </si>
  <si>
    <t>Mar-22-2019 06:26</t>
  </si>
  <si>
    <t>Apr-01-2019 08:46</t>
  </si>
  <si>
    <t>Q3-1984</t>
  </si>
  <si>
    <t>Feb-28-2019 15:47</t>
  </si>
  <si>
    <t>Q1-1950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</si>
  <si>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</si>
  <si>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</si>
  <si>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</si>
  <si>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</si>
  <si>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</si>
  <si>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</si>
  <si>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</si>
  <si>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</si>
  <si>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</si>
  <si>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</si>
  <si>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</si>
  <si>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</si>
  <si>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</si>
  <si>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</si>
  <si>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</si>
  <si>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</si>
  <si>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</si>
  <si>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</si>
  <si>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</si>
  <si>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</si>
  <si>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</si>
  <si>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</si>
  <si>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</si>
  <si>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</si>
  <si>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</si>
  <si>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</si>
  <si>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</si>
  <si>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</si>
  <si>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</si>
  <si>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</si>
  <si>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</si>
  <si>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</si>
  <si>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</si>
  <si>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</si>
  <si>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</si>
  <si>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</si>
  <si>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</si>
  <si>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</si>
  <si>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</si>
  <si>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</si>
  <si>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</si>
  <si>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</si>
  <si>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</si>
  <si>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</si>
  <si>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</si>
  <si>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</si>
  <si>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</si>
  <si>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</si>
  <si>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</si>
  <si>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</si>
  <si>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</si>
  <si>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SA(N196PCXG@OECDMEI)</t>
  </si>
  <si>
    <t>Apr-23-2019 11:07</t>
  </si>
  <si>
    <t>New Zealand: CPI: All Items excl Food and Energy [OECD Group] (NSA, 2015=100)  - Seasonal Adjustment, All</t>
  </si>
  <si>
    <t>Feb-13-2019 13:09</t>
  </si>
  <si>
    <t>May-01-2019 01:18</t>
  </si>
  <si>
    <t>Feb-11-2019 13:14</t>
  </si>
  <si>
    <t>Jan-15-2019 01:11</t>
  </si>
  <si>
    <t>SA(N142PCXG@OECDMEI)</t>
  </si>
  <si>
    <t>Q1-1979 _x001B_ Jan-1979</t>
  </si>
  <si>
    <t>Norway: CPI: All Items excl Food and Energy [OECD Group] (NSA, 2015=100)  - Seasonal Adjustment, All</t>
  </si>
  <si>
    <t>Mar-08-2019 05:36</t>
  </si>
  <si>
    <t>Mar-07-2019 04:33</t>
  </si>
  <si>
    <t>Apr-25-2019 04:49</t>
  </si>
  <si>
    <t>Jan-28-2019 09:19</t>
  </si>
  <si>
    <t>South Africa: Bruegel Narrow NEER: CPI-Based (NSA, Dec-07=100)</t>
  </si>
  <si>
    <t>Apr-30-2019 14:33</t>
  </si>
  <si>
    <t>Apr-30-2019 01:40</t>
  </si>
  <si>
    <t>None</t>
  </si>
  <si>
    <t>South Africa: Consumer Price Index (NSA, 2015=100)</t>
  </si>
  <si>
    <t>SA(N199PCXG@OECDMEI)</t>
  </si>
  <si>
    <t>South Africa: CPI: All Items excl Food and Energy [OECD Group] (NSA, 2015=100)  - Seasonal Adjustment, All</t>
  </si>
  <si>
    <t>Apr-26-2019 05:24</t>
  </si>
  <si>
    <t>Apr-08-2019 13:43</t>
  </si>
  <si>
    <t>Q4-2018 _x001B_ Jan-2019</t>
  </si>
  <si>
    <t>Mar-12-2019 06:28</t>
  </si>
  <si>
    <t>Apr-11-2019 16:18</t>
  </si>
  <si>
    <t>SA(N542PCXG@OECDMEI)</t>
  </si>
  <si>
    <t>Apr-08-2019 05:23</t>
  </si>
  <si>
    <t>Q1-1990 _x001B_ Jan-1990</t>
  </si>
  <si>
    <t>Korea: CPI: All Items excl Food and Energy [OECD Group] (NSA, 2015=100)  - Seasonal Adjustment, All</t>
  </si>
  <si>
    <t>Apr-25-2019 03:27</t>
  </si>
  <si>
    <t>SA(N184PCXG@OECDMEI)</t>
  </si>
  <si>
    <t>Q1-1976 _x001B_ Jan-1976</t>
  </si>
  <si>
    <t>Spain: CPI: All Items excl Food and Energy [OECD Group] (NSA, 2015=100)  - Seasonal Adjustment, All</t>
  </si>
  <si>
    <t>Mar-05-2019 05:28</t>
  </si>
  <si>
    <t>Apr-01-2019 09:57</t>
  </si>
  <si>
    <t>Mar-26-2019 14:28</t>
  </si>
  <si>
    <t>Apr-26-2019 02:41</t>
  </si>
  <si>
    <t>SA(N144PCXG@OECDMEI)</t>
  </si>
  <si>
    <t>Sweden: CPI: All Items excl Food and Energy [OECD Group] (NSA, 2015=100)  - Seasonal Adjustment, All</t>
  </si>
  <si>
    <t>Mar-01-2019 05:28</t>
  </si>
  <si>
    <t>Q4-2018 _x001B_ Feb-2019</t>
  </si>
  <si>
    <t>Q1-2000 _x001B_ Jan-2000</t>
  </si>
  <si>
    <t>Apr-15-2019 01:32</t>
  </si>
  <si>
    <t>SA(N146PCXG@OECDMEI)</t>
  </si>
  <si>
    <t>Switzerland: CPI: All Items excl Food and Energy [OECD Group] (NSA, 2015=100)  - Seasonal Adjustment, All</t>
  </si>
  <si>
    <t>Mar-21-2019 07:01</t>
  </si>
  <si>
    <t>SA(N112PCXG@OECDMEI)</t>
  </si>
  <si>
    <t>United Kingdom: CPI: All Items excl Food and Energy [OECD Group] (NSA, 2015=100)  - Seasonal Adjustment, All</t>
  </si>
  <si>
    <t>S112PFTT@G10</t>
  </si>
  <si>
    <t>Apr-10-2019 03:33</t>
  </si>
  <si>
    <t>Apr-04-2019 05:54</t>
  </si>
  <si>
    <t>Apr-30-2019 05:29</t>
  </si>
  <si>
    <t>Apr-22-2019 06:21</t>
  </si>
  <si>
    <t>Apr-11-2019 05:29</t>
  </si>
  <si>
    <t>May-01-2019 05:29</t>
  </si>
  <si>
    <t>Feb-11-2019 13:00</t>
  </si>
  <si>
    <t>Mar-07-2019 10:42</t>
  </si>
  <si>
    <t>Mar-12-2019 06:26</t>
  </si>
  <si>
    <t>Mar-28-2019 06:55</t>
  </si>
  <si>
    <t>Mar-20-2019 06:26</t>
  </si>
  <si>
    <t>Apr-02-2019 05:25</t>
  </si>
  <si>
    <t>Annual</t>
  </si>
  <si>
    <t>Mar-25-2019 11:29</t>
  </si>
  <si>
    <t>1989</t>
  </si>
  <si>
    <t>1980</t>
  </si>
  <si>
    <t>Chile: Import Prices (1995=100)  - Seasonal Adjustment,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</si>
</sst>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:&quot;mmm"/>
    <numFmt numFmtId="165" formatCode="0.0000"/>
    <numFmt numFmtId="166" formatCode="0.0"/>
    <numFmt numFmtId="167" formatCode="0.00000"/>
    <numFmt numFmtId="168" formatCode="0.000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6" fillId="0" borderId="0" applyAlignment="0"/>
    <xf numFmtId="0" fontId="2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quotePrefix="1" applyFont="1"/>
    <xf numFmtId="0" fontId="4" fillId="0" borderId="0" xfId="0" applyFont="1" applyFill="1"/>
    <xf numFmtId="166" fontId="0" fillId="0" borderId="0" xfId="0" applyNumberFormat="1"/>
    <xf numFmtId="0" fontId="4" fillId="0" borderId="0" xfId="0" applyFont="1"/>
    <xf numFmtId="0" fontId="3" fillId="0" borderId="0" xfId="0" applyFont="1" applyFill="1"/>
    <xf numFmtId="0" fontId="0" fillId="0" borderId="0" xfId="0" applyFill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2" fillId="2" borderId="0" xfId="1" applyFill="1"/>
    <xf numFmtId="2" fontId="2" fillId="2" borderId="0" xfId="1" applyNumberFormat="1" applyFill="1"/>
    <xf numFmtId="165" fontId="0" fillId="2" borderId="0" xfId="0" applyNumberFormat="1" applyFill="1"/>
    <xf numFmtId="2" fontId="0" fillId="0" borderId="0" xfId="0" applyNumberFormat="1" applyFill="1"/>
    <xf numFmtId="2" fontId="2" fillId="0" borderId="0" xfId="1" applyNumberFormat="1" applyFill="1"/>
    <xf numFmtId="0" fontId="0" fillId="3" borderId="0" xfId="0" applyFill="1"/>
    <xf numFmtId="2" fontId="0" fillId="3" borderId="0" xfId="0" applyNumberFormat="1" applyFill="1"/>
    <xf numFmtId="167" fontId="0" fillId="3" borderId="0" xfId="0" applyNumberFormat="1" applyFill="1"/>
    <xf numFmtId="0" fontId="3" fillId="4" borderId="0" xfId="0" applyFont="1" applyFill="1"/>
    <xf numFmtId="0" fontId="0" fillId="4" borderId="0" xfId="0" applyFill="1"/>
    <xf numFmtId="165" fontId="0" fillId="4" borderId="0" xfId="0" applyNumberFormat="1" applyFill="1"/>
    <xf numFmtId="0" fontId="4" fillId="4" borderId="0" xfId="0" applyFont="1" applyFill="1"/>
    <xf numFmtId="0" fontId="0" fillId="4" borderId="0" xfId="0" applyFill="1" applyAlignment="1">
      <alignment wrapText="1"/>
    </xf>
    <xf numFmtId="0" fontId="2" fillId="0" borderId="0" xfId="1" applyFill="1"/>
    <xf numFmtId="0" fontId="1" fillId="0" borderId="0" xfId="4"/>
    <xf numFmtId="0" fontId="0" fillId="2" borderId="0" xfId="0" quotePrefix="1" applyFill="1"/>
    <xf numFmtId="0" fontId="0" fillId="2" borderId="0" xfId="0" applyFill="1" applyAlignment="1">
      <alignment wrapText="1"/>
    </xf>
    <xf numFmtId="166" fontId="0" fillId="4" borderId="0" xfId="0" applyNumberFormat="1" applyFill="1"/>
    <xf numFmtId="0" fontId="0" fillId="5" borderId="0" xfId="0" applyFill="1"/>
    <xf numFmtId="0" fontId="11" fillId="0" borderId="0" xfId="0" applyFont="1" applyAlignment="1">
      <alignment wrapText="1"/>
    </xf>
    <xf numFmtId="168" fontId="0" fillId="0" borderId="0" xfId="0" applyNumberFormat="1"/>
    <xf numFmtId="0" fontId="10" fillId="0" borderId="0" xfId="0" applyFont="1"/>
    <xf numFmtId="0" fontId="12" fillId="0" borderId="0" xfId="0" applyFont="1"/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3 2" xfId="5" xr:uid="{00000000-0005-0000-0000-000003000000}"/>
    <cellStyle name="Normal 4" xfId="4" xr:uid="{00000000-0005-0000-0000-000004000000}"/>
    <cellStyle name="Normal 6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workbookViewId="0">
      <selection sqref="A1:I8"/>
    </sheetView>
  </sheetViews>
  <sheetFormatPr baseColWidth="10" defaultColWidth="11" defaultRowHeight="16" x14ac:dyDescent="0.2"/>
  <cols>
    <col min="3" max="3" width="17.5" customWidth="1"/>
    <col min="4" max="4" width="19.5" customWidth="1"/>
    <col min="5" max="5" width="19.1640625" customWidth="1"/>
    <col min="6" max="6" width="19.33203125" customWidth="1"/>
    <col min="7" max="7" width="22.5" customWidth="1"/>
    <col min="8" max="8" width="28.6640625" customWidth="1"/>
    <col min="9" max="9" width="31" customWidth="1"/>
  </cols>
  <sheetData>
    <row r="1" spans="1:9" ht="21" customHeight="1" x14ac:dyDescent="0.2">
      <c r="A1" s="1" t="s">
        <v>280</v>
      </c>
      <c r="B1" s="1" t="s">
        <v>0</v>
      </c>
      <c r="C1" s="6" t="s">
        <v>261</v>
      </c>
      <c r="D1" s="12" t="s">
        <v>597</v>
      </c>
      <c r="E1" s="6" t="s">
        <v>262</v>
      </c>
      <c r="F1" t="s">
        <v>270</v>
      </c>
      <c r="G1" s="7" t="s">
        <v>272</v>
      </c>
      <c r="H1" s="7" t="s">
        <v>273</v>
      </c>
      <c r="I1" s="8" t="s">
        <v>274</v>
      </c>
    </row>
    <row r="2" spans="1:9" ht="18" customHeight="1" x14ac:dyDescent="0.2">
      <c r="A2" t="s">
        <v>3</v>
      </c>
      <c r="C2" t="s">
        <v>263</v>
      </c>
      <c r="D2" t="s">
        <v>600</v>
      </c>
      <c r="E2" t="s">
        <v>264</v>
      </c>
      <c r="F2" t="s">
        <v>271</v>
      </c>
      <c r="G2" s="5" t="s">
        <v>275</v>
      </c>
      <c r="H2" s="5" t="s">
        <v>276</v>
      </c>
      <c r="I2" s="5" t="s">
        <v>277</v>
      </c>
    </row>
    <row r="3" spans="1:9" x14ac:dyDescent="0.2">
      <c r="A3" t="s">
        <v>6</v>
      </c>
      <c r="C3" t="s">
        <v>7</v>
      </c>
      <c r="D3" t="s">
        <v>599</v>
      </c>
      <c r="E3" t="s">
        <v>266</v>
      </c>
      <c r="F3" t="s">
        <v>255</v>
      </c>
      <c r="G3" t="s">
        <v>7</v>
      </c>
      <c r="H3" t="s">
        <v>7</v>
      </c>
      <c r="I3" t="s">
        <v>278</v>
      </c>
    </row>
    <row r="4" spans="1:9" x14ac:dyDescent="0.2">
      <c r="A4" t="s">
        <v>10</v>
      </c>
      <c r="C4" t="s">
        <v>588</v>
      </c>
      <c r="D4" t="s">
        <v>592</v>
      </c>
      <c r="E4" t="s">
        <v>590</v>
      </c>
      <c r="F4" t="s">
        <v>592</v>
      </c>
      <c r="G4" t="s">
        <v>588</v>
      </c>
      <c r="H4" t="s">
        <v>588</v>
      </c>
      <c r="I4" t="s">
        <v>592</v>
      </c>
    </row>
    <row r="5" spans="1:9" x14ac:dyDescent="0.2">
      <c r="A5" t="s">
        <v>12</v>
      </c>
      <c r="C5" t="s">
        <v>13</v>
      </c>
      <c r="D5" t="s">
        <v>13</v>
      </c>
      <c r="E5" t="s">
        <v>267</v>
      </c>
      <c r="F5" t="s">
        <v>256</v>
      </c>
      <c r="G5" t="s">
        <v>13</v>
      </c>
      <c r="H5" t="s">
        <v>13</v>
      </c>
      <c r="I5" t="s">
        <v>279</v>
      </c>
    </row>
    <row r="6" spans="1:9" x14ac:dyDescent="0.2">
      <c r="A6" t="s">
        <v>14</v>
      </c>
      <c r="C6" t="s">
        <v>15</v>
      </c>
      <c r="D6" t="s">
        <v>15</v>
      </c>
      <c r="E6" t="s">
        <v>268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587</v>
      </c>
      <c r="D7" t="s">
        <v>598</v>
      </c>
      <c r="E7" t="s">
        <v>589</v>
      </c>
      <c r="F7" t="s">
        <v>591</v>
      </c>
      <c r="G7" t="s">
        <v>587</v>
      </c>
      <c r="H7" t="s">
        <v>587</v>
      </c>
      <c r="I7" t="s">
        <v>593</v>
      </c>
    </row>
    <row r="8" spans="1:9" x14ac:dyDescent="0.2">
      <c r="A8" t="s">
        <v>17</v>
      </c>
      <c r="C8" t="s">
        <v>18</v>
      </c>
      <c r="D8" t="s">
        <v>18</v>
      </c>
      <c r="E8" t="s">
        <v>19</v>
      </c>
      <c r="F8" t="s">
        <v>19</v>
      </c>
      <c r="G8" t="s">
        <v>18</v>
      </c>
      <c r="H8" t="s">
        <v>18</v>
      </c>
      <c r="I8" t="s">
        <v>18</v>
      </c>
    </row>
    <row r="9" spans="1:9" x14ac:dyDescent="0.2">
      <c r="A9" t="s">
        <v>249</v>
      </c>
      <c r="B9" s="2">
        <v>22006</v>
      </c>
      <c r="C9" s="3">
        <v>155258.65</v>
      </c>
      <c r="D9" s="4" t="e">
        <v>#N/A</v>
      </c>
      <c r="E9" s="3">
        <v>2.936666666666667</v>
      </c>
      <c r="F9" s="3" t="e">
        <v>#N/A</v>
      </c>
      <c r="G9" s="4">
        <v>11.6463</v>
      </c>
      <c r="H9" s="4">
        <v>17.974799999999998</v>
      </c>
      <c r="I9" s="9" t="e">
        <v>#N/A</v>
      </c>
    </row>
    <row r="10" spans="1:9" x14ac:dyDescent="0.2">
      <c r="A10" t="s">
        <v>250</v>
      </c>
      <c r="B10" s="2">
        <v>22097</v>
      </c>
      <c r="C10" s="3">
        <v>159561.66</v>
      </c>
      <c r="D10" s="4" t="e">
        <v>#N/A</v>
      </c>
      <c r="E10" s="3">
        <v>3.1933333333333334</v>
      </c>
      <c r="F10" s="3" t="e">
        <v>#N/A</v>
      </c>
      <c r="G10" s="4">
        <v>11.6898</v>
      </c>
      <c r="H10" s="4">
        <v>17.873200000000001</v>
      </c>
      <c r="I10" s="9" t="e">
        <v>#N/A</v>
      </c>
    </row>
    <row r="11" spans="1:9" x14ac:dyDescent="0.2">
      <c r="A11" t="s">
        <v>251</v>
      </c>
      <c r="B11" s="2">
        <v>22189</v>
      </c>
      <c r="C11" s="3">
        <v>159919.42000000001</v>
      </c>
      <c r="D11" s="4" t="e">
        <v>#N/A</v>
      </c>
      <c r="E11" s="3">
        <v>3.5466666666666669</v>
      </c>
      <c r="F11" s="3" t="e">
        <v>#N/A</v>
      </c>
      <c r="G11" s="4">
        <v>10.914</v>
      </c>
      <c r="H11" s="4">
        <v>17.985099999999999</v>
      </c>
      <c r="I11" s="9" t="e">
        <v>#N/A</v>
      </c>
    </row>
    <row r="12" spans="1:9" x14ac:dyDescent="0.2">
      <c r="A12" t="s">
        <v>252</v>
      </c>
      <c r="B12" s="2">
        <v>22281</v>
      </c>
      <c r="C12" s="3">
        <v>159598.41</v>
      </c>
      <c r="D12" s="4" t="e">
        <v>#N/A</v>
      </c>
      <c r="E12" s="3">
        <v>3.7333333333333329</v>
      </c>
      <c r="F12" s="3" t="e">
        <v>#N/A</v>
      </c>
      <c r="G12" s="4">
        <v>11.343400000000001</v>
      </c>
      <c r="H12" s="4">
        <v>17.777899999999999</v>
      </c>
      <c r="I12" s="9" t="e">
        <v>#N/A</v>
      </c>
    </row>
    <row r="13" spans="1:9" x14ac:dyDescent="0.2">
      <c r="A13" t="s">
        <v>20</v>
      </c>
      <c r="B13" s="2">
        <v>22371</v>
      </c>
      <c r="C13" s="3">
        <v>160081.16</v>
      </c>
      <c r="D13" s="4" t="e">
        <v>#N/A</v>
      </c>
      <c r="E13" s="3">
        <v>3.66</v>
      </c>
      <c r="F13" s="3" t="e">
        <v>#N/A</v>
      </c>
      <c r="G13" s="4">
        <v>11.0335</v>
      </c>
      <c r="H13" s="4">
        <v>18.102599999999999</v>
      </c>
      <c r="I13" s="9" t="e">
        <v>#N/A</v>
      </c>
    </row>
    <row r="14" spans="1:9" x14ac:dyDescent="0.2">
      <c r="A14" t="s">
        <v>21</v>
      </c>
      <c r="B14" s="2">
        <v>22462</v>
      </c>
      <c r="C14" s="3">
        <v>158319.26999999999</v>
      </c>
      <c r="D14" s="4" t="e">
        <v>#N/A</v>
      </c>
      <c r="E14" s="3">
        <v>4.1966666666666672</v>
      </c>
      <c r="F14" s="3" t="e">
        <v>#N/A</v>
      </c>
      <c r="G14" s="4">
        <v>10.4245</v>
      </c>
      <c r="H14" s="4">
        <v>18.110499999999998</v>
      </c>
      <c r="I14" s="9" t="e">
        <v>#N/A</v>
      </c>
    </row>
    <row r="15" spans="1:9" x14ac:dyDescent="0.2">
      <c r="A15" t="s">
        <v>22</v>
      </c>
      <c r="B15" s="2">
        <v>22554</v>
      </c>
      <c r="C15" s="3">
        <v>157189.60999999999</v>
      </c>
      <c r="D15" s="4" t="e">
        <v>#N/A</v>
      </c>
      <c r="E15" s="3">
        <v>3.4866666666666668</v>
      </c>
      <c r="F15" s="3" t="e">
        <v>#N/A</v>
      </c>
      <c r="G15" s="4">
        <v>10.962999999999999</v>
      </c>
      <c r="H15" s="4">
        <v>18.014600000000002</v>
      </c>
      <c r="I15" s="9" t="e">
        <v>#N/A</v>
      </c>
    </row>
    <row r="16" spans="1:9" x14ac:dyDescent="0.2">
      <c r="A16" t="s">
        <v>23</v>
      </c>
      <c r="B16" s="2">
        <v>22646</v>
      </c>
      <c r="C16" s="3">
        <v>158980.9</v>
      </c>
      <c r="D16" s="4" t="e">
        <v>#N/A</v>
      </c>
      <c r="E16" s="3">
        <v>3.4933333333333336</v>
      </c>
      <c r="F16" s="3" t="e">
        <v>#N/A</v>
      </c>
      <c r="G16" s="4">
        <v>10.722200000000001</v>
      </c>
      <c r="H16" s="4">
        <v>17.907499999999999</v>
      </c>
      <c r="I16" s="9" t="e">
        <v>#N/A</v>
      </c>
    </row>
    <row r="17" spans="1:9" x14ac:dyDescent="0.2">
      <c r="A17" t="s">
        <v>24</v>
      </c>
      <c r="B17" s="2">
        <v>22736</v>
      </c>
      <c r="C17" s="3">
        <v>163443.19</v>
      </c>
      <c r="D17" s="4" t="e">
        <v>#N/A</v>
      </c>
      <c r="E17" s="3">
        <v>3.34</v>
      </c>
      <c r="F17" s="3" t="e">
        <v>#N/A</v>
      </c>
      <c r="G17" s="4">
        <v>11.023400000000001</v>
      </c>
      <c r="H17" s="4">
        <v>17.796099999999999</v>
      </c>
      <c r="I17" s="9" t="e">
        <v>#N/A</v>
      </c>
    </row>
    <row r="18" spans="1:9" x14ac:dyDescent="0.2">
      <c r="A18" t="s">
        <v>25</v>
      </c>
      <c r="B18" s="2">
        <v>22827</v>
      </c>
      <c r="C18" s="3">
        <v>166572.42000000001</v>
      </c>
      <c r="D18" s="4" t="e">
        <v>#N/A</v>
      </c>
      <c r="E18" s="3">
        <v>3.5700000000000003</v>
      </c>
      <c r="F18" s="3" t="e">
        <v>#N/A</v>
      </c>
      <c r="G18" s="4">
        <v>10.983000000000001</v>
      </c>
      <c r="H18" s="4">
        <v>17.781500000000001</v>
      </c>
      <c r="I18" s="9" t="e">
        <v>#N/A</v>
      </c>
    </row>
    <row r="19" spans="1:9" x14ac:dyDescent="0.2">
      <c r="A19" t="s">
        <v>26</v>
      </c>
      <c r="B19" s="2">
        <v>22919</v>
      </c>
      <c r="C19" s="3">
        <v>167925.08</v>
      </c>
      <c r="D19" s="4" t="e">
        <v>#N/A</v>
      </c>
      <c r="E19" s="3">
        <v>3.543333333333333</v>
      </c>
      <c r="F19" s="3" t="e">
        <v>#N/A</v>
      </c>
      <c r="G19" s="4">
        <v>10.9762</v>
      </c>
      <c r="H19" s="4">
        <v>18.0731</v>
      </c>
      <c r="I19" s="9" t="e">
        <v>#N/A</v>
      </c>
    </row>
    <row r="20" spans="1:9" x14ac:dyDescent="0.2">
      <c r="A20" t="s">
        <v>27</v>
      </c>
      <c r="B20" s="2">
        <v>23011</v>
      </c>
      <c r="C20" s="3">
        <v>170936.69</v>
      </c>
      <c r="D20" s="4" t="e">
        <v>#N/A</v>
      </c>
      <c r="E20" s="3">
        <v>3.56</v>
      </c>
      <c r="F20" s="3" t="e">
        <v>#N/A</v>
      </c>
      <c r="G20" s="4">
        <v>10.9307</v>
      </c>
      <c r="H20" s="4">
        <v>18.062799999999999</v>
      </c>
      <c r="I20" s="9" t="e">
        <v>#N/A</v>
      </c>
    </row>
    <row r="21" spans="1:9" x14ac:dyDescent="0.2">
      <c r="A21" t="s">
        <v>28</v>
      </c>
      <c r="B21" s="2">
        <v>23101</v>
      </c>
      <c r="C21" s="3">
        <v>174881.93</v>
      </c>
      <c r="D21" s="4" t="e">
        <v>#N/A</v>
      </c>
      <c r="E21" s="3">
        <v>3.4333333333333336</v>
      </c>
      <c r="F21" s="3" t="e">
        <v>#N/A</v>
      </c>
      <c r="G21" s="4">
        <v>11.4041</v>
      </c>
      <c r="H21" s="4">
        <v>17.950399999999998</v>
      </c>
      <c r="I21" s="9" t="e">
        <v>#N/A</v>
      </c>
    </row>
    <row r="22" spans="1:9" x14ac:dyDescent="0.2">
      <c r="A22" t="s">
        <v>29</v>
      </c>
      <c r="B22" s="2">
        <v>23192</v>
      </c>
      <c r="C22" s="3">
        <v>172600.55</v>
      </c>
      <c r="D22" s="4" t="e">
        <v>#N/A</v>
      </c>
      <c r="E22" s="3">
        <v>3.6266666666666665</v>
      </c>
      <c r="F22" s="3" t="e">
        <v>#N/A</v>
      </c>
      <c r="G22" s="4">
        <v>11.713699999999999</v>
      </c>
      <c r="H22" s="4">
        <v>18.066700000000001</v>
      </c>
      <c r="I22" s="9" t="e">
        <v>#N/A</v>
      </c>
    </row>
    <row r="23" spans="1:9" x14ac:dyDescent="0.2">
      <c r="A23" t="s">
        <v>30</v>
      </c>
      <c r="B23" s="2">
        <v>23284</v>
      </c>
      <c r="C23" s="3">
        <v>179687.28</v>
      </c>
      <c r="D23" s="4" t="e">
        <v>#N/A</v>
      </c>
      <c r="E23" s="3">
        <v>3.3333333333333335</v>
      </c>
      <c r="F23" s="3" t="e">
        <v>#N/A</v>
      </c>
      <c r="G23" s="4">
        <v>11.8645</v>
      </c>
      <c r="H23" s="4">
        <v>17.658100000000001</v>
      </c>
      <c r="I23" s="9" t="e">
        <v>#N/A</v>
      </c>
    </row>
    <row r="24" spans="1:9" x14ac:dyDescent="0.2">
      <c r="A24" t="s">
        <v>31</v>
      </c>
      <c r="B24" s="2">
        <v>23376</v>
      </c>
      <c r="C24" s="3">
        <v>183539.4</v>
      </c>
      <c r="D24" s="4" t="e">
        <v>#N/A</v>
      </c>
      <c r="E24" s="3">
        <v>3.1633333333333336</v>
      </c>
      <c r="F24" s="3" t="e">
        <v>#N/A</v>
      </c>
      <c r="G24" s="4">
        <v>12.189299999999999</v>
      </c>
      <c r="H24" s="4">
        <v>17.7834</v>
      </c>
      <c r="I24" s="9" t="e">
        <v>#N/A</v>
      </c>
    </row>
    <row r="25" spans="1:9" x14ac:dyDescent="0.2">
      <c r="A25" t="s">
        <v>32</v>
      </c>
      <c r="B25" s="2">
        <v>23467</v>
      </c>
      <c r="C25" s="3">
        <v>183247.8</v>
      </c>
      <c r="D25" s="4" t="e">
        <v>#N/A</v>
      </c>
      <c r="E25" s="3">
        <v>3.1933333333333334</v>
      </c>
      <c r="F25" s="3">
        <v>159.92999999999998</v>
      </c>
      <c r="G25" s="4">
        <v>12.631399999999999</v>
      </c>
      <c r="H25" s="4">
        <v>17.793299999999999</v>
      </c>
      <c r="I25" s="9" t="e">
        <v>#N/A</v>
      </c>
    </row>
    <row r="26" spans="1:9" x14ac:dyDescent="0.2">
      <c r="A26" t="s">
        <v>33</v>
      </c>
      <c r="B26" s="2">
        <v>23558</v>
      </c>
      <c r="C26" s="3">
        <v>187768.89</v>
      </c>
      <c r="D26" s="4" t="e">
        <v>#N/A</v>
      </c>
      <c r="E26" s="3">
        <v>3.6333333333333329</v>
      </c>
      <c r="F26" s="3">
        <v>162.78666666666666</v>
      </c>
      <c r="G26" s="4">
        <v>12.3788</v>
      </c>
      <c r="H26" s="4">
        <v>18.019100000000002</v>
      </c>
      <c r="I26" s="9" t="e">
        <v>#N/A</v>
      </c>
    </row>
    <row r="27" spans="1:9" x14ac:dyDescent="0.2">
      <c r="A27" t="s">
        <v>34</v>
      </c>
      <c r="B27" s="2">
        <v>23650</v>
      </c>
      <c r="C27" s="3">
        <v>188932.86</v>
      </c>
      <c r="D27" s="4" t="e">
        <v>#N/A</v>
      </c>
      <c r="E27" s="3">
        <v>3.75</v>
      </c>
      <c r="F27" s="3">
        <v>163.58333333333334</v>
      </c>
      <c r="G27" s="4">
        <v>12.1157</v>
      </c>
      <c r="H27" s="4">
        <v>17.808599999999998</v>
      </c>
      <c r="I27" s="9" t="e">
        <v>#N/A</v>
      </c>
    </row>
    <row r="28" spans="1:9" x14ac:dyDescent="0.2">
      <c r="A28" t="s">
        <v>35</v>
      </c>
      <c r="B28" s="2">
        <v>23742</v>
      </c>
      <c r="C28" s="3">
        <v>194304.27</v>
      </c>
      <c r="D28" s="4" t="e">
        <v>#N/A</v>
      </c>
      <c r="E28" s="3">
        <v>3.66</v>
      </c>
      <c r="F28" s="3">
        <v>163.37666666666667</v>
      </c>
      <c r="G28" s="4">
        <v>11.9863</v>
      </c>
      <c r="H28" s="4">
        <v>17.913900000000002</v>
      </c>
      <c r="I28" s="9" t="e">
        <v>#N/A</v>
      </c>
    </row>
    <row r="29" spans="1:9" x14ac:dyDescent="0.2">
      <c r="A29" t="s">
        <v>36</v>
      </c>
      <c r="B29" s="2">
        <v>23832</v>
      </c>
      <c r="C29" s="3">
        <v>195933.83</v>
      </c>
      <c r="D29" s="4" t="e">
        <v>#N/A</v>
      </c>
      <c r="E29" s="3">
        <v>3.543333333333333</v>
      </c>
      <c r="F29" s="3">
        <v>163.66333333333333</v>
      </c>
      <c r="G29" s="4">
        <v>11.8582</v>
      </c>
      <c r="H29" s="4">
        <v>18.3371</v>
      </c>
      <c r="I29" s="9" t="e">
        <v>#N/A</v>
      </c>
    </row>
    <row r="30" spans="1:9" x14ac:dyDescent="0.2">
      <c r="A30" t="s">
        <v>37</v>
      </c>
      <c r="B30" s="2">
        <v>23923</v>
      </c>
      <c r="C30" s="3">
        <v>199006.7</v>
      </c>
      <c r="D30" s="4" t="e">
        <v>#N/A</v>
      </c>
      <c r="E30" s="3">
        <v>4.2766666666666664</v>
      </c>
      <c r="F30" s="3">
        <v>164.30666666666664</v>
      </c>
      <c r="G30" s="4">
        <v>11.607100000000001</v>
      </c>
      <c r="H30" s="4">
        <v>18.4312</v>
      </c>
      <c r="I30" s="9" t="e">
        <v>#N/A</v>
      </c>
    </row>
    <row r="31" spans="1:9" x14ac:dyDescent="0.2">
      <c r="A31" t="s">
        <v>38</v>
      </c>
      <c r="B31" s="2">
        <v>24015</v>
      </c>
      <c r="C31" s="3">
        <v>198425.94</v>
      </c>
      <c r="D31" s="4" t="e">
        <v>#N/A</v>
      </c>
      <c r="E31" s="3">
        <v>4.3199999999999994</v>
      </c>
      <c r="F31" s="3">
        <v>164.41666666666666</v>
      </c>
      <c r="G31" s="4">
        <v>11.671099999999999</v>
      </c>
      <c r="H31" s="4">
        <v>18.197199999999999</v>
      </c>
      <c r="I31" s="9" t="e">
        <v>#N/A</v>
      </c>
    </row>
    <row r="32" spans="1:9" x14ac:dyDescent="0.2">
      <c r="A32" t="s">
        <v>39</v>
      </c>
      <c r="B32" s="2">
        <v>24107</v>
      </c>
      <c r="C32" s="3">
        <v>198906.23</v>
      </c>
      <c r="D32" s="4" t="e">
        <v>#N/A</v>
      </c>
      <c r="E32" s="3">
        <v>4.03</v>
      </c>
      <c r="F32" s="3">
        <v>164.85999999999999</v>
      </c>
      <c r="G32" s="4">
        <v>11.8584</v>
      </c>
      <c r="H32" s="4">
        <v>18.181999999999999</v>
      </c>
      <c r="I32" s="9" t="e">
        <v>#N/A</v>
      </c>
    </row>
    <row r="33" spans="1:9" x14ac:dyDescent="0.2">
      <c r="A33" t="s">
        <v>40</v>
      </c>
      <c r="B33" s="2">
        <v>24197</v>
      </c>
      <c r="C33" s="3">
        <v>198332.82</v>
      </c>
      <c r="D33" s="4" t="e">
        <v>#N/A</v>
      </c>
      <c r="E33" s="3">
        <v>4.1433333333333335</v>
      </c>
      <c r="F33" s="3">
        <v>164.75333333333333</v>
      </c>
      <c r="G33" s="4">
        <v>12.3004</v>
      </c>
      <c r="H33" s="4">
        <v>18.494700000000002</v>
      </c>
      <c r="I33" s="9" t="e">
        <v>#N/A</v>
      </c>
    </row>
    <row r="34" spans="1:9" x14ac:dyDescent="0.2">
      <c r="A34" t="s">
        <v>41</v>
      </c>
      <c r="B34" s="2">
        <v>24288</v>
      </c>
      <c r="C34" s="3">
        <v>201050.38</v>
      </c>
      <c r="D34" s="4" t="e">
        <v>#N/A</v>
      </c>
      <c r="E34" s="3">
        <v>4.376666666666666</v>
      </c>
      <c r="F34" s="3">
        <v>164.38333333333333</v>
      </c>
      <c r="G34" s="4">
        <v>12.37</v>
      </c>
      <c r="H34" s="4">
        <v>18.592700000000001</v>
      </c>
      <c r="I34" s="9" t="e">
        <v>#N/A</v>
      </c>
    </row>
    <row r="35" spans="1:9" x14ac:dyDescent="0.2">
      <c r="A35" t="s">
        <v>42</v>
      </c>
      <c r="B35" s="2">
        <v>24380</v>
      </c>
      <c r="C35" s="3">
        <v>206733</v>
      </c>
      <c r="D35" s="4" t="e">
        <v>#N/A</v>
      </c>
      <c r="E35" s="3">
        <v>4.3966666666666674</v>
      </c>
      <c r="F35" s="3">
        <v>164.18999999999997</v>
      </c>
      <c r="G35" s="4">
        <v>12.0062</v>
      </c>
      <c r="H35" s="4">
        <v>18.376799999999999</v>
      </c>
      <c r="I35" s="9" t="e">
        <v>#N/A</v>
      </c>
    </row>
    <row r="36" spans="1:9" x14ac:dyDescent="0.2">
      <c r="A36" t="s">
        <v>43</v>
      </c>
      <c r="B36" s="2">
        <v>24472</v>
      </c>
      <c r="C36" s="3">
        <v>208088.1</v>
      </c>
      <c r="D36" s="4" t="e">
        <v>#N/A</v>
      </c>
      <c r="E36" s="3">
        <v>4.330000000000001</v>
      </c>
      <c r="F36" s="3">
        <v>164.33666666666667</v>
      </c>
      <c r="G36" s="4">
        <v>12.2018</v>
      </c>
      <c r="H36" s="4">
        <v>18.164899999999999</v>
      </c>
      <c r="I36" s="9" t="e">
        <v>#N/A</v>
      </c>
    </row>
    <row r="37" spans="1:9" x14ac:dyDescent="0.2">
      <c r="A37" t="s">
        <v>44</v>
      </c>
      <c r="B37" s="2">
        <v>24562</v>
      </c>
      <c r="C37" s="3">
        <v>216208.93</v>
      </c>
      <c r="D37" s="4" t="e">
        <v>#N/A</v>
      </c>
      <c r="E37" s="3">
        <v>4.0966666666666667</v>
      </c>
      <c r="F37" s="3">
        <v>164.44333333333336</v>
      </c>
      <c r="G37" s="4">
        <v>12.206200000000001</v>
      </c>
      <c r="H37" s="4">
        <v>18.711200000000002</v>
      </c>
      <c r="I37" s="9" t="e">
        <v>#N/A</v>
      </c>
    </row>
    <row r="38" spans="1:9" x14ac:dyDescent="0.2">
      <c r="A38" t="s">
        <v>45</v>
      </c>
      <c r="B38" s="2">
        <v>24653</v>
      </c>
      <c r="C38" s="3">
        <v>215902.62</v>
      </c>
      <c r="D38" s="4" t="e">
        <v>#N/A</v>
      </c>
      <c r="E38" s="3">
        <v>4.3000000000000007</v>
      </c>
      <c r="F38" s="3">
        <v>164.43666666666664</v>
      </c>
      <c r="G38" s="4">
        <v>11.835699999999999</v>
      </c>
      <c r="H38" s="4">
        <v>18.730599999999999</v>
      </c>
      <c r="I38" s="9" t="e">
        <v>#N/A</v>
      </c>
    </row>
    <row r="39" spans="1:9" x14ac:dyDescent="0.2">
      <c r="A39" t="s">
        <v>46</v>
      </c>
      <c r="B39" s="2">
        <v>24745</v>
      </c>
      <c r="C39" s="3">
        <v>219960.58</v>
      </c>
      <c r="D39" s="4" t="e">
        <v>#N/A</v>
      </c>
      <c r="E39" s="3">
        <v>4.2166666666666659</v>
      </c>
      <c r="F39" s="3">
        <v>163.92</v>
      </c>
      <c r="G39" s="4">
        <v>11.5854</v>
      </c>
      <c r="H39" s="4">
        <v>19.082000000000001</v>
      </c>
      <c r="I39" s="9" t="e">
        <v>#N/A</v>
      </c>
    </row>
    <row r="40" spans="1:9" x14ac:dyDescent="0.2">
      <c r="A40" t="s">
        <v>47</v>
      </c>
      <c r="B40" s="2">
        <v>24837</v>
      </c>
      <c r="C40" s="3">
        <v>221869.49</v>
      </c>
      <c r="D40" s="4" t="e">
        <v>#N/A</v>
      </c>
      <c r="E40" s="3">
        <v>3.9666666666666668</v>
      </c>
      <c r="F40" s="3">
        <v>166.48</v>
      </c>
      <c r="G40" s="4">
        <v>11.5823</v>
      </c>
      <c r="H40" s="4">
        <v>18.7743</v>
      </c>
      <c r="I40" s="9" t="e">
        <v>#N/A</v>
      </c>
    </row>
    <row r="41" spans="1:9" x14ac:dyDescent="0.2">
      <c r="A41" t="s">
        <v>48</v>
      </c>
      <c r="B41" s="2">
        <v>24928</v>
      </c>
      <c r="C41" s="3">
        <v>219894.42</v>
      </c>
      <c r="D41" s="4" t="e">
        <v>#N/A</v>
      </c>
      <c r="E41" s="3">
        <v>4.0966666666666667</v>
      </c>
      <c r="F41" s="3">
        <v>170.08666666666667</v>
      </c>
      <c r="G41" s="4">
        <v>11.8264</v>
      </c>
      <c r="H41" s="4">
        <v>18.770600000000002</v>
      </c>
      <c r="I41" s="9" t="e">
        <v>#N/A</v>
      </c>
    </row>
    <row r="42" spans="1:9" x14ac:dyDescent="0.2">
      <c r="A42" t="s">
        <v>49</v>
      </c>
      <c r="B42" s="2">
        <v>25019</v>
      </c>
      <c r="C42" s="3">
        <v>228360.75</v>
      </c>
      <c r="D42" s="4" t="e">
        <v>#N/A</v>
      </c>
      <c r="E42" s="3">
        <v>4.2533333333333339</v>
      </c>
      <c r="F42" s="3">
        <v>169.15</v>
      </c>
      <c r="G42" s="4">
        <v>12.190899999999999</v>
      </c>
      <c r="H42" s="4">
        <v>18.853000000000002</v>
      </c>
      <c r="I42" s="9" t="e">
        <v>#N/A</v>
      </c>
    </row>
    <row r="43" spans="1:9" x14ac:dyDescent="0.2">
      <c r="A43" t="s">
        <v>50</v>
      </c>
      <c r="B43" s="2">
        <v>25111</v>
      </c>
      <c r="C43" s="3">
        <v>231379.72</v>
      </c>
      <c r="D43" s="4" t="e">
        <v>#N/A</v>
      </c>
      <c r="E43" s="3">
        <v>4.1400000000000006</v>
      </c>
      <c r="F43" s="3">
        <v>168.80666666666664</v>
      </c>
      <c r="G43" s="4">
        <v>11.7448</v>
      </c>
      <c r="H43" s="4">
        <v>18.879799999999999</v>
      </c>
      <c r="I43" s="9" t="e">
        <v>#N/A</v>
      </c>
    </row>
    <row r="44" spans="1:9" x14ac:dyDescent="0.2">
      <c r="A44" t="s">
        <v>51</v>
      </c>
      <c r="B44" s="2">
        <v>25203</v>
      </c>
      <c r="C44" s="3">
        <v>240002.89</v>
      </c>
      <c r="D44" s="4" t="e">
        <v>#N/A</v>
      </c>
      <c r="E44" s="3">
        <v>4.0633333333333335</v>
      </c>
      <c r="F44" s="3">
        <v>168.51666666666665</v>
      </c>
      <c r="G44" s="4">
        <v>11.3034</v>
      </c>
      <c r="H44" s="4">
        <v>18.436800000000002</v>
      </c>
      <c r="I44" s="9" t="e">
        <v>#N/A</v>
      </c>
    </row>
    <row r="45" spans="1:9" x14ac:dyDescent="0.2">
      <c r="A45" t="s">
        <v>52</v>
      </c>
      <c r="B45" s="2">
        <v>25293</v>
      </c>
      <c r="C45" s="3">
        <v>238341.47</v>
      </c>
      <c r="D45" s="4" t="e">
        <v>#N/A</v>
      </c>
      <c r="E45" s="3">
        <v>4.0466666666666669</v>
      </c>
      <c r="F45" s="3">
        <v>168.84</v>
      </c>
      <c r="G45" s="4">
        <v>12.6037</v>
      </c>
      <c r="H45" s="4">
        <v>18.5687</v>
      </c>
      <c r="I45" s="9" t="e">
        <v>#N/A</v>
      </c>
    </row>
    <row r="46" spans="1:9" x14ac:dyDescent="0.2">
      <c r="A46" t="s">
        <v>53</v>
      </c>
      <c r="B46" s="2">
        <v>25384</v>
      </c>
      <c r="C46" s="3">
        <v>243063.51</v>
      </c>
      <c r="D46" s="4" t="e">
        <v>#N/A</v>
      </c>
      <c r="E46" s="3">
        <v>4.5200000000000005</v>
      </c>
      <c r="F46" s="3">
        <v>168.96333333333334</v>
      </c>
      <c r="G46" s="4">
        <v>12.728</v>
      </c>
      <c r="H46" s="4">
        <v>19.284099999999999</v>
      </c>
      <c r="I46" s="9" t="e">
        <v>#N/A</v>
      </c>
    </row>
    <row r="47" spans="1:9" x14ac:dyDescent="0.2">
      <c r="A47" t="s">
        <v>54</v>
      </c>
      <c r="B47" s="2">
        <v>25476</v>
      </c>
      <c r="C47" s="3">
        <v>247087.16</v>
      </c>
      <c r="D47" s="4" t="e">
        <v>#N/A</v>
      </c>
      <c r="E47" s="3">
        <v>4.5066666666666668</v>
      </c>
      <c r="F47" s="3">
        <v>169.16</v>
      </c>
      <c r="G47" s="4">
        <v>12.545299999999999</v>
      </c>
      <c r="H47" s="4">
        <v>19.340699999999998</v>
      </c>
      <c r="I47" s="9" t="e">
        <v>#N/A</v>
      </c>
    </row>
    <row r="48" spans="1:9" x14ac:dyDescent="0.2">
      <c r="A48" t="s">
        <v>55</v>
      </c>
      <c r="B48" s="2">
        <v>25568</v>
      </c>
      <c r="C48" s="3">
        <v>252779.58</v>
      </c>
      <c r="D48" s="4" t="e">
        <v>#N/A</v>
      </c>
      <c r="E48" s="3">
        <v>4.46</v>
      </c>
      <c r="F48" s="3">
        <v>169.25</v>
      </c>
      <c r="G48" s="4">
        <v>12.2385</v>
      </c>
      <c r="H48" s="4">
        <v>19.122800000000002</v>
      </c>
      <c r="I48" s="9" t="e">
        <v>#N/A</v>
      </c>
    </row>
    <row r="49" spans="1:9" x14ac:dyDescent="0.2">
      <c r="A49" t="s">
        <v>56</v>
      </c>
      <c r="B49" s="2">
        <v>25658</v>
      </c>
      <c r="C49" s="3">
        <v>258033.36</v>
      </c>
      <c r="D49" s="4" t="e">
        <v>#N/A</v>
      </c>
      <c r="E49" s="3">
        <v>4.5066666666666668</v>
      </c>
      <c r="F49" s="3">
        <v>169.89999999999998</v>
      </c>
      <c r="G49" s="4">
        <v>13.113300000000001</v>
      </c>
      <c r="H49" s="4">
        <v>19.2895</v>
      </c>
      <c r="I49" s="9" t="e">
        <v>#N/A</v>
      </c>
    </row>
    <row r="50" spans="1:9" x14ac:dyDescent="0.2">
      <c r="A50" t="s">
        <v>57</v>
      </c>
      <c r="B50" s="2">
        <v>25749</v>
      </c>
      <c r="C50" s="3">
        <v>263223.44</v>
      </c>
      <c r="D50" s="4" t="e">
        <v>#N/A</v>
      </c>
      <c r="E50" s="3">
        <v>5.6800000000000006</v>
      </c>
      <c r="F50" s="3">
        <v>169.80666666666664</v>
      </c>
      <c r="G50" s="4">
        <v>12.807600000000001</v>
      </c>
      <c r="H50" s="4">
        <v>19.8338</v>
      </c>
      <c r="I50" s="9" t="e">
        <v>#N/A</v>
      </c>
    </row>
    <row r="51" spans="1:9" x14ac:dyDescent="0.2">
      <c r="A51" t="s">
        <v>58</v>
      </c>
      <c r="B51" s="2">
        <v>25841</v>
      </c>
      <c r="C51" s="3">
        <v>262676.99</v>
      </c>
      <c r="D51" s="4" t="e">
        <v>#N/A</v>
      </c>
      <c r="E51" s="3">
        <v>5.4533333333333331</v>
      </c>
      <c r="F51" s="3">
        <v>168.75666666666666</v>
      </c>
      <c r="G51" s="4">
        <v>12.565</v>
      </c>
      <c r="H51" s="4">
        <v>19.785799999999998</v>
      </c>
      <c r="I51" s="9" t="e">
        <v>#N/A</v>
      </c>
    </row>
    <row r="52" spans="1:9" x14ac:dyDescent="0.2">
      <c r="A52" t="s">
        <v>59</v>
      </c>
      <c r="B52" s="2">
        <v>25933</v>
      </c>
      <c r="C52" s="3">
        <v>263931.62</v>
      </c>
      <c r="D52" s="4" t="e">
        <v>#N/A</v>
      </c>
      <c r="E52" s="3">
        <v>5.1366666666666667</v>
      </c>
      <c r="F52" s="3">
        <v>168.79999999999998</v>
      </c>
      <c r="G52" s="4">
        <v>11.8812</v>
      </c>
      <c r="H52" s="4">
        <v>19.558</v>
      </c>
      <c r="I52" s="9" t="e">
        <v>#N/A</v>
      </c>
    </row>
    <row r="53" spans="1:9" x14ac:dyDescent="0.2">
      <c r="A53" t="s">
        <v>60</v>
      </c>
      <c r="B53" s="2">
        <v>26023</v>
      </c>
      <c r="C53" s="3">
        <v>267122.12</v>
      </c>
      <c r="D53" s="4" t="e">
        <v>#N/A</v>
      </c>
      <c r="E53" s="3">
        <v>5.0666666666666664</v>
      </c>
      <c r="F53" s="3">
        <v>170.38</v>
      </c>
      <c r="G53" s="4">
        <v>12.2477</v>
      </c>
      <c r="H53" s="4">
        <v>20.059100000000001</v>
      </c>
      <c r="I53" s="9" t="e">
        <v>#N/A</v>
      </c>
    </row>
    <row r="54" spans="1:9" x14ac:dyDescent="0.2">
      <c r="A54" t="s">
        <v>61</v>
      </c>
      <c r="B54" s="2">
        <v>26114</v>
      </c>
      <c r="C54" s="3">
        <v>268276.28000000003</v>
      </c>
      <c r="D54" s="4" t="e">
        <v>#N/A</v>
      </c>
      <c r="E54" s="3">
        <v>5.72</v>
      </c>
      <c r="F54" s="3">
        <v>170.55666666666667</v>
      </c>
      <c r="G54" s="4">
        <v>12.6691</v>
      </c>
      <c r="H54" s="4">
        <v>21.1951</v>
      </c>
      <c r="I54" s="9" t="e">
        <v>#N/A</v>
      </c>
    </row>
    <row r="55" spans="1:9" x14ac:dyDescent="0.2">
      <c r="A55" t="s">
        <v>62</v>
      </c>
      <c r="B55" s="2">
        <v>26206</v>
      </c>
      <c r="C55" s="3">
        <v>276705.86</v>
      </c>
      <c r="D55" s="4" t="e">
        <v>#N/A</v>
      </c>
      <c r="E55" s="3">
        <v>5.7166666666666677</v>
      </c>
      <c r="F55" s="3">
        <v>171.25666666666666</v>
      </c>
      <c r="G55" s="4">
        <v>13.020899999999999</v>
      </c>
      <c r="H55" s="4">
        <v>21.4603</v>
      </c>
      <c r="I55" s="9" t="e">
        <v>#N/A</v>
      </c>
    </row>
    <row r="56" spans="1:9" x14ac:dyDescent="0.2">
      <c r="A56" t="s">
        <v>63</v>
      </c>
      <c r="B56" s="2">
        <v>26298</v>
      </c>
      <c r="C56" s="3">
        <v>275813.90000000002</v>
      </c>
      <c r="D56" s="4" t="e">
        <v>#N/A</v>
      </c>
      <c r="E56" s="3">
        <v>5.3400000000000007</v>
      </c>
      <c r="F56" s="3">
        <v>171.00666666666666</v>
      </c>
      <c r="G56" s="4">
        <v>12.0162</v>
      </c>
      <c r="H56" s="4">
        <v>22.647600000000001</v>
      </c>
      <c r="I56" s="9" t="e">
        <v>#N/A</v>
      </c>
    </row>
    <row r="57" spans="1:9" x14ac:dyDescent="0.2">
      <c r="A57" t="s">
        <v>64</v>
      </c>
      <c r="B57" s="2">
        <v>26389</v>
      </c>
      <c r="C57" s="3">
        <v>272466.57</v>
      </c>
      <c r="D57" s="4" t="e">
        <v>#N/A</v>
      </c>
      <c r="E57" s="3">
        <v>5.0799999999999992</v>
      </c>
      <c r="F57" s="3">
        <v>169.87666666666667</v>
      </c>
      <c r="G57" s="4">
        <v>12.6294</v>
      </c>
      <c r="H57" s="4">
        <v>22.314399999999999</v>
      </c>
      <c r="I57" s="9" t="e">
        <v>#N/A</v>
      </c>
    </row>
    <row r="58" spans="1:9" x14ac:dyDescent="0.2">
      <c r="A58" t="s">
        <v>65</v>
      </c>
      <c r="B58" s="2">
        <v>26480</v>
      </c>
      <c r="C58" s="3">
        <v>278570.65999999997</v>
      </c>
      <c r="D58" s="4" t="e">
        <v>#N/A</v>
      </c>
      <c r="E58" s="3">
        <v>5.0466666666666669</v>
      </c>
      <c r="F58" s="3">
        <v>169.36666666666665</v>
      </c>
      <c r="G58" s="4">
        <v>13.558400000000001</v>
      </c>
      <c r="H58" s="4">
        <v>23.020900000000001</v>
      </c>
      <c r="I58" s="9" t="e">
        <v>#N/A</v>
      </c>
    </row>
    <row r="59" spans="1:9" x14ac:dyDescent="0.2">
      <c r="A59" t="s">
        <v>66</v>
      </c>
      <c r="B59" s="2">
        <v>26572</v>
      </c>
      <c r="C59" s="3">
        <v>277154.3</v>
      </c>
      <c r="D59" s="4" t="e">
        <v>#N/A</v>
      </c>
      <c r="E59" s="3">
        <v>4.3633333333333342</v>
      </c>
      <c r="F59" s="3">
        <v>170.12666666666669</v>
      </c>
      <c r="G59" s="4">
        <v>14.31</v>
      </c>
      <c r="H59" s="4">
        <v>23.024000000000001</v>
      </c>
      <c r="I59" s="9" t="e">
        <v>#N/A</v>
      </c>
    </row>
    <row r="60" spans="1:9" x14ac:dyDescent="0.2">
      <c r="A60" t="s">
        <v>67</v>
      </c>
      <c r="B60" s="2">
        <v>26664</v>
      </c>
      <c r="C60" s="3">
        <v>280077.7</v>
      </c>
      <c r="D60" s="4" t="e">
        <v>#N/A</v>
      </c>
      <c r="E60" s="3">
        <v>4.1033333333333326</v>
      </c>
      <c r="F60" s="3">
        <v>171.63666666666666</v>
      </c>
      <c r="G60" s="4">
        <v>14.6296</v>
      </c>
      <c r="H60" s="4">
        <v>23.0962</v>
      </c>
      <c r="I60" s="9" t="e">
        <v>#N/A</v>
      </c>
    </row>
    <row r="61" spans="1:9" x14ac:dyDescent="0.2">
      <c r="A61" t="s">
        <v>68</v>
      </c>
      <c r="B61" s="2">
        <v>26754</v>
      </c>
      <c r="C61" s="3">
        <v>287309</v>
      </c>
      <c r="D61" s="4" t="e">
        <v>#N/A</v>
      </c>
      <c r="E61" s="3">
        <v>4.1499999999999995</v>
      </c>
      <c r="F61" s="3">
        <v>186.14666666666668</v>
      </c>
      <c r="G61" s="4">
        <v>16.068000000000001</v>
      </c>
      <c r="H61" s="4">
        <v>22.218</v>
      </c>
      <c r="I61" s="9" t="e">
        <v>#N/A</v>
      </c>
    </row>
    <row r="62" spans="1:9" x14ac:dyDescent="0.2">
      <c r="A62" t="s">
        <v>69</v>
      </c>
      <c r="B62" s="2">
        <v>26845</v>
      </c>
      <c r="C62" s="3">
        <v>287860.36</v>
      </c>
      <c r="D62" s="4" t="e">
        <v>#N/A</v>
      </c>
      <c r="E62" s="3">
        <v>4.333333333333333</v>
      </c>
      <c r="F62" s="3">
        <v>188.78666666666666</v>
      </c>
      <c r="G62" s="4">
        <v>16.952999999999999</v>
      </c>
      <c r="H62" s="4">
        <v>22.7529</v>
      </c>
      <c r="I62" s="9" t="e">
        <v>#N/A</v>
      </c>
    </row>
    <row r="63" spans="1:9" x14ac:dyDescent="0.2">
      <c r="A63" t="s">
        <v>70</v>
      </c>
      <c r="B63" s="2">
        <v>26937</v>
      </c>
      <c r="C63" s="3">
        <v>290751.90000000002</v>
      </c>
      <c r="D63" s="4" t="e">
        <v>#N/A</v>
      </c>
      <c r="E63" s="3">
        <v>5.1533333333333333</v>
      </c>
      <c r="F63" s="3">
        <v>188.16</v>
      </c>
      <c r="G63" s="4">
        <v>17.2163</v>
      </c>
      <c r="H63" s="4">
        <v>23.216899999999999</v>
      </c>
      <c r="I63" s="9" t="e">
        <v>#N/A</v>
      </c>
    </row>
    <row r="64" spans="1:9" x14ac:dyDescent="0.2">
      <c r="A64" t="s">
        <v>71</v>
      </c>
      <c r="B64" s="2">
        <v>27029</v>
      </c>
      <c r="C64" s="3">
        <v>298005.26</v>
      </c>
      <c r="D64" s="4" t="e">
        <v>#N/A</v>
      </c>
      <c r="E64" s="3">
        <v>6.2966666666666669</v>
      </c>
      <c r="F64" s="3">
        <v>198.46333333333334</v>
      </c>
      <c r="G64" s="4">
        <v>17.791399999999999</v>
      </c>
      <c r="H64" s="4">
        <v>24.1691</v>
      </c>
      <c r="I64" s="9" t="e">
        <v>#N/A</v>
      </c>
    </row>
    <row r="65" spans="1:9" x14ac:dyDescent="0.2">
      <c r="A65" t="s">
        <v>72</v>
      </c>
      <c r="B65" s="2">
        <v>27119</v>
      </c>
      <c r="C65" s="3">
        <v>298061.62</v>
      </c>
      <c r="D65" s="4" t="e">
        <v>#N/A</v>
      </c>
      <c r="E65" s="3">
        <v>6.9666666666666659</v>
      </c>
      <c r="F65" s="3">
        <v>205.81666666666669</v>
      </c>
      <c r="G65" s="4">
        <v>19.3628</v>
      </c>
      <c r="H65" s="4">
        <v>24.998799999999999</v>
      </c>
      <c r="I65" s="9" t="e">
        <v>#N/A</v>
      </c>
    </row>
    <row r="66" spans="1:9" x14ac:dyDescent="0.2">
      <c r="A66" t="s">
        <v>73</v>
      </c>
      <c r="B66" s="2">
        <v>27210</v>
      </c>
      <c r="C66" s="3">
        <v>292050.64</v>
      </c>
      <c r="D66" s="4" t="e">
        <v>#N/A</v>
      </c>
      <c r="E66" s="3">
        <v>7.1966666666666663</v>
      </c>
      <c r="F66" s="3">
        <v>200.17666666666665</v>
      </c>
      <c r="G66" s="4">
        <v>20.247199999999999</v>
      </c>
      <c r="H66" s="4">
        <v>28.6997</v>
      </c>
      <c r="I66" s="9" t="e">
        <v>#N/A</v>
      </c>
    </row>
    <row r="67" spans="1:9" x14ac:dyDescent="0.2">
      <c r="A67" t="s">
        <v>74</v>
      </c>
      <c r="B67" s="2">
        <v>27302</v>
      </c>
      <c r="C67" s="3">
        <v>295557.25</v>
      </c>
      <c r="D67" s="4" t="e">
        <v>#N/A</v>
      </c>
      <c r="E67" s="3">
        <v>8.2566666666666677</v>
      </c>
      <c r="F67" s="3">
        <v>202.53</v>
      </c>
      <c r="G67" s="4">
        <v>20.636299999999999</v>
      </c>
      <c r="H67" s="4">
        <v>29.4862</v>
      </c>
      <c r="I67" s="9" t="e">
        <v>#N/A</v>
      </c>
    </row>
    <row r="68" spans="1:9" x14ac:dyDescent="0.2">
      <c r="A68" t="s">
        <v>75</v>
      </c>
      <c r="B68" s="2">
        <v>27394</v>
      </c>
      <c r="C68" s="3">
        <v>295836.59999999998</v>
      </c>
      <c r="D68" s="4" t="e">
        <v>#N/A</v>
      </c>
      <c r="E68" s="3">
        <v>7.66</v>
      </c>
      <c r="F68" s="3">
        <v>181.54999999999998</v>
      </c>
      <c r="G68" s="4">
        <v>21.631699999999999</v>
      </c>
      <c r="H68" s="4">
        <v>32.5426</v>
      </c>
      <c r="I68" s="9" t="e">
        <v>#N/A</v>
      </c>
    </row>
    <row r="69" spans="1:9" x14ac:dyDescent="0.2">
      <c r="A69" t="s">
        <v>76</v>
      </c>
      <c r="B69" s="2">
        <v>27484</v>
      </c>
      <c r="C69" s="3">
        <v>297007.92</v>
      </c>
      <c r="D69" s="4" t="e">
        <v>#N/A</v>
      </c>
      <c r="E69" s="3">
        <v>8.0200000000000014</v>
      </c>
      <c r="F69" s="3">
        <v>182.45666666666668</v>
      </c>
      <c r="G69" s="4">
        <v>22.047499999999999</v>
      </c>
      <c r="H69" s="4">
        <v>33.709600000000002</v>
      </c>
      <c r="I69" s="9" t="e">
        <v>#N/A</v>
      </c>
    </row>
    <row r="70" spans="1:9" x14ac:dyDescent="0.2">
      <c r="A70" t="s">
        <v>77</v>
      </c>
      <c r="B70" s="2">
        <v>27575</v>
      </c>
      <c r="C70" s="3">
        <v>306383.38</v>
      </c>
      <c r="D70" s="4" t="e">
        <v>#N/A</v>
      </c>
      <c r="E70" s="3">
        <v>6.59</v>
      </c>
      <c r="F70" s="3">
        <v>181.98666666666668</v>
      </c>
      <c r="G70" s="4">
        <v>22.567599999999999</v>
      </c>
      <c r="H70" s="4">
        <v>34.804699999999997</v>
      </c>
      <c r="I70" s="9" t="e">
        <v>#N/A</v>
      </c>
    </row>
    <row r="71" spans="1:9" x14ac:dyDescent="0.2">
      <c r="A71" t="s">
        <v>78</v>
      </c>
      <c r="B71" s="2">
        <v>27667</v>
      </c>
      <c r="C71" s="3">
        <v>303028.7</v>
      </c>
      <c r="D71" s="4" t="e">
        <v>#N/A</v>
      </c>
      <c r="E71" s="3">
        <v>7.1499999999999995</v>
      </c>
      <c r="F71" s="3">
        <v>181.71666666666667</v>
      </c>
      <c r="G71" s="4">
        <v>22.1997</v>
      </c>
      <c r="H71" s="4">
        <v>35.082500000000003</v>
      </c>
      <c r="I71" s="9" t="e">
        <v>#N/A</v>
      </c>
    </row>
    <row r="72" spans="1:9" x14ac:dyDescent="0.2">
      <c r="A72" t="s">
        <v>79</v>
      </c>
      <c r="B72" s="2">
        <v>27759</v>
      </c>
      <c r="C72" s="3">
        <v>298438.99</v>
      </c>
      <c r="D72" s="4" t="e">
        <v>#N/A</v>
      </c>
      <c r="E72" s="3">
        <v>6.7399999999999993</v>
      </c>
      <c r="F72" s="3">
        <v>181.0633333333333</v>
      </c>
      <c r="G72" s="4">
        <v>22.354800000000001</v>
      </c>
      <c r="H72" s="4">
        <v>35.5488</v>
      </c>
      <c r="I72" s="9" t="e">
        <v>#N/A</v>
      </c>
    </row>
    <row r="73" spans="1:9" x14ac:dyDescent="0.2">
      <c r="A73" t="s">
        <v>80</v>
      </c>
      <c r="B73" s="2">
        <v>27850</v>
      </c>
      <c r="C73" s="3">
        <v>311637.15999999997</v>
      </c>
      <c r="D73" s="4" t="e">
        <v>#N/A</v>
      </c>
      <c r="E73" s="3">
        <v>6.89</v>
      </c>
      <c r="F73" s="3">
        <v>181.01</v>
      </c>
      <c r="G73" s="4">
        <v>23.3429</v>
      </c>
      <c r="H73" s="4">
        <v>36.962000000000003</v>
      </c>
      <c r="I73" s="9" t="e">
        <v>#N/A</v>
      </c>
    </row>
    <row r="74" spans="1:9" x14ac:dyDescent="0.2">
      <c r="A74" t="s">
        <v>81</v>
      </c>
      <c r="B74" s="2">
        <v>27941</v>
      </c>
      <c r="C74" s="3">
        <v>312597.74</v>
      </c>
      <c r="D74" s="4" t="e">
        <v>#N/A</v>
      </c>
      <c r="E74" s="3">
        <v>7.6066666666666665</v>
      </c>
      <c r="F74" s="3">
        <v>180.27333333333331</v>
      </c>
      <c r="G74" s="4">
        <v>24.4254</v>
      </c>
      <c r="H74" s="4">
        <v>37.387999999999998</v>
      </c>
      <c r="I74" s="9" t="e">
        <v>#N/A</v>
      </c>
    </row>
    <row r="75" spans="1:9" x14ac:dyDescent="0.2">
      <c r="A75" t="s">
        <v>82</v>
      </c>
      <c r="B75" s="2">
        <v>28033</v>
      </c>
      <c r="C75" s="3">
        <v>315131.52000000002</v>
      </c>
      <c r="D75" s="4">
        <v>17.380877319886061</v>
      </c>
      <c r="E75" s="3">
        <v>7.5933333333333337</v>
      </c>
      <c r="F75" s="3">
        <v>180.54666666666665</v>
      </c>
      <c r="G75" s="4">
        <v>24.484000000000002</v>
      </c>
      <c r="H75" s="4">
        <v>38.210700000000003</v>
      </c>
      <c r="I75" s="9" t="e">
        <v>#N/A</v>
      </c>
    </row>
    <row r="76" spans="1:9" x14ac:dyDescent="0.2">
      <c r="A76" t="s">
        <v>83</v>
      </c>
      <c r="B76" s="2">
        <v>28125</v>
      </c>
      <c r="C76" s="3">
        <v>317880.93</v>
      </c>
      <c r="D76" s="4">
        <v>18.453691986135269</v>
      </c>
      <c r="E76" s="3">
        <v>6.9433333333333342</v>
      </c>
      <c r="F76" s="3">
        <v>170.38333333333333</v>
      </c>
      <c r="G76" s="4">
        <v>24.5944</v>
      </c>
      <c r="H76" s="4">
        <v>39.689700000000002</v>
      </c>
      <c r="I76" s="9" t="e">
        <v>#N/A</v>
      </c>
    </row>
    <row r="77" spans="1:9" x14ac:dyDescent="0.2">
      <c r="A77" t="s">
        <v>84</v>
      </c>
      <c r="B77" s="2">
        <v>28215</v>
      </c>
      <c r="C77" s="3">
        <v>316148.46000000002</v>
      </c>
      <c r="D77" s="4">
        <v>18.886318392601776</v>
      </c>
      <c r="E77" s="3">
        <v>7.4866666666666672</v>
      </c>
      <c r="F77" s="3">
        <v>158.33333333333334</v>
      </c>
      <c r="G77" s="4">
        <v>27.063600000000001</v>
      </c>
      <c r="H77" s="4">
        <v>44.168599999999998</v>
      </c>
      <c r="I77" s="9" t="e">
        <v>#N/A</v>
      </c>
    </row>
    <row r="78" spans="1:9" x14ac:dyDescent="0.2">
      <c r="A78" t="s">
        <v>85</v>
      </c>
      <c r="B78" s="2">
        <v>28306</v>
      </c>
      <c r="C78" s="3">
        <v>320632.8</v>
      </c>
      <c r="D78" s="4">
        <v>19.376747788995388</v>
      </c>
      <c r="E78" s="3">
        <v>8.5066666666666659</v>
      </c>
      <c r="F78" s="3">
        <v>158.77333333333334</v>
      </c>
      <c r="G78" s="4">
        <v>27.5915</v>
      </c>
      <c r="H78" s="4">
        <v>45.442900000000002</v>
      </c>
      <c r="I78" s="9" t="e">
        <v>#N/A</v>
      </c>
    </row>
    <row r="79" spans="1:9" x14ac:dyDescent="0.2">
      <c r="A79" t="s">
        <v>86</v>
      </c>
      <c r="B79" s="2">
        <v>28398</v>
      </c>
      <c r="C79" s="3">
        <v>319265.44</v>
      </c>
      <c r="D79" s="4">
        <v>19.745307162521868</v>
      </c>
      <c r="E79" s="3">
        <v>9.4933333333333323</v>
      </c>
      <c r="F79" s="3">
        <v>157.60333333333335</v>
      </c>
      <c r="G79" s="4">
        <v>27.1067</v>
      </c>
      <c r="H79" s="4">
        <v>47.155000000000001</v>
      </c>
      <c r="I79" s="9" t="e">
        <v>#N/A</v>
      </c>
    </row>
    <row r="80" spans="1:9" x14ac:dyDescent="0.2">
      <c r="A80" t="s">
        <v>87</v>
      </c>
      <c r="B80" s="2">
        <v>28490</v>
      </c>
      <c r="C80" s="3">
        <v>318265.65000000002</v>
      </c>
      <c r="D80" s="4">
        <v>20.122764815062403</v>
      </c>
      <c r="E80" s="3">
        <v>9.0533333333333328</v>
      </c>
      <c r="F80" s="3">
        <v>155.45333333333332</v>
      </c>
      <c r="G80" s="4">
        <v>26.361000000000001</v>
      </c>
      <c r="H80" s="4">
        <v>47.260300000000001</v>
      </c>
      <c r="I80" s="9" t="e">
        <v>#N/A</v>
      </c>
    </row>
    <row r="81" spans="1:9" x14ac:dyDescent="0.2">
      <c r="A81" t="s">
        <v>88</v>
      </c>
      <c r="B81" s="2">
        <v>28580</v>
      </c>
      <c r="C81" s="3">
        <v>320512.73</v>
      </c>
      <c r="D81" s="4">
        <v>20.513097041638741</v>
      </c>
      <c r="E81" s="3">
        <v>8.3733333333333331</v>
      </c>
      <c r="F81" s="3">
        <v>152.56666666666669</v>
      </c>
      <c r="G81" s="4">
        <v>26.5946</v>
      </c>
      <c r="H81" s="4">
        <v>47.7896</v>
      </c>
      <c r="I81" s="9" t="e">
        <v>#N/A</v>
      </c>
    </row>
    <row r="82" spans="1:9" x14ac:dyDescent="0.2">
      <c r="A82" t="s">
        <v>89</v>
      </c>
      <c r="B82" s="2">
        <v>28671</v>
      </c>
      <c r="C82" s="3">
        <v>323139.62</v>
      </c>
      <c r="D82" s="4">
        <v>20.826680685610249</v>
      </c>
      <c r="E82" s="3">
        <v>8.6066666666666674</v>
      </c>
      <c r="F82" s="3">
        <v>150.21666666666667</v>
      </c>
      <c r="G82" s="4">
        <v>27.619399999999999</v>
      </c>
      <c r="H82" s="4">
        <v>48.647799999999997</v>
      </c>
      <c r="I82" s="9" t="e">
        <v>#N/A</v>
      </c>
    </row>
    <row r="83" spans="1:9" x14ac:dyDescent="0.2">
      <c r="A83" t="s">
        <v>90</v>
      </c>
      <c r="B83" s="2">
        <v>28763</v>
      </c>
      <c r="C83" s="3">
        <v>328040.53999999998</v>
      </c>
      <c r="D83" s="4">
        <v>21.229858475840629</v>
      </c>
      <c r="E83" s="3">
        <v>9</v>
      </c>
      <c r="F83" s="3">
        <v>144.97666666666666</v>
      </c>
      <c r="G83" s="4">
        <v>27.880500000000001</v>
      </c>
      <c r="H83" s="4">
        <v>50.046700000000001</v>
      </c>
      <c r="I83" s="9" t="e">
        <v>#N/A</v>
      </c>
    </row>
    <row r="84" spans="1:9" x14ac:dyDescent="0.2">
      <c r="A84" t="s">
        <v>91</v>
      </c>
      <c r="B84" s="2">
        <v>28855</v>
      </c>
      <c r="C84" s="3">
        <v>330763</v>
      </c>
      <c r="D84" s="4">
        <v>21.493771422326205</v>
      </c>
      <c r="E84" s="3">
        <v>8.56</v>
      </c>
      <c r="F84" s="3">
        <v>142.73333333333335</v>
      </c>
      <c r="G84" s="4">
        <v>28.585000000000001</v>
      </c>
      <c r="H84" s="4">
        <v>51.652700000000003</v>
      </c>
      <c r="I84" s="9" t="e">
        <v>#N/A</v>
      </c>
    </row>
    <row r="85" spans="1:9" x14ac:dyDescent="0.2">
      <c r="A85" t="s">
        <v>92</v>
      </c>
      <c r="B85" s="2">
        <v>28945</v>
      </c>
      <c r="C85" s="3">
        <v>339812.54</v>
      </c>
      <c r="D85" s="4">
        <v>21.884471280278969</v>
      </c>
      <c r="E85" s="3">
        <v>8.0633333333333326</v>
      </c>
      <c r="F85" s="3">
        <v>141.74333333333334</v>
      </c>
      <c r="G85" s="4">
        <v>29.925899999999999</v>
      </c>
      <c r="H85" s="4">
        <v>53.1496</v>
      </c>
      <c r="I85" s="9" t="e">
        <v>#N/A</v>
      </c>
    </row>
    <row r="86" spans="1:9" x14ac:dyDescent="0.2">
      <c r="A86" t="s">
        <v>93</v>
      </c>
      <c r="B86" s="2">
        <v>29036</v>
      </c>
      <c r="C86" s="3">
        <v>334370.07</v>
      </c>
      <c r="D86" s="4">
        <v>22.323373803465937</v>
      </c>
      <c r="E86" s="3">
        <v>8.9233333333333338</v>
      </c>
      <c r="F86" s="3">
        <v>141.96666666666667</v>
      </c>
      <c r="G86" s="4">
        <v>32.340899999999998</v>
      </c>
      <c r="H86" s="4">
        <v>55.273499999999999</v>
      </c>
      <c r="I86" s="9" t="e">
        <v>#N/A</v>
      </c>
    </row>
    <row r="87" spans="1:9" x14ac:dyDescent="0.2">
      <c r="A87" t="s">
        <v>94</v>
      </c>
      <c r="B87" s="2">
        <v>29128</v>
      </c>
      <c r="C87" s="3">
        <v>337477.26</v>
      </c>
      <c r="D87" s="4">
        <v>22.877000112327224</v>
      </c>
      <c r="E87" s="3">
        <v>10.033333333333333</v>
      </c>
      <c r="F87" s="3">
        <v>142.74</v>
      </c>
      <c r="G87" s="4">
        <v>33.847099999999998</v>
      </c>
      <c r="H87" s="4">
        <v>57.812199999999997</v>
      </c>
      <c r="I87" s="9" t="e">
        <v>#N/A</v>
      </c>
    </row>
    <row r="88" spans="1:9" x14ac:dyDescent="0.2">
      <c r="A88" t="s">
        <v>95</v>
      </c>
      <c r="B88" s="2">
        <v>29220</v>
      </c>
      <c r="C88" s="3">
        <v>343988.13</v>
      </c>
      <c r="D88" s="4">
        <v>23.415036707481846</v>
      </c>
      <c r="E88" s="3">
        <v>9.18</v>
      </c>
      <c r="F88" s="3">
        <v>142.87333333333333</v>
      </c>
      <c r="G88" s="4">
        <v>35.351399999999998</v>
      </c>
      <c r="H88" s="4">
        <v>59.753</v>
      </c>
      <c r="I88" s="9" t="e">
        <v>#N/A</v>
      </c>
    </row>
    <row r="89" spans="1:9" x14ac:dyDescent="0.2">
      <c r="A89" t="s">
        <v>96</v>
      </c>
      <c r="B89" s="2">
        <v>29311</v>
      </c>
      <c r="C89" s="3">
        <v>345534.37</v>
      </c>
      <c r="D89" s="4">
        <v>23.895037134677153</v>
      </c>
      <c r="E89" s="3">
        <v>9.5</v>
      </c>
      <c r="F89" s="3">
        <v>143.85</v>
      </c>
      <c r="G89" s="4">
        <v>37.610300000000002</v>
      </c>
      <c r="H89" s="4">
        <v>63.453299999999999</v>
      </c>
      <c r="I89" s="9" t="e">
        <v>#N/A</v>
      </c>
    </row>
    <row r="90" spans="1:9" x14ac:dyDescent="0.2">
      <c r="A90" t="s">
        <v>97</v>
      </c>
      <c r="B90" s="2">
        <v>29402</v>
      </c>
      <c r="C90" s="3">
        <v>346431.23</v>
      </c>
      <c r="D90" s="4">
        <v>24.579002962577707</v>
      </c>
      <c r="E90" s="3">
        <v>12.709999999999999</v>
      </c>
      <c r="F90" s="3">
        <v>145.62666666666667</v>
      </c>
      <c r="G90" s="4">
        <v>38.007199999999997</v>
      </c>
      <c r="H90" s="4">
        <v>65.499600000000001</v>
      </c>
      <c r="I90" s="9" t="e">
        <v>#N/A</v>
      </c>
    </row>
    <row r="91" spans="1:9" x14ac:dyDescent="0.2">
      <c r="A91" t="s">
        <v>98</v>
      </c>
      <c r="B91" s="2">
        <v>29494</v>
      </c>
      <c r="C91" s="3">
        <v>348254.38</v>
      </c>
      <c r="D91" s="4">
        <v>25.007604537555636</v>
      </c>
      <c r="E91" s="3">
        <v>12.170000000000002</v>
      </c>
      <c r="F91" s="3">
        <v>147.36666666666667</v>
      </c>
      <c r="G91" s="4">
        <v>38.468800000000002</v>
      </c>
      <c r="H91" s="4">
        <v>66.431600000000003</v>
      </c>
      <c r="I91" s="9" t="e">
        <v>#N/A</v>
      </c>
    </row>
    <row r="92" spans="1:9" x14ac:dyDescent="0.2">
      <c r="A92" t="s">
        <v>99</v>
      </c>
      <c r="B92" s="2">
        <v>29586</v>
      </c>
      <c r="C92" s="3">
        <v>354255.55</v>
      </c>
      <c r="D92" s="4">
        <v>25.435203942076065</v>
      </c>
      <c r="E92" s="3">
        <v>10.346666666666666</v>
      </c>
      <c r="F92" s="3">
        <v>149.25333333333333</v>
      </c>
      <c r="G92" s="4">
        <v>38.615200000000002</v>
      </c>
      <c r="H92" s="4">
        <v>66.742199999999997</v>
      </c>
      <c r="I92" s="9" t="e">
        <v>#N/A</v>
      </c>
    </row>
    <row r="93" spans="1:9" x14ac:dyDescent="0.2">
      <c r="A93" t="s">
        <v>100</v>
      </c>
      <c r="B93" s="2">
        <v>29676</v>
      </c>
      <c r="C93" s="3">
        <v>355622.91</v>
      </c>
      <c r="D93" s="4">
        <v>26.021982714263569</v>
      </c>
      <c r="E93" s="3">
        <v>11.223333333333334</v>
      </c>
      <c r="F93" s="3">
        <v>151.80333333333331</v>
      </c>
      <c r="G93" s="4">
        <v>39.744300000000003</v>
      </c>
      <c r="H93" s="4">
        <v>67.832800000000006</v>
      </c>
      <c r="I93" s="9" t="e">
        <v>#N/A</v>
      </c>
    </row>
    <row r="94" spans="1:9" x14ac:dyDescent="0.2">
      <c r="A94" t="s">
        <v>101</v>
      </c>
      <c r="B94" s="2">
        <v>29767</v>
      </c>
      <c r="C94" s="3">
        <v>361141.34</v>
      </c>
      <c r="D94" s="4">
        <v>26.580823393837829</v>
      </c>
      <c r="E94" s="3">
        <v>14.203333333333333</v>
      </c>
      <c r="F94" s="3">
        <v>156.42333333333332</v>
      </c>
      <c r="G94" s="4">
        <v>39.682000000000002</v>
      </c>
      <c r="H94" s="4">
        <v>68.729200000000006</v>
      </c>
      <c r="I94" s="9" t="e">
        <v>#N/A</v>
      </c>
    </row>
    <row r="95" spans="1:9" x14ac:dyDescent="0.2">
      <c r="A95" t="s">
        <v>102</v>
      </c>
      <c r="B95" s="2">
        <v>29859</v>
      </c>
      <c r="C95" s="3">
        <v>368397.15</v>
      </c>
      <c r="D95" s="4">
        <v>27.150635658474783</v>
      </c>
      <c r="E95" s="3">
        <v>15.04</v>
      </c>
      <c r="F95" s="3">
        <v>163.47333333333336</v>
      </c>
      <c r="G95" s="4">
        <v>39.9681</v>
      </c>
      <c r="H95" s="4">
        <v>67.927599999999998</v>
      </c>
      <c r="I95" s="9">
        <v>68.2</v>
      </c>
    </row>
    <row r="96" spans="1:9" x14ac:dyDescent="0.2">
      <c r="A96" t="s">
        <v>103</v>
      </c>
      <c r="B96" s="2">
        <v>29951</v>
      </c>
      <c r="C96" s="3">
        <v>366924.43</v>
      </c>
      <c r="D96" s="4">
        <v>28.234991976810758</v>
      </c>
      <c r="E96" s="3">
        <v>14.833333333333334</v>
      </c>
      <c r="F96" s="3">
        <v>159.60333333333332</v>
      </c>
      <c r="G96" s="4">
        <v>39.527500000000003</v>
      </c>
      <c r="H96" s="4">
        <v>69.111400000000003</v>
      </c>
      <c r="I96" s="9">
        <v>67</v>
      </c>
    </row>
    <row r="97" spans="1:9" x14ac:dyDescent="0.2">
      <c r="A97" t="s">
        <v>104</v>
      </c>
      <c r="B97" s="2">
        <v>30041</v>
      </c>
      <c r="C97" s="3">
        <v>363949.57</v>
      </c>
      <c r="D97" s="4">
        <v>29.0096553237337</v>
      </c>
      <c r="E97" s="3">
        <v>15.423333333333332</v>
      </c>
      <c r="F97" s="3">
        <v>155.91</v>
      </c>
      <c r="G97" s="4">
        <v>39.843000000000004</v>
      </c>
      <c r="H97" s="4">
        <v>71.743099999999998</v>
      </c>
      <c r="I97" s="9">
        <v>65.2</v>
      </c>
    </row>
    <row r="98" spans="1:9" x14ac:dyDescent="0.2">
      <c r="A98" t="s">
        <v>105</v>
      </c>
      <c r="B98" s="2">
        <v>30132</v>
      </c>
      <c r="C98" s="3">
        <v>367245.44</v>
      </c>
      <c r="D98" s="4">
        <v>29.742494965313547</v>
      </c>
      <c r="E98" s="3">
        <v>18.353333333333335</v>
      </c>
      <c r="F98" s="3">
        <v>154.42999999999998</v>
      </c>
      <c r="G98" s="4">
        <v>40.423400000000001</v>
      </c>
      <c r="H98" s="4">
        <v>71.003799999999998</v>
      </c>
      <c r="I98" s="9">
        <v>66</v>
      </c>
    </row>
    <row r="99" spans="1:9" x14ac:dyDescent="0.2">
      <c r="A99" t="s">
        <v>106</v>
      </c>
      <c r="B99" s="2">
        <v>30224</v>
      </c>
      <c r="C99" s="3">
        <v>364787.62</v>
      </c>
      <c r="D99" s="4">
        <v>30.659962030203964</v>
      </c>
      <c r="E99" s="3">
        <v>17.793333333333333</v>
      </c>
      <c r="F99" s="3">
        <v>149.78</v>
      </c>
      <c r="G99" s="4">
        <v>41.713500000000003</v>
      </c>
      <c r="H99" s="4">
        <v>73.665999999999997</v>
      </c>
      <c r="I99" s="9">
        <v>66.400000000000006</v>
      </c>
    </row>
    <row r="100" spans="1:9" x14ac:dyDescent="0.2">
      <c r="A100" t="s">
        <v>107</v>
      </c>
      <c r="B100" s="2">
        <v>30316</v>
      </c>
      <c r="C100" s="3">
        <v>359014.34</v>
      </c>
      <c r="D100" s="4">
        <v>31.479205635655909</v>
      </c>
      <c r="E100" s="3">
        <v>13.719999999999999</v>
      </c>
      <c r="F100" s="3">
        <v>146.97</v>
      </c>
      <c r="G100" s="4">
        <v>42.776299999999999</v>
      </c>
      <c r="H100" s="4">
        <v>76.282600000000002</v>
      </c>
      <c r="I100" s="9">
        <v>65.599999999999994</v>
      </c>
    </row>
    <row r="101" spans="1:9" x14ac:dyDescent="0.2">
      <c r="A101" t="s">
        <v>108</v>
      </c>
      <c r="B101" s="2">
        <v>30406</v>
      </c>
      <c r="C101" s="3">
        <v>355409.72</v>
      </c>
      <c r="D101" s="4">
        <v>32.25955089557597</v>
      </c>
      <c r="E101" s="3">
        <v>13.923333333333332</v>
      </c>
      <c r="F101" s="3">
        <v>142.73666666666668</v>
      </c>
      <c r="G101" s="4">
        <v>43.115900000000003</v>
      </c>
      <c r="H101" s="4">
        <v>76.505200000000002</v>
      </c>
      <c r="I101" s="9">
        <v>65</v>
      </c>
    </row>
    <row r="102" spans="1:9" x14ac:dyDescent="0.2">
      <c r="A102" t="s">
        <v>109</v>
      </c>
      <c r="B102" s="2">
        <v>30497</v>
      </c>
      <c r="C102" s="3">
        <v>354735.84</v>
      </c>
      <c r="D102" s="4">
        <v>32.937737759765547</v>
      </c>
      <c r="E102" s="3">
        <v>12.083333333333334</v>
      </c>
      <c r="F102" s="3">
        <v>134.24</v>
      </c>
      <c r="G102" s="4">
        <v>44.9146</v>
      </c>
      <c r="H102" s="4">
        <v>78.745099999999994</v>
      </c>
      <c r="I102" s="9">
        <v>65.2</v>
      </c>
    </row>
    <row r="103" spans="1:9" x14ac:dyDescent="0.2">
      <c r="A103" t="s">
        <v>110</v>
      </c>
      <c r="B103" s="2">
        <v>30589</v>
      </c>
      <c r="C103" s="3">
        <v>364645.5</v>
      </c>
      <c r="D103" s="4">
        <v>33.415233166144212</v>
      </c>
      <c r="E103" s="3">
        <v>10.666666666666666</v>
      </c>
      <c r="F103" s="3">
        <v>138.1866666666667</v>
      </c>
      <c r="G103" s="4">
        <v>45.360799999999998</v>
      </c>
      <c r="H103" s="4">
        <v>79.649199999999993</v>
      </c>
      <c r="I103" s="9">
        <v>65.5</v>
      </c>
    </row>
    <row r="104" spans="1:9" x14ac:dyDescent="0.2">
      <c r="A104" t="s">
        <v>111</v>
      </c>
      <c r="B104" s="2">
        <v>30681</v>
      </c>
      <c r="C104" s="3">
        <v>370717.74</v>
      </c>
      <c r="D104" s="4">
        <v>34.138271590574952</v>
      </c>
      <c r="E104" s="3">
        <v>8.3233333333333324</v>
      </c>
      <c r="F104" s="3">
        <v>142.43666666666664</v>
      </c>
      <c r="G104" s="4">
        <v>44.8108</v>
      </c>
      <c r="H104" s="4">
        <v>77.697999999999993</v>
      </c>
      <c r="I104" s="9">
        <v>65</v>
      </c>
    </row>
    <row r="105" spans="1:9" x14ac:dyDescent="0.2">
      <c r="A105" t="s">
        <v>112</v>
      </c>
      <c r="B105" s="2">
        <v>30772</v>
      </c>
      <c r="C105" s="3">
        <v>380009.88</v>
      </c>
      <c r="D105" s="4">
        <v>33.992353978171309</v>
      </c>
      <c r="E105" s="3">
        <v>10.486666666666666</v>
      </c>
      <c r="F105" s="3">
        <v>145.96333333333334</v>
      </c>
      <c r="G105" s="4">
        <v>44.445999999999998</v>
      </c>
      <c r="H105" s="4">
        <v>77.385000000000005</v>
      </c>
      <c r="I105" s="9">
        <v>64.400000000000006</v>
      </c>
    </row>
    <row r="106" spans="1:9" x14ac:dyDescent="0.2">
      <c r="A106" t="s">
        <v>113</v>
      </c>
      <c r="B106" s="2">
        <v>30863</v>
      </c>
      <c r="C106" s="3">
        <v>384273.68</v>
      </c>
      <c r="D106" s="4">
        <v>34.178950203856907</v>
      </c>
      <c r="E106" s="3">
        <v>13.853333333333333</v>
      </c>
      <c r="F106" s="3">
        <v>142.25666666666666</v>
      </c>
      <c r="G106" s="4">
        <v>44.762</v>
      </c>
      <c r="H106" s="4">
        <v>77.523300000000006</v>
      </c>
      <c r="I106" s="9">
        <v>64.2</v>
      </c>
    </row>
    <row r="107" spans="1:9" x14ac:dyDescent="0.2">
      <c r="A107" t="s">
        <v>114</v>
      </c>
      <c r="B107" s="2">
        <v>30955</v>
      </c>
      <c r="C107" s="3">
        <v>387542.59</v>
      </c>
      <c r="D107" s="4">
        <v>34.547737646189361</v>
      </c>
      <c r="E107" s="3">
        <v>11.623333333333333</v>
      </c>
      <c r="F107" s="3">
        <v>138.59</v>
      </c>
      <c r="G107" s="4">
        <v>47.143900000000002</v>
      </c>
      <c r="H107" s="4">
        <v>81.257499999999993</v>
      </c>
      <c r="I107" s="9">
        <v>63.1</v>
      </c>
    </row>
    <row r="108" spans="1:9" x14ac:dyDescent="0.2">
      <c r="A108" t="s">
        <v>115</v>
      </c>
      <c r="B108" s="2">
        <v>31047</v>
      </c>
      <c r="C108" s="3">
        <v>390230.74</v>
      </c>
      <c r="D108" s="4">
        <v>34.925400741946142</v>
      </c>
      <c r="E108" s="3">
        <v>11.556666666666667</v>
      </c>
      <c r="F108" s="3">
        <v>142.81</v>
      </c>
      <c r="G108" s="4">
        <v>46.169699999999999</v>
      </c>
      <c r="H108" s="4">
        <v>79.779700000000005</v>
      </c>
      <c r="I108" s="9">
        <v>63</v>
      </c>
    </row>
    <row r="109" spans="1:9" x14ac:dyDescent="0.2">
      <c r="A109" t="s">
        <v>116</v>
      </c>
      <c r="B109" s="2">
        <v>31137</v>
      </c>
      <c r="C109" s="3">
        <v>395923.16</v>
      </c>
      <c r="D109" s="4">
        <v>35.509262785616144</v>
      </c>
      <c r="E109" s="3">
        <v>12.293333333333335</v>
      </c>
      <c r="F109" s="3">
        <v>131.63</v>
      </c>
      <c r="G109" s="4">
        <v>48.385300000000001</v>
      </c>
      <c r="H109" s="4">
        <v>84.045299999999997</v>
      </c>
      <c r="I109" s="9">
        <v>63.2</v>
      </c>
    </row>
    <row r="110" spans="1:9" x14ac:dyDescent="0.2">
      <c r="A110" t="s">
        <v>117</v>
      </c>
      <c r="B110" s="2">
        <v>31228</v>
      </c>
      <c r="C110" s="3">
        <v>404668.85</v>
      </c>
      <c r="D110" s="4">
        <v>36.348651141319756</v>
      </c>
      <c r="E110" s="3">
        <v>16.716666666666669</v>
      </c>
      <c r="F110" s="3">
        <v>114.23</v>
      </c>
      <c r="G110" s="4">
        <v>51.6708</v>
      </c>
      <c r="H110" s="4">
        <v>95.761300000000006</v>
      </c>
      <c r="I110" s="9">
        <v>61.2</v>
      </c>
    </row>
    <row r="111" spans="1:9" x14ac:dyDescent="0.2">
      <c r="A111" t="s">
        <v>118</v>
      </c>
      <c r="B111" s="2">
        <v>31320</v>
      </c>
      <c r="C111" s="3">
        <v>410128.47</v>
      </c>
      <c r="D111" s="4">
        <v>37.171215208845418</v>
      </c>
      <c r="E111" s="3">
        <v>16.13</v>
      </c>
      <c r="F111" s="3">
        <v>114.55333333333334</v>
      </c>
      <c r="G111" s="4">
        <v>51.463900000000002</v>
      </c>
      <c r="H111" s="4">
        <v>96.625500000000002</v>
      </c>
      <c r="I111" s="9">
        <v>59.8</v>
      </c>
    </row>
    <row r="112" spans="1:9" x14ac:dyDescent="0.2">
      <c r="A112" t="s">
        <v>119</v>
      </c>
      <c r="B112" s="2">
        <v>31412</v>
      </c>
      <c r="C112" s="3">
        <v>409028.22</v>
      </c>
      <c r="D112" s="4">
        <v>37.89998487325915</v>
      </c>
      <c r="E112" s="3">
        <v>17.866666666666667</v>
      </c>
      <c r="F112" s="3">
        <v>106.02666666666666</v>
      </c>
      <c r="G112" s="4">
        <v>51.0092</v>
      </c>
      <c r="H112" s="4">
        <v>100.1365</v>
      </c>
      <c r="I112" s="9">
        <v>58.1</v>
      </c>
    </row>
    <row r="113" spans="1:9" x14ac:dyDescent="0.2">
      <c r="A113" t="s">
        <v>120</v>
      </c>
      <c r="B113" s="2">
        <v>31502</v>
      </c>
      <c r="C113" s="3">
        <v>411848.7</v>
      </c>
      <c r="D113" s="4">
        <v>38.880290336334042</v>
      </c>
      <c r="E113" s="3">
        <v>18.256666666666664</v>
      </c>
      <c r="F113" s="3">
        <v>104.31</v>
      </c>
      <c r="G113" s="4">
        <v>50.8035</v>
      </c>
      <c r="H113" s="4">
        <v>100.13800000000001</v>
      </c>
      <c r="I113" s="9">
        <v>57.2</v>
      </c>
    </row>
    <row r="114" spans="1:9" x14ac:dyDescent="0.2">
      <c r="A114" t="s">
        <v>121</v>
      </c>
      <c r="B114" s="2">
        <v>31593</v>
      </c>
      <c r="C114" s="3">
        <v>411071.9</v>
      </c>
      <c r="D114" s="4">
        <v>39.730223074738284</v>
      </c>
      <c r="E114" s="3">
        <v>15.896666666666667</v>
      </c>
      <c r="F114" s="3">
        <v>101.74666666666667</v>
      </c>
      <c r="G114" s="4">
        <v>49.397399999999998</v>
      </c>
      <c r="H114" s="4">
        <v>97.267799999999994</v>
      </c>
      <c r="I114" s="9">
        <v>57.8</v>
      </c>
    </row>
    <row r="115" spans="1:9" x14ac:dyDescent="0.2">
      <c r="A115" t="s">
        <v>122</v>
      </c>
      <c r="B115" s="2">
        <v>31685</v>
      </c>
      <c r="C115" s="3">
        <v>412184.41</v>
      </c>
      <c r="D115" s="4">
        <v>40.660229270997</v>
      </c>
      <c r="E115" s="3">
        <v>16.73</v>
      </c>
      <c r="F115" s="3">
        <v>86.213333333333324</v>
      </c>
      <c r="G115" s="4">
        <v>52.253599999999999</v>
      </c>
      <c r="H115" s="4">
        <v>107.9021</v>
      </c>
      <c r="I115" s="9">
        <v>54.3</v>
      </c>
    </row>
    <row r="116" spans="1:9" x14ac:dyDescent="0.2">
      <c r="A116" t="s">
        <v>123</v>
      </c>
      <c r="B116" s="2">
        <v>31777</v>
      </c>
      <c r="C116" s="3">
        <v>418994.23</v>
      </c>
      <c r="D116" s="4">
        <v>41.738339795165892</v>
      </c>
      <c r="E116" s="3">
        <v>16.163333333333334</v>
      </c>
      <c r="F116" s="3">
        <v>90.163333333333341</v>
      </c>
      <c r="G116" s="4">
        <v>52.290999999999997</v>
      </c>
      <c r="H116" s="4">
        <v>108.1557</v>
      </c>
      <c r="I116" s="9">
        <v>54.7</v>
      </c>
    </row>
    <row r="117" spans="1:9" x14ac:dyDescent="0.2">
      <c r="A117" t="s">
        <v>124</v>
      </c>
      <c r="B117" s="2">
        <v>31867</v>
      </c>
      <c r="C117" s="3">
        <v>423174.72</v>
      </c>
      <c r="D117" s="4">
        <v>42.76930905161484</v>
      </c>
      <c r="E117" s="3">
        <v>16.426666666666666</v>
      </c>
      <c r="F117" s="3">
        <v>89.656666666666652</v>
      </c>
      <c r="G117" s="4">
        <v>52.735700000000001</v>
      </c>
      <c r="H117" s="4">
        <v>108.3947</v>
      </c>
      <c r="I117" s="9">
        <v>53.7</v>
      </c>
    </row>
    <row r="118" spans="1:9" x14ac:dyDescent="0.2">
      <c r="A118" t="s">
        <v>125</v>
      </c>
      <c r="B118" s="2">
        <v>31958</v>
      </c>
      <c r="C118" s="3">
        <v>429690.49</v>
      </c>
      <c r="D118" s="4">
        <v>43.624948457835323</v>
      </c>
      <c r="E118" s="3">
        <v>14.08</v>
      </c>
      <c r="F118" s="3">
        <v>92.050000000000011</v>
      </c>
      <c r="G118" s="4">
        <v>52.015099999999997</v>
      </c>
      <c r="H118" s="4">
        <v>104.74</v>
      </c>
      <c r="I118" s="9">
        <v>54.2</v>
      </c>
    </row>
    <row r="119" spans="1:9" x14ac:dyDescent="0.2">
      <c r="A119" t="s">
        <v>126</v>
      </c>
      <c r="B119" s="2">
        <v>32050</v>
      </c>
      <c r="C119" s="3">
        <v>437451.09</v>
      </c>
      <c r="D119" s="4">
        <v>44.400570926723688</v>
      </c>
      <c r="E119" s="3">
        <v>12.13</v>
      </c>
      <c r="F119" s="3">
        <v>92.536666666666676</v>
      </c>
      <c r="G119" s="4">
        <v>53.287300000000002</v>
      </c>
      <c r="H119" s="4">
        <v>104.51430000000001</v>
      </c>
      <c r="I119" s="9">
        <v>55.1</v>
      </c>
    </row>
    <row r="120" spans="1:9" x14ac:dyDescent="0.2">
      <c r="A120" t="s">
        <v>127</v>
      </c>
      <c r="B120" s="2">
        <v>32142</v>
      </c>
      <c r="C120" s="3">
        <v>446211.49</v>
      </c>
      <c r="D120" s="4">
        <v>45.057268288290906</v>
      </c>
      <c r="E120" s="3">
        <v>11.430000000000001</v>
      </c>
      <c r="F120" s="3">
        <v>86.973333333333343</v>
      </c>
      <c r="G120" s="4">
        <v>55.264299999999999</v>
      </c>
      <c r="H120" s="4">
        <v>108.2467</v>
      </c>
      <c r="I120" s="9">
        <v>56.6</v>
      </c>
    </row>
    <row r="121" spans="1:9" x14ac:dyDescent="0.2">
      <c r="A121" t="s">
        <v>128</v>
      </c>
      <c r="B121" s="2">
        <v>32233</v>
      </c>
      <c r="C121" s="3">
        <v>448387.49</v>
      </c>
      <c r="D121" s="4">
        <v>45.942278346823748</v>
      </c>
      <c r="E121" s="3">
        <v>10.716666666666667</v>
      </c>
      <c r="F121" s="3">
        <v>86.67</v>
      </c>
      <c r="G121" s="4">
        <v>58.137700000000002</v>
      </c>
      <c r="H121" s="4">
        <v>108.3959</v>
      </c>
      <c r="I121" s="9">
        <v>58.8</v>
      </c>
    </row>
    <row r="122" spans="1:9" x14ac:dyDescent="0.2">
      <c r="A122" t="s">
        <v>129</v>
      </c>
      <c r="B122" s="2">
        <v>32324</v>
      </c>
      <c r="C122" s="3">
        <v>448625.19</v>
      </c>
      <c r="D122" s="4">
        <v>46.823933328678486</v>
      </c>
      <c r="E122" s="3">
        <v>12.316666666666668</v>
      </c>
      <c r="F122" s="3">
        <v>93.083333333333329</v>
      </c>
      <c r="G122" s="4">
        <v>58.383600000000001</v>
      </c>
      <c r="H122" s="4">
        <v>104.30800000000001</v>
      </c>
      <c r="I122" s="9">
        <v>62.8</v>
      </c>
    </row>
    <row r="123" spans="1:9" x14ac:dyDescent="0.2">
      <c r="A123" t="s">
        <v>130</v>
      </c>
      <c r="B123" s="2">
        <v>32416</v>
      </c>
      <c r="C123" s="3">
        <v>452298.43</v>
      </c>
      <c r="D123" s="4">
        <v>47.643234670752989</v>
      </c>
      <c r="E123" s="3">
        <v>12.896666666666667</v>
      </c>
      <c r="F123" s="3">
        <v>99.84666666666665</v>
      </c>
      <c r="G123" s="4">
        <v>58.678400000000003</v>
      </c>
      <c r="H123" s="4">
        <v>99.434700000000007</v>
      </c>
      <c r="I123" s="9">
        <v>64.400000000000006</v>
      </c>
    </row>
    <row r="124" spans="1:9" x14ac:dyDescent="0.2">
      <c r="A124" t="s">
        <v>131</v>
      </c>
      <c r="B124" s="2">
        <v>32508</v>
      </c>
      <c r="C124" s="3">
        <v>459252.83</v>
      </c>
      <c r="D124" s="4">
        <v>48.595648415898253</v>
      </c>
      <c r="E124" s="3">
        <v>14.11</v>
      </c>
      <c r="F124" s="3">
        <v>101.49333333333334</v>
      </c>
      <c r="G124" s="4">
        <v>58.394599999999997</v>
      </c>
      <c r="H124" s="4">
        <v>98.392700000000005</v>
      </c>
      <c r="I124" s="9">
        <v>65.8</v>
      </c>
    </row>
    <row r="125" spans="1:9" x14ac:dyDescent="0.2">
      <c r="A125" t="s">
        <v>132</v>
      </c>
      <c r="B125" s="2">
        <v>32598</v>
      </c>
      <c r="C125" s="3">
        <v>464232.16</v>
      </c>
      <c r="D125" s="4">
        <v>49.143594340937717</v>
      </c>
      <c r="E125" s="3">
        <v>15.700000000000001</v>
      </c>
      <c r="F125" s="3">
        <v>103.85000000000001</v>
      </c>
      <c r="G125" s="4">
        <v>59.868200000000002</v>
      </c>
      <c r="H125" s="4">
        <v>96.337199999999996</v>
      </c>
      <c r="I125" s="9">
        <v>67.5</v>
      </c>
    </row>
    <row r="126" spans="1:9" x14ac:dyDescent="0.2">
      <c r="A126" t="s">
        <v>133</v>
      </c>
      <c r="B126" s="2">
        <v>32689</v>
      </c>
      <c r="C126" s="3">
        <v>473796.31</v>
      </c>
      <c r="D126" s="4">
        <v>50.273641890240881</v>
      </c>
      <c r="E126" s="3">
        <v>17.243333333333336</v>
      </c>
      <c r="F126" s="3">
        <v>98.336666666666659</v>
      </c>
      <c r="G126" s="4">
        <v>62.682200000000002</v>
      </c>
      <c r="H126" s="4">
        <v>101.4415</v>
      </c>
      <c r="I126" s="9">
        <v>67.3</v>
      </c>
    </row>
    <row r="127" spans="1:9" x14ac:dyDescent="0.2">
      <c r="A127" t="s">
        <v>134</v>
      </c>
      <c r="B127" s="2">
        <v>32781</v>
      </c>
      <c r="C127" s="3">
        <v>477717.04</v>
      </c>
      <c r="D127" s="4">
        <v>51.427966039909087</v>
      </c>
      <c r="E127" s="3">
        <v>17.946666666666669</v>
      </c>
      <c r="F127" s="3">
        <v>97.603333333333339</v>
      </c>
      <c r="G127" s="4">
        <v>62.854500000000002</v>
      </c>
      <c r="H127" s="4">
        <v>103.4888</v>
      </c>
      <c r="I127" s="9">
        <v>66.099999999999994</v>
      </c>
    </row>
    <row r="128" spans="1:9" x14ac:dyDescent="0.2">
      <c r="A128" t="s">
        <v>135</v>
      </c>
      <c r="B128" s="2">
        <v>32873</v>
      </c>
      <c r="C128" s="3">
        <v>476474.66</v>
      </c>
      <c r="D128" s="4">
        <v>52.300848842926868</v>
      </c>
      <c r="E128" s="3">
        <v>18.13</v>
      </c>
      <c r="F128" s="3">
        <v>98.976666666666674</v>
      </c>
      <c r="G128" s="4">
        <v>62.425699999999999</v>
      </c>
      <c r="H128" s="4">
        <v>102.4807</v>
      </c>
      <c r="I128" s="9">
        <v>67</v>
      </c>
    </row>
    <row r="129" spans="1:9" x14ac:dyDescent="0.2">
      <c r="A129" t="s">
        <v>136</v>
      </c>
      <c r="B129" s="2">
        <v>32963</v>
      </c>
      <c r="C129" s="3">
        <v>480434.6</v>
      </c>
      <c r="D129" s="4">
        <v>53.464758245641853</v>
      </c>
      <c r="E129" s="3">
        <v>16.916666666666668</v>
      </c>
      <c r="F129" s="3">
        <v>96.106666666666669</v>
      </c>
      <c r="G129" s="4">
        <v>63.1877</v>
      </c>
      <c r="H129" s="4">
        <v>104.05200000000001</v>
      </c>
      <c r="I129" s="9">
        <v>65.900000000000006</v>
      </c>
    </row>
    <row r="130" spans="1:9" x14ac:dyDescent="0.2">
      <c r="A130" t="s">
        <v>137</v>
      </c>
      <c r="B130" s="2">
        <v>33054</v>
      </c>
      <c r="C130" s="3">
        <v>480963.9</v>
      </c>
      <c r="D130" s="4">
        <v>54.286062807672799</v>
      </c>
      <c r="E130" s="3">
        <v>15.25</v>
      </c>
      <c r="F130" s="3">
        <v>97.526666666666657</v>
      </c>
      <c r="G130" s="4">
        <v>63.534999999999997</v>
      </c>
      <c r="H130" s="4">
        <v>104.0314</v>
      </c>
      <c r="I130" s="9">
        <v>67.900000000000006</v>
      </c>
    </row>
    <row r="131" spans="1:9" x14ac:dyDescent="0.2">
      <c r="A131" t="s">
        <v>138</v>
      </c>
      <c r="B131" s="2">
        <v>33146</v>
      </c>
      <c r="C131" s="3">
        <v>478238.99</v>
      </c>
      <c r="D131" s="4">
        <v>54.813881239285394</v>
      </c>
      <c r="E131" s="3">
        <v>14.416666666666666</v>
      </c>
      <c r="F131" s="3">
        <v>98.546666666666667</v>
      </c>
      <c r="G131" s="4">
        <v>62.003599999999999</v>
      </c>
      <c r="H131" s="4">
        <v>102.6328</v>
      </c>
      <c r="I131" s="9">
        <v>65.099999999999994</v>
      </c>
    </row>
    <row r="132" spans="1:9" x14ac:dyDescent="0.2">
      <c r="A132" t="s">
        <v>139</v>
      </c>
      <c r="B132" s="2">
        <v>33238</v>
      </c>
      <c r="C132" s="3">
        <v>480998.21</v>
      </c>
      <c r="D132" s="4">
        <v>55.850221281936733</v>
      </c>
      <c r="E132" s="3">
        <v>12.666666666666666</v>
      </c>
      <c r="F132" s="3">
        <v>91.509999999999991</v>
      </c>
      <c r="G132" s="4">
        <v>63.262300000000003</v>
      </c>
      <c r="H132" s="4">
        <v>109.9606</v>
      </c>
      <c r="I132" s="9">
        <v>62.6</v>
      </c>
    </row>
    <row r="133" spans="1:9" x14ac:dyDescent="0.2">
      <c r="A133" t="s">
        <v>140</v>
      </c>
      <c r="B133" s="2">
        <v>33328</v>
      </c>
      <c r="C133" s="3">
        <v>474749.54</v>
      </c>
      <c r="D133" s="4">
        <v>55.96595123009967</v>
      </c>
      <c r="E133" s="3">
        <v>12</v>
      </c>
      <c r="F133" s="3">
        <v>92.266666666666666</v>
      </c>
      <c r="G133" s="4">
        <v>61.929499999999997</v>
      </c>
      <c r="H133" s="4">
        <v>109.20569999999999</v>
      </c>
      <c r="I133" s="9">
        <v>60.7</v>
      </c>
    </row>
    <row r="134" spans="1:9" x14ac:dyDescent="0.2">
      <c r="A134" t="s">
        <v>141</v>
      </c>
      <c r="B134" s="2">
        <v>33419</v>
      </c>
      <c r="C134" s="3">
        <v>474016.85</v>
      </c>
      <c r="D134" s="4">
        <v>56.285694086302755</v>
      </c>
      <c r="E134" s="3">
        <v>10.833333333333334</v>
      </c>
      <c r="F134" s="3">
        <v>95.506666666666661</v>
      </c>
      <c r="G134" s="4">
        <v>59.540500000000002</v>
      </c>
      <c r="H134" s="4">
        <v>105.9237</v>
      </c>
      <c r="I134" s="9">
        <v>58</v>
      </c>
    </row>
    <row r="135" spans="1:9" x14ac:dyDescent="0.2">
      <c r="A135" t="s">
        <v>142</v>
      </c>
      <c r="B135" s="2">
        <v>33511</v>
      </c>
      <c r="C135" s="3">
        <v>476099.74</v>
      </c>
      <c r="D135" s="4">
        <v>56.48750730255572</v>
      </c>
      <c r="E135" s="3">
        <v>10.166666666666666</v>
      </c>
      <c r="F135" s="3">
        <v>96.92</v>
      </c>
      <c r="G135" s="4">
        <v>59.025100000000002</v>
      </c>
      <c r="H135" s="4">
        <v>104.542</v>
      </c>
      <c r="I135" s="9">
        <v>58.6</v>
      </c>
    </row>
    <row r="136" spans="1:9" x14ac:dyDescent="0.2">
      <c r="A136" t="s">
        <v>143</v>
      </c>
      <c r="B136" s="2">
        <v>33603</v>
      </c>
      <c r="C136" s="3">
        <v>476386.44</v>
      </c>
      <c r="D136" s="4">
        <v>57.018084649912822</v>
      </c>
      <c r="E136" s="3">
        <v>8.8333333333333339</v>
      </c>
      <c r="F136" s="3">
        <v>94.21</v>
      </c>
      <c r="G136" s="4">
        <v>59.042099999999998</v>
      </c>
      <c r="H136" s="4">
        <v>105.6832</v>
      </c>
      <c r="I136" s="9">
        <v>58.2</v>
      </c>
    </row>
    <row r="137" spans="1:9" x14ac:dyDescent="0.2">
      <c r="A137" t="s">
        <v>144</v>
      </c>
      <c r="B137" s="2">
        <v>33694</v>
      </c>
      <c r="C137" s="3">
        <v>480059.68</v>
      </c>
      <c r="D137" s="4">
        <v>57.031835565553799</v>
      </c>
      <c r="E137" s="3">
        <v>7.5</v>
      </c>
      <c r="F137" s="3">
        <v>90.31</v>
      </c>
      <c r="G137" s="4">
        <v>60.28</v>
      </c>
      <c r="H137" s="4">
        <v>107.5748</v>
      </c>
      <c r="I137" s="9">
        <v>58</v>
      </c>
    </row>
    <row r="138" spans="1:9" x14ac:dyDescent="0.2">
      <c r="A138" t="s">
        <v>145</v>
      </c>
      <c r="B138" s="2">
        <v>33785</v>
      </c>
      <c r="C138" s="3">
        <v>483345.75</v>
      </c>
      <c r="D138" s="4">
        <v>56.834689558730823</v>
      </c>
      <c r="E138" s="3">
        <v>6.833333333333333</v>
      </c>
      <c r="F138" s="3">
        <v>91.123333333333335</v>
      </c>
      <c r="G138" s="4">
        <v>59.621200000000002</v>
      </c>
      <c r="H138" s="4">
        <v>107.32299999999999</v>
      </c>
      <c r="I138" s="9">
        <v>58</v>
      </c>
    </row>
    <row r="139" spans="1:9" x14ac:dyDescent="0.2">
      <c r="A139" t="s">
        <v>146</v>
      </c>
      <c r="B139" s="2">
        <v>33877</v>
      </c>
      <c r="C139" s="3">
        <v>488268.72</v>
      </c>
      <c r="D139" s="4">
        <v>56.960066863704554</v>
      </c>
      <c r="E139" s="3">
        <v>5.75</v>
      </c>
      <c r="F139" s="3">
        <v>84.866666666666674</v>
      </c>
      <c r="G139" s="4">
        <v>61.0535</v>
      </c>
      <c r="H139" s="4">
        <v>111.9486</v>
      </c>
      <c r="I139" s="9">
        <v>57</v>
      </c>
    </row>
    <row r="140" spans="1:9" x14ac:dyDescent="0.2">
      <c r="A140" t="s">
        <v>147</v>
      </c>
      <c r="B140" s="2">
        <v>33969</v>
      </c>
      <c r="C140" s="3">
        <v>498349.91</v>
      </c>
      <c r="D140" s="4">
        <v>57.12509056068248</v>
      </c>
      <c r="E140" s="3">
        <v>5.75</v>
      </c>
      <c r="F140" s="3">
        <v>83.883333333333326</v>
      </c>
      <c r="G140" s="4">
        <v>61.793500000000002</v>
      </c>
      <c r="H140" s="4">
        <v>114.88720000000001</v>
      </c>
      <c r="I140" s="9">
        <v>56.8</v>
      </c>
    </row>
    <row r="141" spans="1:9" x14ac:dyDescent="0.2">
      <c r="A141" t="s">
        <v>148</v>
      </c>
      <c r="B141" s="2">
        <v>34059</v>
      </c>
      <c r="C141" s="3">
        <v>501881.02</v>
      </c>
      <c r="D141" s="4">
        <v>57.548048390531086</v>
      </c>
      <c r="E141" s="3">
        <v>5.583333333333333</v>
      </c>
      <c r="F141" s="3">
        <v>84.263333333333335</v>
      </c>
      <c r="G141" s="4">
        <v>61.833100000000002</v>
      </c>
      <c r="H141" s="4">
        <v>114.68680000000001</v>
      </c>
      <c r="I141" s="9">
        <v>55.8</v>
      </c>
    </row>
    <row r="142" spans="1:9" x14ac:dyDescent="0.2">
      <c r="A142" t="s">
        <v>149</v>
      </c>
      <c r="B142" s="2">
        <v>34150</v>
      </c>
      <c r="C142" s="3">
        <v>504591.23</v>
      </c>
      <c r="D142" s="4">
        <v>57.889730282038975</v>
      </c>
      <c r="E142" s="3">
        <v>5.25</v>
      </c>
      <c r="F142" s="3">
        <v>82.63</v>
      </c>
      <c r="G142" s="4">
        <v>60.533000000000001</v>
      </c>
      <c r="H142" s="4">
        <v>115.6481</v>
      </c>
      <c r="I142" s="9">
        <v>53.3</v>
      </c>
    </row>
    <row r="143" spans="1:9" x14ac:dyDescent="0.2">
      <c r="A143" t="s">
        <v>150</v>
      </c>
      <c r="B143" s="2">
        <v>34242</v>
      </c>
      <c r="C143" s="3">
        <v>505169.54</v>
      </c>
      <c r="D143" s="4">
        <v>58.185420551661544</v>
      </c>
      <c r="E143" s="3">
        <v>4.75</v>
      </c>
      <c r="F143" s="3">
        <v>79.86333333333333</v>
      </c>
      <c r="G143" s="4">
        <v>61.672499999999999</v>
      </c>
      <c r="H143" s="4">
        <v>118.62260000000001</v>
      </c>
      <c r="I143" s="9">
        <v>53.3</v>
      </c>
    </row>
    <row r="144" spans="1:9" x14ac:dyDescent="0.2">
      <c r="A144" t="s">
        <v>151</v>
      </c>
      <c r="B144" s="2">
        <v>34334</v>
      </c>
      <c r="C144" s="3">
        <v>514464.13</v>
      </c>
      <c r="D144" s="4">
        <v>58.164469716955786</v>
      </c>
      <c r="E144" s="3">
        <v>4.75</v>
      </c>
      <c r="F144" s="3">
        <v>80.186666666666667</v>
      </c>
      <c r="G144" s="4">
        <v>61.518300000000004</v>
      </c>
      <c r="H144" s="4">
        <v>118.7899</v>
      </c>
      <c r="I144" s="9">
        <v>53.1</v>
      </c>
    </row>
    <row r="145" spans="1:9" x14ac:dyDescent="0.2">
      <c r="A145" t="s">
        <v>152</v>
      </c>
      <c r="B145" s="2">
        <v>34424</v>
      </c>
      <c r="C145" s="3">
        <v>523141.21</v>
      </c>
      <c r="D145" s="4">
        <v>58.515195370049099</v>
      </c>
      <c r="E145" s="3">
        <v>4.75</v>
      </c>
      <c r="F145" s="3">
        <v>84.976666666666674</v>
      </c>
      <c r="G145" s="4">
        <v>59.234499999999997</v>
      </c>
      <c r="H145" s="4">
        <v>112.97029999999999</v>
      </c>
      <c r="I145" s="9">
        <v>53.1</v>
      </c>
    </row>
    <row r="146" spans="1:9" x14ac:dyDescent="0.2">
      <c r="A146" t="s">
        <v>153</v>
      </c>
      <c r="B146" s="2">
        <v>34515</v>
      </c>
      <c r="C146" s="3">
        <v>529654.53</v>
      </c>
      <c r="D146" s="4">
        <v>58.86415257674205</v>
      </c>
      <c r="E146" s="3">
        <v>4.75</v>
      </c>
      <c r="F146" s="3">
        <v>85.37</v>
      </c>
      <c r="G146" s="4">
        <v>58.749200000000002</v>
      </c>
      <c r="H146" s="4">
        <v>112.4688</v>
      </c>
      <c r="I146" s="9">
        <v>52.8</v>
      </c>
    </row>
    <row r="147" spans="1:9" x14ac:dyDescent="0.2">
      <c r="A147" t="s">
        <v>154</v>
      </c>
      <c r="B147" s="2">
        <v>34607</v>
      </c>
      <c r="C147" s="3">
        <v>533695.32999999996</v>
      </c>
      <c r="D147" s="4">
        <v>59.26203298715749</v>
      </c>
      <c r="E147" s="3">
        <v>5.25</v>
      </c>
      <c r="F147" s="3">
        <v>84.626666666666665</v>
      </c>
      <c r="G147" s="4">
        <v>59.096800000000002</v>
      </c>
      <c r="H147" s="4">
        <v>112.38809999999999</v>
      </c>
      <c r="I147" s="9">
        <v>53.3</v>
      </c>
    </row>
    <row r="148" spans="1:9" x14ac:dyDescent="0.2">
      <c r="A148" t="s">
        <v>155</v>
      </c>
      <c r="B148" s="2">
        <v>34699</v>
      </c>
      <c r="C148" s="3">
        <v>538728.57999999996</v>
      </c>
      <c r="D148" s="4">
        <v>59.802720420323752</v>
      </c>
      <c r="E148" s="3">
        <v>6.833333333333333</v>
      </c>
      <c r="F148" s="3">
        <v>85.8</v>
      </c>
      <c r="G148" s="4">
        <v>60.025599999999997</v>
      </c>
      <c r="H148" s="4">
        <v>110.253</v>
      </c>
      <c r="I148" s="9">
        <v>55.3</v>
      </c>
    </row>
    <row r="149" spans="1:9" x14ac:dyDescent="0.2">
      <c r="A149" t="s">
        <v>156</v>
      </c>
      <c r="B149" s="2">
        <v>34789</v>
      </c>
      <c r="C149" s="3">
        <v>538797.18999999994</v>
      </c>
      <c r="D149" s="4">
        <v>60.65961024652438</v>
      </c>
      <c r="E149" s="3">
        <v>7.5</v>
      </c>
      <c r="F149" s="3">
        <v>83.71</v>
      </c>
      <c r="G149" s="4">
        <v>61.764800000000001</v>
      </c>
      <c r="H149" s="4">
        <v>112.84229999999999</v>
      </c>
      <c r="I149" s="9">
        <v>56.1</v>
      </c>
    </row>
    <row r="150" spans="1:9" x14ac:dyDescent="0.2">
      <c r="A150" t="s">
        <v>157</v>
      </c>
      <c r="B150" s="2">
        <v>34880</v>
      </c>
      <c r="C150" s="3">
        <v>540671.79</v>
      </c>
      <c r="D150" s="4">
        <v>61.586472083413696</v>
      </c>
      <c r="E150" s="3">
        <v>7.5</v>
      </c>
      <c r="F150" s="3">
        <v>77.613333333333344</v>
      </c>
      <c r="G150" s="4">
        <v>63.554200000000002</v>
      </c>
      <c r="H150" s="4">
        <v>117.6221</v>
      </c>
      <c r="I150" s="9">
        <v>55.5</v>
      </c>
    </row>
    <row r="151" spans="1:9" x14ac:dyDescent="0.2">
      <c r="A151" t="s">
        <v>158</v>
      </c>
      <c r="B151" s="2">
        <v>34972</v>
      </c>
      <c r="C151" s="3">
        <v>552804.02</v>
      </c>
      <c r="D151" s="4">
        <v>62.317087069851119</v>
      </c>
      <c r="E151" s="3">
        <v>7.5</v>
      </c>
      <c r="F151" s="3">
        <v>81.58</v>
      </c>
      <c r="G151" s="4">
        <v>63.152799999999999</v>
      </c>
      <c r="H151" s="4">
        <v>116.3432</v>
      </c>
      <c r="I151" s="9">
        <v>55.6</v>
      </c>
    </row>
    <row r="152" spans="1:9" x14ac:dyDescent="0.2">
      <c r="A152" t="s">
        <v>159</v>
      </c>
      <c r="B152" s="2">
        <v>35064</v>
      </c>
      <c r="C152" s="3">
        <v>553367.62</v>
      </c>
      <c r="D152" s="4">
        <v>62.880979663978515</v>
      </c>
      <c r="E152" s="3">
        <v>7.5</v>
      </c>
      <c r="F152" s="3">
        <v>83.773333333333326</v>
      </c>
      <c r="G152" s="4">
        <v>62.750599999999999</v>
      </c>
      <c r="H152" s="4">
        <v>114.2734</v>
      </c>
      <c r="I152" s="9">
        <v>55.4</v>
      </c>
    </row>
    <row r="153" spans="1:9" x14ac:dyDescent="0.2">
      <c r="A153" t="s">
        <v>160</v>
      </c>
      <c r="B153" s="2">
        <v>35155</v>
      </c>
      <c r="C153" s="3">
        <v>562554.39</v>
      </c>
      <c r="D153" s="4">
        <v>63.094447772573332</v>
      </c>
      <c r="E153" s="3">
        <v>7.5</v>
      </c>
      <c r="F153" s="3">
        <v>85.896666666666661</v>
      </c>
      <c r="G153" s="4">
        <v>62.720500000000001</v>
      </c>
      <c r="H153" s="4">
        <v>112.5723</v>
      </c>
      <c r="I153" s="9">
        <v>56</v>
      </c>
    </row>
    <row r="154" spans="1:9" x14ac:dyDescent="0.2">
      <c r="A154" t="s">
        <v>161</v>
      </c>
      <c r="B154" s="2">
        <v>35246</v>
      </c>
      <c r="C154" s="3">
        <v>566634.41</v>
      </c>
      <c r="D154" s="4">
        <v>63.466664574031526</v>
      </c>
      <c r="E154" s="3">
        <v>7.5</v>
      </c>
      <c r="F154" s="3">
        <v>90.719999999999985</v>
      </c>
      <c r="G154" s="4">
        <v>61.1479</v>
      </c>
      <c r="H154" s="4">
        <v>107.5526</v>
      </c>
      <c r="I154" s="9">
        <v>56.3</v>
      </c>
    </row>
    <row r="155" spans="1:9" x14ac:dyDescent="0.2">
      <c r="A155" t="s">
        <v>162</v>
      </c>
      <c r="B155" s="2">
        <v>35338</v>
      </c>
      <c r="C155" s="3">
        <v>571162.86</v>
      </c>
      <c r="D155" s="4">
        <v>63.683311874459939</v>
      </c>
      <c r="E155" s="3">
        <v>7</v>
      </c>
      <c r="F155" s="3">
        <v>90.23</v>
      </c>
      <c r="G155" s="4">
        <v>60.578899999999997</v>
      </c>
      <c r="H155" s="4">
        <v>106.3021</v>
      </c>
      <c r="I155" s="9">
        <v>56.7</v>
      </c>
    </row>
    <row r="156" spans="1:9" x14ac:dyDescent="0.2">
      <c r="A156" t="s">
        <v>163</v>
      </c>
      <c r="B156" s="2">
        <v>35430</v>
      </c>
      <c r="C156" s="3">
        <v>576188.75</v>
      </c>
      <c r="D156" s="4">
        <v>63.65332732434279</v>
      </c>
      <c r="E156" s="3">
        <v>6.5</v>
      </c>
      <c r="F156" s="3">
        <v>91.426666666666662</v>
      </c>
      <c r="G156" s="4">
        <v>60.041600000000003</v>
      </c>
      <c r="H156" s="4">
        <v>105.13330000000001</v>
      </c>
      <c r="I156" s="9">
        <v>56.2</v>
      </c>
    </row>
    <row r="157" spans="1:9" x14ac:dyDescent="0.2">
      <c r="A157" t="s">
        <v>164</v>
      </c>
      <c r="B157" s="2">
        <v>35520</v>
      </c>
      <c r="C157" s="3">
        <v>579754.17000000004</v>
      </c>
      <c r="D157" s="4">
        <v>63.703985871599279</v>
      </c>
      <c r="E157" s="3">
        <v>6</v>
      </c>
      <c r="F157" s="3">
        <v>92.636666666666656</v>
      </c>
      <c r="G157" s="4">
        <v>59.986199999999997</v>
      </c>
      <c r="H157" s="4">
        <v>104.82510000000001</v>
      </c>
      <c r="I157" s="9">
        <v>56.9</v>
      </c>
    </row>
    <row r="158" spans="1:9" x14ac:dyDescent="0.2">
      <c r="A158" t="s">
        <v>165</v>
      </c>
      <c r="B158" s="2">
        <v>35611</v>
      </c>
      <c r="C158" s="3">
        <v>596917.18000000005</v>
      </c>
      <c r="D158" s="4">
        <v>63.383856008940391</v>
      </c>
      <c r="E158" s="3">
        <v>5.666666666666667</v>
      </c>
      <c r="F158" s="3">
        <v>92.233333333333334</v>
      </c>
      <c r="G158" s="4">
        <v>59.807699999999997</v>
      </c>
      <c r="H158" s="4">
        <v>103.6742</v>
      </c>
      <c r="I158" s="9">
        <v>57.2</v>
      </c>
    </row>
    <row r="159" spans="1:9" x14ac:dyDescent="0.2">
      <c r="A159" t="s">
        <v>166</v>
      </c>
      <c r="B159" s="2">
        <v>35703</v>
      </c>
      <c r="C159" s="3">
        <v>597659.67000000004</v>
      </c>
      <c r="D159" s="4">
        <v>63.114810362673737</v>
      </c>
      <c r="E159" s="3">
        <v>5</v>
      </c>
      <c r="F159" s="3">
        <v>89.653333333333322</v>
      </c>
      <c r="G159" s="4">
        <v>60.886000000000003</v>
      </c>
      <c r="H159" s="4">
        <v>105.60129999999999</v>
      </c>
      <c r="I159" s="9">
        <v>57.8</v>
      </c>
    </row>
    <row r="160" spans="1:9" x14ac:dyDescent="0.2">
      <c r="A160" t="s">
        <v>167</v>
      </c>
      <c r="B160" s="2">
        <v>35795</v>
      </c>
      <c r="C160" s="3">
        <v>605971.63</v>
      </c>
      <c r="D160" s="4">
        <v>63.254682861110233</v>
      </c>
      <c r="E160" s="3">
        <v>5</v>
      </c>
      <c r="F160" s="3">
        <v>86.466666666666683</v>
      </c>
      <c r="G160" s="4">
        <v>62.8001</v>
      </c>
      <c r="H160" s="4">
        <v>109.58320000000001</v>
      </c>
      <c r="I160" s="9">
        <v>57.6</v>
      </c>
    </row>
    <row r="161" spans="1:9" x14ac:dyDescent="0.2">
      <c r="A161" t="s">
        <v>168</v>
      </c>
      <c r="B161" s="2">
        <v>35885</v>
      </c>
      <c r="C161" s="3">
        <v>610465.77</v>
      </c>
      <c r="D161" s="4">
        <v>63.563363865081165</v>
      </c>
      <c r="E161" s="3">
        <v>5</v>
      </c>
      <c r="F161" s="3">
        <v>86.639999999999986</v>
      </c>
      <c r="G161" s="4">
        <v>62.187399999999997</v>
      </c>
      <c r="H161" s="4">
        <v>110.29900000000001</v>
      </c>
      <c r="I161" s="9">
        <v>56.8</v>
      </c>
    </row>
    <row r="162" spans="1:9" x14ac:dyDescent="0.2">
      <c r="A162" t="s">
        <v>169</v>
      </c>
      <c r="B162" s="2">
        <v>35976</v>
      </c>
      <c r="C162" s="3">
        <v>616290.52</v>
      </c>
      <c r="D162" s="4">
        <v>63.865841861998902</v>
      </c>
      <c r="E162" s="3">
        <v>5</v>
      </c>
      <c r="F162" s="3">
        <v>82.13666666666667</v>
      </c>
      <c r="G162" s="4">
        <v>62.982300000000002</v>
      </c>
      <c r="H162" s="4">
        <v>112.1512</v>
      </c>
      <c r="I162" s="9">
        <v>56.7</v>
      </c>
    </row>
    <row r="163" spans="1:9" x14ac:dyDescent="0.2">
      <c r="A163" t="s">
        <v>170</v>
      </c>
      <c r="B163" s="2">
        <v>36068</v>
      </c>
      <c r="C163" s="3">
        <v>628131.13</v>
      </c>
      <c r="D163" s="4">
        <v>63.943230749322275</v>
      </c>
      <c r="E163" s="3">
        <v>5</v>
      </c>
      <c r="F163" s="3">
        <v>78.88333333333334</v>
      </c>
      <c r="G163" s="4">
        <v>62.8643</v>
      </c>
      <c r="H163" s="4">
        <v>115.6234</v>
      </c>
      <c r="I163" s="9">
        <v>55.2</v>
      </c>
    </row>
    <row r="164" spans="1:9" x14ac:dyDescent="0.2">
      <c r="A164" t="s">
        <v>171</v>
      </c>
      <c r="B164" s="2">
        <v>36160</v>
      </c>
      <c r="C164" s="3">
        <v>637830.05000000005</v>
      </c>
      <c r="D164" s="4">
        <v>64.136273618613558</v>
      </c>
      <c r="E164" s="3">
        <v>4.916666666666667</v>
      </c>
      <c r="F164" s="3">
        <v>78.076666666666668</v>
      </c>
      <c r="G164" s="4">
        <v>60.864800000000002</v>
      </c>
      <c r="H164" s="4">
        <v>113.24939999999999</v>
      </c>
      <c r="I164" s="9">
        <v>53.6</v>
      </c>
    </row>
    <row r="165" spans="1:9" x14ac:dyDescent="0.2">
      <c r="A165" t="s">
        <v>172</v>
      </c>
      <c r="B165" s="2">
        <v>36250</v>
      </c>
      <c r="C165" s="3">
        <v>642684.41</v>
      </c>
      <c r="D165" s="4">
        <v>64.173254313400335</v>
      </c>
      <c r="E165" s="3">
        <v>4.75</v>
      </c>
      <c r="F165" s="3">
        <v>79.660000000000011</v>
      </c>
      <c r="G165" s="4">
        <v>59.5623</v>
      </c>
      <c r="H165" s="4">
        <v>109.6045</v>
      </c>
      <c r="I165" s="9">
        <v>52.1</v>
      </c>
    </row>
    <row r="166" spans="1:9" x14ac:dyDescent="0.2">
      <c r="A166" t="s">
        <v>173</v>
      </c>
      <c r="B166" s="2">
        <v>36341</v>
      </c>
      <c r="C166" s="3">
        <v>645046.66</v>
      </c>
      <c r="D166" s="4">
        <v>64.354621119127216</v>
      </c>
      <c r="E166" s="3">
        <v>4.75</v>
      </c>
      <c r="F166" s="3">
        <v>83.96</v>
      </c>
      <c r="G166" s="4">
        <v>57.7943</v>
      </c>
      <c r="H166" s="4">
        <v>106.94840000000001</v>
      </c>
      <c r="I166" s="9">
        <v>52.1</v>
      </c>
    </row>
    <row r="167" spans="1:9" x14ac:dyDescent="0.2">
      <c r="A167" t="s">
        <v>174</v>
      </c>
      <c r="B167" s="2">
        <v>36433</v>
      </c>
      <c r="C167" s="3">
        <v>652410.29</v>
      </c>
      <c r="D167" s="4">
        <v>64.83811468683966</v>
      </c>
      <c r="E167" s="3">
        <v>4.75</v>
      </c>
      <c r="F167" s="3">
        <v>82.66</v>
      </c>
      <c r="G167" s="4">
        <v>58.477699999999999</v>
      </c>
      <c r="H167" s="4">
        <v>106.7236</v>
      </c>
      <c r="I167" s="9">
        <v>52.5</v>
      </c>
    </row>
    <row r="168" spans="1:9" x14ac:dyDescent="0.2">
      <c r="A168" t="s">
        <v>175</v>
      </c>
      <c r="B168" s="2">
        <v>36525</v>
      </c>
      <c r="C168" s="3">
        <v>663395.68999999994</v>
      </c>
      <c r="D168" s="4">
        <v>65.238314916430596</v>
      </c>
      <c r="E168" s="3">
        <v>4.916666666666667</v>
      </c>
      <c r="F168" s="3">
        <v>80.570000000000007</v>
      </c>
      <c r="G168" s="4">
        <v>60.689599999999999</v>
      </c>
      <c r="H168" s="4">
        <v>108.7304</v>
      </c>
      <c r="I168" s="9">
        <v>54.3</v>
      </c>
    </row>
    <row r="169" spans="1:9" x14ac:dyDescent="0.2">
      <c r="A169" t="s">
        <v>176</v>
      </c>
      <c r="B169" s="2">
        <v>36616</v>
      </c>
      <c r="C169" s="3">
        <v>666110.80000000005</v>
      </c>
      <c r="D169" s="4">
        <v>65.837862709190645</v>
      </c>
      <c r="E169" s="3">
        <v>5.333333333333333</v>
      </c>
      <c r="F169" s="3">
        <v>80.36</v>
      </c>
      <c r="G169" s="4">
        <v>62.615699999999997</v>
      </c>
      <c r="H169" s="4">
        <v>108.6465</v>
      </c>
      <c r="I169" s="9">
        <v>55.2</v>
      </c>
    </row>
    <row r="170" spans="1:9" x14ac:dyDescent="0.2">
      <c r="A170" t="s">
        <v>177</v>
      </c>
      <c r="B170" s="2">
        <v>36707</v>
      </c>
      <c r="C170" s="3">
        <v>672214.9</v>
      </c>
      <c r="D170" s="4">
        <v>66.210186921800968</v>
      </c>
      <c r="E170" s="3">
        <v>5.916666666666667</v>
      </c>
      <c r="F170" s="3">
        <v>76.339999999999989</v>
      </c>
      <c r="G170" s="4">
        <v>65.285700000000006</v>
      </c>
      <c r="H170" s="4">
        <v>115.19240000000001</v>
      </c>
      <c r="I170" s="9">
        <v>55.7</v>
      </c>
    </row>
    <row r="171" spans="1:9" x14ac:dyDescent="0.2">
      <c r="A171" t="s">
        <v>178</v>
      </c>
      <c r="B171" s="2">
        <v>36799</v>
      </c>
      <c r="C171" s="3">
        <v>673449.93</v>
      </c>
      <c r="D171" s="4">
        <v>68.913629249376712</v>
      </c>
      <c r="E171" s="3">
        <v>6.166666666666667</v>
      </c>
      <c r="F171" s="3">
        <v>75.683333333333337</v>
      </c>
      <c r="G171" s="4">
        <v>66.871300000000005</v>
      </c>
      <c r="H171" s="4">
        <v>116.32859999999999</v>
      </c>
      <c r="I171" s="9">
        <v>55.8</v>
      </c>
    </row>
    <row r="172" spans="1:9" x14ac:dyDescent="0.2">
      <c r="A172" t="s">
        <v>179</v>
      </c>
      <c r="B172" s="2">
        <v>36891</v>
      </c>
      <c r="C172" s="3">
        <v>670849.99</v>
      </c>
      <c r="D172" s="4">
        <v>69.058423123326975</v>
      </c>
      <c r="E172" s="3">
        <v>6.25</v>
      </c>
      <c r="F172" s="3">
        <v>71.960000000000008</v>
      </c>
      <c r="G172" s="4">
        <v>70.668599999999998</v>
      </c>
      <c r="H172" s="4">
        <v>123.6777</v>
      </c>
      <c r="I172" s="9">
        <v>57</v>
      </c>
    </row>
    <row r="173" spans="1:9" x14ac:dyDescent="0.2">
      <c r="A173" t="s">
        <v>180</v>
      </c>
      <c r="B173" s="2">
        <v>36981</v>
      </c>
      <c r="C173" s="3">
        <v>677672.07</v>
      </c>
      <c r="D173" s="4">
        <v>69.718853148075752</v>
      </c>
      <c r="E173" s="3">
        <v>5.833333333333333</v>
      </c>
      <c r="F173" s="3">
        <v>71.89</v>
      </c>
      <c r="G173" s="4">
        <v>69.459900000000005</v>
      </c>
      <c r="H173" s="4">
        <v>121.5248</v>
      </c>
      <c r="I173" s="9">
        <v>57.7</v>
      </c>
    </row>
    <row r="174" spans="1:9" x14ac:dyDescent="0.2">
      <c r="A174" t="s">
        <v>181</v>
      </c>
      <c r="B174" s="2">
        <v>37072</v>
      </c>
      <c r="C174" s="3">
        <v>683411.05</v>
      </c>
      <c r="D174" s="4">
        <v>70.229359466977741</v>
      </c>
      <c r="E174" s="3">
        <v>5</v>
      </c>
      <c r="F174" s="3">
        <v>71.526666666666657</v>
      </c>
      <c r="G174" s="4">
        <v>71.2547</v>
      </c>
      <c r="H174" s="4">
        <v>125.29730000000001</v>
      </c>
      <c r="I174" s="9">
        <v>57.9</v>
      </c>
    </row>
    <row r="175" spans="1:9" x14ac:dyDescent="0.2">
      <c r="A175" t="s">
        <v>182</v>
      </c>
      <c r="B175" s="2">
        <v>37164</v>
      </c>
      <c r="C175" s="3">
        <v>691485.31</v>
      </c>
      <c r="D175" s="4">
        <v>70.522369381869979</v>
      </c>
      <c r="E175" s="3">
        <v>4.916666666666667</v>
      </c>
      <c r="F175" s="3">
        <v>71.053333333333342</v>
      </c>
      <c r="G175" s="4">
        <v>71.089299999999994</v>
      </c>
      <c r="H175" s="4">
        <v>123.36579999999999</v>
      </c>
      <c r="I175" s="9">
        <v>58.5</v>
      </c>
    </row>
    <row r="176" spans="1:9" x14ac:dyDescent="0.2">
      <c r="A176" t="s">
        <v>183</v>
      </c>
      <c r="B176" s="2">
        <v>37256</v>
      </c>
      <c r="C176" s="3">
        <v>699826.67</v>
      </c>
      <c r="D176" s="4">
        <v>71.101657932205129</v>
      </c>
      <c r="E176" s="3">
        <v>4.416666666666667</v>
      </c>
      <c r="F176" s="3">
        <v>71.13666666666667</v>
      </c>
      <c r="G176" s="4">
        <v>70.494</v>
      </c>
      <c r="H176" s="4">
        <v>122.643</v>
      </c>
      <c r="I176" s="9">
        <v>58.5</v>
      </c>
    </row>
    <row r="177" spans="1:9" x14ac:dyDescent="0.2">
      <c r="A177" t="s">
        <v>184</v>
      </c>
      <c r="B177" s="2">
        <v>37346</v>
      </c>
      <c r="C177" s="3">
        <v>705006.94</v>
      </c>
      <c r="D177" s="4">
        <v>71.83465221173725</v>
      </c>
      <c r="E177" s="3">
        <v>4.25</v>
      </c>
      <c r="F177" s="3">
        <v>73.44</v>
      </c>
      <c r="G177" s="4">
        <v>69.888199999999998</v>
      </c>
      <c r="H177" s="4">
        <v>119.0179</v>
      </c>
      <c r="I177" s="9">
        <v>59.6</v>
      </c>
    </row>
    <row r="178" spans="1:9" x14ac:dyDescent="0.2">
      <c r="A178" t="s">
        <v>185</v>
      </c>
      <c r="B178" s="2">
        <v>37437</v>
      </c>
      <c r="C178" s="3">
        <v>717315.6</v>
      </c>
      <c r="D178" s="4">
        <v>72.315980398620482</v>
      </c>
      <c r="E178" s="3">
        <v>4.5</v>
      </c>
      <c r="F178" s="3">
        <v>75.61666666666666</v>
      </c>
      <c r="G178" s="4">
        <v>68.250699999999995</v>
      </c>
      <c r="H178" s="4">
        <v>117.5385</v>
      </c>
      <c r="I178" s="9">
        <v>58.9</v>
      </c>
    </row>
    <row r="179" spans="1:9" x14ac:dyDescent="0.2">
      <c r="A179" t="s">
        <v>186</v>
      </c>
      <c r="B179" s="2">
        <v>37529</v>
      </c>
      <c r="C179" s="3">
        <v>720028.26</v>
      </c>
      <c r="D179" s="4">
        <v>72.719129100842636</v>
      </c>
      <c r="E179" s="3">
        <v>4.75</v>
      </c>
      <c r="F179" s="3">
        <v>72.11666666666666</v>
      </c>
      <c r="G179" s="4">
        <v>68.885599999999997</v>
      </c>
      <c r="H179" s="4">
        <v>118.30719999999999</v>
      </c>
      <c r="I179" s="9">
        <v>58.8</v>
      </c>
    </row>
    <row r="180" spans="1:9" x14ac:dyDescent="0.2">
      <c r="A180" t="s">
        <v>187</v>
      </c>
      <c r="B180" s="2">
        <v>37621</v>
      </c>
      <c r="C180" s="3">
        <v>724997.79</v>
      </c>
      <c r="D180" s="4">
        <v>73.14159523990142</v>
      </c>
      <c r="E180" s="3">
        <v>4.75</v>
      </c>
      <c r="F180" s="3">
        <v>73.403333333333336</v>
      </c>
      <c r="G180" s="4">
        <v>69.144999999999996</v>
      </c>
      <c r="H180" s="4">
        <v>117.8108</v>
      </c>
      <c r="I180" s="9">
        <v>59.7</v>
      </c>
    </row>
    <row r="181" spans="1:9" x14ac:dyDescent="0.2">
      <c r="A181" t="s">
        <v>188</v>
      </c>
      <c r="B181" s="2">
        <v>37711</v>
      </c>
      <c r="C181" s="3">
        <v>725066.4</v>
      </c>
      <c r="D181" s="4">
        <v>73.729271242794368</v>
      </c>
      <c r="E181" s="3">
        <v>4.75</v>
      </c>
      <c r="F181" s="3">
        <v>75.323333333333338</v>
      </c>
      <c r="G181" s="4">
        <v>68.375699999999995</v>
      </c>
      <c r="H181" s="4">
        <v>115.395</v>
      </c>
      <c r="I181" s="9">
        <v>59.5</v>
      </c>
    </row>
    <row r="182" spans="1:9" x14ac:dyDescent="0.2">
      <c r="A182" t="s">
        <v>189</v>
      </c>
      <c r="B182" s="2">
        <v>37802</v>
      </c>
      <c r="C182" s="3">
        <v>727558.52</v>
      </c>
      <c r="D182" s="4">
        <v>74.030276022273796</v>
      </c>
      <c r="E182" s="3">
        <v>4.75</v>
      </c>
      <c r="F182" s="3">
        <v>79.7</v>
      </c>
      <c r="G182" s="4">
        <v>64.970799999999997</v>
      </c>
      <c r="H182" s="4">
        <v>109.2223</v>
      </c>
      <c r="I182" s="9">
        <v>58.7</v>
      </c>
    </row>
    <row r="183" spans="1:9" x14ac:dyDescent="0.2">
      <c r="A183" t="s">
        <v>190</v>
      </c>
      <c r="B183" s="2">
        <v>37894</v>
      </c>
      <c r="C183" s="3">
        <v>738896.8</v>
      </c>
      <c r="D183" s="4">
        <v>74.533079135333523</v>
      </c>
      <c r="E183" s="3">
        <v>4.75</v>
      </c>
      <c r="F183" s="3">
        <v>81.743333333333325</v>
      </c>
      <c r="G183" s="4">
        <v>64.188900000000004</v>
      </c>
      <c r="H183" s="4">
        <v>105.77809999999999</v>
      </c>
      <c r="I183" s="9">
        <v>59.1</v>
      </c>
    </row>
    <row r="184" spans="1:9" x14ac:dyDescent="0.2">
      <c r="A184" t="s">
        <v>191</v>
      </c>
      <c r="B184" s="2">
        <v>37986</v>
      </c>
      <c r="C184" s="3">
        <v>752403.73</v>
      </c>
      <c r="D184" s="4">
        <v>74.90093386566069</v>
      </c>
      <c r="E184" s="3">
        <v>5</v>
      </c>
      <c r="F184" s="3">
        <v>85.463333333333324</v>
      </c>
      <c r="G184" s="4">
        <v>63.276200000000003</v>
      </c>
      <c r="H184" s="4">
        <v>102.14109999999999</v>
      </c>
      <c r="I184" s="9">
        <v>59.4</v>
      </c>
    </row>
    <row r="185" spans="1:9" x14ac:dyDescent="0.2">
      <c r="A185" t="s">
        <v>192</v>
      </c>
      <c r="B185" s="2">
        <v>38077</v>
      </c>
      <c r="C185" s="3">
        <v>758968.51</v>
      </c>
      <c r="D185" s="4">
        <v>75.279651429845686</v>
      </c>
      <c r="E185" s="3">
        <v>5.25</v>
      </c>
      <c r="F185" s="3">
        <v>88.853333333333339</v>
      </c>
      <c r="G185" s="4">
        <v>63.271500000000003</v>
      </c>
      <c r="H185" s="4">
        <v>98.508399999999995</v>
      </c>
      <c r="I185" s="9">
        <v>61.2</v>
      </c>
    </row>
    <row r="186" spans="1:9" x14ac:dyDescent="0.2">
      <c r="A186" t="s">
        <v>193</v>
      </c>
      <c r="B186" s="2">
        <v>38168</v>
      </c>
      <c r="C186" s="3">
        <v>764891.27</v>
      </c>
      <c r="D186" s="4">
        <v>75.751741818728163</v>
      </c>
      <c r="E186" s="3">
        <v>5.25</v>
      </c>
      <c r="F186" s="3">
        <v>84.566666666666663</v>
      </c>
      <c r="G186" s="4">
        <v>67.905299999999997</v>
      </c>
      <c r="H186" s="4">
        <v>102.8436</v>
      </c>
      <c r="I186" s="9">
        <v>64.099999999999994</v>
      </c>
    </row>
    <row r="187" spans="1:9" x14ac:dyDescent="0.2">
      <c r="A187" t="s">
        <v>194</v>
      </c>
      <c r="B187" s="2">
        <v>38260</v>
      </c>
      <c r="C187" s="3">
        <v>770233.27</v>
      </c>
      <c r="D187" s="4">
        <v>76.045048011722599</v>
      </c>
      <c r="E187" s="3">
        <v>5.25</v>
      </c>
      <c r="F187" s="3">
        <v>83.473333333333343</v>
      </c>
      <c r="G187" s="4">
        <v>70.052000000000007</v>
      </c>
      <c r="H187" s="4">
        <v>105.12609999999999</v>
      </c>
      <c r="I187" s="9">
        <v>67.099999999999994</v>
      </c>
    </row>
    <row r="188" spans="1:9" x14ac:dyDescent="0.2">
      <c r="A188" t="s">
        <v>195</v>
      </c>
      <c r="B188" s="2">
        <v>38352</v>
      </c>
      <c r="C188" s="3">
        <v>775825.22</v>
      </c>
      <c r="D188" s="4">
        <v>76.582928437337486</v>
      </c>
      <c r="E188" s="3">
        <v>5.25</v>
      </c>
      <c r="F188" s="3">
        <v>85.793333333333337</v>
      </c>
      <c r="G188" s="4">
        <v>69.806100000000001</v>
      </c>
      <c r="H188" s="4">
        <v>103.50539999999999</v>
      </c>
      <c r="I188" s="9">
        <v>67.3</v>
      </c>
    </row>
    <row r="189" spans="1:9" x14ac:dyDescent="0.2">
      <c r="A189" t="s">
        <v>196</v>
      </c>
      <c r="B189" s="2">
        <v>38442</v>
      </c>
      <c r="C189" s="3">
        <v>781157.42</v>
      </c>
      <c r="D189" s="4">
        <v>77.163045417902694</v>
      </c>
      <c r="E189" s="3">
        <v>5.333333333333333</v>
      </c>
      <c r="F189" s="3">
        <v>86.933333333333337</v>
      </c>
      <c r="G189" s="4">
        <v>69.909000000000006</v>
      </c>
      <c r="H189" s="4">
        <v>100.92140000000001</v>
      </c>
      <c r="I189" s="9">
        <v>68.400000000000006</v>
      </c>
    </row>
    <row r="190" spans="1:9" x14ac:dyDescent="0.2">
      <c r="A190" t="s">
        <v>197</v>
      </c>
      <c r="B190" s="2">
        <v>38533</v>
      </c>
      <c r="C190" s="3">
        <v>784558.66</v>
      </c>
      <c r="D190" s="4">
        <v>77.515590992360629</v>
      </c>
      <c r="E190" s="3">
        <v>5.5</v>
      </c>
      <c r="F190" s="3">
        <v>87.576666666666668</v>
      </c>
      <c r="G190" s="4">
        <v>75.703699999999998</v>
      </c>
      <c r="H190" s="4">
        <v>102.5391</v>
      </c>
      <c r="I190" s="9">
        <v>72.900000000000006</v>
      </c>
    </row>
    <row r="191" spans="1:9" x14ac:dyDescent="0.2">
      <c r="A191" t="s">
        <v>198</v>
      </c>
      <c r="B191" s="2">
        <v>38625</v>
      </c>
      <c r="C191" s="3">
        <v>792623.12</v>
      </c>
      <c r="D191" s="4">
        <v>77.928541253717256</v>
      </c>
      <c r="E191" s="3">
        <v>5.5</v>
      </c>
      <c r="F191" s="3">
        <v>88.570000000000007</v>
      </c>
      <c r="G191" s="4">
        <v>78.033000000000001</v>
      </c>
      <c r="H191" s="4">
        <v>104.2865</v>
      </c>
      <c r="I191" s="9">
        <v>75.400000000000006</v>
      </c>
    </row>
    <row r="192" spans="1:9" x14ac:dyDescent="0.2">
      <c r="A192" t="s">
        <v>199</v>
      </c>
      <c r="B192" s="2">
        <v>38717</v>
      </c>
      <c r="C192" s="3">
        <v>799925.49</v>
      </c>
      <c r="D192" s="4">
        <v>78.291552391431253</v>
      </c>
      <c r="E192" s="3">
        <v>5.5</v>
      </c>
      <c r="F192" s="3">
        <v>88.463333333333324</v>
      </c>
      <c r="G192" s="4">
        <v>80.103499999999997</v>
      </c>
      <c r="H192" s="4">
        <v>105.2283</v>
      </c>
      <c r="I192" s="9">
        <v>76.2</v>
      </c>
    </row>
    <row r="193" spans="1:9" x14ac:dyDescent="0.2">
      <c r="A193" t="s">
        <v>200</v>
      </c>
      <c r="B193" s="2">
        <v>38807</v>
      </c>
      <c r="C193" s="3">
        <v>802101.49</v>
      </c>
      <c r="D193" s="4">
        <v>78.824987544812146</v>
      </c>
      <c r="E193" s="3">
        <v>5.5</v>
      </c>
      <c r="F193" s="3">
        <v>87.160000000000011</v>
      </c>
      <c r="G193" s="4">
        <v>82.291600000000003</v>
      </c>
      <c r="H193" s="4">
        <v>106.6427</v>
      </c>
      <c r="I193" s="9">
        <v>78.8</v>
      </c>
    </row>
    <row r="194" spans="1:9" x14ac:dyDescent="0.2">
      <c r="A194" t="s">
        <v>201</v>
      </c>
      <c r="B194" s="2">
        <v>38898</v>
      </c>
      <c r="C194" s="3">
        <v>804083.91</v>
      </c>
      <c r="D194" s="4">
        <v>79.343307798983602</v>
      </c>
      <c r="E194" s="3">
        <v>5.666666666666667</v>
      </c>
      <c r="F194" s="3">
        <v>86.346666666666678</v>
      </c>
      <c r="G194" s="4">
        <v>85.609499999999997</v>
      </c>
      <c r="H194" s="4">
        <v>109.1352</v>
      </c>
      <c r="I194" s="9">
        <v>79.900000000000006</v>
      </c>
    </row>
    <row r="195" spans="1:9" x14ac:dyDescent="0.2">
      <c r="A195" t="s">
        <v>202</v>
      </c>
      <c r="B195" s="2">
        <v>38990</v>
      </c>
      <c r="C195" s="3">
        <v>815583.92</v>
      </c>
      <c r="D195" s="4">
        <v>79.836782930531015</v>
      </c>
      <c r="E195" s="3">
        <v>5.916666666666667</v>
      </c>
      <c r="F195" s="3">
        <v>87.25333333333333</v>
      </c>
      <c r="G195" s="4">
        <v>86.84</v>
      </c>
      <c r="H195" s="4">
        <v>108.8456</v>
      </c>
      <c r="I195" s="9">
        <v>82.1</v>
      </c>
    </row>
    <row r="196" spans="1:9" x14ac:dyDescent="0.2">
      <c r="A196" t="s">
        <v>203</v>
      </c>
      <c r="B196" s="2">
        <v>39082</v>
      </c>
      <c r="C196" s="3">
        <v>825537.69</v>
      </c>
      <c r="D196" s="4">
        <v>80.276971655139789</v>
      </c>
      <c r="E196" s="3">
        <v>6.166666666666667</v>
      </c>
      <c r="F196" s="3">
        <v>88.13</v>
      </c>
      <c r="G196" s="4">
        <v>86.757300000000001</v>
      </c>
      <c r="H196" s="4">
        <v>106.2632</v>
      </c>
      <c r="I196" s="9">
        <v>84.4</v>
      </c>
    </row>
    <row r="197" spans="1:9" x14ac:dyDescent="0.2">
      <c r="A197" t="s">
        <v>204</v>
      </c>
      <c r="B197" s="2">
        <v>39172</v>
      </c>
      <c r="C197" s="3">
        <v>837682.16</v>
      </c>
      <c r="D197" s="4">
        <v>80.706628720395614</v>
      </c>
      <c r="E197" s="3">
        <v>6.25</v>
      </c>
      <c r="F197" s="3">
        <v>89.466666666666683</v>
      </c>
      <c r="G197" s="4">
        <v>86.828800000000001</v>
      </c>
      <c r="H197" s="4">
        <v>104.3956</v>
      </c>
      <c r="I197" s="9">
        <v>86.2</v>
      </c>
    </row>
    <row r="198" spans="1:9" x14ac:dyDescent="0.2">
      <c r="A198" t="s">
        <v>205</v>
      </c>
      <c r="B198" s="2">
        <v>39263</v>
      </c>
      <c r="C198" s="3">
        <v>842899.19</v>
      </c>
      <c r="D198" s="4">
        <v>81.285379954045695</v>
      </c>
      <c r="E198" s="3">
        <v>6.25</v>
      </c>
      <c r="F198" s="3">
        <v>93.466666666666654</v>
      </c>
      <c r="G198" s="4">
        <v>86.695899999999995</v>
      </c>
      <c r="H198" s="4">
        <v>103.785</v>
      </c>
      <c r="I198" s="9">
        <v>85.9</v>
      </c>
    </row>
    <row r="199" spans="1:9" x14ac:dyDescent="0.2">
      <c r="A199" t="s">
        <v>206</v>
      </c>
      <c r="B199" s="2">
        <v>39355</v>
      </c>
      <c r="C199" s="3">
        <v>852117.82</v>
      </c>
      <c r="D199" s="4">
        <v>81.650335780525651</v>
      </c>
      <c r="E199" s="3">
        <v>6.416666666666667</v>
      </c>
      <c r="F199" s="3">
        <v>93.963333333333324</v>
      </c>
      <c r="G199" s="4">
        <v>85.736800000000002</v>
      </c>
      <c r="H199" s="4">
        <v>103.0265</v>
      </c>
      <c r="I199" s="9">
        <v>84.8</v>
      </c>
    </row>
    <row r="200" spans="1:9" x14ac:dyDescent="0.2">
      <c r="A200" t="s">
        <v>207</v>
      </c>
      <c r="B200" s="2">
        <v>39447</v>
      </c>
      <c r="C200" s="3">
        <v>856447.78</v>
      </c>
      <c r="D200" s="4">
        <v>82.546869913180743</v>
      </c>
      <c r="E200" s="3">
        <v>6.666666666666667</v>
      </c>
      <c r="F200" s="3">
        <v>95.77</v>
      </c>
      <c r="G200" s="4">
        <v>86.458399999999997</v>
      </c>
      <c r="H200" s="4">
        <v>102.6361</v>
      </c>
      <c r="I200" s="9">
        <v>83.7</v>
      </c>
    </row>
    <row r="201" spans="1:9" x14ac:dyDescent="0.2">
      <c r="A201" t="s">
        <v>208</v>
      </c>
      <c r="B201" s="2">
        <v>39538</v>
      </c>
      <c r="C201" s="3">
        <v>866252.07</v>
      </c>
      <c r="D201" s="4">
        <v>83.415823613453966</v>
      </c>
      <c r="E201" s="3">
        <v>7</v>
      </c>
      <c r="F201" s="3">
        <v>95.366666666666674</v>
      </c>
      <c r="G201" s="4">
        <v>89.3703</v>
      </c>
      <c r="H201" s="4">
        <v>104.5686</v>
      </c>
      <c r="I201" s="9">
        <v>85.5</v>
      </c>
    </row>
    <row r="202" spans="1:9" x14ac:dyDescent="0.2">
      <c r="A202" t="s">
        <v>209</v>
      </c>
      <c r="B202" s="2">
        <v>39629</v>
      </c>
      <c r="C202" s="3">
        <v>868388.87</v>
      </c>
      <c r="D202" s="4">
        <v>84.490359869110875</v>
      </c>
      <c r="E202" s="3">
        <v>7.25</v>
      </c>
      <c r="F202" s="3">
        <v>98.089999999999989</v>
      </c>
      <c r="G202" s="4">
        <v>98.611900000000006</v>
      </c>
      <c r="H202" s="4">
        <v>105.0551</v>
      </c>
      <c r="I202" s="9">
        <v>93.3</v>
      </c>
    </row>
    <row r="203" spans="1:9" x14ac:dyDescent="0.2">
      <c r="A203" t="s">
        <v>210</v>
      </c>
      <c r="B203" s="2">
        <v>39721</v>
      </c>
      <c r="C203" s="3">
        <v>874926.69</v>
      </c>
      <c r="D203" s="4">
        <v>85.219319799209813</v>
      </c>
      <c r="E203" s="3">
        <v>7.166666666666667</v>
      </c>
      <c r="F203" s="3">
        <v>94.953333333333333</v>
      </c>
      <c r="G203" s="4">
        <v>109.9434</v>
      </c>
      <c r="H203" s="4">
        <v>109.8693</v>
      </c>
      <c r="I203" s="9">
        <v>102.7</v>
      </c>
    </row>
    <row r="204" spans="1:9" x14ac:dyDescent="0.2">
      <c r="A204" t="s">
        <v>211</v>
      </c>
      <c r="B204" s="2">
        <v>39813</v>
      </c>
      <c r="C204" s="3">
        <v>870236.51</v>
      </c>
      <c r="D204" s="4">
        <v>85.566663287085149</v>
      </c>
      <c r="E204" s="3">
        <v>5.166666666666667</v>
      </c>
      <c r="F204" s="3">
        <v>76.86</v>
      </c>
      <c r="G204" s="4">
        <v>119.7972</v>
      </c>
      <c r="H204" s="4">
        <v>123.0626</v>
      </c>
      <c r="I204" s="9">
        <v>107</v>
      </c>
    </row>
    <row r="205" spans="1:9" x14ac:dyDescent="0.2">
      <c r="A205" t="s">
        <v>212</v>
      </c>
      <c r="B205" s="2">
        <v>39903</v>
      </c>
      <c r="C205" s="3">
        <v>879663.43</v>
      </c>
      <c r="D205" s="4">
        <v>85.667132301942402</v>
      </c>
      <c r="E205" s="3">
        <v>3.5833333333333335</v>
      </c>
      <c r="F205" s="3">
        <v>76.956666666666663</v>
      </c>
      <c r="G205" s="4">
        <v>109.07559999999999</v>
      </c>
      <c r="H205" s="4">
        <v>119.8523</v>
      </c>
      <c r="I205" s="9">
        <v>105.8</v>
      </c>
    </row>
    <row r="206" spans="1:9" x14ac:dyDescent="0.2">
      <c r="A206" t="s">
        <v>213</v>
      </c>
      <c r="B206" s="2">
        <v>39994</v>
      </c>
      <c r="C206" s="3">
        <v>885074.05</v>
      </c>
      <c r="D206" s="4">
        <v>86.07361559759282</v>
      </c>
      <c r="E206" s="3">
        <v>3</v>
      </c>
      <c r="F206" s="3">
        <v>85.82</v>
      </c>
      <c r="G206" s="4">
        <v>90.961500000000001</v>
      </c>
      <c r="H206" s="4">
        <v>108.81270000000001</v>
      </c>
      <c r="I206" s="9">
        <v>88.6</v>
      </c>
    </row>
    <row r="207" spans="1:9" x14ac:dyDescent="0.2">
      <c r="A207" t="s">
        <v>214</v>
      </c>
      <c r="B207" s="2">
        <v>40086</v>
      </c>
      <c r="C207" s="3">
        <v>887169.19</v>
      </c>
      <c r="D207" s="4">
        <v>86.751197745781951</v>
      </c>
      <c r="E207" s="3">
        <v>3</v>
      </c>
      <c r="F207" s="3">
        <v>90.716666666666654</v>
      </c>
      <c r="G207" s="4">
        <v>86.997100000000003</v>
      </c>
      <c r="H207" s="4">
        <v>105.7576</v>
      </c>
      <c r="I207" s="9">
        <v>83.4</v>
      </c>
    </row>
    <row r="208" spans="1:9" x14ac:dyDescent="0.2">
      <c r="A208" t="s">
        <v>215</v>
      </c>
      <c r="B208" s="2">
        <v>40178</v>
      </c>
      <c r="C208" s="3">
        <v>893474.22</v>
      </c>
      <c r="D208" s="4">
        <v>87.380743024434111</v>
      </c>
      <c r="E208" s="3">
        <v>3.5</v>
      </c>
      <c r="F208" s="3">
        <v>96.219999999999985</v>
      </c>
      <c r="G208" s="4">
        <v>85.601600000000005</v>
      </c>
      <c r="H208" s="4">
        <v>100.4241</v>
      </c>
      <c r="I208" s="9">
        <v>85.2</v>
      </c>
    </row>
    <row r="209" spans="1:9" x14ac:dyDescent="0.2">
      <c r="A209" t="s">
        <v>216</v>
      </c>
      <c r="B209" s="2">
        <v>40268</v>
      </c>
      <c r="C209" s="3">
        <v>898093.34</v>
      </c>
      <c r="D209" s="4">
        <v>88.073206057463764</v>
      </c>
      <c r="E209" s="3">
        <v>3.8333333333333335</v>
      </c>
      <c r="F209" s="3">
        <v>97.96</v>
      </c>
      <c r="G209" s="4">
        <v>89.456800000000001</v>
      </c>
      <c r="H209" s="4">
        <v>100.0382</v>
      </c>
      <c r="I209" s="9">
        <v>88.7</v>
      </c>
    </row>
    <row r="210" spans="1:9" x14ac:dyDescent="0.2">
      <c r="A210" t="s">
        <v>217</v>
      </c>
      <c r="B210" s="2">
        <v>40359</v>
      </c>
      <c r="C210" s="3">
        <v>903731.84</v>
      </c>
      <c r="D210" s="4">
        <v>88.625797242062333</v>
      </c>
      <c r="E210" s="3">
        <v>4.416666666666667</v>
      </c>
      <c r="F210" s="3">
        <v>98.79</v>
      </c>
      <c r="G210" s="4">
        <v>102.7021</v>
      </c>
      <c r="H210" s="4">
        <v>101.4299</v>
      </c>
      <c r="I210" s="9">
        <v>100.4</v>
      </c>
    </row>
    <row r="211" spans="1:9" x14ac:dyDescent="0.2">
      <c r="A211" t="s">
        <v>218</v>
      </c>
      <c r="B211" s="2">
        <v>40451</v>
      </c>
      <c r="C211" s="3">
        <v>909630.1</v>
      </c>
      <c r="D211" s="4">
        <v>89.311311642232923</v>
      </c>
      <c r="E211" s="3">
        <v>4.5</v>
      </c>
      <c r="F211" s="3">
        <v>98.839999999999989</v>
      </c>
      <c r="G211" s="4">
        <v>104.8823</v>
      </c>
      <c r="H211" s="4">
        <v>101.8321</v>
      </c>
      <c r="I211" s="9">
        <v>108.1</v>
      </c>
    </row>
    <row r="212" spans="1:9" x14ac:dyDescent="0.2">
      <c r="A212" t="s">
        <v>219</v>
      </c>
      <c r="B212" s="2">
        <v>40543</v>
      </c>
      <c r="C212" s="3">
        <v>918527.72</v>
      </c>
      <c r="D212" s="4">
        <v>89.564803945957237</v>
      </c>
      <c r="E212" s="3">
        <v>4.666666666666667</v>
      </c>
      <c r="F212" s="3">
        <v>104.40333333333335</v>
      </c>
      <c r="G212" s="4">
        <v>101.8843</v>
      </c>
      <c r="H212" s="4">
        <v>97.473799999999997</v>
      </c>
      <c r="I212" s="9">
        <v>102.7</v>
      </c>
    </row>
    <row r="213" spans="1:9" x14ac:dyDescent="0.2">
      <c r="A213" t="s">
        <v>220</v>
      </c>
      <c r="B213" s="2">
        <v>40633</v>
      </c>
      <c r="C213" s="3">
        <v>915886.12</v>
      </c>
      <c r="D213" s="4">
        <v>90.286631116154055</v>
      </c>
      <c r="E213" s="3">
        <v>4.75</v>
      </c>
      <c r="F213" s="3">
        <v>105.33999999999999</v>
      </c>
      <c r="G213" s="4">
        <v>108.0266</v>
      </c>
      <c r="H213" s="4">
        <v>97.946399999999997</v>
      </c>
      <c r="I213" s="9">
        <v>106.8</v>
      </c>
    </row>
    <row r="214" spans="1:9" x14ac:dyDescent="0.2">
      <c r="A214" t="s">
        <v>221</v>
      </c>
      <c r="B214" s="2">
        <v>40724</v>
      </c>
      <c r="C214" s="3">
        <v>926650.99</v>
      </c>
      <c r="D214" s="4">
        <v>90.879560695191799</v>
      </c>
      <c r="E214" s="3">
        <v>4.75</v>
      </c>
      <c r="F214" s="3">
        <v>108.41666666666667</v>
      </c>
      <c r="G214" s="4">
        <v>111.4807</v>
      </c>
      <c r="H214" s="4">
        <v>97.716999999999999</v>
      </c>
      <c r="I214" s="9">
        <v>112.4</v>
      </c>
    </row>
    <row r="215" spans="1:9" x14ac:dyDescent="0.2">
      <c r="A215" t="s">
        <v>222</v>
      </c>
      <c r="B215" s="2">
        <v>40816</v>
      </c>
      <c r="C215" s="3">
        <v>938494.06</v>
      </c>
      <c r="D215" s="4">
        <v>91.287393284249845</v>
      </c>
      <c r="E215" s="3">
        <v>4.75</v>
      </c>
      <c r="F215" s="3">
        <v>106.75666666666666</v>
      </c>
      <c r="G215" s="4">
        <v>113.34229999999999</v>
      </c>
      <c r="H215" s="4">
        <v>98.079099999999997</v>
      </c>
      <c r="I215" s="9">
        <v>117.2</v>
      </c>
    </row>
    <row r="216" spans="1:9" x14ac:dyDescent="0.2">
      <c r="A216" t="s">
        <v>223</v>
      </c>
      <c r="B216" s="2">
        <v>40908</v>
      </c>
      <c r="C216" s="3">
        <v>949305.48</v>
      </c>
      <c r="D216" s="4">
        <v>91.782740079347775</v>
      </c>
      <c r="E216" s="3">
        <v>4.5</v>
      </c>
      <c r="F216" s="3">
        <v>105.86333333333333</v>
      </c>
      <c r="G216" s="4">
        <v>109.4768</v>
      </c>
      <c r="H216" s="4">
        <v>100.3109</v>
      </c>
      <c r="I216" s="9">
        <v>112</v>
      </c>
    </row>
    <row r="217" spans="1:9" x14ac:dyDescent="0.2">
      <c r="A217" t="s">
        <v>224</v>
      </c>
      <c r="B217" s="2">
        <v>40999</v>
      </c>
      <c r="C217" s="3">
        <v>959097.52</v>
      </c>
      <c r="D217" s="4">
        <v>92.213782242971021</v>
      </c>
      <c r="E217" s="3">
        <v>4.25</v>
      </c>
      <c r="F217" s="3">
        <v>111.11666666666667</v>
      </c>
      <c r="G217" s="4">
        <v>103.2752</v>
      </c>
      <c r="H217" s="4">
        <v>98.494699999999995</v>
      </c>
      <c r="I217" s="9">
        <v>105.5</v>
      </c>
    </row>
    <row r="218" spans="1:9" x14ac:dyDescent="0.2">
      <c r="A218" t="s">
        <v>225</v>
      </c>
      <c r="B218" s="2">
        <v>41090</v>
      </c>
      <c r="C218" s="3">
        <v>966985.55</v>
      </c>
      <c r="D218" s="4">
        <v>92.630697042258461</v>
      </c>
      <c r="E218" s="3">
        <v>3.8333333333333335</v>
      </c>
      <c r="F218" s="3">
        <v>107.54666666666667</v>
      </c>
      <c r="G218" s="4">
        <v>104.8112</v>
      </c>
      <c r="H218" s="4">
        <v>100.9306</v>
      </c>
      <c r="I218" s="9">
        <v>104.4</v>
      </c>
    </row>
    <row r="219" spans="1:9" x14ac:dyDescent="0.2">
      <c r="A219" t="s">
        <v>226</v>
      </c>
      <c r="B219" s="2">
        <v>41182</v>
      </c>
      <c r="C219" s="3">
        <v>971915.87</v>
      </c>
      <c r="D219" s="4">
        <v>93.370772869163801</v>
      </c>
      <c r="E219" s="3">
        <v>3.5</v>
      </c>
      <c r="F219" s="3">
        <v>110.74333333333334</v>
      </c>
      <c r="G219" s="4">
        <v>97.9726</v>
      </c>
      <c r="H219" s="4">
        <v>98.952200000000005</v>
      </c>
      <c r="I219" s="9">
        <v>100.2</v>
      </c>
    </row>
    <row r="220" spans="1:9" x14ac:dyDescent="0.2">
      <c r="A220" t="s">
        <v>227</v>
      </c>
      <c r="B220" s="2">
        <v>41274</v>
      </c>
      <c r="C220" s="3">
        <v>976900.11</v>
      </c>
      <c r="D220" s="4">
        <v>93.705133939826879</v>
      </c>
      <c r="E220" s="3">
        <v>3.1666666666666665</v>
      </c>
      <c r="F220" s="3">
        <v>109.42333333333333</v>
      </c>
      <c r="G220" s="4">
        <v>96.193100000000001</v>
      </c>
      <c r="H220" s="4">
        <v>99.593000000000004</v>
      </c>
      <c r="I220" s="9">
        <v>97</v>
      </c>
    </row>
    <row r="221" spans="1:9" x14ac:dyDescent="0.2">
      <c r="A221" t="s">
        <v>228</v>
      </c>
      <c r="B221" s="2">
        <v>41364</v>
      </c>
      <c r="C221" s="3">
        <v>979710.78</v>
      </c>
      <c r="D221" s="4">
        <v>94.283187422076224</v>
      </c>
      <c r="E221" s="3">
        <v>3</v>
      </c>
      <c r="F221" s="3">
        <v>111.24333333333334</v>
      </c>
      <c r="G221" s="4">
        <v>98.770099999999999</v>
      </c>
      <c r="H221" s="4">
        <v>99.975300000000004</v>
      </c>
      <c r="I221" s="9">
        <v>100.1</v>
      </c>
    </row>
    <row r="222" spans="1:9" x14ac:dyDescent="0.2">
      <c r="A222" t="s">
        <v>229</v>
      </c>
      <c r="B222" s="2">
        <v>41455</v>
      </c>
      <c r="C222" s="3">
        <v>985118.95</v>
      </c>
      <c r="D222" s="4">
        <v>94.847986044315462</v>
      </c>
      <c r="E222" s="3">
        <v>2.8333333333333335</v>
      </c>
      <c r="F222" s="3">
        <v>108.11333333333334</v>
      </c>
      <c r="G222" s="4">
        <v>98.282899999999998</v>
      </c>
      <c r="H222" s="4">
        <v>99.845399999999998</v>
      </c>
      <c r="I222" s="9">
        <v>99.5</v>
      </c>
    </row>
    <row r="223" spans="1:9" x14ac:dyDescent="0.2">
      <c r="A223" t="s">
        <v>230</v>
      </c>
      <c r="B223" s="2">
        <v>41547</v>
      </c>
      <c r="C223" s="3">
        <v>992470.33</v>
      </c>
      <c r="D223" s="4">
        <v>95.540661455658338</v>
      </c>
      <c r="E223" s="3">
        <v>2.5833333333333335</v>
      </c>
      <c r="F223" s="3">
        <v>99.703333333333333</v>
      </c>
      <c r="G223" s="4">
        <v>102.1195</v>
      </c>
      <c r="H223" s="4">
        <v>106.4486</v>
      </c>
      <c r="I223" s="9">
        <v>98.3</v>
      </c>
    </row>
    <row r="224" spans="1:9" x14ac:dyDescent="0.2">
      <c r="A224" t="s">
        <v>231</v>
      </c>
      <c r="B224" s="2">
        <v>41639</v>
      </c>
      <c r="C224" s="3">
        <v>1000409.81</v>
      </c>
      <c r="D224" s="4">
        <v>96.323752498247345</v>
      </c>
      <c r="E224" s="3">
        <v>2.5</v>
      </c>
      <c r="F224" s="3">
        <v>99.546666666666667</v>
      </c>
      <c r="G224" s="4">
        <v>102.0438</v>
      </c>
      <c r="H224" s="4">
        <v>106.1681</v>
      </c>
      <c r="I224" s="9">
        <v>98.3</v>
      </c>
    </row>
    <row r="225" spans="1:9" x14ac:dyDescent="0.2">
      <c r="A225" t="s">
        <v>232</v>
      </c>
      <c r="B225" s="2">
        <v>41729</v>
      </c>
      <c r="C225" s="3">
        <v>1007351.96</v>
      </c>
      <c r="D225" s="4">
        <v>96.82101675028423</v>
      </c>
      <c r="E225" s="3">
        <v>2.5</v>
      </c>
      <c r="F225" s="3">
        <v>96.570000000000007</v>
      </c>
      <c r="G225" s="4">
        <v>104.5361</v>
      </c>
      <c r="H225" s="4">
        <v>109.3201</v>
      </c>
      <c r="I225" s="9">
        <v>97.1</v>
      </c>
    </row>
    <row r="226" spans="1:9" x14ac:dyDescent="0.2">
      <c r="A226" t="s">
        <v>233</v>
      </c>
      <c r="B226" s="2">
        <v>41820</v>
      </c>
      <c r="C226" s="3">
        <v>1013943.7</v>
      </c>
      <c r="D226" s="4">
        <v>97.491071516462696</v>
      </c>
      <c r="E226" s="3">
        <v>2.5</v>
      </c>
      <c r="F226" s="3">
        <v>99.7</v>
      </c>
      <c r="G226" s="4">
        <v>96.781099999999995</v>
      </c>
      <c r="H226" s="4">
        <v>106.31019999999999</v>
      </c>
      <c r="I226" s="9">
        <v>92.9</v>
      </c>
    </row>
    <row r="227" spans="1:9" x14ac:dyDescent="0.2">
      <c r="A227" t="s">
        <v>234</v>
      </c>
      <c r="B227" s="2">
        <v>41912</v>
      </c>
      <c r="C227" s="3">
        <v>1018342.27</v>
      </c>
      <c r="D227" s="4">
        <v>97.927670256893876</v>
      </c>
      <c r="E227" s="3">
        <v>2.5</v>
      </c>
      <c r="F227" s="3">
        <v>100.36333333333333</v>
      </c>
      <c r="G227" s="4">
        <v>92.941400000000002</v>
      </c>
      <c r="H227" s="4">
        <v>105.9759</v>
      </c>
      <c r="I227" s="9">
        <v>89.9</v>
      </c>
    </row>
    <row r="228" spans="1:9" x14ac:dyDescent="0.2">
      <c r="A228" t="s">
        <v>235</v>
      </c>
      <c r="B228" s="2">
        <v>42004</v>
      </c>
      <c r="C228" s="3">
        <v>1022615.88</v>
      </c>
      <c r="D228" s="4">
        <v>98.493131478741461</v>
      </c>
      <c r="E228" s="3">
        <v>2.5</v>
      </c>
      <c r="F228" s="3">
        <v>97.283333333333346</v>
      </c>
      <c r="G228" s="4">
        <v>92.671300000000002</v>
      </c>
      <c r="H228" s="4">
        <v>107.8758</v>
      </c>
      <c r="I228" s="9">
        <v>89.1</v>
      </c>
    </row>
    <row r="229" spans="1:9" x14ac:dyDescent="0.2">
      <c r="A229" t="s">
        <v>236</v>
      </c>
      <c r="B229" s="2">
        <v>42094</v>
      </c>
      <c r="C229" s="3">
        <v>1032221.68</v>
      </c>
      <c r="D229" s="4">
        <v>99.21936985184783</v>
      </c>
      <c r="E229" s="3">
        <v>2.3333333333333335</v>
      </c>
      <c r="F229" s="3">
        <v>93.726666666666674</v>
      </c>
      <c r="G229" s="4">
        <v>91.5548</v>
      </c>
      <c r="H229" s="4">
        <v>108.7037</v>
      </c>
      <c r="I229" s="9">
        <v>87.7</v>
      </c>
    </row>
    <row r="230" spans="1:9" x14ac:dyDescent="0.2">
      <c r="A230" t="s">
        <v>237</v>
      </c>
      <c r="B230" s="2">
        <v>42185</v>
      </c>
      <c r="C230" s="3">
        <v>1034772.6</v>
      </c>
      <c r="D230" s="4">
        <v>99.680806012262906</v>
      </c>
      <c r="E230" s="3">
        <v>2.0833333333333335</v>
      </c>
      <c r="F230" s="3">
        <v>93.296666666666667</v>
      </c>
      <c r="G230" s="4">
        <v>88.416799999999995</v>
      </c>
      <c r="H230" s="4">
        <v>109.4986</v>
      </c>
      <c r="I230" s="9">
        <v>83.6</v>
      </c>
    </row>
    <row r="231" spans="1:9" x14ac:dyDescent="0.2">
      <c r="A231" t="s">
        <v>238</v>
      </c>
      <c r="B231" s="2">
        <v>42277</v>
      </c>
      <c r="C231" s="3">
        <v>1044821.94</v>
      </c>
      <c r="D231" s="4">
        <v>100.22954637710912</v>
      </c>
      <c r="E231" s="3">
        <v>2</v>
      </c>
      <c r="F231" s="3">
        <v>88.220000000000013</v>
      </c>
      <c r="G231" s="4">
        <v>88.297300000000007</v>
      </c>
      <c r="H231" s="4">
        <v>112.4021</v>
      </c>
      <c r="I231" s="9">
        <v>82.4</v>
      </c>
    </row>
    <row r="232" spans="1:9" x14ac:dyDescent="0.2">
      <c r="A232" t="s">
        <v>239</v>
      </c>
      <c r="B232" s="2">
        <v>42369</v>
      </c>
      <c r="C232" s="3">
        <v>1050396.73</v>
      </c>
      <c r="D232" s="4">
        <v>100.86889499291944</v>
      </c>
      <c r="E232" s="3">
        <v>2</v>
      </c>
      <c r="F232" s="3">
        <v>88.070000000000007</v>
      </c>
      <c r="G232" s="4">
        <v>84.565399999999997</v>
      </c>
      <c r="H232" s="4">
        <v>112.1027</v>
      </c>
      <c r="I232" s="9">
        <v>78.099999999999994</v>
      </c>
    </row>
    <row r="233" spans="1:9" x14ac:dyDescent="0.2">
      <c r="A233" t="s">
        <v>240</v>
      </c>
      <c r="B233" s="2">
        <v>42460</v>
      </c>
      <c r="C233" s="3">
        <v>1060566.1399999999</v>
      </c>
      <c r="D233" s="4">
        <v>101.15691301327358</v>
      </c>
      <c r="E233" s="3">
        <v>2</v>
      </c>
      <c r="F233" s="3">
        <v>88.016666666666652</v>
      </c>
      <c r="G233" s="4">
        <v>81.245999999999995</v>
      </c>
      <c r="H233" s="4">
        <v>108.8447</v>
      </c>
      <c r="I233" s="9">
        <v>76.2</v>
      </c>
    </row>
    <row r="234" spans="1:9" x14ac:dyDescent="0.2">
      <c r="A234" t="s">
        <v>241</v>
      </c>
      <c r="B234" s="2">
        <v>42551</v>
      </c>
      <c r="C234" s="3">
        <v>1069110.8899999999</v>
      </c>
      <c r="D234" s="4">
        <v>101.52239984355346</v>
      </c>
      <c r="E234" s="3">
        <v>1.8333333333333333</v>
      </c>
      <c r="F234" s="3">
        <v>88.77</v>
      </c>
      <c r="G234" s="4">
        <v>82.241399999999999</v>
      </c>
      <c r="H234" s="4">
        <v>107.5493</v>
      </c>
      <c r="I234" s="9">
        <v>78.400000000000006</v>
      </c>
    </row>
    <row r="235" spans="1:9" x14ac:dyDescent="0.2">
      <c r="A235" t="s">
        <v>242</v>
      </c>
      <c r="B235" s="2">
        <v>42643</v>
      </c>
      <c r="C235" s="3">
        <v>1069184.3999999999</v>
      </c>
      <c r="D235" s="4">
        <v>101.93187614446822</v>
      </c>
      <c r="E235" s="3">
        <v>1.5833333333333333</v>
      </c>
      <c r="F235" s="3">
        <v>89.95</v>
      </c>
      <c r="G235" s="4">
        <v>84.897999999999996</v>
      </c>
      <c r="H235" s="4">
        <v>106.7129</v>
      </c>
      <c r="I235" s="9">
        <v>82.5</v>
      </c>
    </row>
    <row r="236" spans="1:9" x14ac:dyDescent="0.2">
      <c r="A236" t="s">
        <v>243</v>
      </c>
      <c r="B236" s="2">
        <v>42735</v>
      </c>
      <c r="C236" s="3">
        <v>1079010.75</v>
      </c>
      <c r="D236" s="4">
        <v>102.28607404860544</v>
      </c>
      <c r="E236" s="3">
        <v>1.5</v>
      </c>
      <c r="F236" s="3">
        <v>91.553333333333342</v>
      </c>
      <c r="G236" s="4">
        <v>94.500399999999999</v>
      </c>
      <c r="H236" s="4">
        <v>106.8698</v>
      </c>
      <c r="I236" s="9">
        <v>94.3</v>
      </c>
    </row>
    <row r="237" spans="1:9" x14ac:dyDescent="0.2">
      <c r="A237" t="s">
        <v>244</v>
      </c>
      <c r="B237" s="2">
        <v>42825</v>
      </c>
      <c r="C237" s="3">
        <v>1083718.08</v>
      </c>
      <c r="D237" s="4">
        <v>102.7470234056504</v>
      </c>
      <c r="E237" s="3">
        <v>1.5</v>
      </c>
      <c r="F237" s="3">
        <v>93.293333333333337</v>
      </c>
      <c r="G237" s="4">
        <v>99.897599999999997</v>
      </c>
      <c r="H237" s="4">
        <v>107.2801</v>
      </c>
      <c r="I237" s="9">
        <v>100</v>
      </c>
    </row>
    <row r="238" spans="1:9" x14ac:dyDescent="0.2">
      <c r="A238" t="s">
        <v>245</v>
      </c>
      <c r="B238" s="2">
        <v>42916</v>
      </c>
      <c r="C238" s="3">
        <v>1091951.6200000001</v>
      </c>
      <c r="D238" s="4">
        <v>103.18158389271841</v>
      </c>
      <c r="E238" s="3">
        <v>1.5</v>
      </c>
      <c r="F238" s="3">
        <v>90.873333333333335</v>
      </c>
      <c r="G238" s="4">
        <v>94.752899999999997</v>
      </c>
      <c r="H238" s="4">
        <v>108.12820000000001</v>
      </c>
      <c r="I238" s="9">
        <v>96.5</v>
      </c>
    </row>
    <row r="239" spans="1:9" x14ac:dyDescent="0.2">
      <c r="A239" t="s">
        <v>246</v>
      </c>
      <c r="B239" s="2">
        <v>43008</v>
      </c>
      <c r="C239" s="3">
        <v>1099001.5900000001</v>
      </c>
      <c r="D239" s="4">
        <v>103.81429384850314</v>
      </c>
      <c r="E239" s="3">
        <v>1.5</v>
      </c>
      <c r="F239" s="3">
        <v>93.046666666666667</v>
      </c>
      <c r="G239" s="4">
        <v>92.956000000000003</v>
      </c>
      <c r="H239" s="4">
        <v>106.1347</v>
      </c>
      <c r="I239" s="9">
        <v>94.7</v>
      </c>
    </row>
    <row r="240" spans="1:9" x14ac:dyDescent="0.2">
      <c r="A240" t="s">
        <v>247</v>
      </c>
      <c r="B240" s="2">
        <v>43100</v>
      </c>
      <c r="C240" s="3">
        <v>1105100.79</v>
      </c>
      <c r="D240" s="4">
        <v>103.97491468015106</v>
      </c>
      <c r="E240" s="3">
        <v>1.5</v>
      </c>
      <c r="F240" s="3">
        <v>90.813333333333333</v>
      </c>
      <c r="G240" s="4">
        <v>94.866900000000001</v>
      </c>
      <c r="H240" s="4">
        <v>108.4294</v>
      </c>
      <c r="I240" s="9">
        <v>94.8</v>
      </c>
    </row>
    <row r="241" spans="1:9" x14ac:dyDescent="0.2">
      <c r="A241" t="s">
        <v>248</v>
      </c>
      <c r="B241" s="2">
        <v>43190</v>
      </c>
      <c r="C241" s="3">
        <v>1116858.0900000001</v>
      </c>
      <c r="D241" s="4">
        <v>104.46997363790091</v>
      </c>
      <c r="E241" s="3">
        <v>1.5</v>
      </c>
      <c r="F241" s="3">
        <v>90.223333333333343</v>
      </c>
      <c r="G241" s="4">
        <v>99.126400000000004</v>
      </c>
      <c r="H241" s="4">
        <v>109.871</v>
      </c>
      <c r="I241" s="9">
        <v>96.6</v>
      </c>
    </row>
    <row r="242" spans="1:9" x14ac:dyDescent="0.2">
      <c r="A242" t="s">
        <v>533</v>
      </c>
      <c r="B242" s="2">
        <v>43281</v>
      </c>
      <c r="C242" s="3">
        <v>1126025.26</v>
      </c>
      <c r="D242" s="4">
        <v>104.87030973506711</v>
      </c>
      <c r="E242" s="3">
        <v>1.5</v>
      </c>
      <c r="F242" s="3">
        <v>88.323333333333338</v>
      </c>
      <c r="G242" s="4">
        <v>100.6345</v>
      </c>
      <c r="H242" s="4">
        <v>112.8271</v>
      </c>
      <c r="I242" s="9">
        <v>96.6</v>
      </c>
    </row>
    <row r="243" spans="1:9" x14ac:dyDescent="0.2">
      <c r="A243" t="s">
        <v>594</v>
      </c>
      <c r="B243" s="2">
        <v>43373</v>
      </c>
      <c r="C243" s="3">
        <v>1128997.67</v>
      </c>
      <c r="D243" s="4">
        <v>105.15053848464748</v>
      </c>
      <c r="E243" s="3">
        <v>1.5</v>
      </c>
      <c r="F243" s="3">
        <v>87.103333333333339</v>
      </c>
      <c r="G243" s="4">
        <v>103.76220000000001</v>
      </c>
      <c r="H243" s="4">
        <v>115.358</v>
      </c>
      <c r="I243" s="9">
        <v>98.3</v>
      </c>
    </row>
    <row r="244" spans="1:9" x14ac:dyDescent="0.2">
      <c r="A244" t="s">
        <v>595</v>
      </c>
      <c r="B244" s="2">
        <v>43465</v>
      </c>
      <c r="C244" s="3">
        <v>1131002.1399999999</v>
      </c>
      <c r="D244" s="4">
        <v>105.69412845336976</v>
      </c>
      <c r="E244" s="3">
        <v>1.5</v>
      </c>
      <c r="F244" s="3">
        <v>86.293333333333337</v>
      </c>
      <c r="G244" s="4">
        <v>107.9194</v>
      </c>
      <c r="H244" s="4">
        <v>116.3344</v>
      </c>
      <c r="I244" s="9">
        <v>101.6</v>
      </c>
    </row>
    <row r="245" spans="1:9" x14ac:dyDescent="0.2">
      <c r="A245" t="s">
        <v>596</v>
      </c>
      <c r="B245" s="2">
        <v>43555</v>
      </c>
      <c r="D245" s="4">
        <v>105.99981216354321</v>
      </c>
      <c r="E245" s="3">
        <v>1.5</v>
      </c>
      <c r="F245" s="3">
        <v>85.323333333333323</v>
      </c>
      <c r="I245" s="9">
        <v>105.6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45"/>
  <sheetViews>
    <sheetView topLeftCell="A213" workbookViewId="0">
      <selection activeCell="S178" sqref="S178"/>
    </sheetView>
  </sheetViews>
  <sheetFormatPr baseColWidth="10" defaultColWidth="11" defaultRowHeight="16" x14ac:dyDescent="0.2"/>
  <cols>
    <col min="3" max="3" width="10.5" bestFit="1" customWidth="1"/>
    <col min="4" max="4" width="11" style="25"/>
    <col min="5" max="5" width="11" style="12"/>
    <col min="6" max="6" width="11" style="21"/>
    <col min="11" max="15" width="11" style="21"/>
    <col min="16" max="17" width="11" style="25"/>
  </cols>
  <sheetData>
    <row r="1" spans="1:19" ht="20" customHeight="1" x14ac:dyDescent="0.2">
      <c r="A1" s="1" t="s">
        <v>280</v>
      </c>
      <c r="B1" s="1" t="s">
        <v>0</v>
      </c>
      <c r="C1" s="6" t="s">
        <v>414</v>
      </c>
      <c r="D1" s="24" t="s">
        <v>711</v>
      </c>
      <c r="E1" s="11" t="s">
        <v>450</v>
      </c>
      <c r="F1" s="21" t="s">
        <v>459</v>
      </c>
      <c r="G1" s="1" t="s">
        <v>415</v>
      </c>
      <c r="H1" s="1" t="s">
        <v>416</v>
      </c>
      <c r="I1" s="8" t="s">
        <v>473</v>
      </c>
      <c r="K1" s="21" t="s">
        <v>458</v>
      </c>
      <c r="L1" s="21" t="s">
        <v>459</v>
      </c>
      <c r="M1" s="21" t="s">
        <v>460</v>
      </c>
      <c r="N1" s="21" t="s">
        <v>461</v>
      </c>
      <c r="O1" s="21" t="s">
        <v>462</v>
      </c>
      <c r="P1" s="24" t="s">
        <v>711</v>
      </c>
      <c r="Q1" s="27" t="s">
        <v>475</v>
      </c>
    </row>
    <row r="2" spans="1:19" ht="20" customHeight="1" x14ac:dyDescent="0.2">
      <c r="A2" t="s">
        <v>3</v>
      </c>
      <c r="C2" t="s">
        <v>417</v>
      </c>
      <c r="D2" s="25" t="s">
        <v>712</v>
      </c>
      <c r="E2" s="12" t="s">
        <v>456</v>
      </c>
      <c r="F2" s="21" t="s">
        <v>468</v>
      </c>
      <c r="G2" s="5" t="s">
        <v>419</v>
      </c>
      <c r="H2" s="5" t="s">
        <v>420</v>
      </c>
      <c r="I2" s="5" t="s">
        <v>474</v>
      </c>
      <c r="K2" s="21" t="s">
        <v>465</v>
      </c>
      <c r="L2" s="21" t="s">
        <v>468</v>
      </c>
      <c r="M2" s="21" t="s">
        <v>706</v>
      </c>
      <c r="N2" s="21" t="s">
        <v>471</v>
      </c>
      <c r="O2" s="21" t="s">
        <v>472</v>
      </c>
      <c r="P2" s="25" t="s">
        <v>712</v>
      </c>
      <c r="Q2" s="28" t="s">
        <v>710</v>
      </c>
    </row>
    <row r="3" spans="1:19" x14ac:dyDescent="0.2">
      <c r="A3" t="s">
        <v>6</v>
      </c>
      <c r="C3" t="s">
        <v>7</v>
      </c>
      <c r="D3" s="25" t="s">
        <v>418</v>
      </c>
      <c r="E3" s="12" t="s">
        <v>330</v>
      </c>
      <c r="F3" s="21" t="s">
        <v>467</v>
      </c>
      <c r="G3" t="s">
        <v>7</v>
      </c>
      <c r="H3" t="s">
        <v>7</v>
      </c>
      <c r="I3" t="s">
        <v>7</v>
      </c>
      <c r="K3" s="21" t="s">
        <v>464</v>
      </c>
      <c r="L3" s="21" t="s">
        <v>467</v>
      </c>
      <c r="M3" s="21" t="s">
        <v>265</v>
      </c>
      <c r="N3" s="21" t="s">
        <v>265</v>
      </c>
      <c r="O3" s="21" t="s">
        <v>265</v>
      </c>
      <c r="P3" s="25" t="s">
        <v>418</v>
      </c>
      <c r="Q3" s="25" t="s">
        <v>330</v>
      </c>
    </row>
    <row r="4" spans="1:19" x14ac:dyDescent="0.2">
      <c r="A4" t="s">
        <v>10</v>
      </c>
      <c r="C4" t="s">
        <v>588</v>
      </c>
      <c r="D4" s="25" t="s">
        <v>611</v>
      </c>
      <c r="E4" s="12" t="s">
        <v>592</v>
      </c>
      <c r="F4" s="21" t="s">
        <v>592</v>
      </c>
      <c r="G4" t="s">
        <v>588</v>
      </c>
      <c r="H4" t="s">
        <v>588</v>
      </c>
      <c r="I4" t="s">
        <v>588</v>
      </c>
      <c r="K4" s="21" t="s">
        <v>592</v>
      </c>
      <c r="L4" s="21" t="s">
        <v>592</v>
      </c>
      <c r="M4" s="21" t="s">
        <v>588</v>
      </c>
      <c r="N4" s="21" t="s">
        <v>592</v>
      </c>
      <c r="O4" s="21" t="s">
        <v>592</v>
      </c>
      <c r="P4" s="25" t="s">
        <v>611</v>
      </c>
      <c r="Q4" s="25" t="s">
        <v>592</v>
      </c>
    </row>
    <row r="5" spans="1:19" x14ac:dyDescent="0.2">
      <c r="A5" t="s">
        <v>12</v>
      </c>
      <c r="C5" t="s">
        <v>13</v>
      </c>
      <c r="D5" s="25" t="s">
        <v>13</v>
      </c>
      <c r="E5" s="12" t="s">
        <v>13</v>
      </c>
      <c r="F5" s="21" t="s">
        <v>422</v>
      </c>
      <c r="G5" t="s">
        <v>13</v>
      </c>
      <c r="H5" t="s">
        <v>13</v>
      </c>
      <c r="I5" t="s">
        <v>457</v>
      </c>
      <c r="K5" s="21" t="s">
        <v>256</v>
      </c>
      <c r="L5" s="21" t="s">
        <v>422</v>
      </c>
      <c r="M5" s="21" t="s">
        <v>469</v>
      </c>
      <c r="N5" s="21" t="s">
        <v>470</v>
      </c>
      <c r="O5" s="21" t="s">
        <v>457</v>
      </c>
      <c r="P5" s="25" t="s">
        <v>13</v>
      </c>
      <c r="Q5" s="25" t="s">
        <v>13</v>
      </c>
    </row>
    <row r="6" spans="1:19" x14ac:dyDescent="0.2">
      <c r="A6" t="s">
        <v>14</v>
      </c>
      <c r="C6" t="s">
        <v>15</v>
      </c>
      <c r="D6" s="25" t="s">
        <v>15</v>
      </c>
      <c r="E6" s="12" t="s">
        <v>15</v>
      </c>
      <c r="F6" s="21" t="s">
        <v>15</v>
      </c>
      <c r="G6" t="s">
        <v>15</v>
      </c>
      <c r="H6" t="s">
        <v>15</v>
      </c>
      <c r="I6" t="s">
        <v>15</v>
      </c>
      <c r="K6" s="21" t="s">
        <v>15</v>
      </c>
      <c r="L6" s="21" t="s">
        <v>15</v>
      </c>
      <c r="M6" s="21" t="s">
        <v>15</v>
      </c>
      <c r="N6" s="21" t="s">
        <v>15</v>
      </c>
      <c r="O6" s="21" t="s">
        <v>15</v>
      </c>
      <c r="P6" s="25" t="s">
        <v>15</v>
      </c>
      <c r="Q6" s="25" t="s">
        <v>15</v>
      </c>
    </row>
    <row r="7" spans="1:19" x14ac:dyDescent="0.2">
      <c r="A7" t="s">
        <v>16</v>
      </c>
      <c r="C7" t="s">
        <v>702</v>
      </c>
      <c r="D7" s="25" t="s">
        <v>614</v>
      </c>
      <c r="E7" s="12" t="s">
        <v>610</v>
      </c>
      <c r="F7" s="21" t="s">
        <v>620</v>
      </c>
      <c r="G7" t="s">
        <v>702</v>
      </c>
      <c r="H7" t="s">
        <v>702</v>
      </c>
      <c r="I7" t="s">
        <v>703</v>
      </c>
      <c r="K7" s="21" t="s">
        <v>704</v>
      </c>
      <c r="L7" s="21" t="s">
        <v>620</v>
      </c>
      <c r="M7" s="21" t="s">
        <v>705</v>
      </c>
      <c r="N7" s="21" t="s">
        <v>707</v>
      </c>
      <c r="O7" s="21" t="s">
        <v>708</v>
      </c>
      <c r="P7" s="25" t="s">
        <v>614</v>
      </c>
      <c r="Q7" s="25" t="s">
        <v>614</v>
      </c>
    </row>
    <row r="8" spans="1:19" x14ac:dyDescent="0.2">
      <c r="A8" t="s">
        <v>17</v>
      </c>
      <c r="C8" t="s">
        <v>18</v>
      </c>
      <c r="D8" s="25" t="s">
        <v>19</v>
      </c>
      <c r="E8" s="12" t="s">
        <v>19</v>
      </c>
      <c r="F8" s="21" t="s">
        <v>19</v>
      </c>
      <c r="G8" t="s">
        <v>18</v>
      </c>
      <c r="H8" t="s">
        <v>18</v>
      </c>
      <c r="I8" t="s">
        <v>18</v>
      </c>
      <c r="K8" s="21" t="s">
        <v>463</v>
      </c>
      <c r="L8" s="21" t="s">
        <v>19</v>
      </c>
      <c r="M8" s="21" t="s">
        <v>19</v>
      </c>
      <c r="N8" s="21" t="s">
        <v>19</v>
      </c>
      <c r="O8" s="21" t="s">
        <v>19</v>
      </c>
      <c r="P8" s="25" t="s">
        <v>19</v>
      </c>
      <c r="Q8" s="25" t="s">
        <v>19</v>
      </c>
    </row>
    <row r="9" spans="1:19" x14ac:dyDescent="0.2">
      <c r="A9" t="s">
        <v>249</v>
      </c>
      <c r="B9" s="2">
        <v>22006</v>
      </c>
      <c r="C9" s="3">
        <v>123543.59</v>
      </c>
      <c r="D9" s="26" t="e">
        <v>#N/A</v>
      </c>
      <c r="E9" s="19">
        <v>3.7033333333333336</v>
      </c>
      <c r="F9" s="22" t="e">
        <v>#N/A</v>
      </c>
      <c r="G9" s="4">
        <v>0.81369999999999998</v>
      </c>
      <c r="H9" s="4">
        <v>1.1962999999999999</v>
      </c>
      <c r="I9" s="9">
        <v>51.3</v>
      </c>
      <c r="K9" s="22" t="e">
        <v>#N/A</v>
      </c>
      <c r="L9" s="22" t="e">
        <v>#N/A</v>
      </c>
      <c r="M9" s="22" t="e">
        <v>#N/A</v>
      </c>
      <c r="N9" s="23" t="e">
        <v>#N/A</v>
      </c>
      <c r="O9" s="22" t="e">
        <v>#N/A</v>
      </c>
      <c r="P9" s="26" t="e">
        <v>#N/A</v>
      </c>
      <c r="Q9" s="26">
        <v>1.3474000000000002</v>
      </c>
      <c r="S9">
        <f t="shared" ref="S9:S72" si="0">S10/(1+R10)</f>
        <v>1.839683053173782</v>
      </c>
    </row>
    <row r="10" spans="1:19" x14ac:dyDescent="0.2">
      <c r="A10" t="s">
        <v>250</v>
      </c>
      <c r="B10" s="2">
        <v>22097</v>
      </c>
      <c r="C10" s="3">
        <v>125558.26</v>
      </c>
      <c r="D10" s="26" t="e">
        <v>#N/A</v>
      </c>
      <c r="E10" s="19">
        <v>3.8533333333333335</v>
      </c>
      <c r="F10" s="22" t="e">
        <v>#N/A</v>
      </c>
      <c r="G10" s="4">
        <v>0.80479999999999996</v>
      </c>
      <c r="H10" s="4">
        <v>1.1313</v>
      </c>
      <c r="I10" s="9">
        <v>52.2</v>
      </c>
      <c r="K10" s="22" t="e">
        <v>#N/A</v>
      </c>
      <c r="L10" s="22" t="e">
        <v>#N/A</v>
      </c>
      <c r="M10" s="22" t="e">
        <v>#N/A</v>
      </c>
      <c r="N10" s="23" t="e">
        <v>#N/A</v>
      </c>
      <c r="O10" s="22" t="e">
        <v>#N/A</v>
      </c>
      <c r="P10" s="26" t="e">
        <v>#N/A</v>
      </c>
      <c r="Q10" s="26">
        <v>1.3594333333333333</v>
      </c>
      <c r="R10">
        <f>(Q10-Q9)/Q9</f>
        <v>8.9307802681706377E-3</v>
      </c>
      <c r="S10">
        <f t="shared" si="0"/>
        <v>1.8561128582847544</v>
      </c>
    </row>
    <row r="11" spans="1:19" x14ac:dyDescent="0.2">
      <c r="A11" t="s">
        <v>251</v>
      </c>
      <c r="B11" s="2">
        <v>22189</v>
      </c>
      <c r="C11" s="3">
        <v>127871.79</v>
      </c>
      <c r="D11" s="26" t="e">
        <v>#N/A</v>
      </c>
      <c r="E11" s="19">
        <v>4.333333333333333</v>
      </c>
      <c r="F11" s="22" t="e">
        <v>#N/A</v>
      </c>
      <c r="G11" s="4">
        <v>0.75219999999999998</v>
      </c>
      <c r="H11" s="4">
        <v>1.1874</v>
      </c>
      <c r="I11" s="9">
        <v>47.6</v>
      </c>
      <c r="K11" s="22" t="e">
        <v>#N/A</v>
      </c>
      <c r="L11" s="22" t="e">
        <v>#N/A</v>
      </c>
      <c r="M11" s="22" t="e">
        <v>#N/A</v>
      </c>
      <c r="N11" s="23" t="e">
        <v>#N/A</v>
      </c>
      <c r="O11" s="22" t="e">
        <v>#N/A</v>
      </c>
      <c r="P11" s="26" t="e">
        <v>#N/A</v>
      </c>
      <c r="Q11" s="26">
        <v>1.367</v>
      </c>
      <c r="R11">
        <f t="shared" ref="R11:R74" si="1">(Q11-Q10)/Q10</f>
        <v>5.566044675477568E-3</v>
      </c>
      <c r="S11">
        <f t="shared" si="0"/>
        <v>1.8664440653766956</v>
      </c>
    </row>
    <row r="12" spans="1:19" x14ac:dyDescent="0.2">
      <c r="A12" t="s">
        <v>252</v>
      </c>
      <c r="B12" s="2">
        <v>22281</v>
      </c>
      <c r="C12" s="3">
        <v>129133.97</v>
      </c>
      <c r="D12" s="26" t="e">
        <v>#N/A</v>
      </c>
      <c r="E12" s="19">
        <v>4.5</v>
      </c>
      <c r="F12" s="22" t="e">
        <v>#N/A</v>
      </c>
      <c r="G12" s="4">
        <v>0.78990000000000005</v>
      </c>
      <c r="H12" s="4">
        <v>1.1832</v>
      </c>
      <c r="I12" s="9">
        <v>51.7</v>
      </c>
      <c r="K12" s="22" t="e">
        <v>#N/A</v>
      </c>
      <c r="L12" s="22" t="e">
        <v>#N/A</v>
      </c>
      <c r="M12" s="22" t="e">
        <v>#N/A</v>
      </c>
      <c r="N12" s="23" t="e">
        <v>#N/A</v>
      </c>
      <c r="O12" s="22" t="e">
        <v>#N/A</v>
      </c>
      <c r="P12" s="26" t="e">
        <v>#N/A</v>
      </c>
      <c r="Q12" s="26">
        <v>1.3685</v>
      </c>
      <c r="R12">
        <f t="shared" si="1"/>
        <v>1.0972933430870935E-3</v>
      </c>
      <c r="S12">
        <f t="shared" si="0"/>
        <v>1.8684921020248777</v>
      </c>
    </row>
    <row r="13" spans="1:19" x14ac:dyDescent="0.2">
      <c r="A13" t="s">
        <v>20</v>
      </c>
      <c r="B13" s="2">
        <v>22371</v>
      </c>
      <c r="C13" s="3">
        <v>130070.6</v>
      </c>
      <c r="D13" s="26" t="e">
        <v>#N/A</v>
      </c>
      <c r="E13" s="19">
        <v>4.5</v>
      </c>
      <c r="F13" s="22" t="e">
        <v>#N/A</v>
      </c>
      <c r="G13" s="4">
        <v>0.78590000000000004</v>
      </c>
      <c r="H13" s="4">
        <v>1.1917</v>
      </c>
      <c r="I13" s="9">
        <v>49.6</v>
      </c>
      <c r="K13" s="22" t="e">
        <v>#N/A</v>
      </c>
      <c r="L13" s="22" t="e">
        <v>#N/A</v>
      </c>
      <c r="M13" s="22" t="e">
        <v>#N/A</v>
      </c>
      <c r="N13" s="23" t="e">
        <v>#N/A</v>
      </c>
      <c r="O13" s="22" t="e">
        <v>#N/A</v>
      </c>
      <c r="P13" s="26" t="e">
        <v>#N/A</v>
      </c>
      <c r="Q13" s="26">
        <v>1.3760000000000001</v>
      </c>
      <c r="R13">
        <f t="shared" si="1"/>
        <v>5.4804530507855768E-3</v>
      </c>
      <c r="S13">
        <f t="shared" si="0"/>
        <v>1.8787322852657886</v>
      </c>
    </row>
    <row r="14" spans="1:19" x14ac:dyDescent="0.2">
      <c r="A14" t="s">
        <v>21</v>
      </c>
      <c r="B14" s="2">
        <v>22462</v>
      </c>
      <c r="C14" s="3">
        <v>129502.21</v>
      </c>
      <c r="D14" s="26" t="e">
        <v>#N/A</v>
      </c>
      <c r="E14" s="19">
        <v>4.833333333333333</v>
      </c>
      <c r="F14" s="22" t="e">
        <v>#N/A</v>
      </c>
      <c r="G14" s="4">
        <v>0.75090000000000001</v>
      </c>
      <c r="H14" s="4">
        <v>1.1523000000000001</v>
      </c>
      <c r="I14" s="9">
        <v>48.2</v>
      </c>
      <c r="K14" s="22" t="e">
        <v>#N/A</v>
      </c>
      <c r="L14" s="22" t="e">
        <v>#N/A</v>
      </c>
      <c r="M14" s="22" t="e">
        <v>#N/A</v>
      </c>
      <c r="N14" s="23" t="e">
        <v>#N/A</v>
      </c>
      <c r="O14" s="22" t="e">
        <v>#N/A</v>
      </c>
      <c r="P14" s="26" t="e">
        <v>#N/A</v>
      </c>
      <c r="Q14" s="26">
        <v>1.3880666666666668</v>
      </c>
      <c r="R14">
        <f t="shared" si="1"/>
        <v>8.7693798449612424E-3</v>
      </c>
      <c r="S14">
        <f t="shared" si="0"/>
        <v>1.8952076023022766</v>
      </c>
    </row>
    <row r="15" spans="1:19" x14ac:dyDescent="0.2">
      <c r="A15" t="s">
        <v>22</v>
      </c>
      <c r="B15" s="2">
        <v>22554</v>
      </c>
      <c r="C15" s="3">
        <v>132394.79999999999</v>
      </c>
      <c r="D15" s="26" t="e">
        <v>#N/A</v>
      </c>
      <c r="E15" s="19">
        <v>5</v>
      </c>
      <c r="F15" s="22" t="e">
        <v>#N/A</v>
      </c>
      <c r="G15" s="4">
        <v>0.76459999999999995</v>
      </c>
      <c r="H15" s="4">
        <v>1.1879999999999999</v>
      </c>
      <c r="I15" s="9">
        <v>48.9</v>
      </c>
      <c r="K15" s="22" t="e">
        <v>#N/A</v>
      </c>
      <c r="L15" s="22" t="e">
        <v>#N/A</v>
      </c>
      <c r="M15" s="22" t="e">
        <v>#N/A</v>
      </c>
      <c r="N15" s="23" t="e">
        <v>#N/A</v>
      </c>
      <c r="O15" s="22" t="e">
        <v>#N/A</v>
      </c>
      <c r="P15" s="26" t="e">
        <v>#N/A</v>
      </c>
      <c r="Q15" s="26">
        <v>1.3940999999999999</v>
      </c>
      <c r="R15">
        <f t="shared" si="1"/>
        <v>4.346573171317261E-3</v>
      </c>
      <c r="S15">
        <f t="shared" si="0"/>
        <v>1.9034452608205201</v>
      </c>
    </row>
    <row r="16" spans="1:19" x14ac:dyDescent="0.2">
      <c r="A16" t="s">
        <v>23</v>
      </c>
      <c r="B16" s="2">
        <v>22646</v>
      </c>
      <c r="C16" s="3">
        <v>133598.26999999999</v>
      </c>
      <c r="D16" s="26" t="e">
        <v>#N/A</v>
      </c>
      <c r="E16" s="19">
        <v>4.833333333333333</v>
      </c>
      <c r="F16" s="22" t="e">
        <v>#N/A</v>
      </c>
      <c r="G16" s="4">
        <v>0.7782</v>
      </c>
      <c r="H16" s="4">
        <v>1.1909000000000001</v>
      </c>
      <c r="I16" s="9">
        <v>51.3</v>
      </c>
      <c r="K16" s="22" t="e">
        <v>#N/A</v>
      </c>
      <c r="L16" s="22" t="e">
        <v>#N/A</v>
      </c>
      <c r="M16" s="22" t="e">
        <v>#N/A</v>
      </c>
      <c r="N16" s="23" t="e">
        <v>#N/A</v>
      </c>
      <c r="O16" s="22" t="e">
        <v>#N/A</v>
      </c>
      <c r="P16" s="26" t="e">
        <v>#N/A</v>
      </c>
      <c r="Q16" s="26">
        <v>1.3986000000000001</v>
      </c>
      <c r="R16">
        <f t="shared" si="1"/>
        <v>3.2278889606198774E-3</v>
      </c>
      <c r="S16">
        <f t="shared" si="0"/>
        <v>1.9095893707650669</v>
      </c>
    </row>
    <row r="17" spans="1:19" x14ac:dyDescent="0.2">
      <c r="A17" t="s">
        <v>24</v>
      </c>
      <c r="B17" s="2">
        <v>22736</v>
      </c>
      <c r="C17" s="3">
        <v>137053.9</v>
      </c>
      <c r="D17" s="26" t="e">
        <v>#N/A</v>
      </c>
      <c r="E17" s="19">
        <v>4.5</v>
      </c>
      <c r="F17" s="22" t="e">
        <v>#N/A</v>
      </c>
      <c r="G17" s="4">
        <v>0.76390000000000002</v>
      </c>
      <c r="H17" s="4">
        <v>1.21</v>
      </c>
      <c r="I17" s="9">
        <v>48.4</v>
      </c>
      <c r="K17" s="22" t="e">
        <v>#N/A</v>
      </c>
      <c r="L17" s="22" t="e">
        <v>#N/A</v>
      </c>
      <c r="M17" s="22" t="e">
        <v>#N/A</v>
      </c>
      <c r="N17" s="23" t="e">
        <v>#N/A</v>
      </c>
      <c r="O17" s="22" t="e">
        <v>#N/A</v>
      </c>
      <c r="P17" s="26" t="e">
        <v>#N/A</v>
      </c>
      <c r="Q17" s="26">
        <v>1.3971</v>
      </c>
      <c r="R17">
        <f t="shared" si="1"/>
        <v>-1.0725010725011132E-3</v>
      </c>
      <c r="S17">
        <f t="shared" si="0"/>
        <v>1.9075413341168845</v>
      </c>
    </row>
    <row r="18" spans="1:19" x14ac:dyDescent="0.2">
      <c r="A18" t="s">
        <v>25</v>
      </c>
      <c r="B18" s="2">
        <v>22827</v>
      </c>
      <c r="C18" s="3">
        <v>137931.82999999999</v>
      </c>
      <c r="D18" s="26" t="e">
        <v>#N/A</v>
      </c>
      <c r="E18" s="19">
        <v>3.7033333333333331</v>
      </c>
      <c r="F18" s="22" t="e">
        <v>#N/A</v>
      </c>
      <c r="G18" s="4">
        <v>0.77329999999999999</v>
      </c>
      <c r="H18" s="4">
        <v>1.2126999999999999</v>
      </c>
      <c r="I18" s="9">
        <v>47.3</v>
      </c>
      <c r="K18" s="22" t="e">
        <v>#N/A</v>
      </c>
      <c r="L18" s="22" t="e">
        <v>#N/A</v>
      </c>
      <c r="M18" s="22" t="e">
        <v>#N/A</v>
      </c>
      <c r="N18" s="23" t="e">
        <v>#N/A</v>
      </c>
      <c r="O18" s="22" t="e">
        <v>#N/A</v>
      </c>
      <c r="P18" s="26" t="e">
        <v>#N/A</v>
      </c>
      <c r="Q18" s="26">
        <v>1.4075999999999997</v>
      </c>
      <c r="R18">
        <f t="shared" si="1"/>
        <v>7.5155679622072374E-3</v>
      </c>
      <c r="S18">
        <f t="shared" si="0"/>
        <v>1.9218775906541594</v>
      </c>
    </row>
    <row r="19" spans="1:19" x14ac:dyDescent="0.2">
      <c r="A19" t="s">
        <v>26</v>
      </c>
      <c r="B19" s="2">
        <v>22919</v>
      </c>
      <c r="C19" s="3">
        <v>140624.29999999999</v>
      </c>
      <c r="D19" s="26" t="e">
        <v>#N/A</v>
      </c>
      <c r="E19" s="19">
        <v>2.793333333333333</v>
      </c>
      <c r="F19" s="22" t="e">
        <v>#N/A</v>
      </c>
      <c r="G19" s="4">
        <v>0.76580000000000004</v>
      </c>
      <c r="H19" s="4">
        <v>1.2029000000000001</v>
      </c>
      <c r="I19" s="9">
        <v>48.5</v>
      </c>
      <c r="K19" s="22" t="e">
        <v>#N/A</v>
      </c>
      <c r="L19" s="22" t="e">
        <v>#N/A</v>
      </c>
      <c r="M19" s="22" t="e">
        <v>#N/A</v>
      </c>
      <c r="N19" s="23" t="e">
        <v>#N/A</v>
      </c>
      <c r="O19" s="22" t="e">
        <v>#N/A</v>
      </c>
      <c r="P19" s="26" t="e">
        <v>#N/A</v>
      </c>
      <c r="Q19" s="26">
        <v>1.4090999999999998</v>
      </c>
      <c r="R19">
        <f t="shared" si="1"/>
        <v>1.065643648763894E-3</v>
      </c>
      <c r="S19">
        <f t="shared" si="0"/>
        <v>1.9239256273023417</v>
      </c>
    </row>
    <row r="20" spans="1:19" x14ac:dyDescent="0.2">
      <c r="A20" t="s">
        <v>27</v>
      </c>
      <c r="B20" s="2">
        <v>23011</v>
      </c>
      <c r="C20" s="3">
        <v>142425.5</v>
      </c>
      <c r="D20" s="26" t="e">
        <v>#N/A</v>
      </c>
      <c r="E20" s="19">
        <v>2.4266666666666663</v>
      </c>
      <c r="F20" s="22" t="e">
        <v>#N/A</v>
      </c>
      <c r="G20" s="4">
        <v>0.73219999999999996</v>
      </c>
      <c r="H20" s="4">
        <v>1.1959</v>
      </c>
      <c r="I20" s="9">
        <v>46.8</v>
      </c>
      <c r="K20" s="22" t="e">
        <v>#N/A</v>
      </c>
      <c r="L20" s="22" t="e">
        <v>#N/A</v>
      </c>
      <c r="M20" s="22" t="e">
        <v>#N/A</v>
      </c>
      <c r="N20" s="23" t="e">
        <v>#N/A</v>
      </c>
      <c r="O20" s="22" t="e">
        <v>#N/A</v>
      </c>
      <c r="P20" s="26" t="e">
        <v>#N/A</v>
      </c>
      <c r="Q20" s="26">
        <v>1.4121333333333332</v>
      </c>
      <c r="R20">
        <f t="shared" si="1"/>
        <v>2.1526742838219033E-3</v>
      </c>
      <c r="S20">
        <f t="shared" si="0"/>
        <v>1.9280672125242213</v>
      </c>
    </row>
    <row r="21" spans="1:19" x14ac:dyDescent="0.2">
      <c r="A21" t="s">
        <v>28</v>
      </c>
      <c r="B21" s="2">
        <v>23101</v>
      </c>
      <c r="C21" s="3">
        <v>144309.41</v>
      </c>
      <c r="D21" s="26" t="e">
        <v>#N/A</v>
      </c>
      <c r="E21" s="19">
        <v>2.4666666666666668</v>
      </c>
      <c r="F21" s="22" t="e">
        <v>#N/A</v>
      </c>
      <c r="G21" s="4">
        <v>0.74950000000000006</v>
      </c>
      <c r="H21" s="4">
        <v>1.2576000000000001</v>
      </c>
      <c r="I21" s="9">
        <v>45.2</v>
      </c>
      <c r="K21" s="22" t="e">
        <v>#N/A</v>
      </c>
      <c r="L21" s="22" t="e">
        <v>#N/A</v>
      </c>
      <c r="M21" s="22" t="e">
        <v>#N/A</v>
      </c>
      <c r="N21" s="23" t="e">
        <v>#N/A</v>
      </c>
      <c r="O21" s="22" t="e">
        <v>#N/A</v>
      </c>
      <c r="P21" s="26" t="e">
        <v>#N/A</v>
      </c>
      <c r="Q21" s="26">
        <v>1.4197</v>
      </c>
      <c r="R21">
        <f t="shared" si="1"/>
        <v>5.3583231045227471E-3</v>
      </c>
      <c r="S21">
        <f t="shared" si="0"/>
        <v>1.9383984196161625</v>
      </c>
    </row>
    <row r="22" spans="1:19" x14ac:dyDescent="0.2">
      <c r="A22" t="s">
        <v>29</v>
      </c>
      <c r="B22" s="2">
        <v>23192</v>
      </c>
      <c r="C22" s="3">
        <v>148125.28</v>
      </c>
      <c r="D22" s="26" t="e">
        <v>#N/A</v>
      </c>
      <c r="E22" s="19">
        <v>2.6066666666666669</v>
      </c>
      <c r="F22" s="22" t="e">
        <v>#N/A</v>
      </c>
      <c r="G22" s="4">
        <v>0.75719999999999998</v>
      </c>
      <c r="H22" s="4">
        <v>1.2196</v>
      </c>
      <c r="I22" s="9">
        <v>46.3</v>
      </c>
      <c r="K22" s="22" t="e">
        <v>#N/A</v>
      </c>
      <c r="L22" s="22" t="e">
        <v>#N/A</v>
      </c>
      <c r="M22" s="22" t="e">
        <v>#N/A</v>
      </c>
      <c r="N22" s="23" t="e">
        <v>#N/A</v>
      </c>
      <c r="O22" s="22" t="e">
        <v>#N/A</v>
      </c>
      <c r="P22" s="26" t="e">
        <v>#N/A</v>
      </c>
      <c r="Q22" s="26">
        <v>1.4197</v>
      </c>
      <c r="R22">
        <f t="shared" si="1"/>
        <v>0</v>
      </c>
      <c r="S22">
        <f t="shared" si="0"/>
        <v>1.9383984196161625</v>
      </c>
    </row>
    <row r="23" spans="1:19" x14ac:dyDescent="0.2">
      <c r="A23" t="s">
        <v>30</v>
      </c>
      <c r="B23" s="2">
        <v>23284</v>
      </c>
      <c r="C23" s="3">
        <v>152034.56</v>
      </c>
      <c r="D23" s="26" t="e">
        <v>#N/A</v>
      </c>
      <c r="E23" s="19">
        <v>2.5500000000000003</v>
      </c>
      <c r="F23" s="22" t="e">
        <v>#N/A</v>
      </c>
      <c r="G23" s="4">
        <v>0.75929999999999997</v>
      </c>
      <c r="H23" s="4">
        <v>1.2447999999999999</v>
      </c>
      <c r="I23" s="9">
        <v>46.8</v>
      </c>
      <c r="K23" s="22" t="e">
        <v>#N/A</v>
      </c>
      <c r="L23" s="22" t="e">
        <v>#N/A</v>
      </c>
      <c r="M23" s="22" t="e">
        <v>#N/A</v>
      </c>
      <c r="N23" s="23" t="e">
        <v>#N/A</v>
      </c>
      <c r="O23" s="22" t="e">
        <v>#N/A</v>
      </c>
      <c r="P23" s="26" t="e">
        <v>#N/A</v>
      </c>
      <c r="Q23" s="26">
        <v>1.4302000000000001</v>
      </c>
      <c r="R23">
        <f t="shared" si="1"/>
        <v>7.3959287173347718E-3</v>
      </c>
      <c r="S23">
        <f t="shared" si="0"/>
        <v>1.9527346761534383</v>
      </c>
    </row>
    <row r="24" spans="1:19" x14ac:dyDescent="0.2">
      <c r="A24" t="s">
        <v>31</v>
      </c>
      <c r="B24" s="2">
        <v>23376</v>
      </c>
      <c r="C24" s="3">
        <v>154713.66</v>
      </c>
      <c r="D24" s="26" t="e">
        <v>#N/A</v>
      </c>
      <c r="E24" s="19">
        <v>2.3266666666666667</v>
      </c>
      <c r="F24" s="22" t="e">
        <v>#N/A</v>
      </c>
      <c r="G24" s="4">
        <v>0.77629999999999999</v>
      </c>
      <c r="H24" s="4">
        <v>1.2950999999999999</v>
      </c>
      <c r="I24" s="9">
        <v>45</v>
      </c>
      <c r="K24" s="22" t="e">
        <v>#N/A</v>
      </c>
      <c r="L24" s="22" t="e">
        <v>#N/A</v>
      </c>
      <c r="M24" s="22" t="e">
        <v>#N/A</v>
      </c>
      <c r="N24" s="23" t="e">
        <v>#N/A</v>
      </c>
      <c r="O24" s="22" t="e">
        <v>#N/A</v>
      </c>
      <c r="P24" s="26" t="e">
        <v>#N/A</v>
      </c>
      <c r="Q24" s="26">
        <v>1.4317</v>
      </c>
      <c r="R24">
        <f t="shared" si="1"/>
        <v>1.0488043630260345E-3</v>
      </c>
      <c r="S24">
        <f t="shared" si="0"/>
        <v>1.9547827128016204</v>
      </c>
    </row>
    <row r="25" spans="1:19" x14ac:dyDescent="0.2">
      <c r="A25" t="s">
        <v>32</v>
      </c>
      <c r="B25" s="2">
        <v>23467</v>
      </c>
      <c r="C25" s="3">
        <v>157611.59</v>
      </c>
      <c r="D25" s="26" t="e">
        <v>#N/A</v>
      </c>
      <c r="E25" s="19">
        <v>2.9866666666666668</v>
      </c>
      <c r="F25" s="22" t="e">
        <v>#N/A</v>
      </c>
      <c r="G25" s="4">
        <v>0.79920000000000002</v>
      </c>
      <c r="H25" s="4">
        <v>1.2448999999999999</v>
      </c>
      <c r="I25" s="9">
        <v>48.4</v>
      </c>
      <c r="K25" s="22" t="e">
        <v>#N/A</v>
      </c>
      <c r="L25" s="22" t="e">
        <v>#N/A</v>
      </c>
      <c r="M25" s="22" t="e">
        <v>#N/A</v>
      </c>
      <c r="N25" s="23" t="e">
        <v>#N/A</v>
      </c>
      <c r="O25" s="22" t="e">
        <v>#N/A</v>
      </c>
      <c r="P25" s="26" t="e">
        <v>#N/A</v>
      </c>
      <c r="Q25" s="26">
        <v>1.4362333333333333</v>
      </c>
      <c r="R25">
        <f t="shared" si="1"/>
        <v>3.1663989196991536E-3</v>
      </c>
      <c r="S25">
        <f t="shared" si="0"/>
        <v>1.9609723346716819</v>
      </c>
    </row>
    <row r="26" spans="1:19" x14ac:dyDescent="0.2">
      <c r="A26" t="s">
        <v>33</v>
      </c>
      <c r="B26" s="2">
        <v>23558</v>
      </c>
      <c r="C26" s="3">
        <v>160464.15</v>
      </c>
      <c r="D26" s="26" t="e">
        <v>#N/A</v>
      </c>
      <c r="E26" s="19">
        <v>3.36</v>
      </c>
      <c r="F26" s="22" t="e">
        <v>#N/A</v>
      </c>
      <c r="G26" s="4">
        <v>0.77180000000000004</v>
      </c>
      <c r="H26" s="4">
        <v>1.198</v>
      </c>
      <c r="I26" s="9">
        <v>47</v>
      </c>
      <c r="K26" s="22" t="e">
        <v>#N/A</v>
      </c>
      <c r="L26" s="22" t="e">
        <v>#N/A</v>
      </c>
      <c r="M26" s="22" t="e">
        <v>#N/A</v>
      </c>
      <c r="N26" s="23" t="e">
        <v>#N/A</v>
      </c>
      <c r="O26" s="22" t="e">
        <v>#N/A</v>
      </c>
      <c r="P26" s="26" t="e">
        <v>#N/A</v>
      </c>
      <c r="Q26" s="26">
        <v>1.4512999999999998</v>
      </c>
      <c r="R26">
        <f t="shared" si="1"/>
        <v>1.0490403137837325E-2</v>
      </c>
      <c r="S26">
        <f t="shared" si="0"/>
        <v>1.9815437250045336</v>
      </c>
    </row>
    <row r="27" spans="1:19" x14ac:dyDescent="0.2">
      <c r="A27" t="s">
        <v>34</v>
      </c>
      <c r="B27" s="2">
        <v>23650</v>
      </c>
      <c r="C27" s="3">
        <v>161971.82</v>
      </c>
      <c r="D27" s="26" t="e">
        <v>#N/A</v>
      </c>
      <c r="E27" s="19">
        <v>4</v>
      </c>
      <c r="F27" s="22" t="e">
        <v>#N/A</v>
      </c>
      <c r="G27" s="4">
        <v>0.74060000000000004</v>
      </c>
      <c r="H27" s="4">
        <v>1.2451000000000001</v>
      </c>
      <c r="I27" s="9">
        <v>44.6</v>
      </c>
      <c r="K27" s="22" t="e">
        <v>#N/A</v>
      </c>
      <c r="L27" s="22" t="e">
        <v>#N/A</v>
      </c>
      <c r="M27" s="22" t="e">
        <v>#N/A</v>
      </c>
      <c r="N27" s="23" t="e">
        <v>#N/A</v>
      </c>
      <c r="O27" s="22" t="e">
        <v>#N/A</v>
      </c>
      <c r="P27" s="26" t="e">
        <v>#N/A</v>
      </c>
      <c r="Q27" s="26">
        <v>1.4693333333333332</v>
      </c>
      <c r="R27">
        <f t="shared" si="1"/>
        <v>1.2425641378993556E-2</v>
      </c>
      <c r="S27">
        <f t="shared" si="0"/>
        <v>2.006165676708235</v>
      </c>
    </row>
    <row r="28" spans="1:19" x14ac:dyDescent="0.2">
      <c r="A28" t="s">
        <v>35</v>
      </c>
      <c r="B28" s="2">
        <v>23742</v>
      </c>
      <c r="C28" s="3">
        <v>166708.32</v>
      </c>
      <c r="D28" s="26" t="e">
        <v>#N/A</v>
      </c>
      <c r="E28" s="19">
        <v>4.166666666666667</v>
      </c>
      <c r="F28" s="22" t="e">
        <v>#N/A</v>
      </c>
      <c r="G28" s="4">
        <v>0.75160000000000005</v>
      </c>
      <c r="H28" s="4">
        <v>1.2306999999999999</v>
      </c>
      <c r="I28" s="9">
        <v>46.1</v>
      </c>
      <c r="K28" s="22" t="e">
        <v>#N/A</v>
      </c>
      <c r="L28" s="22" t="e">
        <v>#N/A</v>
      </c>
      <c r="M28" s="22" t="e">
        <v>#N/A</v>
      </c>
      <c r="N28" s="23" t="e">
        <v>#N/A</v>
      </c>
      <c r="O28" s="22" t="e">
        <v>#N/A</v>
      </c>
      <c r="P28" s="26" t="e">
        <v>#N/A</v>
      </c>
      <c r="Q28" s="26">
        <v>1.4888999999999999</v>
      </c>
      <c r="R28">
        <f t="shared" si="1"/>
        <v>1.3316696914700591E-2</v>
      </c>
      <c r="S28">
        <f t="shared" si="0"/>
        <v>2.0328811769856334</v>
      </c>
    </row>
    <row r="29" spans="1:19" x14ac:dyDescent="0.2">
      <c r="A29" t="s">
        <v>36</v>
      </c>
      <c r="B29" s="2">
        <v>23832</v>
      </c>
      <c r="C29" s="3">
        <v>169915.79</v>
      </c>
      <c r="D29" s="26" t="e">
        <v>#N/A</v>
      </c>
      <c r="E29" s="19">
        <v>4.666666666666667</v>
      </c>
      <c r="F29" s="22" t="e">
        <v>#N/A</v>
      </c>
      <c r="G29" s="4">
        <v>0.75680000000000003</v>
      </c>
      <c r="H29" s="4">
        <v>1.2736000000000001</v>
      </c>
      <c r="I29" s="9">
        <v>44.2</v>
      </c>
      <c r="K29" s="22" t="e">
        <v>#N/A</v>
      </c>
      <c r="L29" s="22" t="e">
        <v>#N/A</v>
      </c>
      <c r="M29" s="22" t="e">
        <v>#N/A</v>
      </c>
      <c r="N29" s="23" t="e">
        <v>#N/A</v>
      </c>
      <c r="O29" s="22" t="e">
        <v>#N/A</v>
      </c>
      <c r="P29" s="26" t="e">
        <v>#N/A</v>
      </c>
      <c r="Q29" s="26">
        <v>1.5010000000000001</v>
      </c>
      <c r="R29">
        <f t="shared" si="1"/>
        <v>8.1268050238432546E-3</v>
      </c>
      <c r="S29">
        <f t="shared" si="0"/>
        <v>2.0494020059476368</v>
      </c>
    </row>
    <row r="30" spans="1:19" x14ac:dyDescent="0.2">
      <c r="A30" t="s">
        <v>37</v>
      </c>
      <c r="B30" s="2">
        <v>23923</v>
      </c>
      <c r="C30" s="3">
        <v>171559.54</v>
      </c>
      <c r="D30" s="26" t="e">
        <v>#N/A</v>
      </c>
      <c r="E30" s="19">
        <v>5</v>
      </c>
      <c r="F30" s="22" t="e">
        <v>#N/A</v>
      </c>
      <c r="G30" s="4">
        <v>0.76160000000000005</v>
      </c>
      <c r="H30" s="4">
        <v>1.2543</v>
      </c>
      <c r="I30" s="9">
        <v>44.2</v>
      </c>
      <c r="K30" s="22" t="e">
        <v>#N/A</v>
      </c>
      <c r="L30" s="22" t="e">
        <v>#N/A</v>
      </c>
      <c r="M30" s="22" t="e">
        <v>#N/A</v>
      </c>
      <c r="N30" s="23" t="e">
        <v>#N/A</v>
      </c>
      <c r="O30" s="22" t="e">
        <v>#N/A</v>
      </c>
      <c r="P30" s="26" t="e">
        <v>#N/A</v>
      </c>
      <c r="Q30" s="26">
        <v>1.5145</v>
      </c>
      <c r="R30">
        <f t="shared" si="1"/>
        <v>8.9940039973350067E-3</v>
      </c>
      <c r="S30">
        <f t="shared" si="0"/>
        <v>2.0678343357812765</v>
      </c>
    </row>
    <row r="31" spans="1:19" x14ac:dyDescent="0.2">
      <c r="A31" t="s">
        <v>38</v>
      </c>
      <c r="B31" s="2">
        <v>24015</v>
      </c>
      <c r="C31" s="3">
        <v>171017.85</v>
      </c>
      <c r="D31" s="26" t="e">
        <v>#N/A</v>
      </c>
      <c r="E31" s="19">
        <v>5</v>
      </c>
      <c r="F31" s="22" t="e">
        <v>#N/A</v>
      </c>
      <c r="G31" s="4">
        <v>0.73919999999999997</v>
      </c>
      <c r="H31" s="4">
        <v>1.2945</v>
      </c>
      <c r="I31" s="9">
        <v>42.2</v>
      </c>
      <c r="K31" s="22" t="e">
        <v>#N/A</v>
      </c>
      <c r="L31" s="22" t="e">
        <v>#N/A</v>
      </c>
      <c r="M31" s="22" t="e">
        <v>#N/A</v>
      </c>
      <c r="N31" s="23" t="e">
        <v>#N/A</v>
      </c>
      <c r="O31" s="22" t="e">
        <v>#N/A</v>
      </c>
      <c r="P31" s="26" t="e">
        <v>#N/A</v>
      </c>
      <c r="Q31" s="26">
        <v>1.5280666666666665</v>
      </c>
      <c r="R31">
        <f t="shared" si="1"/>
        <v>8.9578518763067053E-3</v>
      </c>
      <c r="S31">
        <f t="shared" si="0"/>
        <v>2.0863576894659461</v>
      </c>
    </row>
    <row r="32" spans="1:19" x14ac:dyDescent="0.2">
      <c r="A32" t="s">
        <v>39</v>
      </c>
      <c r="B32" s="2">
        <v>24107</v>
      </c>
      <c r="C32" s="3">
        <v>173862.43</v>
      </c>
      <c r="D32" s="26" t="e">
        <v>#N/A</v>
      </c>
      <c r="E32" s="19">
        <v>5</v>
      </c>
      <c r="F32" s="22" t="e">
        <v>#N/A</v>
      </c>
      <c r="G32" s="4">
        <v>0.78069999999999995</v>
      </c>
      <c r="H32" s="4">
        <v>1.3204</v>
      </c>
      <c r="I32" s="9">
        <v>44.5</v>
      </c>
      <c r="K32" s="22" t="e">
        <v>#N/A</v>
      </c>
      <c r="L32" s="22" t="e">
        <v>#N/A</v>
      </c>
      <c r="M32" s="22" t="e">
        <v>#N/A</v>
      </c>
      <c r="N32" s="23" t="e">
        <v>#N/A</v>
      </c>
      <c r="O32" s="22" t="e">
        <v>#N/A</v>
      </c>
      <c r="P32" s="26" t="e">
        <v>#N/A</v>
      </c>
      <c r="Q32" s="26">
        <v>1.5401</v>
      </c>
      <c r="R32">
        <f t="shared" si="1"/>
        <v>7.8748745691725255E-3</v>
      </c>
      <c r="S32">
        <f t="shared" si="0"/>
        <v>2.1027874945769192</v>
      </c>
    </row>
    <row r="33" spans="1:19" x14ac:dyDescent="0.2">
      <c r="A33" t="s">
        <v>40</v>
      </c>
      <c r="B33" s="2">
        <v>24197</v>
      </c>
      <c r="C33" s="3">
        <v>176304.04</v>
      </c>
      <c r="D33" s="26" t="e">
        <v>#N/A</v>
      </c>
      <c r="E33" s="19">
        <v>5</v>
      </c>
      <c r="F33" s="22" t="e">
        <v>#N/A</v>
      </c>
      <c r="G33" s="4">
        <v>0.77549999999999997</v>
      </c>
      <c r="H33" s="4">
        <v>1.3404</v>
      </c>
      <c r="I33" s="9">
        <v>43</v>
      </c>
      <c r="K33" s="22" t="e">
        <v>#N/A</v>
      </c>
      <c r="L33" s="22" t="e">
        <v>#N/A</v>
      </c>
      <c r="M33" s="22" t="e">
        <v>#N/A</v>
      </c>
      <c r="N33" s="23" t="e">
        <v>#N/A</v>
      </c>
      <c r="O33" s="22" t="e">
        <v>#N/A</v>
      </c>
      <c r="P33" s="26" t="e">
        <v>#N/A</v>
      </c>
      <c r="Q33" s="26">
        <v>1.5551666666666666</v>
      </c>
      <c r="R33">
        <f t="shared" si="1"/>
        <v>9.7829145293594974E-3</v>
      </c>
      <c r="S33">
        <f t="shared" si="0"/>
        <v>2.1233588849097713</v>
      </c>
    </row>
    <row r="34" spans="1:19" x14ac:dyDescent="0.2">
      <c r="A34" t="s">
        <v>41</v>
      </c>
      <c r="B34" s="2">
        <v>24288</v>
      </c>
      <c r="C34" s="3">
        <v>178222.66</v>
      </c>
      <c r="D34" s="26" t="e">
        <v>#N/A</v>
      </c>
      <c r="E34" s="19">
        <v>5</v>
      </c>
      <c r="F34" s="22" t="e">
        <v>#N/A</v>
      </c>
      <c r="G34" s="4">
        <v>0.80359999999999998</v>
      </c>
      <c r="H34" s="4">
        <v>1.3309</v>
      </c>
      <c r="I34" s="9">
        <v>45.3</v>
      </c>
      <c r="K34" s="22" t="e">
        <v>#N/A</v>
      </c>
      <c r="L34" s="22" t="e">
        <v>#N/A</v>
      </c>
      <c r="M34" s="22" t="e">
        <v>#N/A</v>
      </c>
      <c r="N34" s="23" t="e">
        <v>#N/A</v>
      </c>
      <c r="O34" s="22" t="e">
        <v>#N/A</v>
      </c>
      <c r="P34" s="26" t="e">
        <v>#N/A</v>
      </c>
      <c r="Q34" s="26">
        <v>1.5626999999999998</v>
      </c>
      <c r="R34">
        <f t="shared" si="1"/>
        <v>4.8440681598970123E-3</v>
      </c>
      <c r="S34">
        <f t="shared" si="0"/>
        <v>2.1336445800761967</v>
      </c>
    </row>
    <row r="35" spans="1:19" x14ac:dyDescent="0.2">
      <c r="A35" t="s">
        <v>42</v>
      </c>
      <c r="B35" s="2">
        <v>24380</v>
      </c>
      <c r="C35" s="3">
        <v>180848.39</v>
      </c>
      <c r="D35" s="26" t="e">
        <v>#N/A</v>
      </c>
      <c r="E35" s="19">
        <v>6</v>
      </c>
      <c r="F35" s="22" t="e">
        <v>#N/A</v>
      </c>
      <c r="G35" s="4">
        <v>0.82089999999999996</v>
      </c>
      <c r="H35" s="4">
        <v>1.3724000000000001</v>
      </c>
      <c r="I35" s="9">
        <v>46.5</v>
      </c>
      <c r="K35" s="22" t="e">
        <v>#N/A</v>
      </c>
      <c r="L35" s="22" t="e">
        <v>#N/A</v>
      </c>
      <c r="M35" s="22" t="e">
        <v>#N/A</v>
      </c>
      <c r="N35" s="23" t="e">
        <v>#N/A</v>
      </c>
      <c r="O35" s="22" t="e">
        <v>#N/A</v>
      </c>
      <c r="P35" s="26" t="e">
        <v>#N/A</v>
      </c>
      <c r="Q35" s="26">
        <v>1.5777333333333334</v>
      </c>
      <c r="R35">
        <f t="shared" si="1"/>
        <v>9.6201019602826388E-3</v>
      </c>
      <c r="S35">
        <f t="shared" si="0"/>
        <v>2.1541704584835339</v>
      </c>
    </row>
    <row r="36" spans="1:19" x14ac:dyDescent="0.2">
      <c r="A36" t="s">
        <v>43</v>
      </c>
      <c r="B36" s="2">
        <v>24472</v>
      </c>
      <c r="C36" s="3">
        <v>181443.46</v>
      </c>
      <c r="D36" s="26" t="e">
        <v>#N/A</v>
      </c>
      <c r="E36" s="19">
        <v>6</v>
      </c>
      <c r="F36" s="22" t="e">
        <v>#N/A</v>
      </c>
      <c r="G36" s="4">
        <v>0.81420000000000003</v>
      </c>
      <c r="H36" s="4">
        <v>1.3721000000000001</v>
      </c>
      <c r="I36" s="9">
        <v>45.4</v>
      </c>
      <c r="K36" s="22" t="e">
        <v>#N/A</v>
      </c>
      <c r="L36" s="22" t="e">
        <v>#N/A</v>
      </c>
      <c r="M36" s="22" t="e">
        <v>#N/A</v>
      </c>
      <c r="N36" s="23" t="e">
        <v>#N/A</v>
      </c>
      <c r="O36" s="22" t="e">
        <v>#N/A</v>
      </c>
      <c r="P36" s="26" t="e">
        <v>#N/A</v>
      </c>
      <c r="Q36" s="26">
        <v>1.6003000000000001</v>
      </c>
      <c r="R36">
        <f t="shared" si="1"/>
        <v>1.4303219809008677E-2</v>
      </c>
      <c r="S36">
        <f t="shared" si="0"/>
        <v>2.184982032057297</v>
      </c>
    </row>
    <row r="37" spans="1:19" x14ac:dyDescent="0.2">
      <c r="A37" t="s">
        <v>44</v>
      </c>
      <c r="B37" s="2">
        <v>24562</v>
      </c>
      <c r="C37" s="3">
        <v>188039.87</v>
      </c>
      <c r="D37" s="26" t="e">
        <v>#N/A</v>
      </c>
      <c r="E37" s="19">
        <v>6</v>
      </c>
      <c r="F37" s="22" t="e">
        <v>#N/A</v>
      </c>
      <c r="G37" s="4">
        <v>0.83079999999999998</v>
      </c>
      <c r="H37" s="4">
        <v>1.3837999999999999</v>
      </c>
      <c r="I37" s="9">
        <v>43.8</v>
      </c>
      <c r="K37" s="22" t="e">
        <v>#N/A</v>
      </c>
      <c r="L37" s="22" t="e">
        <v>#N/A</v>
      </c>
      <c r="M37" s="22" t="e">
        <v>#N/A</v>
      </c>
      <c r="N37" s="23" t="e">
        <v>#N/A</v>
      </c>
      <c r="O37" s="22" t="e">
        <v>#N/A</v>
      </c>
      <c r="P37" s="26" t="e">
        <v>#N/A</v>
      </c>
      <c r="Q37" s="26">
        <v>1.6109</v>
      </c>
      <c r="R37">
        <f t="shared" si="1"/>
        <v>6.6237580453664575E-3</v>
      </c>
      <c r="S37">
        <f t="shared" si="0"/>
        <v>2.1994548243711178</v>
      </c>
    </row>
    <row r="38" spans="1:19" x14ac:dyDescent="0.2">
      <c r="A38" t="s">
        <v>45</v>
      </c>
      <c r="B38" s="2">
        <v>24653</v>
      </c>
      <c r="C38" s="3">
        <v>188338.71</v>
      </c>
      <c r="D38" s="26" t="e">
        <v>#N/A</v>
      </c>
      <c r="E38" s="19">
        <v>6</v>
      </c>
      <c r="F38" s="22" t="e">
        <v>#N/A</v>
      </c>
      <c r="G38" s="4">
        <v>0.81230000000000002</v>
      </c>
      <c r="H38" s="4">
        <v>1.3230999999999999</v>
      </c>
      <c r="I38" s="9">
        <v>45.7</v>
      </c>
      <c r="K38" s="22" t="e">
        <v>#N/A</v>
      </c>
      <c r="L38" s="22" t="e">
        <v>#N/A</v>
      </c>
      <c r="M38" s="22" t="e">
        <v>#N/A</v>
      </c>
      <c r="N38" s="23" t="e">
        <v>#N/A</v>
      </c>
      <c r="O38" s="22" t="e">
        <v>#N/A</v>
      </c>
      <c r="P38" s="26" t="e">
        <v>#N/A</v>
      </c>
      <c r="Q38" s="26">
        <v>1.6258999999999999</v>
      </c>
      <c r="R38">
        <f t="shared" si="1"/>
        <v>9.3115649636848364E-3</v>
      </c>
      <c r="S38">
        <f t="shared" si="0"/>
        <v>2.2199351908529392</v>
      </c>
    </row>
    <row r="39" spans="1:19" x14ac:dyDescent="0.2">
      <c r="A39" t="s">
        <v>46</v>
      </c>
      <c r="B39" s="2">
        <v>24745</v>
      </c>
      <c r="C39" s="3">
        <v>197809.02</v>
      </c>
      <c r="D39" s="26" t="e">
        <v>#N/A</v>
      </c>
      <c r="E39" s="19">
        <v>6</v>
      </c>
      <c r="F39" s="22" t="e">
        <v>#N/A</v>
      </c>
      <c r="G39" s="4">
        <v>0.82699999999999996</v>
      </c>
      <c r="H39" s="4">
        <v>1.3635999999999999</v>
      </c>
      <c r="I39" s="9">
        <v>46.5</v>
      </c>
      <c r="K39" s="22" t="e">
        <v>#N/A</v>
      </c>
      <c r="L39" s="22" t="e">
        <v>#N/A</v>
      </c>
      <c r="M39" s="22" t="e">
        <v>#N/A</v>
      </c>
      <c r="N39" s="23" t="e">
        <v>#N/A</v>
      </c>
      <c r="O39" s="22" t="e">
        <v>#N/A</v>
      </c>
      <c r="P39" s="26" t="e">
        <v>#N/A</v>
      </c>
      <c r="Q39" s="26">
        <v>1.6425000000000001</v>
      </c>
      <c r="R39">
        <f t="shared" si="1"/>
        <v>1.0209729995694798E-2</v>
      </c>
      <c r="S39">
        <f t="shared" si="0"/>
        <v>2.2426001297594889</v>
      </c>
    </row>
    <row r="40" spans="1:19" x14ac:dyDescent="0.2">
      <c r="A40" t="s">
        <v>47</v>
      </c>
      <c r="B40" s="2">
        <v>24837</v>
      </c>
      <c r="C40" s="3">
        <v>194217.3</v>
      </c>
      <c r="D40" s="26" t="e">
        <v>#N/A</v>
      </c>
      <c r="E40" s="19">
        <v>6</v>
      </c>
      <c r="F40" s="22" t="e">
        <v>#N/A</v>
      </c>
      <c r="G40" s="4">
        <v>0.8538</v>
      </c>
      <c r="H40" s="4">
        <v>1.37</v>
      </c>
      <c r="I40" s="9">
        <v>49.6</v>
      </c>
      <c r="K40" s="22" t="e">
        <v>#N/A</v>
      </c>
      <c r="L40" s="22" t="e">
        <v>#N/A</v>
      </c>
      <c r="M40" s="22" t="e">
        <v>#N/A</v>
      </c>
      <c r="N40" s="23" t="e">
        <v>#N/A</v>
      </c>
      <c r="O40" s="22" t="e">
        <v>#N/A</v>
      </c>
      <c r="P40" s="26" t="e">
        <v>#N/A</v>
      </c>
      <c r="Q40" s="26">
        <v>1.6395</v>
      </c>
      <c r="R40">
        <f t="shared" si="1"/>
        <v>-1.8264840182649093E-3</v>
      </c>
      <c r="S40">
        <f t="shared" si="0"/>
        <v>2.2385040564631242</v>
      </c>
    </row>
    <row r="41" spans="1:19" x14ac:dyDescent="0.2">
      <c r="A41" t="s">
        <v>48</v>
      </c>
      <c r="B41" s="2">
        <v>24928</v>
      </c>
      <c r="C41" s="3">
        <v>197406.1</v>
      </c>
      <c r="D41" s="26" t="e">
        <v>#N/A</v>
      </c>
      <c r="E41" s="19">
        <v>6</v>
      </c>
      <c r="F41" s="22" t="e">
        <v>#N/A</v>
      </c>
      <c r="G41" s="4">
        <v>0.9113</v>
      </c>
      <c r="H41" s="4">
        <v>1.3496999999999999</v>
      </c>
      <c r="I41" s="9">
        <v>51.1</v>
      </c>
      <c r="K41" s="22" t="e">
        <v>#N/A</v>
      </c>
      <c r="L41" s="22" t="e">
        <v>#N/A</v>
      </c>
      <c r="M41" s="22" t="e">
        <v>#N/A</v>
      </c>
      <c r="N41" s="23" t="e">
        <v>#N/A</v>
      </c>
      <c r="O41" s="22" t="e">
        <v>#N/A</v>
      </c>
      <c r="P41" s="26" t="e">
        <v>#N/A</v>
      </c>
      <c r="Q41" s="26">
        <v>1.6440000000000001</v>
      </c>
      <c r="R41">
        <f t="shared" si="1"/>
        <v>2.7447392497713758E-3</v>
      </c>
      <c r="S41">
        <f t="shared" si="0"/>
        <v>2.2446481664076714</v>
      </c>
    </row>
    <row r="42" spans="1:19" x14ac:dyDescent="0.2">
      <c r="A42" t="s">
        <v>49</v>
      </c>
      <c r="B42" s="2">
        <v>25019</v>
      </c>
      <c r="C42" s="3">
        <v>198281.34</v>
      </c>
      <c r="D42" s="26" t="e">
        <v>#N/A</v>
      </c>
      <c r="E42" s="19">
        <v>6</v>
      </c>
      <c r="F42" s="22" t="e">
        <v>#N/A</v>
      </c>
      <c r="G42" s="4">
        <v>0.87719999999999998</v>
      </c>
      <c r="H42" s="4">
        <v>1.3913</v>
      </c>
      <c r="I42" s="9">
        <v>49.4</v>
      </c>
      <c r="K42" s="22" t="e">
        <v>#N/A</v>
      </c>
      <c r="L42" s="22" t="e">
        <v>#N/A</v>
      </c>
      <c r="M42" s="22" t="e">
        <v>#N/A</v>
      </c>
      <c r="N42" s="23" t="e">
        <v>#N/A</v>
      </c>
      <c r="O42" s="22" t="e">
        <v>#N/A</v>
      </c>
      <c r="P42" s="26" t="e">
        <v>#N/A</v>
      </c>
      <c r="Q42" s="26">
        <v>1.6544999999999999</v>
      </c>
      <c r="R42">
        <f t="shared" si="1"/>
        <v>6.3868613138684492E-3</v>
      </c>
      <c r="S42">
        <f t="shared" si="0"/>
        <v>2.2589844229449465</v>
      </c>
    </row>
    <row r="43" spans="1:19" x14ac:dyDescent="0.2">
      <c r="A43" t="s">
        <v>50</v>
      </c>
      <c r="B43" s="2">
        <v>25111</v>
      </c>
      <c r="C43" s="3">
        <v>200421.44</v>
      </c>
      <c r="D43" s="26" t="e">
        <v>#N/A</v>
      </c>
      <c r="E43" s="19">
        <v>5.666666666666667</v>
      </c>
      <c r="F43" s="22" t="e">
        <v>#N/A</v>
      </c>
      <c r="G43" s="4">
        <v>0.879</v>
      </c>
      <c r="H43" s="4">
        <v>1.357</v>
      </c>
      <c r="I43" s="9">
        <v>50.3</v>
      </c>
      <c r="K43" s="22" t="e">
        <v>#N/A</v>
      </c>
      <c r="L43" s="22" t="e">
        <v>#N/A</v>
      </c>
      <c r="M43" s="22" t="e">
        <v>#N/A</v>
      </c>
      <c r="N43" s="23" t="e">
        <v>#N/A</v>
      </c>
      <c r="O43" s="22" t="e">
        <v>#N/A</v>
      </c>
      <c r="P43" s="26" t="e">
        <v>#N/A</v>
      </c>
      <c r="Q43" s="26">
        <v>1.6696</v>
      </c>
      <c r="R43">
        <f t="shared" si="1"/>
        <v>9.1266243578120975E-3</v>
      </c>
      <c r="S43">
        <f t="shared" si="0"/>
        <v>2.279601325203314</v>
      </c>
    </row>
    <row r="44" spans="1:19" x14ac:dyDescent="0.2">
      <c r="A44" t="s">
        <v>51</v>
      </c>
      <c r="B44" s="2">
        <v>25203</v>
      </c>
      <c r="C44" s="3">
        <v>204210.63</v>
      </c>
      <c r="D44" s="26" t="e">
        <v>#N/A</v>
      </c>
      <c r="E44" s="19">
        <v>5.5</v>
      </c>
      <c r="F44" s="22" t="e">
        <v>#N/A</v>
      </c>
      <c r="G44" s="4">
        <v>0.879</v>
      </c>
      <c r="H44" s="4">
        <v>1.3601000000000001</v>
      </c>
      <c r="I44" s="9">
        <v>49.9</v>
      </c>
      <c r="K44" s="22" t="e">
        <v>#N/A</v>
      </c>
      <c r="L44" s="22" t="e">
        <v>#N/A</v>
      </c>
      <c r="M44" s="22" t="e">
        <v>#N/A</v>
      </c>
      <c r="N44" s="23" t="e">
        <v>#N/A</v>
      </c>
      <c r="O44" s="22" t="e">
        <v>#N/A</v>
      </c>
      <c r="P44" s="26" t="e">
        <v>#N/A</v>
      </c>
      <c r="Q44" s="26">
        <v>1.6801000000000001</v>
      </c>
      <c r="R44">
        <f t="shared" si="1"/>
        <v>6.2889314805942599E-3</v>
      </c>
      <c r="S44">
        <f t="shared" si="0"/>
        <v>2.2939375817405896</v>
      </c>
    </row>
    <row r="45" spans="1:19" x14ac:dyDescent="0.2">
      <c r="A45" t="s">
        <v>52</v>
      </c>
      <c r="B45" s="2">
        <v>25293</v>
      </c>
      <c r="C45" s="3">
        <v>205678.27</v>
      </c>
      <c r="D45" s="26" t="e">
        <v>#N/A</v>
      </c>
      <c r="E45" s="19">
        <v>5.5</v>
      </c>
      <c r="F45" s="22" t="e">
        <v>#N/A</v>
      </c>
      <c r="G45" s="4">
        <v>0.90590000000000004</v>
      </c>
      <c r="H45" s="4">
        <v>1.3884000000000001</v>
      </c>
      <c r="I45" s="9">
        <v>50</v>
      </c>
      <c r="K45" s="22" t="e">
        <v>#N/A</v>
      </c>
      <c r="L45" s="22" t="e">
        <v>#N/A</v>
      </c>
      <c r="M45" s="22" t="e">
        <v>#N/A</v>
      </c>
      <c r="N45" s="23" t="e">
        <v>#N/A</v>
      </c>
      <c r="O45" s="22" t="e">
        <v>#N/A</v>
      </c>
      <c r="P45" s="26" t="e">
        <v>#N/A</v>
      </c>
      <c r="Q45" s="26">
        <v>1.6936333333333333</v>
      </c>
      <c r="R45">
        <f t="shared" si="1"/>
        <v>8.0550760867407738E-3</v>
      </c>
      <c r="S45">
        <f t="shared" si="0"/>
        <v>2.3124154234997443</v>
      </c>
    </row>
    <row r="46" spans="1:19" x14ac:dyDescent="0.2">
      <c r="A46" t="s">
        <v>53</v>
      </c>
      <c r="B46" s="2">
        <v>25384</v>
      </c>
      <c r="C46" s="3">
        <v>205504.82</v>
      </c>
      <c r="D46" s="26" t="e">
        <v>#N/A</v>
      </c>
      <c r="E46" s="19">
        <v>5.5</v>
      </c>
      <c r="F46" s="22" t="e">
        <v>#N/A</v>
      </c>
      <c r="G46" s="4">
        <v>0.98309999999999997</v>
      </c>
      <c r="H46" s="4">
        <v>1.3449</v>
      </c>
      <c r="I46" s="9">
        <v>56.2</v>
      </c>
      <c r="K46" s="22" t="e">
        <v>#N/A</v>
      </c>
      <c r="L46" s="22" t="e">
        <v>#N/A</v>
      </c>
      <c r="M46" s="22" t="e">
        <v>#N/A</v>
      </c>
      <c r="N46" s="23" t="e">
        <v>#N/A</v>
      </c>
      <c r="O46" s="22" t="e">
        <v>#N/A</v>
      </c>
      <c r="P46" s="26" t="e">
        <v>#N/A</v>
      </c>
      <c r="Q46" s="26">
        <v>1.7101999999999997</v>
      </c>
      <c r="R46">
        <f t="shared" si="1"/>
        <v>9.7817315829871066E-3</v>
      </c>
      <c r="S46">
        <f t="shared" si="0"/>
        <v>2.3350348504807781</v>
      </c>
    </row>
    <row r="47" spans="1:19" x14ac:dyDescent="0.2">
      <c r="A47" t="s">
        <v>54</v>
      </c>
      <c r="B47" s="2">
        <v>25476</v>
      </c>
      <c r="C47" s="3">
        <v>214889.74</v>
      </c>
      <c r="D47" s="26" t="e">
        <v>#N/A</v>
      </c>
      <c r="E47" s="19">
        <v>5.5</v>
      </c>
      <c r="F47" s="22" t="e">
        <v>#N/A</v>
      </c>
      <c r="G47" s="4">
        <v>0.88680000000000003</v>
      </c>
      <c r="H47" s="4">
        <v>1.3559000000000001</v>
      </c>
      <c r="I47" s="9">
        <v>49.5</v>
      </c>
      <c r="K47" s="22" t="e">
        <v>#N/A</v>
      </c>
      <c r="L47" s="22" t="e">
        <v>#N/A</v>
      </c>
      <c r="M47" s="22" t="e">
        <v>#N/A</v>
      </c>
      <c r="N47" s="23" t="e">
        <v>#N/A</v>
      </c>
      <c r="O47" s="22" t="e">
        <v>#N/A</v>
      </c>
      <c r="P47" s="26" t="e">
        <v>#N/A</v>
      </c>
      <c r="Q47" s="26">
        <v>1.7192333333333334</v>
      </c>
      <c r="R47">
        <f t="shared" si="1"/>
        <v>5.2820332904535564E-3</v>
      </c>
      <c r="S47">
        <f t="shared" si="0"/>
        <v>2.3473685822953865</v>
      </c>
    </row>
    <row r="48" spans="1:19" x14ac:dyDescent="0.2">
      <c r="A48" t="s">
        <v>55</v>
      </c>
      <c r="B48" s="2">
        <v>25568</v>
      </c>
      <c r="C48" s="3">
        <v>211989.12</v>
      </c>
      <c r="D48" s="26" t="e">
        <v>#N/A</v>
      </c>
      <c r="E48" s="19">
        <v>5.5</v>
      </c>
      <c r="F48" s="22" t="e">
        <v>#N/A</v>
      </c>
      <c r="G48" s="4">
        <v>0.85019999999999996</v>
      </c>
      <c r="H48" s="4">
        <v>1.4034</v>
      </c>
      <c r="I48" s="9">
        <v>45.9</v>
      </c>
      <c r="K48" s="22" t="e">
        <v>#N/A</v>
      </c>
      <c r="L48" s="22" t="e">
        <v>#N/A</v>
      </c>
      <c r="M48" s="22" t="e">
        <v>#N/A</v>
      </c>
      <c r="N48" s="23" t="e">
        <v>#N/A</v>
      </c>
      <c r="O48" s="22" t="e">
        <v>#N/A</v>
      </c>
      <c r="P48" s="26" t="e">
        <v>#N/A</v>
      </c>
      <c r="Q48" s="26">
        <v>1.7403333333333333</v>
      </c>
      <c r="R48">
        <f t="shared" si="1"/>
        <v>1.2272912344649686E-2</v>
      </c>
      <c r="S48">
        <f t="shared" si="0"/>
        <v>2.3761776311464824</v>
      </c>
    </row>
    <row r="49" spans="1:19" x14ac:dyDescent="0.2">
      <c r="A49" t="s">
        <v>56</v>
      </c>
      <c r="B49" s="2">
        <v>25658</v>
      </c>
      <c r="C49" s="3">
        <v>216552.17</v>
      </c>
      <c r="D49" s="26" t="e">
        <v>#N/A</v>
      </c>
      <c r="E49" s="19">
        <v>5.5</v>
      </c>
      <c r="F49" s="22" t="e">
        <v>#N/A</v>
      </c>
      <c r="G49" s="4">
        <v>0.91769999999999996</v>
      </c>
      <c r="H49" s="4">
        <v>1.4262999999999999</v>
      </c>
      <c r="I49" s="9">
        <v>48</v>
      </c>
      <c r="K49" s="22" t="e">
        <v>#N/A</v>
      </c>
      <c r="L49" s="22" t="e">
        <v>#N/A</v>
      </c>
      <c r="M49" s="22">
        <v>797.38666666666666</v>
      </c>
      <c r="N49" s="23">
        <v>1063.4787666666668</v>
      </c>
      <c r="O49" s="22">
        <v>1380.4533333333336</v>
      </c>
      <c r="P49" s="26" t="e">
        <v>#N/A</v>
      </c>
      <c r="Q49" s="26">
        <v>1.7479000000000002</v>
      </c>
      <c r="R49">
        <f t="shared" si="1"/>
        <v>4.3478260869566805E-3</v>
      </c>
      <c r="S49">
        <f t="shared" si="0"/>
        <v>2.3865088382384241</v>
      </c>
    </row>
    <row r="50" spans="1:19" x14ac:dyDescent="0.2">
      <c r="A50" t="s">
        <v>57</v>
      </c>
      <c r="B50" s="2">
        <v>25749</v>
      </c>
      <c r="C50" s="3">
        <v>220971.11</v>
      </c>
      <c r="D50" s="26" t="e">
        <v>#N/A</v>
      </c>
      <c r="E50" s="19">
        <v>5.5</v>
      </c>
      <c r="F50" s="22" t="e">
        <v>#N/A</v>
      </c>
      <c r="G50" s="4">
        <v>0.87209999999999999</v>
      </c>
      <c r="H50" s="4">
        <v>1.4201999999999999</v>
      </c>
      <c r="I50" s="9">
        <v>45.6</v>
      </c>
      <c r="K50" s="22" t="e">
        <v>#N/A</v>
      </c>
      <c r="L50" s="22" t="e">
        <v>#N/A</v>
      </c>
      <c r="M50" s="22">
        <v>799.45333333333326</v>
      </c>
      <c r="N50" s="23">
        <v>1061.2085999999999</v>
      </c>
      <c r="O50" s="22">
        <v>1376.11</v>
      </c>
      <c r="P50" s="26" t="e">
        <v>#N/A</v>
      </c>
      <c r="Q50" s="26">
        <v>1.7939000000000001</v>
      </c>
      <c r="R50">
        <f t="shared" si="1"/>
        <v>2.6317295039761893E-2</v>
      </c>
      <c r="S50">
        <f t="shared" si="0"/>
        <v>2.449315295449344</v>
      </c>
    </row>
    <row r="51" spans="1:19" x14ac:dyDescent="0.2">
      <c r="A51" t="s">
        <v>58</v>
      </c>
      <c r="B51" s="2">
        <v>25841</v>
      </c>
      <c r="C51" s="3">
        <v>218420.08</v>
      </c>
      <c r="D51" s="26" t="e">
        <v>#N/A</v>
      </c>
      <c r="E51" s="19">
        <v>5.5</v>
      </c>
      <c r="F51" s="22" t="e">
        <v>#N/A</v>
      </c>
      <c r="G51" s="4">
        <v>0.86270000000000002</v>
      </c>
      <c r="H51" s="4">
        <v>1.4719</v>
      </c>
      <c r="I51" s="9">
        <v>45.4</v>
      </c>
      <c r="K51" s="22" t="e">
        <v>#N/A</v>
      </c>
      <c r="L51" s="22" t="e">
        <v>#N/A</v>
      </c>
      <c r="M51" s="22">
        <v>801.12666666666667</v>
      </c>
      <c r="N51" s="23">
        <v>1061.8402666666666</v>
      </c>
      <c r="O51" s="22">
        <v>1367.99</v>
      </c>
      <c r="P51" s="26" t="e">
        <v>#N/A</v>
      </c>
      <c r="Q51" s="26">
        <v>1.8245666666666667</v>
      </c>
      <c r="R51">
        <f t="shared" si="1"/>
        <v>1.7094969990895045E-2</v>
      </c>
      <c r="S51">
        <f t="shared" si="0"/>
        <v>2.4911862669232909</v>
      </c>
    </row>
    <row r="52" spans="1:19" x14ac:dyDescent="0.2">
      <c r="A52" t="s">
        <v>59</v>
      </c>
      <c r="B52" s="2">
        <v>25933</v>
      </c>
      <c r="C52" s="3">
        <v>226105.19</v>
      </c>
      <c r="D52" s="26" t="e">
        <v>#N/A</v>
      </c>
      <c r="E52" s="19">
        <v>5.5</v>
      </c>
      <c r="F52" s="22" t="e">
        <v>#N/A</v>
      </c>
      <c r="G52" s="4">
        <v>0.90629999999999999</v>
      </c>
      <c r="H52" s="4">
        <v>1.4255</v>
      </c>
      <c r="I52" s="9">
        <v>47.9</v>
      </c>
      <c r="K52" s="22" t="e">
        <v>#N/A</v>
      </c>
      <c r="L52" s="22" t="e">
        <v>#N/A</v>
      </c>
      <c r="M52" s="22">
        <v>802.41666666666663</v>
      </c>
      <c r="N52" s="23">
        <v>1061.6726333333334</v>
      </c>
      <c r="O52" s="22">
        <v>1368.03</v>
      </c>
      <c r="P52" s="26" t="e">
        <v>#N/A</v>
      </c>
      <c r="Q52" s="26">
        <v>1.8399000000000001</v>
      </c>
      <c r="R52">
        <f t="shared" si="1"/>
        <v>8.4038219120522242E-3</v>
      </c>
      <c r="S52">
        <f t="shared" si="0"/>
        <v>2.5121217526602644</v>
      </c>
    </row>
    <row r="53" spans="1:19" x14ac:dyDescent="0.2">
      <c r="A53" t="s">
        <v>60</v>
      </c>
      <c r="B53" s="2">
        <v>26023</v>
      </c>
      <c r="C53" s="3">
        <v>229454.1</v>
      </c>
      <c r="D53" s="26" t="e">
        <v>#N/A</v>
      </c>
      <c r="E53" s="19">
        <v>5.833333333333333</v>
      </c>
      <c r="F53" s="22" t="e">
        <v>#N/A</v>
      </c>
      <c r="G53" s="4">
        <v>0.91920000000000002</v>
      </c>
      <c r="H53" s="4">
        <v>1.4097999999999999</v>
      </c>
      <c r="I53" s="9">
        <v>48.5</v>
      </c>
      <c r="K53" s="22" t="e">
        <v>#N/A</v>
      </c>
      <c r="L53" s="22" t="e">
        <v>#N/A</v>
      </c>
      <c r="M53" s="22">
        <v>802.6</v>
      </c>
      <c r="N53" s="23">
        <v>1058.9021666666665</v>
      </c>
      <c r="O53" s="22">
        <v>1379.6200000000001</v>
      </c>
      <c r="P53" s="26" t="e">
        <v>#N/A</v>
      </c>
      <c r="Q53" s="26">
        <v>1.8552</v>
      </c>
      <c r="R53">
        <f t="shared" si="1"/>
        <v>8.3156693298548114E-3</v>
      </c>
      <c r="S53">
        <f t="shared" si="0"/>
        <v>2.5330117264717225</v>
      </c>
    </row>
    <row r="54" spans="1:19" x14ac:dyDescent="0.2">
      <c r="A54" t="s">
        <v>61</v>
      </c>
      <c r="B54" s="2">
        <v>26114</v>
      </c>
      <c r="C54" s="3">
        <v>227583.52</v>
      </c>
      <c r="D54" s="26" t="e">
        <v>#N/A</v>
      </c>
      <c r="E54" s="19">
        <v>6.5</v>
      </c>
      <c r="F54" s="22" t="e">
        <v>#N/A</v>
      </c>
      <c r="G54" s="4">
        <v>0.93269999999999997</v>
      </c>
      <c r="H54" s="4">
        <v>1.4714</v>
      </c>
      <c r="I54" s="9">
        <v>47.5</v>
      </c>
      <c r="K54" s="22" t="e">
        <v>#N/A</v>
      </c>
      <c r="L54" s="22" t="e">
        <v>#N/A</v>
      </c>
      <c r="M54" s="22">
        <v>798.94666666666672</v>
      </c>
      <c r="N54" s="23">
        <v>1053.3386333333335</v>
      </c>
      <c r="O54" s="22">
        <v>1374.5166666666664</v>
      </c>
      <c r="P54" s="26" t="e">
        <v>#N/A</v>
      </c>
      <c r="Q54" s="26">
        <v>1.8857999999999999</v>
      </c>
      <c r="R54">
        <f t="shared" si="1"/>
        <v>1.6494178525226371E-2</v>
      </c>
      <c r="S54">
        <f t="shared" si="0"/>
        <v>2.574791674094639</v>
      </c>
    </row>
    <row r="55" spans="1:19" x14ac:dyDescent="0.2">
      <c r="A55" t="s">
        <v>62</v>
      </c>
      <c r="B55" s="2">
        <v>26206</v>
      </c>
      <c r="C55" s="3">
        <v>230548.16</v>
      </c>
      <c r="D55" s="26" t="e">
        <v>#N/A</v>
      </c>
      <c r="E55" s="19">
        <v>6.5</v>
      </c>
      <c r="F55" s="22" t="e">
        <v>#N/A</v>
      </c>
      <c r="G55" s="4">
        <v>0.9587</v>
      </c>
      <c r="H55" s="4">
        <v>1.4774</v>
      </c>
      <c r="I55" s="9">
        <v>50.9</v>
      </c>
      <c r="K55" s="22" t="e">
        <v>#N/A</v>
      </c>
      <c r="L55" s="22" t="e">
        <v>#N/A</v>
      </c>
      <c r="M55" s="22">
        <v>792.28000000000009</v>
      </c>
      <c r="N55" s="23">
        <v>1037.1260333333332</v>
      </c>
      <c r="O55" s="22">
        <v>1344.2366666666667</v>
      </c>
      <c r="P55" s="26" t="e">
        <v>#N/A</v>
      </c>
      <c r="Q55" s="26">
        <v>1.9164666666666665</v>
      </c>
      <c r="R55">
        <f t="shared" si="1"/>
        <v>1.6261887085940514E-2</v>
      </c>
      <c r="S55">
        <f t="shared" si="0"/>
        <v>2.616662645568586</v>
      </c>
    </row>
    <row r="56" spans="1:19" x14ac:dyDescent="0.2">
      <c r="A56" t="s">
        <v>63</v>
      </c>
      <c r="B56" s="2">
        <v>26298</v>
      </c>
      <c r="C56" s="3">
        <v>232205.25</v>
      </c>
      <c r="D56" s="26" t="e">
        <v>#N/A</v>
      </c>
      <c r="E56" s="19">
        <v>6.5</v>
      </c>
      <c r="F56" s="22" t="e">
        <v>#N/A</v>
      </c>
      <c r="G56" s="4">
        <v>1.012</v>
      </c>
      <c r="H56" s="4">
        <v>1.5911</v>
      </c>
      <c r="I56" s="9">
        <v>49.3</v>
      </c>
      <c r="K56" s="22" t="e">
        <v>#N/A</v>
      </c>
      <c r="L56" s="22" t="e">
        <v>#N/A</v>
      </c>
      <c r="M56" s="22">
        <v>775.56333333333339</v>
      </c>
      <c r="N56" s="23">
        <v>1004.2240333333333</v>
      </c>
      <c r="O56" s="22">
        <v>1293.1433333333334</v>
      </c>
      <c r="P56" s="26" t="e">
        <v>#N/A</v>
      </c>
      <c r="Q56" s="26">
        <v>1.9778</v>
      </c>
      <c r="R56">
        <f t="shared" si="1"/>
        <v>3.2003339478902215E-2</v>
      </c>
      <c r="S56">
        <f t="shared" si="0"/>
        <v>2.7004045885164802</v>
      </c>
    </row>
    <row r="57" spans="1:19" x14ac:dyDescent="0.2">
      <c r="A57" t="s">
        <v>64</v>
      </c>
      <c r="B57" s="2">
        <v>26389</v>
      </c>
      <c r="C57" s="3">
        <v>230836.35</v>
      </c>
      <c r="D57" s="26" t="e">
        <v>#N/A</v>
      </c>
      <c r="E57" s="19">
        <v>6.5</v>
      </c>
      <c r="F57" s="22" t="e">
        <v>#N/A</v>
      </c>
      <c r="G57" s="4">
        <v>1.1169</v>
      </c>
      <c r="H57" s="4">
        <v>1.6413</v>
      </c>
      <c r="I57" s="9">
        <v>51</v>
      </c>
      <c r="K57" s="22" t="e">
        <v>#N/A</v>
      </c>
      <c r="L57" s="22" t="e">
        <v>#N/A</v>
      </c>
      <c r="M57" s="22">
        <v>719.1</v>
      </c>
      <c r="N57" s="23">
        <v>929.28248999999994</v>
      </c>
      <c r="O57" s="22">
        <v>1194.1566666666668</v>
      </c>
      <c r="P57" s="26" t="e">
        <v>#N/A</v>
      </c>
      <c r="Q57" s="26">
        <v>1.9778</v>
      </c>
      <c r="R57">
        <f t="shared" si="1"/>
        <v>0</v>
      </c>
      <c r="S57">
        <f t="shared" si="0"/>
        <v>2.7004045885164802</v>
      </c>
    </row>
    <row r="58" spans="1:19" x14ac:dyDescent="0.2">
      <c r="A58" t="s">
        <v>65</v>
      </c>
      <c r="B58" s="2">
        <v>26480</v>
      </c>
      <c r="C58" s="3">
        <v>233251.29</v>
      </c>
      <c r="D58" s="26" t="e">
        <v>#N/A</v>
      </c>
      <c r="E58" s="19">
        <v>6.5</v>
      </c>
      <c r="F58" s="22" t="e">
        <v>#N/A</v>
      </c>
      <c r="G58" s="4">
        <v>1.1640999999999999</v>
      </c>
      <c r="H58" s="4">
        <v>1.5629999999999999</v>
      </c>
      <c r="I58" s="9">
        <v>56.2</v>
      </c>
      <c r="K58" s="22" t="e">
        <v>#N/A</v>
      </c>
      <c r="L58" s="22" t="e">
        <v>#N/A</v>
      </c>
      <c r="M58" s="22">
        <v>716.09</v>
      </c>
      <c r="N58" s="23">
        <v>924.34081999999989</v>
      </c>
      <c r="O58" s="22">
        <v>1192.2266666666667</v>
      </c>
      <c r="P58" s="26" t="e">
        <v>#N/A</v>
      </c>
      <c r="Q58" s="26">
        <v>1.9778</v>
      </c>
      <c r="R58">
        <f t="shared" si="1"/>
        <v>0</v>
      </c>
      <c r="S58">
        <f t="shared" si="0"/>
        <v>2.7004045885164802</v>
      </c>
    </row>
    <row r="59" spans="1:19" x14ac:dyDescent="0.2">
      <c r="A59" t="s">
        <v>66</v>
      </c>
      <c r="B59" s="2">
        <v>26572</v>
      </c>
      <c r="C59" s="3">
        <v>233395.38</v>
      </c>
      <c r="D59" s="26" t="e">
        <v>#N/A</v>
      </c>
      <c r="E59" s="19">
        <v>6.166666666666667</v>
      </c>
      <c r="F59" s="22" t="e">
        <v>#N/A</v>
      </c>
      <c r="G59" s="4">
        <v>1.2391000000000001</v>
      </c>
      <c r="H59" s="4">
        <v>1.7625</v>
      </c>
      <c r="I59" s="9">
        <v>56.7</v>
      </c>
      <c r="K59" s="22" t="e">
        <v>#N/A</v>
      </c>
      <c r="L59" s="22" t="e">
        <v>#N/A</v>
      </c>
      <c r="M59" s="22">
        <v>678.87333333333333</v>
      </c>
      <c r="N59" s="23">
        <v>877.50205333333327</v>
      </c>
      <c r="O59" s="22">
        <v>1129.2933333333333</v>
      </c>
      <c r="P59" s="26" t="e">
        <v>#N/A</v>
      </c>
      <c r="Q59" s="26">
        <v>2.0544666666666669</v>
      </c>
      <c r="R59">
        <f t="shared" si="1"/>
        <v>3.8763609397647329E-2</v>
      </c>
      <c r="S59">
        <f t="shared" si="0"/>
        <v>2.8050820172013475</v>
      </c>
    </row>
    <row r="60" spans="1:19" x14ac:dyDescent="0.2">
      <c r="A60" t="s">
        <v>67</v>
      </c>
      <c r="B60" s="2">
        <v>26664</v>
      </c>
      <c r="C60" s="3">
        <v>237528.81</v>
      </c>
      <c r="D60" s="26" t="e">
        <v>#N/A</v>
      </c>
      <c r="E60" s="19">
        <v>6</v>
      </c>
      <c r="F60" s="22" t="e">
        <v>#N/A</v>
      </c>
      <c r="G60" s="4">
        <v>1.3299000000000001</v>
      </c>
      <c r="H60" s="4">
        <v>1.7433000000000001</v>
      </c>
      <c r="I60" s="9">
        <v>59.6</v>
      </c>
      <c r="K60" s="22" t="e">
        <v>#N/A</v>
      </c>
      <c r="L60" s="22" t="e">
        <v>#N/A</v>
      </c>
      <c r="M60" s="22">
        <v>706.87666666666667</v>
      </c>
      <c r="N60" s="23">
        <v>913.86612666666679</v>
      </c>
      <c r="O60" s="22">
        <v>1154.0866666666666</v>
      </c>
      <c r="P60" s="26" t="e">
        <v>#N/A</v>
      </c>
      <c r="Q60" s="26">
        <v>2.1158000000000001</v>
      </c>
      <c r="R60">
        <f t="shared" si="1"/>
        <v>2.9853652204951765E-2</v>
      </c>
      <c r="S60">
        <f t="shared" si="0"/>
        <v>2.8888239601492409</v>
      </c>
    </row>
    <row r="61" spans="1:19" x14ac:dyDescent="0.2">
      <c r="A61" t="s">
        <v>68</v>
      </c>
      <c r="B61" s="2">
        <v>26754</v>
      </c>
      <c r="C61" s="3">
        <v>240592.17</v>
      </c>
      <c r="D61" s="26" t="e">
        <v>#N/A</v>
      </c>
      <c r="E61" s="19">
        <v>5.833333333333333</v>
      </c>
      <c r="F61" s="22" t="e">
        <v>#N/A</v>
      </c>
      <c r="G61" s="4">
        <v>1.4547000000000001</v>
      </c>
      <c r="H61" s="4">
        <v>1.8217000000000001</v>
      </c>
      <c r="I61" s="9">
        <v>62.1</v>
      </c>
      <c r="K61" s="22" t="e">
        <v>#N/A</v>
      </c>
      <c r="L61" s="22" t="e">
        <v>#N/A</v>
      </c>
      <c r="M61" s="22">
        <v>715.84</v>
      </c>
      <c r="N61" s="23">
        <v>917.83242000000007</v>
      </c>
      <c r="O61" s="22">
        <v>1179.6133333333335</v>
      </c>
      <c r="P61" s="26" t="e">
        <v>#N/A</v>
      </c>
      <c r="Q61" s="26">
        <v>2.1311333333333331</v>
      </c>
      <c r="R61">
        <f t="shared" si="1"/>
        <v>7.2470617890788239E-3</v>
      </c>
      <c r="S61">
        <f t="shared" si="0"/>
        <v>2.9097594458862135</v>
      </c>
    </row>
    <row r="62" spans="1:19" x14ac:dyDescent="0.2">
      <c r="A62" t="s">
        <v>69</v>
      </c>
      <c r="B62" s="2">
        <v>26845</v>
      </c>
      <c r="C62" s="3">
        <v>239522.14</v>
      </c>
      <c r="D62" s="26" t="e">
        <v>#N/A</v>
      </c>
      <c r="E62" s="19">
        <v>5.5</v>
      </c>
      <c r="F62" s="22" t="e">
        <v>#N/A</v>
      </c>
      <c r="G62" s="4">
        <v>1.6133</v>
      </c>
      <c r="H62" s="4">
        <v>1.8044</v>
      </c>
      <c r="I62" s="9">
        <v>69.900000000000006</v>
      </c>
      <c r="K62" s="22" t="e">
        <v>#N/A</v>
      </c>
      <c r="L62" s="22" t="e">
        <v>#N/A</v>
      </c>
      <c r="M62" s="22">
        <v>730.93</v>
      </c>
      <c r="N62" s="23">
        <v>929.36081999999999</v>
      </c>
      <c r="O62" s="22">
        <v>1196.8433333333335</v>
      </c>
      <c r="P62" s="26" t="e">
        <v>#N/A</v>
      </c>
      <c r="Q62" s="26">
        <v>2.2078000000000002</v>
      </c>
      <c r="R62">
        <f t="shared" si="1"/>
        <v>3.5974598805017882E-2</v>
      </c>
      <c r="S62">
        <f t="shared" si="0"/>
        <v>3.0144368745710812</v>
      </c>
    </row>
    <row r="63" spans="1:19" x14ac:dyDescent="0.2">
      <c r="A63" t="s">
        <v>70</v>
      </c>
      <c r="B63" s="2">
        <v>26937</v>
      </c>
      <c r="C63" s="3">
        <v>246449.42</v>
      </c>
      <c r="D63" s="26" t="e">
        <v>#N/A</v>
      </c>
      <c r="E63" s="19">
        <v>4.7166666666666668</v>
      </c>
      <c r="F63" s="22" t="e">
        <v>#N/A</v>
      </c>
      <c r="G63" s="4">
        <v>1.6140000000000001</v>
      </c>
      <c r="H63" s="4">
        <v>1.8595999999999999</v>
      </c>
      <c r="I63" s="9">
        <v>69.7</v>
      </c>
      <c r="K63" s="22" t="e">
        <v>#N/A</v>
      </c>
      <c r="L63" s="22" t="e">
        <v>#N/A</v>
      </c>
      <c r="M63" s="22">
        <v>731.28666666666675</v>
      </c>
      <c r="N63" s="23">
        <v>926.03598999999997</v>
      </c>
      <c r="O63" s="22">
        <v>1186.55</v>
      </c>
      <c r="P63" s="26" t="e">
        <v>#N/A</v>
      </c>
      <c r="Q63" s="26">
        <v>2.2538</v>
      </c>
      <c r="R63">
        <f t="shared" si="1"/>
        <v>2.0835220581574335E-2</v>
      </c>
      <c r="S63">
        <f t="shared" si="0"/>
        <v>3.0772433317820012</v>
      </c>
    </row>
    <row r="64" spans="1:19" x14ac:dyDescent="0.2">
      <c r="A64" t="s">
        <v>71</v>
      </c>
      <c r="B64" s="2">
        <v>27029</v>
      </c>
      <c r="C64" s="3">
        <v>251196.56</v>
      </c>
      <c r="D64" s="26" t="e">
        <v>#N/A</v>
      </c>
      <c r="E64" s="19">
        <v>3.4066666666666663</v>
      </c>
      <c r="F64" s="22" t="e">
        <v>#N/A</v>
      </c>
      <c r="G64" s="4">
        <v>1.6677</v>
      </c>
      <c r="H64" s="4">
        <v>1.9386000000000001</v>
      </c>
      <c r="I64" s="9">
        <v>66.599999999999994</v>
      </c>
      <c r="K64" s="22" t="e">
        <v>#N/A</v>
      </c>
      <c r="L64" s="22" t="e">
        <v>#N/A</v>
      </c>
      <c r="M64" s="22">
        <v>756.69666666666672</v>
      </c>
      <c r="N64" s="23">
        <v>958.87976333333336</v>
      </c>
      <c r="O64" s="22">
        <v>1232.2166666666669</v>
      </c>
      <c r="P64" s="26" t="e">
        <v>#N/A</v>
      </c>
      <c r="Q64" s="26">
        <v>2.2997999999999998</v>
      </c>
      <c r="R64">
        <f t="shared" si="1"/>
        <v>2.0409974265684541E-2</v>
      </c>
      <c r="S64">
        <f t="shared" si="0"/>
        <v>3.1400497889929211</v>
      </c>
    </row>
    <row r="65" spans="1:19" x14ac:dyDescent="0.2">
      <c r="A65" t="s">
        <v>72</v>
      </c>
      <c r="B65" s="2">
        <v>27119</v>
      </c>
      <c r="C65" s="3">
        <v>255890.36</v>
      </c>
      <c r="D65" s="26" t="e">
        <v>#N/A</v>
      </c>
      <c r="E65" s="19">
        <v>5.22</v>
      </c>
      <c r="F65" s="22" t="e">
        <v>#N/A</v>
      </c>
      <c r="G65" s="4">
        <v>2.1038000000000001</v>
      </c>
      <c r="H65" s="4">
        <v>2.2370000000000001</v>
      </c>
      <c r="I65" s="9">
        <v>73.400000000000006</v>
      </c>
      <c r="K65" s="22" t="e">
        <v>#N/A</v>
      </c>
      <c r="L65" s="22" t="e">
        <v>#N/A</v>
      </c>
      <c r="M65" s="22">
        <v>792.03666666666652</v>
      </c>
      <c r="N65" s="23">
        <v>1003.6709733333333</v>
      </c>
      <c r="O65" s="22">
        <v>1297.8666666666666</v>
      </c>
      <c r="P65" s="26" t="e">
        <v>#N/A</v>
      </c>
      <c r="Q65" s="26">
        <v>2.3611333333333335</v>
      </c>
      <c r="R65">
        <f t="shared" si="1"/>
        <v>2.6668985708902377E-2</v>
      </c>
      <c r="S65">
        <f t="shared" si="0"/>
        <v>3.2237917319408154</v>
      </c>
    </row>
    <row r="66" spans="1:19" x14ac:dyDescent="0.2">
      <c r="A66" t="s">
        <v>73</v>
      </c>
      <c r="B66" s="2">
        <v>27210</v>
      </c>
      <c r="C66" s="3">
        <v>259407.35999999999</v>
      </c>
      <c r="D66" s="26" t="e">
        <v>#N/A</v>
      </c>
      <c r="E66" s="19">
        <v>5.6033333333333326</v>
      </c>
      <c r="F66" s="22" t="e">
        <v>#N/A</v>
      </c>
      <c r="G66" s="4">
        <v>2.2719</v>
      </c>
      <c r="H66" s="4">
        <v>2.4131999999999998</v>
      </c>
      <c r="I66" s="9">
        <v>74.7</v>
      </c>
      <c r="K66" s="22" t="e">
        <v>#N/A</v>
      </c>
      <c r="L66" s="22" t="e">
        <v>#N/A</v>
      </c>
      <c r="M66" s="22">
        <v>766.16666666666663</v>
      </c>
      <c r="N66" s="23">
        <v>963.19824333333327</v>
      </c>
      <c r="O66" s="22">
        <v>1240.76</v>
      </c>
      <c r="P66" s="26" t="e">
        <v>#N/A</v>
      </c>
      <c r="Q66" s="26">
        <v>2.4377999999999997</v>
      </c>
      <c r="R66">
        <f t="shared" si="1"/>
        <v>3.2470282632633851E-2</v>
      </c>
      <c r="S66">
        <f t="shared" si="0"/>
        <v>3.3284691606256813</v>
      </c>
    </row>
    <row r="67" spans="1:19" x14ac:dyDescent="0.2">
      <c r="A67" t="s">
        <v>74</v>
      </c>
      <c r="B67" s="2">
        <v>27302</v>
      </c>
      <c r="C67" s="3">
        <v>262345.32</v>
      </c>
      <c r="D67" s="26" t="e">
        <v>#N/A</v>
      </c>
      <c r="E67" s="19">
        <v>6.626666666666666</v>
      </c>
      <c r="F67" s="22" t="e">
        <v>#N/A</v>
      </c>
      <c r="G67" s="4">
        <v>2.2467999999999999</v>
      </c>
      <c r="H67" s="4">
        <v>2.4028</v>
      </c>
      <c r="I67" s="9">
        <v>74.5</v>
      </c>
      <c r="K67" s="22" t="e">
        <v>#N/A</v>
      </c>
      <c r="L67" s="22" t="e">
        <v>#N/A</v>
      </c>
      <c r="M67" s="22">
        <v>767.99666666666678</v>
      </c>
      <c r="N67" s="23">
        <v>968.77835999999991</v>
      </c>
      <c r="O67" s="22">
        <v>1248.8133333333335</v>
      </c>
      <c r="P67" s="26" t="e">
        <v>#N/A</v>
      </c>
      <c r="Q67" s="26">
        <v>2.5298000000000003</v>
      </c>
      <c r="R67">
        <f t="shared" si="1"/>
        <v>3.7738944950365304E-2</v>
      </c>
      <c r="S67">
        <f t="shared" si="0"/>
        <v>3.4540820750475225</v>
      </c>
    </row>
    <row r="68" spans="1:19" x14ac:dyDescent="0.2">
      <c r="A68" t="s">
        <v>75</v>
      </c>
      <c r="B68" s="2">
        <v>27394</v>
      </c>
      <c r="C68" s="3">
        <v>259869.01</v>
      </c>
      <c r="D68" s="26" t="e">
        <v>#N/A</v>
      </c>
      <c r="E68" s="19">
        <v>6.54</v>
      </c>
      <c r="F68" s="22" t="e">
        <v>#N/A</v>
      </c>
      <c r="G68" s="4">
        <v>2.4194</v>
      </c>
      <c r="H68" s="4">
        <v>2.5531999999999999</v>
      </c>
      <c r="I68" s="9">
        <v>74.2</v>
      </c>
      <c r="K68" s="22" t="e">
        <v>#N/A</v>
      </c>
      <c r="L68" s="22" t="e">
        <v>#N/A</v>
      </c>
      <c r="M68" s="22">
        <v>754.5</v>
      </c>
      <c r="N68" s="23">
        <v>944.09104333333335</v>
      </c>
      <c r="O68" s="22">
        <v>1211.0200000000002</v>
      </c>
      <c r="P68" s="26" t="e">
        <v>#N/A</v>
      </c>
      <c r="Q68" s="26">
        <v>2.6064666666666665</v>
      </c>
      <c r="R68">
        <f t="shared" si="1"/>
        <v>3.0305425988879045E-2</v>
      </c>
      <c r="S68">
        <f t="shared" si="0"/>
        <v>3.5587595037323889</v>
      </c>
    </row>
    <row r="69" spans="1:19" x14ac:dyDescent="0.2">
      <c r="A69" t="s">
        <v>76</v>
      </c>
      <c r="B69" s="2">
        <v>27484</v>
      </c>
      <c r="C69" s="3">
        <v>258828.32</v>
      </c>
      <c r="D69" s="26" t="e">
        <v>#N/A</v>
      </c>
      <c r="E69" s="19">
        <v>6.4233333333333329</v>
      </c>
      <c r="F69" s="22" t="e">
        <v>#N/A</v>
      </c>
      <c r="G69" s="4">
        <v>2.6034000000000002</v>
      </c>
      <c r="H69" s="4">
        <v>2.9024000000000001</v>
      </c>
      <c r="I69" s="9">
        <v>72.5</v>
      </c>
      <c r="K69" s="22" t="e">
        <v>#N/A</v>
      </c>
      <c r="L69" s="22" t="e">
        <v>#N/A</v>
      </c>
      <c r="M69" s="22">
        <v>751.89</v>
      </c>
      <c r="N69" s="23">
        <v>928.91402333333338</v>
      </c>
      <c r="O69" s="22">
        <v>1182.7066666666667</v>
      </c>
      <c r="P69" s="26" t="e">
        <v>#N/A</v>
      </c>
      <c r="Q69" s="26">
        <v>2.698466666666667</v>
      </c>
      <c r="R69">
        <f t="shared" si="1"/>
        <v>3.52968258434153E-2</v>
      </c>
      <c r="S69">
        <f t="shared" si="0"/>
        <v>3.6843724181542297</v>
      </c>
    </row>
    <row r="70" spans="1:19" x14ac:dyDescent="0.2">
      <c r="A70" t="s">
        <v>77</v>
      </c>
      <c r="B70" s="2">
        <v>27575</v>
      </c>
      <c r="C70" s="3">
        <v>263289.96000000002</v>
      </c>
      <c r="D70" s="26" t="e">
        <v>#N/A</v>
      </c>
      <c r="E70" s="19">
        <v>6.1400000000000006</v>
      </c>
      <c r="F70" s="22" t="e">
        <v>#N/A</v>
      </c>
      <c r="G70" s="4">
        <v>2.4817999999999998</v>
      </c>
      <c r="H70" s="4">
        <v>2.8839000000000001</v>
      </c>
      <c r="I70" s="9">
        <v>69.7</v>
      </c>
      <c r="K70" s="22" t="e">
        <v>#N/A</v>
      </c>
      <c r="L70" s="22" t="e">
        <v>#N/A</v>
      </c>
      <c r="M70" s="22">
        <v>753.79333333333341</v>
      </c>
      <c r="N70" s="23">
        <v>931.61053666666669</v>
      </c>
      <c r="O70" s="22">
        <v>1183.2433333333331</v>
      </c>
      <c r="P70" s="26" t="e">
        <v>#N/A</v>
      </c>
      <c r="Q70" s="26">
        <v>2.7751333333333332</v>
      </c>
      <c r="R70">
        <f t="shared" si="1"/>
        <v>2.8411196481952544E-2</v>
      </c>
      <c r="S70">
        <f t="shared" si="0"/>
        <v>3.7890498468390956</v>
      </c>
    </row>
    <row r="71" spans="1:19" x14ac:dyDescent="0.2">
      <c r="A71" t="s">
        <v>78</v>
      </c>
      <c r="B71" s="2">
        <v>27667</v>
      </c>
      <c r="C71" s="3">
        <v>265398.03000000003</v>
      </c>
      <c r="D71" s="26" t="e">
        <v>#N/A</v>
      </c>
      <c r="E71" s="19">
        <v>6.7</v>
      </c>
      <c r="F71" s="22" t="e">
        <v>#N/A</v>
      </c>
      <c r="G71" s="4">
        <v>2.3855</v>
      </c>
      <c r="H71" s="4">
        <v>2.9083000000000001</v>
      </c>
      <c r="I71" s="9">
        <v>66</v>
      </c>
      <c r="K71" s="22" t="e">
        <v>#N/A</v>
      </c>
      <c r="L71" s="22" t="e">
        <v>#N/A</v>
      </c>
      <c r="M71" s="22">
        <v>740.93666666666661</v>
      </c>
      <c r="N71" s="23">
        <v>919.59204333333344</v>
      </c>
      <c r="O71" s="22">
        <v>1168.0933333333332</v>
      </c>
      <c r="P71" s="26" t="e">
        <v>#N/A</v>
      </c>
      <c r="Q71" s="26">
        <v>2.8671333333333333</v>
      </c>
      <c r="R71">
        <f t="shared" si="1"/>
        <v>3.3151560285391721E-2</v>
      </c>
      <c r="S71">
        <f t="shared" si="0"/>
        <v>3.9146627612609364</v>
      </c>
    </row>
    <row r="72" spans="1:19" x14ac:dyDescent="0.2">
      <c r="A72" t="s">
        <v>79</v>
      </c>
      <c r="B72" s="2">
        <v>27759</v>
      </c>
      <c r="C72" s="3">
        <v>267586.15000000002</v>
      </c>
      <c r="D72" s="26" t="e">
        <v>#N/A</v>
      </c>
      <c r="E72" s="19">
        <v>7.3666666666666671</v>
      </c>
      <c r="F72" s="22" t="e">
        <v>#N/A</v>
      </c>
      <c r="G72" s="4">
        <v>2.7317</v>
      </c>
      <c r="H72" s="4">
        <v>3.1564000000000001</v>
      </c>
      <c r="I72" s="9">
        <v>70.900000000000006</v>
      </c>
      <c r="K72" s="22" t="e">
        <v>#N/A</v>
      </c>
      <c r="L72" s="22" t="e">
        <v>#N/A</v>
      </c>
      <c r="M72" s="22">
        <v>632.22333333333336</v>
      </c>
      <c r="N72" s="23">
        <v>785.04990666666674</v>
      </c>
      <c r="O72" s="22">
        <v>997.31333333333339</v>
      </c>
      <c r="P72" s="26" t="e">
        <v>#N/A</v>
      </c>
      <c r="Q72" s="26">
        <v>2.9284666666666666</v>
      </c>
      <c r="R72">
        <f t="shared" si="1"/>
        <v>2.1391866440346886E-2</v>
      </c>
      <c r="S72">
        <f t="shared" si="0"/>
        <v>3.9984047042088302</v>
      </c>
    </row>
    <row r="73" spans="1:19" x14ac:dyDescent="0.2">
      <c r="A73" t="s">
        <v>80</v>
      </c>
      <c r="B73" s="2">
        <v>27850</v>
      </c>
      <c r="C73" s="3">
        <v>271103.15000000002</v>
      </c>
      <c r="D73" s="26" t="e">
        <v>#N/A</v>
      </c>
      <c r="E73" s="19">
        <v>7.6466666666666674</v>
      </c>
      <c r="F73" s="22" t="e">
        <v>#N/A</v>
      </c>
      <c r="G73" s="4">
        <v>2.6713</v>
      </c>
      <c r="H73" s="4">
        <v>3.5621999999999998</v>
      </c>
      <c r="I73" s="9">
        <v>60.1</v>
      </c>
      <c r="K73" s="22" t="e">
        <v>#N/A</v>
      </c>
      <c r="L73" s="22" t="e">
        <v>#N/A</v>
      </c>
      <c r="M73" s="22">
        <v>639.7166666666667</v>
      </c>
      <c r="N73" s="23">
        <v>791.02191333333337</v>
      </c>
      <c r="O73" s="22">
        <v>1006.8866666666668</v>
      </c>
      <c r="P73" s="26" t="e">
        <v>#N/A</v>
      </c>
      <c r="Q73" s="26">
        <v>2.9898000000000002</v>
      </c>
      <c r="R73">
        <f t="shared" si="1"/>
        <v>2.0943838641382415E-2</v>
      </c>
      <c r="S73">
        <f t="shared" ref="S73:S136" si="2">S74/(1+R74)</f>
        <v>4.0821466471567245</v>
      </c>
    </row>
    <row r="74" spans="1:19" x14ac:dyDescent="0.2">
      <c r="A74" t="s">
        <v>81</v>
      </c>
      <c r="B74" s="2">
        <v>27941</v>
      </c>
      <c r="C74" s="3">
        <v>265694.23</v>
      </c>
      <c r="D74" s="26" t="e">
        <v>#N/A</v>
      </c>
      <c r="E74" s="19">
        <v>7.7666666666666666</v>
      </c>
      <c r="F74" s="22" t="e">
        <v>#N/A</v>
      </c>
      <c r="G74" s="4">
        <v>2.7437999999999998</v>
      </c>
      <c r="H74" s="4">
        <v>3.5364</v>
      </c>
      <c r="I74" s="9">
        <v>62.3</v>
      </c>
      <c r="K74" s="22" t="e">
        <v>#N/A</v>
      </c>
      <c r="L74" s="22" t="e">
        <v>#N/A</v>
      </c>
      <c r="M74" s="22">
        <v>656.13</v>
      </c>
      <c r="N74" s="23">
        <v>810.89294333333328</v>
      </c>
      <c r="O74" s="22">
        <v>1032.4066666666668</v>
      </c>
      <c r="P74" s="26" t="e">
        <v>#N/A</v>
      </c>
      <c r="Q74" s="26">
        <v>3.0970999999999997</v>
      </c>
      <c r="R74">
        <f t="shared" si="1"/>
        <v>3.5888688206568833E-2</v>
      </c>
      <c r="S74">
        <f t="shared" si="2"/>
        <v>4.228649535390022</v>
      </c>
    </row>
    <row r="75" spans="1:19" x14ac:dyDescent="0.2">
      <c r="A75" t="s">
        <v>82</v>
      </c>
      <c r="B75" s="2">
        <v>28033</v>
      </c>
      <c r="C75" s="3">
        <v>272015.76</v>
      </c>
      <c r="D75" s="26" t="e">
        <v>#N/A</v>
      </c>
      <c r="E75" s="19">
        <v>8.2533333333333321</v>
      </c>
      <c r="F75" s="22" t="e">
        <v>#N/A</v>
      </c>
      <c r="G75" s="4">
        <v>2.7414000000000001</v>
      </c>
      <c r="H75" s="4">
        <v>3.5623</v>
      </c>
      <c r="I75" s="9">
        <v>62.5</v>
      </c>
      <c r="K75" s="22" t="e">
        <v>#N/A</v>
      </c>
      <c r="L75" s="22" t="e">
        <v>#N/A</v>
      </c>
      <c r="M75" s="22">
        <v>657.19333333333327</v>
      </c>
      <c r="N75" s="23">
        <v>811.46018333333325</v>
      </c>
      <c r="O75" s="22">
        <v>1030.7266666666665</v>
      </c>
      <c r="P75" s="26" t="e">
        <v>#N/A</v>
      </c>
      <c r="Q75" s="26">
        <v>3.1890333333333332</v>
      </c>
      <c r="R75">
        <f t="shared" ref="R75:R138" si="3">(Q75-Q74)/Q74</f>
        <v>2.9683682584783645E-2</v>
      </c>
      <c r="S75">
        <f t="shared" si="2"/>
        <v>4.3541714259608328</v>
      </c>
    </row>
    <row r="76" spans="1:19" x14ac:dyDescent="0.2">
      <c r="A76" t="s">
        <v>83</v>
      </c>
      <c r="B76" s="2">
        <v>28125</v>
      </c>
      <c r="C76" s="3">
        <v>270027.77</v>
      </c>
      <c r="D76" s="26" t="e">
        <v>#N/A</v>
      </c>
      <c r="E76" s="19">
        <v>8.24</v>
      </c>
      <c r="F76" s="22" t="e">
        <v>#N/A</v>
      </c>
      <c r="G76" s="4">
        <v>2.8984000000000001</v>
      </c>
      <c r="H76" s="4">
        <v>3.6175999999999999</v>
      </c>
      <c r="I76" s="9">
        <v>67.2</v>
      </c>
      <c r="K76" s="22" t="e">
        <v>#N/A</v>
      </c>
      <c r="L76" s="22" t="e">
        <v>#N/A</v>
      </c>
      <c r="M76" s="22">
        <v>660.63666666666677</v>
      </c>
      <c r="N76" s="23">
        <v>815.08709666666664</v>
      </c>
      <c r="O76" s="22">
        <v>1029.9399999999998</v>
      </c>
      <c r="P76" s="26" t="e">
        <v>#N/A</v>
      </c>
      <c r="Q76" s="26">
        <v>3.2350333333333334</v>
      </c>
      <c r="R76">
        <f t="shared" si="3"/>
        <v>1.4424433736451045E-2</v>
      </c>
      <c r="S76">
        <f t="shared" si="2"/>
        <v>4.4169778831717528</v>
      </c>
    </row>
    <row r="77" spans="1:19" x14ac:dyDescent="0.2">
      <c r="A77" t="s">
        <v>84</v>
      </c>
      <c r="B77" s="2">
        <v>28215</v>
      </c>
      <c r="C77" s="3">
        <v>269438.06</v>
      </c>
      <c r="D77" s="26" t="e">
        <v>#N/A</v>
      </c>
      <c r="E77" s="19">
        <v>8.3699999999999992</v>
      </c>
      <c r="F77" s="22" t="e">
        <v>#N/A</v>
      </c>
      <c r="G77" s="4">
        <v>3.0979000000000001</v>
      </c>
      <c r="H77" s="4">
        <v>4.0712999999999999</v>
      </c>
      <c r="I77" s="9">
        <v>64</v>
      </c>
      <c r="K77" s="22" t="e">
        <v>#N/A</v>
      </c>
      <c r="L77" s="22" t="e">
        <v>#N/A</v>
      </c>
      <c r="M77" s="22">
        <v>659.29666666666662</v>
      </c>
      <c r="N77" s="23">
        <v>808.0294366666667</v>
      </c>
      <c r="O77" s="22">
        <v>1021.4200000000001</v>
      </c>
      <c r="P77" s="26" t="e">
        <v>#N/A</v>
      </c>
      <c r="Q77" s="26">
        <v>3.3270333333333331</v>
      </c>
      <c r="R77">
        <f t="shared" si="3"/>
        <v>2.8438655964389745E-2</v>
      </c>
      <c r="S77">
        <f t="shared" si="2"/>
        <v>4.5425907975935926</v>
      </c>
    </row>
    <row r="78" spans="1:19" x14ac:dyDescent="0.2">
      <c r="A78" t="s">
        <v>85</v>
      </c>
      <c r="B78" s="2">
        <v>28306</v>
      </c>
      <c r="C78" s="3">
        <v>269696.89</v>
      </c>
      <c r="D78" s="26" t="e">
        <v>#N/A</v>
      </c>
      <c r="E78" s="19">
        <v>8.3466666666666658</v>
      </c>
      <c r="F78" s="22" t="e">
        <v>#N/A</v>
      </c>
      <c r="G78" s="4">
        <v>3.1663999999999999</v>
      </c>
      <c r="H78" s="4">
        <v>3.9611000000000001</v>
      </c>
      <c r="I78" s="9">
        <v>66.2</v>
      </c>
      <c r="K78" s="22" t="e">
        <v>#N/A</v>
      </c>
      <c r="L78" s="22" t="e">
        <v>#N/A</v>
      </c>
      <c r="M78" s="22">
        <v>656.79666666666662</v>
      </c>
      <c r="N78" s="23">
        <v>801.76674333333324</v>
      </c>
      <c r="O78" s="22">
        <v>1012.73</v>
      </c>
      <c r="P78" s="26" t="e">
        <v>#N/A</v>
      </c>
      <c r="Q78" s="26">
        <v>3.4497</v>
      </c>
      <c r="R78">
        <f t="shared" si="3"/>
        <v>3.6869683702197231E-2</v>
      </c>
      <c r="S78">
        <f t="shared" si="2"/>
        <v>4.7100746834893803</v>
      </c>
    </row>
    <row r="79" spans="1:19" x14ac:dyDescent="0.2">
      <c r="A79" t="s">
        <v>86</v>
      </c>
      <c r="B79" s="2">
        <v>28398</v>
      </c>
      <c r="C79" s="3">
        <v>268656.2</v>
      </c>
      <c r="D79" s="26" t="e">
        <v>#N/A</v>
      </c>
      <c r="E79" s="19">
        <v>8.3966666666666683</v>
      </c>
      <c r="F79" s="22" t="e">
        <v>#N/A</v>
      </c>
      <c r="G79" s="4">
        <v>3.2795000000000001</v>
      </c>
      <c r="H79" s="4">
        <v>4.1520999999999999</v>
      </c>
      <c r="I79" s="9">
        <v>67.3</v>
      </c>
      <c r="K79" s="22" t="e">
        <v>#N/A</v>
      </c>
      <c r="L79" s="22" t="e">
        <v>#N/A</v>
      </c>
      <c r="M79" s="22">
        <v>654.59333333333336</v>
      </c>
      <c r="N79" s="23">
        <v>794.23359999999991</v>
      </c>
      <c r="O79" s="22">
        <v>995.55666666666673</v>
      </c>
      <c r="P79" s="26" t="e">
        <v>#N/A</v>
      </c>
      <c r="Q79" s="26">
        <v>3.5263666666666666</v>
      </c>
      <c r="R79">
        <f t="shared" si="3"/>
        <v>2.2224154757418516E-2</v>
      </c>
      <c r="S79">
        <f t="shared" si="2"/>
        <v>4.8147521121742471</v>
      </c>
    </row>
    <row r="80" spans="1:19" x14ac:dyDescent="0.2">
      <c r="A80" t="s">
        <v>87</v>
      </c>
      <c r="B80" s="2">
        <v>28490</v>
      </c>
      <c r="C80" s="3">
        <v>270035.77</v>
      </c>
      <c r="D80" s="26" t="e">
        <v>#N/A</v>
      </c>
      <c r="E80" s="19">
        <v>8.41</v>
      </c>
      <c r="F80" s="22" t="e">
        <v>#N/A</v>
      </c>
      <c r="G80" s="4">
        <v>3.2469000000000001</v>
      </c>
      <c r="H80" s="4">
        <v>3.8243</v>
      </c>
      <c r="I80" s="9">
        <v>72.599999999999994</v>
      </c>
      <c r="K80" s="22" t="e">
        <v>#N/A</v>
      </c>
      <c r="L80" s="22" t="e">
        <v>#N/A</v>
      </c>
      <c r="M80" s="22">
        <v>643.86666666666667</v>
      </c>
      <c r="N80" s="23">
        <v>771.98691666666673</v>
      </c>
      <c r="O80" s="22">
        <v>961.97333333333336</v>
      </c>
      <c r="P80" s="26" t="e">
        <v>#N/A</v>
      </c>
      <c r="Q80" s="26">
        <v>3.6030333333333338</v>
      </c>
      <c r="R80">
        <f t="shared" si="3"/>
        <v>2.1740979856509659E-2</v>
      </c>
      <c r="S80">
        <f t="shared" si="2"/>
        <v>4.919429540859114</v>
      </c>
    </row>
    <row r="81" spans="1:19" x14ac:dyDescent="0.2">
      <c r="A81" t="s">
        <v>88</v>
      </c>
      <c r="B81" s="2">
        <v>28580</v>
      </c>
      <c r="C81" s="3">
        <v>274476.07</v>
      </c>
      <c r="D81" s="26" t="e">
        <v>#N/A</v>
      </c>
      <c r="E81" s="19">
        <v>8.4700000000000006</v>
      </c>
      <c r="F81" s="22" t="e">
        <v>#N/A</v>
      </c>
      <c r="G81" s="4">
        <v>3.7223999999999999</v>
      </c>
      <c r="H81" s="4">
        <v>4.5156000000000001</v>
      </c>
      <c r="I81" s="9">
        <v>66.900000000000006</v>
      </c>
      <c r="K81" s="22" t="e">
        <v>#N/A</v>
      </c>
      <c r="L81" s="22" t="e">
        <v>#N/A</v>
      </c>
      <c r="M81" s="22">
        <v>624.02</v>
      </c>
      <c r="N81" s="23">
        <v>742.08923000000004</v>
      </c>
      <c r="O81" s="22">
        <v>915.84666666666669</v>
      </c>
      <c r="P81" s="26" t="e">
        <v>#N/A</v>
      </c>
      <c r="Q81" s="26">
        <v>3.6797</v>
      </c>
      <c r="R81">
        <f t="shared" si="3"/>
        <v>2.1278367301625356E-2</v>
      </c>
      <c r="S81">
        <f t="shared" si="2"/>
        <v>5.02410696954398</v>
      </c>
    </row>
    <row r="82" spans="1:19" x14ac:dyDescent="0.2">
      <c r="A82" t="s">
        <v>89</v>
      </c>
      <c r="B82" s="2">
        <v>28671</v>
      </c>
      <c r="C82" s="3">
        <v>279780.93</v>
      </c>
      <c r="D82" s="26" t="e">
        <v>#N/A</v>
      </c>
      <c r="E82" s="19">
        <v>8.4833333333333343</v>
      </c>
      <c r="F82" s="22" t="e">
        <v>#N/A</v>
      </c>
      <c r="G82" s="4">
        <v>3.5977000000000001</v>
      </c>
      <c r="H82" s="4">
        <v>4.5555000000000003</v>
      </c>
      <c r="I82" s="9">
        <v>66.900000000000006</v>
      </c>
      <c r="K82" s="22" t="e">
        <v>#N/A</v>
      </c>
      <c r="L82" s="22" t="e">
        <v>#N/A</v>
      </c>
      <c r="M82" s="22">
        <v>625.67666666666662</v>
      </c>
      <c r="N82" s="23">
        <v>739.45113333333336</v>
      </c>
      <c r="O82" s="22">
        <v>914.16</v>
      </c>
      <c r="P82" s="26" t="e">
        <v>#N/A</v>
      </c>
      <c r="Q82" s="26">
        <v>3.7717000000000005</v>
      </c>
      <c r="R82">
        <f t="shared" si="3"/>
        <v>2.5002038209636798E-2</v>
      </c>
      <c r="S82">
        <f t="shared" si="2"/>
        <v>5.1497198839658207</v>
      </c>
    </row>
    <row r="83" spans="1:19" x14ac:dyDescent="0.2">
      <c r="A83" t="s">
        <v>90</v>
      </c>
      <c r="B83" s="2">
        <v>28763</v>
      </c>
      <c r="C83" s="3">
        <v>276770.93</v>
      </c>
      <c r="D83" s="26" t="e">
        <v>#N/A</v>
      </c>
      <c r="E83" s="19">
        <v>8.2666666666666675</v>
      </c>
      <c r="F83" s="22" t="e">
        <v>#N/A</v>
      </c>
      <c r="G83" s="4">
        <v>4.0503</v>
      </c>
      <c r="H83" s="4">
        <v>4.8258000000000001</v>
      </c>
      <c r="I83" s="9">
        <v>71.2</v>
      </c>
      <c r="K83" s="22" t="e">
        <v>#N/A</v>
      </c>
      <c r="L83" s="22" t="e">
        <v>#N/A</v>
      </c>
      <c r="M83" s="22">
        <v>604.19333333333327</v>
      </c>
      <c r="N83" s="23">
        <v>704.31142333333321</v>
      </c>
      <c r="O83" s="22">
        <v>870.28000000000009</v>
      </c>
      <c r="P83" s="26" t="e">
        <v>#N/A</v>
      </c>
      <c r="Q83" s="26">
        <v>3.9557000000000002</v>
      </c>
      <c r="R83">
        <f t="shared" si="3"/>
        <v>4.8784367791711879E-2</v>
      </c>
      <c r="S83">
        <f t="shared" si="2"/>
        <v>5.4009457128095013</v>
      </c>
    </row>
    <row r="84" spans="1:19" x14ac:dyDescent="0.2">
      <c r="A84" t="s">
        <v>91</v>
      </c>
      <c r="B84" s="2">
        <v>28855</v>
      </c>
      <c r="C84" s="3">
        <v>279289.94</v>
      </c>
      <c r="D84" s="26" t="e">
        <v>#N/A</v>
      </c>
      <c r="E84" s="19">
        <v>7.9033333333333333</v>
      </c>
      <c r="F84" s="22" t="e">
        <v>#N/A</v>
      </c>
      <c r="G84" s="4">
        <v>3.8774999999999999</v>
      </c>
      <c r="H84" s="4">
        <v>4.7876000000000003</v>
      </c>
      <c r="I84" s="9">
        <v>70.5</v>
      </c>
      <c r="K84" s="22" t="e">
        <v>#N/A</v>
      </c>
      <c r="L84" s="22" t="e">
        <v>#N/A</v>
      </c>
      <c r="M84" s="22">
        <v>591.52999999999986</v>
      </c>
      <c r="N84" s="23">
        <v>684.88173333333327</v>
      </c>
      <c r="O84" s="22">
        <v>844.30666666666673</v>
      </c>
      <c r="P84" s="26" t="e">
        <v>#N/A</v>
      </c>
      <c r="Q84" s="26">
        <v>4.0476999999999999</v>
      </c>
      <c r="R84">
        <f t="shared" si="3"/>
        <v>2.3257577672725342E-2</v>
      </c>
      <c r="S84">
        <f t="shared" si="2"/>
        <v>5.5265586272313412</v>
      </c>
    </row>
    <row r="85" spans="1:19" x14ac:dyDescent="0.2">
      <c r="A85" t="s">
        <v>92</v>
      </c>
      <c r="B85" s="2">
        <v>28945</v>
      </c>
      <c r="C85" s="3">
        <v>284178.53000000003</v>
      </c>
      <c r="D85" s="26" t="e">
        <v>#N/A</v>
      </c>
      <c r="E85" s="19">
        <v>7.1866666666666665</v>
      </c>
      <c r="F85" s="22">
        <v>753.94666666666672</v>
      </c>
      <c r="G85" s="4">
        <v>4.5254000000000003</v>
      </c>
      <c r="H85" s="4">
        <v>5.0949</v>
      </c>
      <c r="I85" s="9">
        <v>72</v>
      </c>
      <c r="K85" s="22" t="e">
        <v>#N/A</v>
      </c>
      <c r="L85" s="22">
        <v>753.94666666666672</v>
      </c>
      <c r="M85" s="22">
        <v>602.73666666666668</v>
      </c>
      <c r="N85" s="23">
        <v>698.36132666666674</v>
      </c>
      <c r="O85" s="22">
        <v>859.52333333333343</v>
      </c>
      <c r="P85" s="26" t="e">
        <v>#N/A</v>
      </c>
      <c r="Q85" s="26">
        <v>4.1397000000000004</v>
      </c>
      <c r="R85">
        <f t="shared" si="3"/>
        <v>2.2728957185562303E-2</v>
      </c>
      <c r="S85">
        <f t="shared" si="2"/>
        <v>5.6521715416531819</v>
      </c>
    </row>
    <row r="86" spans="1:19" x14ac:dyDescent="0.2">
      <c r="A86" t="s">
        <v>93</v>
      </c>
      <c r="B86" s="2">
        <v>29036</v>
      </c>
      <c r="C86" s="3">
        <v>286014.40999999997</v>
      </c>
      <c r="D86" s="26" t="e">
        <v>#N/A</v>
      </c>
      <c r="E86" s="19">
        <v>5.9233333333333329</v>
      </c>
      <c r="F86" s="22">
        <v>775.23333333333323</v>
      </c>
      <c r="G86" s="4">
        <v>4.3055000000000003</v>
      </c>
      <c r="H86" s="4">
        <v>5.2350000000000003</v>
      </c>
      <c r="I86" s="9">
        <v>70.599999999999994</v>
      </c>
      <c r="K86" s="22" t="e">
        <v>#N/A</v>
      </c>
      <c r="L86" s="22">
        <v>775.23333333333323</v>
      </c>
      <c r="M86" s="22">
        <v>618.82333333333338</v>
      </c>
      <c r="N86" s="23">
        <v>716.74113</v>
      </c>
      <c r="O86" s="22">
        <v>884.34</v>
      </c>
      <c r="P86" s="26" t="e">
        <v>#N/A</v>
      </c>
      <c r="Q86" s="26">
        <v>4.2470333333333334</v>
      </c>
      <c r="R86">
        <f t="shared" si="3"/>
        <v>2.5927804752357186E-2</v>
      </c>
      <c r="S86">
        <f t="shared" si="2"/>
        <v>5.7987199418119957</v>
      </c>
    </row>
    <row r="87" spans="1:19" x14ac:dyDescent="0.2">
      <c r="A87" t="s">
        <v>94</v>
      </c>
      <c r="B87" s="2">
        <v>29128</v>
      </c>
      <c r="C87" s="3">
        <v>288149.18</v>
      </c>
      <c r="D87" s="26" t="e">
        <v>#N/A</v>
      </c>
      <c r="E87" s="19">
        <v>5.1033333333333326</v>
      </c>
      <c r="F87" s="22">
        <v>762.20666666666659</v>
      </c>
      <c r="G87" s="4">
        <v>5.0609999999999999</v>
      </c>
      <c r="H87" s="4">
        <v>5.9039000000000001</v>
      </c>
      <c r="I87" s="9">
        <v>72.400000000000006</v>
      </c>
      <c r="K87" s="22" t="e">
        <v>#N/A</v>
      </c>
      <c r="L87" s="22">
        <v>762.20666666666659</v>
      </c>
      <c r="M87" s="22">
        <v>611.77999999999986</v>
      </c>
      <c r="N87" s="23">
        <v>703.54089333333343</v>
      </c>
      <c r="O87" s="22">
        <v>865.31666666666661</v>
      </c>
      <c r="P87" s="26" t="e">
        <v>#N/A</v>
      </c>
      <c r="Q87" s="26">
        <v>4.5076000000000001</v>
      </c>
      <c r="R87">
        <f t="shared" si="3"/>
        <v>6.1352630463617726E-2</v>
      </c>
      <c r="S87">
        <f t="shared" si="2"/>
        <v>6.1544866635639988</v>
      </c>
    </row>
    <row r="88" spans="1:19" x14ac:dyDescent="0.2">
      <c r="A88" t="s">
        <v>95</v>
      </c>
      <c r="B88" s="2">
        <v>29220</v>
      </c>
      <c r="C88" s="3">
        <v>294062.45</v>
      </c>
      <c r="D88" s="26" t="e">
        <v>#N/A</v>
      </c>
      <c r="E88" s="19">
        <v>4.4666666666666659</v>
      </c>
      <c r="F88" s="22">
        <v>779.87</v>
      </c>
      <c r="G88" s="4">
        <v>5.5137</v>
      </c>
      <c r="H88" s="4">
        <v>6.3278999999999996</v>
      </c>
      <c r="I88" s="9">
        <v>76.3</v>
      </c>
      <c r="K88" s="22" t="e">
        <v>#N/A</v>
      </c>
      <c r="L88" s="22">
        <v>779.87</v>
      </c>
      <c r="M88" s="22">
        <v>622.99666666666667</v>
      </c>
      <c r="N88" s="23">
        <v>719.80501333333325</v>
      </c>
      <c r="O88" s="22">
        <v>879.50666666666666</v>
      </c>
      <c r="P88" s="26" t="e">
        <v>#N/A</v>
      </c>
      <c r="Q88" s="26">
        <v>4.6149333333333331</v>
      </c>
      <c r="R88">
        <f t="shared" si="3"/>
        <v>2.3811636643298665E-2</v>
      </c>
      <c r="S88">
        <f t="shared" si="2"/>
        <v>6.3010350637228125</v>
      </c>
    </row>
    <row r="89" spans="1:19" x14ac:dyDescent="0.2">
      <c r="A89" t="s">
        <v>96</v>
      </c>
      <c r="B89" s="2">
        <v>29311</v>
      </c>
      <c r="C89" s="3">
        <v>300103.8</v>
      </c>
      <c r="D89" s="26" t="e">
        <v>#N/A</v>
      </c>
      <c r="E89" s="19">
        <v>4.746666666666667</v>
      </c>
      <c r="F89" s="22">
        <v>791.25</v>
      </c>
      <c r="G89" s="4">
        <v>6.5705999999999998</v>
      </c>
      <c r="H89" s="4">
        <v>6.3952999999999998</v>
      </c>
      <c r="I89" s="9">
        <v>84.9</v>
      </c>
      <c r="K89" s="22" t="e">
        <v>#N/A</v>
      </c>
      <c r="L89" s="22">
        <v>791.25</v>
      </c>
      <c r="M89" s="22">
        <v>638.99333333333334</v>
      </c>
      <c r="N89" s="23">
        <v>731.58550999999989</v>
      </c>
      <c r="O89" s="22">
        <v>894.91</v>
      </c>
      <c r="P89" s="26" t="e">
        <v>#N/A</v>
      </c>
      <c r="Q89" s="26">
        <v>4.6916000000000002</v>
      </c>
      <c r="R89">
        <f t="shared" si="3"/>
        <v>1.6612735467468026E-2</v>
      </c>
      <c r="S89">
        <f t="shared" si="2"/>
        <v>6.4057124924076803</v>
      </c>
    </row>
    <row r="90" spans="1:19" x14ac:dyDescent="0.2">
      <c r="A90" t="s">
        <v>97</v>
      </c>
      <c r="B90" s="2">
        <v>29402</v>
      </c>
      <c r="C90" s="3">
        <v>305808.92</v>
      </c>
      <c r="D90" s="26" t="e">
        <v>#N/A</v>
      </c>
      <c r="E90" s="19">
        <v>5.03</v>
      </c>
      <c r="F90" s="22">
        <v>813.98333333333323</v>
      </c>
      <c r="G90" s="4">
        <v>6.0166000000000004</v>
      </c>
      <c r="H90" s="4">
        <v>6.6523000000000003</v>
      </c>
      <c r="I90" s="9">
        <v>77.8</v>
      </c>
      <c r="K90" s="22" t="e">
        <v>#N/A</v>
      </c>
      <c r="L90" s="22">
        <v>813.98333333333323</v>
      </c>
      <c r="M90" s="22">
        <v>663.43</v>
      </c>
      <c r="N90" s="23">
        <v>753.86309666666659</v>
      </c>
      <c r="O90" s="22">
        <v>924.57999999999993</v>
      </c>
      <c r="P90" s="26" t="e">
        <v>#N/A</v>
      </c>
      <c r="Q90" s="26">
        <v>4.8449333333333326</v>
      </c>
      <c r="R90">
        <f t="shared" si="3"/>
        <v>3.2682524796089268E-2</v>
      </c>
      <c r="S90">
        <f t="shared" si="2"/>
        <v>6.615067349777414</v>
      </c>
    </row>
    <row r="91" spans="1:19" x14ac:dyDescent="0.2">
      <c r="A91" t="s">
        <v>98</v>
      </c>
      <c r="B91" s="2">
        <v>29494</v>
      </c>
      <c r="C91" s="3">
        <v>311044.40999999997</v>
      </c>
      <c r="D91" s="26" t="e">
        <v>#N/A</v>
      </c>
      <c r="E91" s="19">
        <v>5.0466666666666669</v>
      </c>
      <c r="F91" s="22">
        <v>827.15999999999985</v>
      </c>
      <c r="G91" s="4">
        <v>6.5952000000000002</v>
      </c>
      <c r="H91" s="4">
        <v>6.7958999999999996</v>
      </c>
      <c r="I91" s="9">
        <v>80.5</v>
      </c>
      <c r="K91" s="22" t="e">
        <v>#N/A</v>
      </c>
      <c r="L91" s="22">
        <v>827.15999999999985</v>
      </c>
      <c r="M91" s="22">
        <v>680.2700000000001</v>
      </c>
      <c r="N91" s="23">
        <v>767.36090000000002</v>
      </c>
      <c r="O91" s="22">
        <v>938.82999999999993</v>
      </c>
      <c r="P91" s="26" t="e">
        <v>#N/A</v>
      </c>
      <c r="Q91" s="26">
        <v>5.0596000000000005</v>
      </c>
      <c r="R91">
        <f t="shared" si="3"/>
        <v>4.4307455210942273E-2</v>
      </c>
      <c r="S91">
        <f t="shared" si="2"/>
        <v>6.9081641500950441</v>
      </c>
    </row>
    <row r="92" spans="1:19" x14ac:dyDescent="0.2">
      <c r="A92" t="s">
        <v>99</v>
      </c>
      <c r="B92" s="2">
        <v>29586</v>
      </c>
      <c r="C92" s="3">
        <v>311743.55</v>
      </c>
      <c r="D92" s="26" t="e">
        <v>#N/A</v>
      </c>
      <c r="E92" s="19">
        <v>6.03</v>
      </c>
      <c r="F92" s="22">
        <v>855.30333333333328</v>
      </c>
      <c r="G92" s="4">
        <v>6.8647</v>
      </c>
      <c r="H92" s="4">
        <v>6.9779999999999998</v>
      </c>
      <c r="I92" s="9">
        <v>82.2</v>
      </c>
      <c r="K92" s="22" t="e">
        <v>#N/A</v>
      </c>
      <c r="L92" s="22">
        <v>855.30333333333328</v>
      </c>
      <c r="M92" s="22">
        <v>710.37666666666667</v>
      </c>
      <c r="N92" s="23">
        <v>794.36952666666673</v>
      </c>
      <c r="O92" s="22">
        <v>977.54666666666662</v>
      </c>
      <c r="P92" s="26" t="e">
        <v>#N/A</v>
      </c>
      <c r="Q92" s="26">
        <v>5.3049333333333335</v>
      </c>
      <c r="R92">
        <f t="shared" si="3"/>
        <v>4.8488681582206684E-2</v>
      </c>
      <c r="S92">
        <f t="shared" si="2"/>
        <v>7.2431319218866186</v>
      </c>
    </row>
    <row r="93" spans="1:19" x14ac:dyDescent="0.2">
      <c r="A93" t="s">
        <v>100</v>
      </c>
      <c r="B93" s="2">
        <v>29676</v>
      </c>
      <c r="C93" s="3">
        <v>315615.46000000002</v>
      </c>
      <c r="D93" s="26" t="e">
        <v>#N/A</v>
      </c>
      <c r="E93" s="19">
        <v>7.8</v>
      </c>
      <c r="F93" s="22">
        <v>867.78000000000009</v>
      </c>
      <c r="G93" s="4">
        <v>6.4889999999999999</v>
      </c>
      <c r="H93" s="4">
        <v>6.8358999999999996</v>
      </c>
      <c r="I93" s="9">
        <v>73</v>
      </c>
      <c r="K93" s="22" t="e">
        <v>#N/A</v>
      </c>
      <c r="L93" s="22">
        <v>867.78000000000009</v>
      </c>
      <c r="M93" s="22">
        <v>726.54999999999984</v>
      </c>
      <c r="N93" s="23">
        <v>807.11049333333324</v>
      </c>
      <c r="O93" s="22">
        <v>1002.3833333333333</v>
      </c>
      <c r="P93" s="26" t="e">
        <v>#N/A</v>
      </c>
      <c r="Q93" s="26">
        <v>5.4429333333333334</v>
      </c>
      <c r="R93">
        <f t="shared" si="3"/>
        <v>2.6013522004674876E-2</v>
      </c>
      <c r="S93">
        <f t="shared" si="2"/>
        <v>7.4315512935193793</v>
      </c>
    </row>
    <row r="94" spans="1:19" x14ac:dyDescent="0.2">
      <c r="A94" t="s">
        <v>101</v>
      </c>
      <c r="B94" s="2">
        <v>29767</v>
      </c>
      <c r="C94" s="3">
        <v>322508.03999999998</v>
      </c>
      <c r="D94" s="26" t="e">
        <v>#N/A</v>
      </c>
      <c r="E94" s="19">
        <v>9.3733333333333331</v>
      </c>
      <c r="F94" s="22">
        <v>853.86666666666667</v>
      </c>
      <c r="G94" s="4">
        <v>6.5841000000000003</v>
      </c>
      <c r="H94" s="4">
        <v>7.3815999999999997</v>
      </c>
      <c r="I94" s="9">
        <v>72.099999999999994</v>
      </c>
      <c r="K94" s="22" t="e">
        <v>#N/A</v>
      </c>
      <c r="L94" s="22">
        <v>853.86666666666667</v>
      </c>
      <c r="M94" s="22">
        <v>712.93</v>
      </c>
      <c r="N94" s="23">
        <v>795.84193999999991</v>
      </c>
      <c r="O94" s="22">
        <v>993.75</v>
      </c>
      <c r="P94" s="26" t="e">
        <v>#N/A</v>
      </c>
      <c r="Q94" s="26">
        <v>5.5655666666666663</v>
      </c>
      <c r="R94">
        <f t="shared" si="3"/>
        <v>2.2530743226691415E-2</v>
      </c>
      <c r="S94">
        <f t="shared" si="2"/>
        <v>7.5989896674896515</v>
      </c>
    </row>
    <row r="95" spans="1:19" x14ac:dyDescent="0.2">
      <c r="A95" t="s">
        <v>102</v>
      </c>
      <c r="B95" s="2">
        <v>29859</v>
      </c>
      <c r="C95" s="3">
        <v>327201.84000000003</v>
      </c>
      <c r="D95" s="26" t="e">
        <v>#N/A</v>
      </c>
      <c r="E95" s="19">
        <v>11.786666666666667</v>
      </c>
      <c r="F95" s="22">
        <v>806.57999999999993</v>
      </c>
      <c r="G95" s="4">
        <v>5.9839000000000002</v>
      </c>
      <c r="H95" s="4">
        <v>7.8331999999999997</v>
      </c>
      <c r="I95" s="9">
        <v>59.6</v>
      </c>
      <c r="K95" s="22" t="e">
        <v>#N/A</v>
      </c>
      <c r="L95" s="22">
        <v>806.57999999999993</v>
      </c>
      <c r="M95" s="22">
        <v>672.18333333333339</v>
      </c>
      <c r="N95" s="23">
        <v>753.82053666666661</v>
      </c>
      <c r="O95" s="22">
        <v>943.71333333333348</v>
      </c>
      <c r="P95" s="26" t="e">
        <v>#N/A</v>
      </c>
      <c r="Q95" s="26">
        <v>5.8568333333333342</v>
      </c>
      <c r="R95">
        <f t="shared" si="3"/>
        <v>5.2333694682182928E-2</v>
      </c>
      <c r="S95">
        <f t="shared" si="2"/>
        <v>7.9966728726411169</v>
      </c>
    </row>
    <row r="96" spans="1:19" x14ac:dyDescent="0.2">
      <c r="A96" t="s">
        <v>103</v>
      </c>
      <c r="B96" s="2">
        <v>29951</v>
      </c>
      <c r="C96" s="3">
        <v>329243.2</v>
      </c>
      <c r="D96" s="26" t="e">
        <v>#N/A</v>
      </c>
      <c r="E96" s="19">
        <v>13.276666666666666</v>
      </c>
      <c r="F96" s="22">
        <v>759.2399999999999</v>
      </c>
      <c r="G96" s="4">
        <v>6.5221999999999998</v>
      </c>
      <c r="H96" s="4">
        <v>8.3088999999999995</v>
      </c>
      <c r="I96" s="9">
        <v>68.099999999999994</v>
      </c>
      <c r="K96" s="22" t="e">
        <v>#N/A</v>
      </c>
      <c r="L96" s="22">
        <v>759.2399999999999</v>
      </c>
      <c r="M96" s="22">
        <v>638.30333333333328</v>
      </c>
      <c r="N96" s="23">
        <v>713.72009333333335</v>
      </c>
      <c r="O96" s="22">
        <v>881.60666666666657</v>
      </c>
      <c r="P96" s="26" t="e">
        <v>#N/A</v>
      </c>
      <c r="Q96" s="26">
        <v>6.0715000000000003</v>
      </c>
      <c r="R96">
        <f t="shared" si="3"/>
        <v>3.6652343416521911E-2</v>
      </c>
      <c r="S96">
        <f t="shared" si="2"/>
        <v>8.2897696729587445</v>
      </c>
    </row>
    <row r="97" spans="1:19" x14ac:dyDescent="0.2">
      <c r="A97" t="s">
        <v>104</v>
      </c>
      <c r="B97" s="2">
        <v>30041</v>
      </c>
      <c r="C97" s="3">
        <v>326193.15999999997</v>
      </c>
      <c r="D97" s="26" t="e">
        <v>#N/A</v>
      </c>
      <c r="E97" s="19">
        <v>15.943333333333333</v>
      </c>
      <c r="F97" s="22">
        <v>762.35</v>
      </c>
      <c r="G97" s="4">
        <v>6.4240000000000004</v>
      </c>
      <c r="H97" s="4">
        <v>8.8358000000000008</v>
      </c>
      <c r="I97" s="9">
        <v>60.7</v>
      </c>
      <c r="K97" s="22" t="e">
        <v>#N/A</v>
      </c>
      <c r="L97" s="22">
        <v>762.35</v>
      </c>
      <c r="M97" s="22">
        <v>644.54333333333329</v>
      </c>
      <c r="N97" s="23">
        <v>717.72654</v>
      </c>
      <c r="O97" s="22">
        <v>887.12333333333333</v>
      </c>
      <c r="P97" s="26" t="e">
        <v>#N/A</v>
      </c>
      <c r="Q97" s="26">
        <v>6.2248333333333337</v>
      </c>
      <c r="R97">
        <f t="shared" si="3"/>
        <v>2.5254604847786102E-2</v>
      </c>
      <c r="S97">
        <f t="shared" si="2"/>
        <v>8.4991245303284799</v>
      </c>
    </row>
    <row r="98" spans="1:19" x14ac:dyDescent="0.2">
      <c r="A98" t="s">
        <v>105</v>
      </c>
      <c r="B98" s="2">
        <v>30132</v>
      </c>
      <c r="C98" s="3">
        <v>323471.34999999998</v>
      </c>
      <c r="D98" s="26" t="e">
        <v>#N/A</v>
      </c>
      <c r="E98" s="19">
        <v>16.506666666666671</v>
      </c>
      <c r="F98" s="22">
        <v>719.89666666666665</v>
      </c>
      <c r="G98" s="4">
        <v>6.5058999999999996</v>
      </c>
      <c r="H98" s="4">
        <v>9.0086999999999993</v>
      </c>
      <c r="I98" s="9">
        <v>59.1</v>
      </c>
      <c r="K98" s="22" t="e">
        <v>#N/A</v>
      </c>
      <c r="L98" s="22">
        <v>719.89666666666665</v>
      </c>
      <c r="M98" s="22">
        <v>611.9133333333333</v>
      </c>
      <c r="N98" s="23">
        <v>679.09083999999996</v>
      </c>
      <c r="O98" s="22">
        <v>839.71999999999991</v>
      </c>
      <c r="P98" s="26" t="e">
        <v>#N/A</v>
      </c>
      <c r="Q98" s="26">
        <v>6.4855000000000009</v>
      </c>
      <c r="R98">
        <f t="shared" si="3"/>
        <v>4.1875284478834866E-2</v>
      </c>
      <c r="S98">
        <f t="shared" si="2"/>
        <v>8.8550277878570292</v>
      </c>
    </row>
    <row r="99" spans="1:19" x14ac:dyDescent="0.2">
      <c r="A99" t="s">
        <v>106</v>
      </c>
      <c r="B99" s="2">
        <v>30224</v>
      </c>
      <c r="C99" s="3">
        <v>323388.64</v>
      </c>
      <c r="D99" s="26" t="e">
        <v>#N/A</v>
      </c>
      <c r="E99" s="19">
        <v>16.580000000000002</v>
      </c>
      <c r="F99" s="22">
        <v>700.05666666666673</v>
      </c>
      <c r="G99" s="4">
        <v>7.1829000000000001</v>
      </c>
      <c r="H99" s="4">
        <v>9.84</v>
      </c>
      <c r="I99" s="9">
        <v>62.9</v>
      </c>
      <c r="K99" s="22" t="e">
        <v>#N/A</v>
      </c>
      <c r="L99" s="22">
        <v>700.05666666666673</v>
      </c>
      <c r="M99" s="22">
        <v>599.82666666666671</v>
      </c>
      <c r="N99" s="23">
        <v>663.51786333333337</v>
      </c>
      <c r="O99" s="22">
        <v>819.15666666666675</v>
      </c>
      <c r="P99" s="26" t="e">
        <v>#N/A</v>
      </c>
      <c r="Q99" s="26">
        <v>6.6694999999999993</v>
      </c>
      <c r="R99">
        <f t="shared" si="3"/>
        <v>2.8370981420090719E-2</v>
      </c>
      <c r="S99">
        <f t="shared" si="2"/>
        <v>9.1062536167007089</v>
      </c>
    </row>
    <row r="100" spans="1:19" x14ac:dyDescent="0.2">
      <c r="A100" t="s">
        <v>107</v>
      </c>
      <c r="B100" s="2">
        <v>30316</v>
      </c>
      <c r="C100" s="3">
        <v>316552.07</v>
      </c>
      <c r="D100" s="26" t="e">
        <v>#N/A</v>
      </c>
      <c r="E100" s="19">
        <v>14.953333333333333</v>
      </c>
      <c r="F100" s="22">
        <v>723.24333333333334</v>
      </c>
      <c r="G100" s="4">
        <v>7.6493000000000002</v>
      </c>
      <c r="H100" s="4">
        <v>9.4154999999999998</v>
      </c>
      <c r="I100" s="9">
        <v>66.5</v>
      </c>
      <c r="K100" s="22" t="e">
        <v>#N/A</v>
      </c>
      <c r="L100" s="22">
        <v>723.24333333333334</v>
      </c>
      <c r="M100" s="22">
        <v>626.02333333333331</v>
      </c>
      <c r="N100" s="23">
        <v>691.36399333333338</v>
      </c>
      <c r="O100" s="22">
        <v>847.79333333333341</v>
      </c>
      <c r="P100" s="26" t="e">
        <v>#N/A</v>
      </c>
      <c r="Q100" s="26">
        <v>6.9147333333333334</v>
      </c>
      <c r="R100">
        <f t="shared" si="3"/>
        <v>3.676937301646812E-2</v>
      </c>
      <c r="S100">
        <f t="shared" si="2"/>
        <v>9.4410848527157398</v>
      </c>
    </row>
    <row r="101" spans="1:19" x14ac:dyDescent="0.2">
      <c r="A101" t="s">
        <v>108</v>
      </c>
      <c r="B101" s="2">
        <v>30406</v>
      </c>
      <c r="C101" s="3">
        <v>311666.15000000002</v>
      </c>
      <c r="D101" s="26" t="e">
        <v>#N/A</v>
      </c>
      <c r="E101" s="19">
        <v>11.703333333333333</v>
      </c>
      <c r="F101" s="22">
        <v>739.49666666666678</v>
      </c>
      <c r="G101" s="4">
        <v>7.8400999999999996</v>
      </c>
      <c r="H101" s="4">
        <v>10.0341</v>
      </c>
      <c r="I101" s="9">
        <v>66.8</v>
      </c>
      <c r="K101" s="22" t="e">
        <v>#N/A</v>
      </c>
      <c r="L101" s="22">
        <v>739.49666666666678</v>
      </c>
      <c r="M101" s="22">
        <v>649.79</v>
      </c>
      <c r="N101" s="23">
        <v>712.42106000000001</v>
      </c>
      <c r="O101" s="22">
        <v>868.25666666666666</v>
      </c>
      <c r="P101" s="26" t="e">
        <v>#N/A</v>
      </c>
      <c r="Q101" s="26">
        <v>7.0987333333333327</v>
      </c>
      <c r="R101">
        <f t="shared" si="3"/>
        <v>2.6609847571851305E-2</v>
      </c>
      <c r="S101">
        <f t="shared" si="2"/>
        <v>9.6923106815594195</v>
      </c>
    </row>
    <row r="102" spans="1:19" x14ac:dyDescent="0.2">
      <c r="A102" t="s">
        <v>109</v>
      </c>
      <c r="B102" s="2">
        <v>30497</v>
      </c>
      <c r="C102" s="3">
        <v>312960.36</v>
      </c>
      <c r="D102" s="26" t="e">
        <v>#N/A</v>
      </c>
      <c r="E102" s="19">
        <v>12.89</v>
      </c>
      <c r="F102" s="22">
        <v>749.5</v>
      </c>
      <c r="G102" s="4">
        <v>7.4329000000000001</v>
      </c>
      <c r="H102" s="4">
        <v>9.6822999999999997</v>
      </c>
      <c r="I102" s="9">
        <v>62.4</v>
      </c>
      <c r="K102" s="22" t="e">
        <v>#N/A</v>
      </c>
      <c r="L102" s="22">
        <v>749.5</v>
      </c>
      <c r="M102" s="22">
        <v>666.64666666666665</v>
      </c>
      <c r="N102" s="23">
        <v>726.14800999999989</v>
      </c>
      <c r="O102" s="22">
        <v>882.25666666666666</v>
      </c>
      <c r="P102" s="26" t="e">
        <v>#N/A</v>
      </c>
      <c r="Q102" s="26">
        <v>7.2980666666666663</v>
      </c>
      <c r="R102">
        <f t="shared" si="3"/>
        <v>2.8080126971008951E-2</v>
      </c>
      <c r="S102">
        <f t="shared" si="2"/>
        <v>9.9644719961400749</v>
      </c>
    </row>
    <row r="103" spans="1:19" x14ac:dyDescent="0.2">
      <c r="A103" t="s">
        <v>110</v>
      </c>
      <c r="B103" s="2">
        <v>30589</v>
      </c>
      <c r="C103" s="3">
        <v>316568.09999999998</v>
      </c>
      <c r="D103" s="26" t="e">
        <v>#N/A</v>
      </c>
      <c r="E103" s="19">
        <v>15.506666666666666</v>
      </c>
      <c r="F103" s="22">
        <v>761.4666666666667</v>
      </c>
      <c r="G103" s="4">
        <v>7.5277000000000003</v>
      </c>
      <c r="H103" s="4">
        <v>9.6100999999999992</v>
      </c>
      <c r="I103" s="9">
        <v>63.8</v>
      </c>
      <c r="K103" s="22" t="e">
        <v>#N/A</v>
      </c>
      <c r="L103" s="22">
        <v>761.4666666666667</v>
      </c>
      <c r="M103" s="22">
        <v>681.24333333333334</v>
      </c>
      <c r="N103" s="23">
        <v>740.32761666666659</v>
      </c>
      <c r="O103" s="22">
        <v>900.65333333333331</v>
      </c>
      <c r="P103" s="26" t="e">
        <v>#N/A</v>
      </c>
      <c r="Q103" s="26">
        <v>7.4820666666666655</v>
      </c>
      <c r="R103">
        <f t="shared" si="3"/>
        <v>2.5212156644225315E-2</v>
      </c>
      <c r="S103">
        <f t="shared" si="2"/>
        <v>10.215697824983756</v>
      </c>
    </row>
    <row r="104" spans="1:19" x14ac:dyDescent="0.2">
      <c r="A104" t="s">
        <v>111</v>
      </c>
      <c r="B104" s="2">
        <v>30681</v>
      </c>
      <c r="C104" s="3">
        <v>324597.44</v>
      </c>
      <c r="D104" s="26" t="e">
        <v>#N/A</v>
      </c>
      <c r="E104" s="19">
        <v>16.853333333333335</v>
      </c>
      <c r="F104" s="22">
        <v>722.96999999999991</v>
      </c>
      <c r="G104" s="4">
        <v>7.3296000000000001</v>
      </c>
      <c r="H104" s="4">
        <v>10.047800000000001</v>
      </c>
      <c r="I104" s="9">
        <v>61.4</v>
      </c>
      <c r="K104" s="22" t="e">
        <v>#N/A</v>
      </c>
      <c r="L104" s="22">
        <v>722.96999999999991</v>
      </c>
      <c r="M104" s="22">
        <v>656.68</v>
      </c>
      <c r="N104" s="23">
        <v>706.17816333333337</v>
      </c>
      <c r="O104" s="22">
        <v>857.34</v>
      </c>
      <c r="P104" s="26" t="e">
        <v>#N/A</v>
      </c>
      <c r="Q104" s="26">
        <v>7.6507333333333341</v>
      </c>
      <c r="R104">
        <f t="shared" si="3"/>
        <v>2.254279120742066E-2</v>
      </c>
      <c r="S104">
        <f t="shared" si="2"/>
        <v>10.445988168090468</v>
      </c>
    </row>
    <row r="105" spans="1:19" x14ac:dyDescent="0.2">
      <c r="A105" t="s">
        <v>112</v>
      </c>
      <c r="B105" s="2">
        <v>30772</v>
      </c>
      <c r="C105" s="3">
        <v>330105.09999999998</v>
      </c>
      <c r="D105" s="26" t="e">
        <v>#N/A</v>
      </c>
      <c r="E105" s="19">
        <v>17.75</v>
      </c>
      <c r="F105" s="22">
        <v>693.92</v>
      </c>
      <c r="G105" s="4">
        <v>8.1204999999999998</v>
      </c>
      <c r="H105" s="4">
        <v>10.340999999999999</v>
      </c>
      <c r="I105" s="9">
        <v>63</v>
      </c>
      <c r="K105" s="22" t="e">
        <v>#N/A</v>
      </c>
      <c r="L105" s="22">
        <v>693.92</v>
      </c>
      <c r="M105" s="22">
        <v>635.13333333333321</v>
      </c>
      <c r="N105" s="23">
        <v>679.5723466666667</v>
      </c>
      <c r="O105" s="22">
        <v>824.94999999999993</v>
      </c>
      <c r="P105" s="26" t="e">
        <v>#N/A</v>
      </c>
      <c r="Q105" s="26">
        <v>7.8194000000000008</v>
      </c>
      <c r="R105">
        <f t="shared" si="3"/>
        <v>2.204581695872292E-2</v>
      </c>
      <c r="S105">
        <f t="shared" si="2"/>
        <v>10.676278511197177</v>
      </c>
    </row>
    <row r="106" spans="1:19" x14ac:dyDescent="0.2">
      <c r="A106" t="s">
        <v>113</v>
      </c>
      <c r="B106" s="2">
        <v>30863</v>
      </c>
      <c r="C106" s="3">
        <v>336963.01</v>
      </c>
      <c r="D106" s="26" t="e">
        <v>#N/A</v>
      </c>
      <c r="E106" s="19">
        <v>17.75</v>
      </c>
      <c r="F106" s="22">
        <v>675.05333333333328</v>
      </c>
      <c r="G106" s="4">
        <v>8.1910000000000007</v>
      </c>
      <c r="H106" s="4">
        <v>10.2723</v>
      </c>
      <c r="I106" s="9">
        <v>64</v>
      </c>
      <c r="K106" s="22" t="e">
        <v>#N/A</v>
      </c>
      <c r="L106" s="22">
        <v>675.05333333333328</v>
      </c>
      <c r="M106" s="22">
        <v>622.13</v>
      </c>
      <c r="N106" s="23">
        <v>664.34352666666666</v>
      </c>
      <c r="O106" s="22">
        <v>803.00666666666666</v>
      </c>
      <c r="P106" s="26" t="e">
        <v>#N/A</v>
      </c>
      <c r="Q106" s="26">
        <v>8.1259999999999994</v>
      </c>
      <c r="R106">
        <f t="shared" si="3"/>
        <v>3.9210169578228329E-2</v>
      </c>
      <c r="S106">
        <f t="shared" si="2"/>
        <v>11.094897202085614</v>
      </c>
    </row>
    <row r="107" spans="1:19" x14ac:dyDescent="0.2">
      <c r="A107" t="s">
        <v>114</v>
      </c>
      <c r="B107" s="2">
        <v>30955</v>
      </c>
      <c r="C107" s="3">
        <v>331377.95</v>
      </c>
      <c r="D107" s="26" t="e">
        <v>#N/A</v>
      </c>
      <c r="E107" s="19">
        <v>20.75</v>
      </c>
      <c r="F107" s="22">
        <v>577.15</v>
      </c>
      <c r="G107" s="4">
        <v>9.1044999999999998</v>
      </c>
      <c r="H107" s="4">
        <v>11.0303</v>
      </c>
      <c r="I107" s="9">
        <v>69</v>
      </c>
      <c r="K107" s="22" t="e">
        <v>#N/A</v>
      </c>
      <c r="L107" s="22">
        <v>577.15</v>
      </c>
      <c r="M107" s="22">
        <v>534.91</v>
      </c>
      <c r="N107" s="23">
        <v>571.75006333333329</v>
      </c>
      <c r="O107" s="22">
        <v>690.25666666666666</v>
      </c>
      <c r="P107" s="26" t="e">
        <v>#N/A</v>
      </c>
      <c r="Q107" s="26">
        <v>8.3559666666666654</v>
      </c>
      <c r="R107">
        <f t="shared" si="3"/>
        <v>2.8300106653539995E-2</v>
      </c>
      <c r="S107">
        <f t="shared" si="2"/>
        <v>11.4088839762147</v>
      </c>
    </row>
    <row r="108" spans="1:19" x14ac:dyDescent="0.2">
      <c r="A108" t="s">
        <v>115</v>
      </c>
      <c r="B108" s="2">
        <v>31047</v>
      </c>
      <c r="C108" s="3">
        <v>331890.3</v>
      </c>
      <c r="D108" s="26" t="e">
        <v>#N/A</v>
      </c>
      <c r="E108" s="19">
        <v>21.083333333333332</v>
      </c>
      <c r="F108" s="22">
        <v>515.63666666666666</v>
      </c>
      <c r="G108" s="4">
        <v>10.014900000000001</v>
      </c>
      <c r="H108" s="4">
        <v>11.8018</v>
      </c>
      <c r="I108" s="9">
        <v>70.5</v>
      </c>
      <c r="K108" s="22" t="e">
        <v>#N/A</v>
      </c>
      <c r="L108" s="22">
        <v>515.63666666666666</v>
      </c>
      <c r="M108" s="22">
        <v>481.94</v>
      </c>
      <c r="N108" s="23">
        <v>513.79342666666673</v>
      </c>
      <c r="O108" s="22">
        <v>619.18333333333328</v>
      </c>
      <c r="P108" s="26" t="e">
        <v>#N/A</v>
      </c>
      <c r="Q108" s="26">
        <v>8.631966666666667</v>
      </c>
      <c r="R108">
        <f t="shared" si="3"/>
        <v>3.3030289733085132E-2</v>
      </c>
      <c r="S108">
        <f t="shared" si="2"/>
        <v>11.785722719480225</v>
      </c>
    </row>
    <row r="109" spans="1:19" x14ac:dyDescent="0.2">
      <c r="A109" t="s">
        <v>116</v>
      </c>
      <c r="B109" s="2">
        <v>31137</v>
      </c>
      <c r="C109" s="3">
        <v>329912.98</v>
      </c>
      <c r="D109" s="26" t="e">
        <v>#N/A</v>
      </c>
      <c r="E109" s="19">
        <v>21.75</v>
      </c>
      <c r="F109" s="22">
        <v>483.08333333333331</v>
      </c>
      <c r="G109" s="4">
        <v>10.679</v>
      </c>
      <c r="H109" s="4">
        <v>12.814500000000001</v>
      </c>
      <c r="I109" s="9">
        <v>69.400000000000006</v>
      </c>
      <c r="K109" s="22" t="e">
        <v>#N/A</v>
      </c>
      <c r="L109" s="22">
        <v>483.08333333333331</v>
      </c>
      <c r="M109" s="22">
        <v>453.72</v>
      </c>
      <c r="N109" s="23">
        <v>484.55037333333331</v>
      </c>
      <c r="O109" s="22">
        <v>585.10666666666668</v>
      </c>
      <c r="P109" s="26" t="e">
        <v>#N/A</v>
      </c>
      <c r="Q109" s="26">
        <v>8.9999666666666673</v>
      </c>
      <c r="R109">
        <f t="shared" si="3"/>
        <v>4.2632231357087449E-2</v>
      </c>
      <c r="S109">
        <f t="shared" si="2"/>
        <v>12.288174377167588</v>
      </c>
    </row>
    <row r="110" spans="1:19" x14ac:dyDescent="0.2">
      <c r="A110" t="s">
        <v>117</v>
      </c>
      <c r="B110" s="2">
        <v>31228</v>
      </c>
      <c r="C110" s="3">
        <v>327514.03999999998</v>
      </c>
      <c r="D110" s="26" t="e">
        <v>#N/A</v>
      </c>
      <c r="E110" s="19">
        <v>20.083333333333332</v>
      </c>
      <c r="F110" s="22">
        <v>478.49666666666667</v>
      </c>
      <c r="G110" s="4">
        <v>10.4916</v>
      </c>
      <c r="H110" s="4">
        <v>12.864800000000001</v>
      </c>
      <c r="I110" s="9">
        <v>68.599999999999994</v>
      </c>
      <c r="K110" s="22" t="e">
        <v>#N/A</v>
      </c>
      <c r="L110" s="22">
        <v>478.49666666666667</v>
      </c>
      <c r="M110" s="22">
        <v>457.33</v>
      </c>
      <c r="N110" s="23">
        <v>482.52549333333332</v>
      </c>
      <c r="O110" s="22">
        <v>575.91999999999996</v>
      </c>
      <c r="P110" s="26" t="e">
        <v>#N/A</v>
      </c>
      <c r="Q110" s="26">
        <v>9.4445666666666668</v>
      </c>
      <c r="R110">
        <f t="shared" si="3"/>
        <v>4.9400182963640543E-2</v>
      </c>
      <c r="S110">
        <f t="shared" si="2"/>
        <v>12.895212439688786</v>
      </c>
    </row>
    <row r="111" spans="1:19" x14ac:dyDescent="0.2">
      <c r="A111" t="s">
        <v>118</v>
      </c>
      <c r="B111" s="2">
        <v>31320</v>
      </c>
      <c r="C111" s="3">
        <v>326649.46999999997</v>
      </c>
      <c r="D111" s="26" t="e">
        <v>#N/A</v>
      </c>
      <c r="E111" s="19">
        <v>16.25</v>
      </c>
      <c r="F111" s="22">
        <v>398.21999999999997</v>
      </c>
      <c r="G111" s="4">
        <v>11.7241</v>
      </c>
      <c r="H111" s="4">
        <v>14.190099999999999</v>
      </c>
      <c r="I111" s="9">
        <v>72.3</v>
      </c>
      <c r="K111" s="22" t="e">
        <v>#N/A</v>
      </c>
      <c r="L111" s="22">
        <v>398.21999999999997</v>
      </c>
      <c r="M111" s="22">
        <v>386.18</v>
      </c>
      <c r="N111" s="23">
        <v>402.15354333333335</v>
      </c>
      <c r="O111" s="22">
        <v>476.39999999999992</v>
      </c>
      <c r="P111" s="26" t="e">
        <v>#N/A</v>
      </c>
      <c r="Q111" s="26">
        <v>9.7205333333333339</v>
      </c>
      <c r="R111">
        <f t="shared" si="3"/>
        <v>2.9219621863717106E-2</v>
      </c>
      <c r="S111">
        <f t="shared" si="2"/>
        <v>13.272005671028792</v>
      </c>
    </row>
    <row r="112" spans="1:19" x14ac:dyDescent="0.2">
      <c r="A112" t="s">
        <v>119</v>
      </c>
      <c r="B112" s="2">
        <v>31412</v>
      </c>
      <c r="C112" s="3">
        <v>330142.46999999997</v>
      </c>
      <c r="D112" s="26" t="e">
        <v>#N/A</v>
      </c>
      <c r="E112" s="19">
        <v>13.333333333333334</v>
      </c>
      <c r="F112" s="22">
        <v>314.51666666666665</v>
      </c>
      <c r="G112" s="4">
        <v>12.8591</v>
      </c>
      <c r="H112" s="4">
        <v>15.899100000000001</v>
      </c>
      <c r="I112" s="9">
        <v>71</v>
      </c>
      <c r="K112" s="22" t="e">
        <v>#N/A</v>
      </c>
      <c r="L112" s="22">
        <v>314.51666666666665</v>
      </c>
      <c r="M112" s="22">
        <v>309.95</v>
      </c>
      <c r="N112" s="23">
        <v>318.40020666666663</v>
      </c>
      <c r="O112" s="22">
        <v>374.80666666666667</v>
      </c>
      <c r="P112" s="26" t="e">
        <v>#N/A</v>
      </c>
      <c r="Q112" s="26">
        <v>10.134533333333334</v>
      </c>
      <c r="R112">
        <f t="shared" si="3"/>
        <v>4.2590255678700721E-2</v>
      </c>
      <c r="S112">
        <f t="shared" si="2"/>
        <v>13.837263785927075</v>
      </c>
    </row>
    <row r="113" spans="1:19" x14ac:dyDescent="0.2">
      <c r="A113" t="s">
        <v>120</v>
      </c>
      <c r="B113" s="2">
        <v>31502</v>
      </c>
      <c r="C113" s="3">
        <v>326209.17</v>
      </c>
      <c r="D113" s="26" t="e">
        <v>#N/A</v>
      </c>
      <c r="E113" s="19">
        <v>12</v>
      </c>
      <c r="F113" s="22">
        <v>366.31333333333333</v>
      </c>
      <c r="G113" s="4">
        <v>13.1534</v>
      </c>
      <c r="H113" s="4">
        <v>16.143799999999999</v>
      </c>
      <c r="I113" s="9">
        <v>70.400000000000006</v>
      </c>
      <c r="K113" s="22" t="e">
        <v>#N/A</v>
      </c>
      <c r="L113" s="22">
        <v>366.31333333333333</v>
      </c>
      <c r="M113" s="22">
        <v>364.73333333333335</v>
      </c>
      <c r="N113" s="23">
        <v>370.92102999999997</v>
      </c>
      <c r="O113" s="22">
        <v>434.40000000000003</v>
      </c>
      <c r="P113" s="26" t="e">
        <v>#N/A</v>
      </c>
      <c r="Q113" s="26">
        <v>10.732433333333333</v>
      </c>
      <c r="R113">
        <f t="shared" si="3"/>
        <v>5.8996303069373285E-2</v>
      </c>
      <c r="S113">
        <f t="shared" si="2"/>
        <v>14.653611193892491</v>
      </c>
    </row>
    <row r="114" spans="1:19" x14ac:dyDescent="0.2">
      <c r="A114" t="s">
        <v>121</v>
      </c>
      <c r="B114" s="2">
        <v>31593</v>
      </c>
      <c r="C114" s="3">
        <v>328461.34999999998</v>
      </c>
      <c r="D114" s="26" t="e">
        <v>#N/A</v>
      </c>
      <c r="E114" s="19">
        <v>11.333333333333334</v>
      </c>
      <c r="F114" s="22">
        <v>338.10666666666663</v>
      </c>
      <c r="G114" s="4">
        <v>12.9108</v>
      </c>
      <c r="H114" s="4">
        <v>15.9137</v>
      </c>
      <c r="I114" s="9">
        <v>71.7</v>
      </c>
      <c r="K114" s="22" t="e">
        <v>#N/A</v>
      </c>
      <c r="L114" s="22">
        <v>338.10666666666663</v>
      </c>
      <c r="M114" s="22">
        <v>340.36333333333329</v>
      </c>
      <c r="N114" s="23">
        <v>342.55187999999998</v>
      </c>
      <c r="O114" s="22">
        <v>400.53</v>
      </c>
      <c r="P114" s="26" t="e">
        <v>#N/A</v>
      </c>
      <c r="Q114" s="26">
        <v>11.085099999999999</v>
      </c>
      <c r="R114">
        <f t="shared" si="3"/>
        <v>3.2859898190220858E-2</v>
      </c>
      <c r="S114">
        <f t="shared" si="2"/>
        <v>15.135127365842878</v>
      </c>
    </row>
    <row r="115" spans="1:19" x14ac:dyDescent="0.2">
      <c r="A115" t="s">
        <v>122</v>
      </c>
      <c r="B115" s="2">
        <v>31685</v>
      </c>
      <c r="C115" s="3">
        <v>329200.5</v>
      </c>
      <c r="D115" s="26" t="e">
        <v>#N/A</v>
      </c>
      <c r="E115" s="19">
        <v>10.5</v>
      </c>
      <c r="F115" s="22">
        <v>292.88333333333333</v>
      </c>
      <c r="G115" s="4">
        <v>14.301</v>
      </c>
      <c r="H115" s="4">
        <v>15.5693</v>
      </c>
      <c r="I115" s="9">
        <v>81.7</v>
      </c>
      <c r="K115" s="22" t="e">
        <v>#N/A</v>
      </c>
      <c r="L115" s="22">
        <v>292.88333333333333</v>
      </c>
      <c r="M115" s="22">
        <v>298.81</v>
      </c>
      <c r="N115" s="23">
        <v>297.53656000000001</v>
      </c>
      <c r="O115" s="22">
        <v>345.32</v>
      </c>
      <c r="P115" s="26" t="e">
        <v>#N/A</v>
      </c>
      <c r="Q115" s="26">
        <v>11.575766666666667</v>
      </c>
      <c r="R115">
        <f t="shared" si="3"/>
        <v>4.4263621137082008E-2</v>
      </c>
      <c r="S115">
        <f t="shared" si="2"/>
        <v>15.805062909426029</v>
      </c>
    </row>
    <row r="116" spans="1:19" x14ac:dyDescent="0.2">
      <c r="A116" t="s">
        <v>123</v>
      </c>
      <c r="B116" s="2">
        <v>31777</v>
      </c>
      <c r="C116" s="3">
        <v>330582.76</v>
      </c>
      <c r="D116" s="26" t="e">
        <v>#N/A</v>
      </c>
      <c r="E116" s="19">
        <v>9.8333333333333339</v>
      </c>
      <c r="F116" s="22">
        <v>323.82333333333332</v>
      </c>
      <c r="G116" s="4">
        <v>13.784599999999999</v>
      </c>
      <c r="H116" s="4">
        <v>16.961600000000001</v>
      </c>
      <c r="I116" s="9">
        <v>74.7</v>
      </c>
      <c r="K116" s="22" t="e">
        <v>#N/A</v>
      </c>
      <c r="L116" s="22">
        <v>323.82333333333332</v>
      </c>
      <c r="M116" s="22">
        <v>330.57333333333332</v>
      </c>
      <c r="N116" s="23">
        <v>328.55282666666665</v>
      </c>
      <c r="O116" s="22">
        <v>380.51666666666665</v>
      </c>
      <c r="P116" s="26" t="e">
        <v>#N/A</v>
      </c>
      <c r="Q116" s="26">
        <v>12.051</v>
      </c>
      <c r="R116">
        <f t="shared" si="3"/>
        <v>4.1054156240191458E-2</v>
      </c>
      <c r="S116">
        <f t="shared" si="2"/>
        <v>16.45392643149566</v>
      </c>
    </row>
    <row r="117" spans="1:19" x14ac:dyDescent="0.2">
      <c r="A117" t="s">
        <v>124</v>
      </c>
      <c r="B117" s="2">
        <v>31867</v>
      </c>
      <c r="C117" s="3">
        <v>332987.03000000003</v>
      </c>
      <c r="D117" s="26" t="e">
        <v>#N/A</v>
      </c>
      <c r="E117" s="19">
        <v>9.5</v>
      </c>
      <c r="F117" s="22">
        <v>330.34333333333331</v>
      </c>
      <c r="G117" s="4">
        <v>13.8688</v>
      </c>
      <c r="H117" s="4">
        <v>15.957100000000001</v>
      </c>
      <c r="I117" s="9">
        <v>76.599999999999994</v>
      </c>
      <c r="K117" s="22" t="e">
        <v>#N/A</v>
      </c>
      <c r="L117" s="22">
        <v>330.34333333333331</v>
      </c>
      <c r="M117" s="22">
        <v>339.96</v>
      </c>
      <c r="N117" s="23">
        <v>335.4359833333333</v>
      </c>
      <c r="O117" s="22">
        <v>385.70333333333332</v>
      </c>
      <c r="P117" s="26" t="e">
        <v>#N/A</v>
      </c>
      <c r="Q117" s="26">
        <v>12.511000000000001</v>
      </c>
      <c r="R117">
        <f t="shared" si="3"/>
        <v>3.8171106132271253E-2</v>
      </c>
      <c r="S117">
        <f t="shared" si="2"/>
        <v>17.081991003604863</v>
      </c>
    </row>
    <row r="118" spans="1:19" x14ac:dyDescent="0.2">
      <c r="A118" t="s">
        <v>125</v>
      </c>
      <c r="B118" s="2">
        <v>31958</v>
      </c>
      <c r="C118" s="3">
        <v>334174.46999999997</v>
      </c>
      <c r="D118" s="26" t="e">
        <v>#N/A</v>
      </c>
      <c r="E118" s="19">
        <v>9.5</v>
      </c>
      <c r="F118" s="22">
        <v>331.1466666666667</v>
      </c>
      <c r="G118" s="4">
        <v>14.4838</v>
      </c>
      <c r="H118" s="4">
        <v>17.161899999999999</v>
      </c>
      <c r="I118" s="9">
        <v>76.099999999999994</v>
      </c>
      <c r="K118" s="22" t="e">
        <v>#N/A</v>
      </c>
      <c r="L118" s="22">
        <v>331.1466666666667</v>
      </c>
      <c r="M118" s="22">
        <v>342.72</v>
      </c>
      <c r="N118" s="23">
        <v>336.45320666666663</v>
      </c>
      <c r="O118" s="22">
        <v>386.45</v>
      </c>
      <c r="P118" s="26" t="e">
        <v>#N/A</v>
      </c>
      <c r="Q118" s="26">
        <v>12.9863</v>
      </c>
      <c r="R118">
        <f t="shared" si="3"/>
        <v>3.7990568299896006E-2</v>
      </c>
      <c r="S118">
        <f t="shared" si="2"/>
        <v>17.730945549525522</v>
      </c>
    </row>
    <row r="119" spans="1:19" x14ac:dyDescent="0.2">
      <c r="A119" t="s">
        <v>126</v>
      </c>
      <c r="B119" s="2">
        <v>32050</v>
      </c>
      <c r="C119" s="3">
        <v>335393.96000000002</v>
      </c>
      <c r="D119" s="26" t="e">
        <v>#N/A</v>
      </c>
      <c r="E119" s="19">
        <v>9.5</v>
      </c>
      <c r="F119" s="22">
        <v>328.74666666666667</v>
      </c>
      <c r="G119" s="4">
        <v>15.7981</v>
      </c>
      <c r="H119" s="4">
        <v>17.872299999999999</v>
      </c>
      <c r="I119" s="9">
        <v>75.5</v>
      </c>
      <c r="K119" s="22" t="e">
        <v>#N/A</v>
      </c>
      <c r="L119" s="22">
        <v>328.74666666666667</v>
      </c>
      <c r="M119" s="22">
        <v>339.42333333333335</v>
      </c>
      <c r="N119" s="23">
        <v>334.16252666666668</v>
      </c>
      <c r="O119" s="22">
        <v>384.34333333333331</v>
      </c>
      <c r="P119" s="26" t="e">
        <v>#N/A</v>
      </c>
      <c r="Q119" s="26">
        <v>13.415566666666665</v>
      </c>
      <c r="R119">
        <f t="shared" si="3"/>
        <v>3.3055348071942367E-2</v>
      </c>
      <c r="S119">
        <f t="shared" si="2"/>
        <v>18.317048126309746</v>
      </c>
    </row>
    <row r="120" spans="1:19" x14ac:dyDescent="0.2">
      <c r="A120" t="s">
        <v>127</v>
      </c>
      <c r="B120" s="2">
        <v>32142</v>
      </c>
      <c r="C120" s="3">
        <v>339511.37</v>
      </c>
      <c r="D120" s="26" t="e">
        <v>#N/A</v>
      </c>
      <c r="E120" s="19">
        <v>9.5</v>
      </c>
      <c r="F120" s="22">
        <v>321.27333333333331</v>
      </c>
      <c r="G120" s="4">
        <v>15.767300000000001</v>
      </c>
      <c r="H120" s="4">
        <v>17.000800000000002</v>
      </c>
      <c r="I120" s="9">
        <v>77.099999999999994</v>
      </c>
      <c r="K120" s="22" t="e">
        <v>#N/A</v>
      </c>
      <c r="L120" s="22">
        <v>321.27333333333331</v>
      </c>
      <c r="M120" s="22">
        <v>335.17</v>
      </c>
      <c r="N120" s="23">
        <v>326.37533666666673</v>
      </c>
      <c r="O120" s="22">
        <v>374.04666666666668</v>
      </c>
      <c r="P120" s="26" t="e">
        <v>#N/A</v>
      </c>
      <c r="Q120" s="26">
        <v>13.875566666666666</v>
      </c>
      <c r="R120">
        <f t="shared" si="3"/>
        <v>3.4288525518862481E-2</v>
      </c>
      <c r="S120">
        <f t="shared" si="2"/>
        <v>18.945112698418953</v>
      </c>
    </row>
    <row r="121" spans="1:19" x14ac:dyDescent="0.2">
      <c r="A121" t="s">
        <v>128</v>
      </c>
      <c r="B121" s="2">
        <v>32233</v>
      </c>
      <c r="C121" s="3">
        <v>344614.03</v>
      </c>
      <c r="D121" s="26" t="e">
        <v>#N/A</v>
      </c>
      <c r="E121" s="19">
        <v>9.8333333333333339</v>
      </c>
      <c r="F121" s="22">
        <v>305.81666666666666</v>
      </c>
      <c r="G121" s="4">
        <v>14.6198</v>
      </c>
      <c r="H121" s="4">
        <v>17.689499999999999</v>
      </c>
      <c r="I121" s="9">
        <v>72</v>
      </c>
      <c r="K121" s="22" t="e">
        <v>#N/A</v>
      </c>
      <c r="L121" s="22">
        <v>305.81666666666666</v>
      </c>
      <c r="M121" s="22">
        <v>321.28999999999996</v>
      </c>
      <c r="N121" s="23">
        <v>311.64916333333332</v>
      </c>
      <c r="O121" s="22">
        <v>356.02666666666664</v>
      </c>
      <c r="P121" s="26" t="e">
        <v>#N/A</v>
      </c>
      <c r="Q121" s="26">
        <v>14.212866666666665</v>
      </c>
      <c r="R121">
        <f t="shared" si="3"/>
        <v>2.4308917113295005E-2</v>
      </c>
      <c r="S121">
        <f t="shared" si="2"/>
        <v>19.405647872706854</v>
      </c>
    </row>
    <row r="122" spans="1:19" x14ac:dyDescent="0.2">
      <c r="A122" t="s">
        <v>129</v>
      </c>
      <c r="B122" s="2">
        <v>32324</v>
      </c>
      <c r="C122" s="3">
        <v>347060.98</v>
      </c>
      <c r="D122" s="26" t="e">
        <v>#N/A</v>
      </c>
      <c r="E122" s="19">
        <v>11.166666666666666</v>
      </c>
      <c r="F122" s="22">
        <v>283.89000000000004</v>
      </c>
      <c r="G122" s="4">
        <v>15.8566</v>
      </c>
      <c r="H122" s="4">
        <v>18.234999999999999</v>
      </c>
      <c r="I122" s="9">
        <v>75.2</v>
      </c>
      <c r="K122" s="22" t="e">
        <v>#N/A</v>
      </c>
      <c r="L122" s="22">
        <v>283.89000000000004</v>
      </c>
      <c r="M122" s="22">
        <v>298.58</v>
      </c>
      <c r="N122" s="23">
        <v>290.18720333333334</v>
      </c>
      <c r="O122" s="22">
        <v>331.94</v>
      </c>
      <c r="P122" s="26" t="e">
        <v>#N/A</v>
      </c>
      <c r="Q122" s="26">
        <v>14.642133333333334</v>
      </c>
      <c r="R122">
        <f t="shared" si="3"/>
        <v>3.0202680200569581E-2</v>
      </c>
      <c r="S122">
        <f t="shared" si="2"/>
        <v>19.991750449491082</v>
      </c>
    </row>
    <row r="123" spans="1:19" x14ac:dyDescent="0.2">
      <c r="A123" t="s">
        <v>130</v>
      </c>
      <c r="B123" s="2">
        <v>32416</v>
      </c>
      <c r="C123" s="3">
        <v>351728.67</v>
      </c>
      <c r="D123" s="26" t="e">
        <v>#N/A</v>
      </c>
      <c r="E123" s="19">
        <v>12.5</v>
      </c>
      <c r="F123" s="22">
        <v>273.74</v>
      </c>
      <c r="G123" s="4">
        <v>16.549499999999998</v>
      </c>
      <c r="H123" s="4">
        <v>18.9345</v>
      </c>
      <c r="I123" s="9">
        <v>74.2</v>
      </c>
      <c r="K123" s="22" t="e">
        <v>#N/A</v>
      </c>
      <c r="L123" s="22">
        <v>273.74</v>
      </c>
      <c r="M123" s="22">
        <v>286.82333333333332</v>
      </c>
      <c r="N123" s="23">
        <v>281.67146666666662</v>
      </c>
      <c r="O123" s="22">
        <v>322.78666666666663</v>
      </c>
      <c r="P123" s="26" t="e">
        <v>#N/A</v>
      </c>
      <c r="Q123" s="26">
        <v>15.086799999999998</v>
      </c>
      <c r="R123">
        <f t="shared" si="3"/>
        <v>3.0368980840678822E-2</v>
      </c>
      <c r="S123">
        <f t="shared" si="2"/>
        <v>20.598879535863311</v>
      </c>
    </row>
    <row r="124" spans="1:19" x14ac:dyDescent="0.2">
      <c r="A124" t="s">
        <v>131</v>
      </c>
      <c r="B124" s="2">
        <v>32508</v>
      </c>
      <c r="C124" s="3">
        <v>355031.33</v>
      </c>
      <c r="D124" s="26" t="e">
        <v>#N/A</v>
      </c>
      <c r="E124" s="19">
        <v>13.833333333333334</v>
      </c>
      <c r="F124" s="22">
        <v>266.65333333333336</v>
      </c>
      <c r="G124" s="4">
        <v>16.8323</v>
      </c>
      <c r="H124" s="4">
        <v>19.469899999999999</v>
      </c>
      <c r="I124" s="9">
        <v>74.7</v>
      </c>
      <c r="K124" s="22" t="e">
        <v>#N/A</v>
      </c>
      <c r="L124" s="22">
        <v>266.65333333333336</v>
      </c>
      <c r="M124" s="22">
        <v>281.00666666666666</v>
      </c>
      <c r="N124" s="23">
        <v>274.62593666666663</v>
      </c>
      <c r="O124" s="22">
        <v>313.3533333333333</v>
      </c>
      <c r="P124" s="26" t="e">
        <v>#N/A</v>
      </c>
      <c r="Q124" s="26">
        <v>15.592733333333333</v>
      </c>
      <c r="R124">
        <f t="shared" si="3"/>
        <v>3.3534833982907901E-2</v>
      </c>
      <c r="S124">
        <f t="shared" si="2"/>
        <v>21.289659541332405</v>
      </c>
    </row>
    <row r="125" spans="1:19" x14ac:dyDescent="0.2">
      <c r="A125" t="s">
        <v>132</v>
      </c>
      <c r="B125" s="2">
        <v>32598</v>
      </c>
      <c r="C125" s="3">
        <v>357230.1</v>
      </c>
      <c r="D125" s="26" t="e">
        <v>#N/A</v>
      </c>
      <c r="E125" s="19">
        <v>14.5</v>
      </c>
      <c r="F125" s="22">
        <v>266.68666666666667</v>
      </c>
      <c r="G125" s="4">
        <v>16.655899999999999</v>
      </c>
      <c r="H125" s="4">
        <v>20.465199999999999</v>
      </c>
      <c r="I125" s="9">
        <v>73.400000000000006</v>
      </c>
      <c r="K125" s="22" t="e">
        <v>#N/A</v>
      </c>
      <c r="L125" s="22">
        <v>266.68666666666667</v>
      </c>
      <c r="M125" s="22">
        <v>280.58666666666664</v>
      </c>
      <c r="N125" s="23">
        <v>275.99343666666664</v>
      </c>
      <c r="O125" s="22">
        <v>314.65333333333336</v>
      </c>
      <c r="P125" s="26" t="e">
        <v>#N/A</v>
      </c>
      <c r="Q125" s="26">
        <v>16.1447</v>
      </c>
      <c r="R125">
        <f t="shared" si="3"/>
        <v>3.5398967895301676E-2</v>
      </c>
      <c r="S125">
        <f t="shared" si="2"/>
        <v>22.043291515937934</v>
      </c>
    </row>
    <row r="126" spans="1:19" x14ac:dyDescent="0.2">
      <c r="A126" t="s">
        <v>133</v>
      </c>
      <c r="B126" s="2">
        <v>32689</v>
      </c>
      <c r="C126" s="3">
        <v>358779.97</v>
      </c>
      <c r="D126" s="26" t="e">
        <v>#N/A</v>
      </c>
      <c r="E126" s="19">
        <v>16.666666666666668</v>
      </c>
      <c r="F126" s="22">
        <v>256.40000000000003</v>
      </c>
      <c r="G126" s="4">
        <v>17.289300000000001</v>
      </c>
      <c r="H126" s="4">
        <v>21.933399999999999</v>
      </c>
      <c r="I126" s="9">
        <v>71.900000000000006</v>
      </c>
      <c r="K126" s="22" t="e">
        <v>#N/A</v>
      </c>
      <c r="L126" s="22">
        <v>256.40000000000003</v>
      </c>
      <c r="M126" s="22">
        <v>268.48</v>
      </c>
      <c r="N126" s="23">
        <v>265.92530333333337</v>
      </c>
      <c r="O126" s="22">
        <v>303.58666666666664</v>
      </c>
      <c r="P126" s="26" t="e">
        <v>#N/A</v>
      </c>
      <c r="Q126" s="26">
        <v>16.819300000000002</v>
      </c>
      <c r="R126">
        <f t="shared" si="3"/>
        <v>4.1784610429428951E-2</v>
      </c>
      <c r="S126">
        <f t="shared" si="2"/>
        <v>22.964361864513741</v>
      </c>
    </row>
    <row r="127" spans="1:19" x14ac:dyDescent="0.2">
      <c r="A127" t="s">
        <v>134</v>
      </c>
      <c r="B127" s="2">
        <v>32781</v>
      </c>
      <c r="C127" s="3">
        <v>359068.23</v>
      </c>
      <c r="D127" s="26" t="e">
        <v>#N/A</v>
      </c>
      <c r="E127" s="19">
        <v>17</v>
      </c>
      <c r="F127" s="22">
        <v>250.99</v>
      </c>
      <c r="G127" s="4">
        <v>17.233599999999999</v>
      </c>
      <c r="H127" s="4">
        <v>21.303599999999999</v>
      </c>
      <c r="I127" s="9">
        <v>72.3</v>
      </c>
      <c r="K127" s="22" t="e">
        <v>#N/A</v>
      </c>
      <c r="L127" s="22">
        <v>250.99</v>
      </c>
      <c r="M127" s="22">
        <v>262.7</v>
      </c>
      <c r="N127" s="23">
        <v>261.73598333333331</v>
      </c>
      <c r="O127" s="22">
        <v>297.37666666666661</v>
      </c>
      <c r="P127" s="26" t="e">
        <v>#N/A</v>
      </c>
      <c r="Q127" s="26">
        <v>17.401933333333332</v>
      </c>
      <c r="R127">
        <f t="shared" si="3"/>
        <v>3.4640759920646531E-2</v>
      </c>
      <c r="S127">
        <f t="shared" si="2"/>
        <v>23.759864810593214</v>
      </c>
    </row>
    <row r="128" spans="1:19" x14ac:dyDescent="0.2">
      <c r="A128" t="s">
        <v>135</v>
      </c>
      <c r="B128" s="2">
        <v>32873</v>
      </c>
      <c r="C128" s="3">
        <v>356846.2</v>
      </c>
      <c r="D128" s="26" t="e">
        <v>#N/A</v>
      </c>
      <c r="E128" s="19">
        <v>18</v>
      </c>
      <c r="F128" s="22">
        <v>256.44</v>
      </c>
      <c r="G128" s="4">
        <v>17.694900000000001</v>
      </c>
      <c r="H128" s="4">
        <v>20.4239</v>
      </c>
      <c r="I128" s="9">
        <v>73.099999999999994</v>
      </c>
      <c r="K128" s="22" t="e">
        <v>#N/A</v>
      </c>
      <c r="L128" s="22">
        <v>256.44</v>
      </c>
      <c r="M128" s="22">
        <v>268.45666666666665</v>
      </c>
      <c r="N128" s="23">
        <v>268.52398666666664</v>
      </c>
      <c r="O128" s="22">
        <v>302.48333333333335</v>
      </c>
      <c r="P128" s="26" t="e">
        <v>#N/A</v>
      </c>
      <c r="Q128" s="26">
        <v>17.938566666666667</v>
      </c>
      <c r="R128">
        <f t="shared" si="3"/>
        <v>3.0837569771941114E-2</v>
      </c>
      <c r="S128">
        <f t="shared" si="2"/>
        <v>24.492561299461773</v>
      </c>
    </row>
    <row r="129" spans="1:19" x14ac:dyDescent="0.2">
      <c r="A129" t="s">
        <v>136</v>
      </c>
      <c r="B129" s="2">
        <v>32963</v>
      </c>
      <c r="C129" s="3">
        <v>357131.86</v>
      </c>
      <c r="D129" s="26" t="e">
        <v>#N/A</v>
      </c>
      <c r="E129" s="19">
        <v>18</v>
      </c>
      <c r="F129" s="22">
        <v>255.92999999999998</v>
      </c>
      <c r="G129" s="4">
        <v>17.769100000000002</v>
      </c>
      <c r="H129" s="4">
        <v>22.660299999999999</v>
      </c>
      <c r="I129" s="9">
        <v>73.2</v>
      </c>
      <c r="K129" s="22" t="e">
        <v>#N/A</v>
      </c>
      <c r="L129" s="22">
        <v>255.92999999999998</v>
      </c>
      <c r="M129" s="22">
        <v>266.1133333333334</v>
      </c>
      <c r="N129" s="23">
        <v>267.33293666666668</v>
      </c>
      <c r="O129" s="22">
        <v>301.75666666666666</v>
      </c>
      <c r="P129" s="26" t="e">
        <v>#N/A</v>
      </c>
      <c r="Q129" s="26">
        <v>18.5825</v>
      </c>
      <c r="R129">
        <f t="shared" si="3"/>
        <v>3.5896587798727862E-2</v>
      </c>
      <c r="S129">
        <f t="shared" si="2"/>
        <v>25.371760676563625</v>
      </c>
    </row>
    <row r="130" spans="1:19" x14ac:dyDescent="0.2">
      <c r="A130" t="s">
        <v>137</v>
      </c>
      <c r="B130" s="2">
        <v>33054</v>
      </c>
      <c r="C130" s="3">
        <v>356837.15</v>
      </c>
      <c r="D130" s="26" t="e">
        <v>#N/A</v>
      </c>
      <c r="E130" s="19">
        <v>18</v>
      </c>
      <c r="F130" s="22">
        <v>250.71</v>
      </c>
      <c r="G130" s="4">
        <v>18.470600000000001</v>
      </c>
      <c r="H130" s="4">
        <v>22.696400000000001</v>
      </c>
      <c r="I130" s="9">
        <v>73.400000000000006</v>
      </c>
      <c r="K130" s="22" t="e">
        <v>#N/A</v>
      </c>
      <c r="L130" s="22">
        <v>250.71</v>
      </c>
      <c r="M130" s="22">
        <v>257.68</v>
      </c>
      <c r="N130" s="23">
        <v>259.67963666666668</v>
      </c>
      <c r="O130" s="22">
        <v>291.21333333333331</v>
      </c>
      <c r="P130" s="26" t="e">
        <v>#N/A</v>
      </c>
      <c r="Q130" s="26">
        <v>19.165133333333333</v>
      </c>
      <c r="R130">
        <f t="shared" si="3"/>
        <v>3.1353872370958366E-2</v>
      </c>
      <c r="S130">
        <f t="shared" si="2"/>
        <v>26.167263622643102</v>
      </c>
    </row>
    <row r="131" spans="1:19" x14ac:dyDescent="0.2">
      <c r="A131" t="s">
        <v>138</v>
      </c>
      <c r="B131" s="2">
        <v>33146</v>
      </c>
      <c r="C131" s="3">
        <v>356537.26</v>
      </c>
      <c r="D131" s="26" t="e">
        <v>#N/A</v>
      </c>
      <c r="E131" s="19">
        <v>18</v>
      </c>
      <c r="F131" s="22">
        <v>245.76666666666665</v>
      </c>
      <c r="G131" s="4">
        <v>17.973299999999998</v>
      </c>
      <c r="H131" s="4">
        <v>22.397099999999998</v>
      </c>
      <c r="I131" s="9">
        <v>74.099999999999994</v>
      </c>
      <c r="K131" s="22" t="e">
        <v>#N/A</v>
      </c>
      <c r="L131" s="22">
        <v>245.76666666666665</v>
      </c>
      <c r="M131" s="22">
        <v>253.4666666666667</v>
      </c>
      <c r="N131" s="23">
        <v>252.72239999999999</v>
      </c>
      <c r="O131" s="22">
        <v>284.37333333333328</v>
      </c>
      <c r="P131" s="26" t="e">
        <v>#N/A</v>
      </c>
      <c r="Q131" s="26">
        <v>19.778400000000001</v>
      </c>
      <c r="R131">
        <f t="shared" si="3"/>
        <v>3.1999081665663752E-2</v>
      </c>
      <c r="S131">
        <f t="shared" si="2"/>
        <v>27.004592028271009</v>
      </c>
    </row>
    <row r="132" spans="1:19" x14ac:dyDescent="0.2">
      <c r="A132" t="s">
        <v>139</v>
      </c>
      <c r="B132" s="2">
        <v>33238</v>
      </c>
      <c r="C132" s="3">
        <v>356868.18</v>
      </c>
      <c r="D132" s="26" t="e">
        <v>#N/A</v>
      </c>
      <c r="E132" s="19">
        <v>18</v>
      </c>
      <c r="F132" s="22">
        <v>242.07333333333335</v>
      </c>
      <c r="G132" s="4">
        <v>18.154199999999999</v>
      </c>
      <c r="H132" s="4">
        <v>22.577200000000001</v>
      </c>
      <c r="I132" s="9">
        <v>71.599999999999994</v>
      </c>
      <c r="K132" s="22" t="e">
        <v>#N/A</v>
      </c>
      <c r="L132" s="22">
        <v>242.07333333333335</v>
      </c>
      <c r="M132" s="22">
        <v>250.37666666666667</v>
      </c>
      <c r="N132" s="23">
        <v>247.85450666666668</v>
      </c>
      <c r="O132" s="22">
        <v>279.58999999999997</v>
      </c>
      <c r="P132" s="26" t="e">
        <v>#N/A</v>
      </c>
      <c r="Q132" s="26">
        <v>20.560333333333332</v>
      </c>
      <c r="R132">
        <f t="shared" si="3"/>
        <v>3.9534711267510569E-2</v>
      </c>
      <c r="S132">
        <f t="shared" si="2"/>
        <v>28.072210777005623</v>
      </c>
    </row>
    <row r="133" spans="1:19" x14ac:dyDescent="0.2">
      <c r="A133" t="s">
        <v>140</v>
      </c>
      <c r="B133" s="2">
        <v>33328</v>
      </c>
      <c r="C133" s="3">
        <v>354029.57</v>
      </c>
      <c r="D133" s="26" t="e">
        <v>#N/A</v>
      </c>
      <c r="E133" s="19">
        <v>17.666666666666668</v>
      </c>
      <c r="F133" s="22">
        <v>243.43333333333331</v>
      </c>
      <c r="G133" s="4">
        <v>17.779900000000001</v>
      </c>
      <c r="H133" s="4">
        <v>23.416</v>
      </c>
      <c r="I133" s="9">
        <v>70.099999999999994</v>
      </c>
      <c r="K133" s="22" t="e">
        <v>#N/A</v>
      </c>
      <c r="L133" s="22">
        <v>243.43333333333331</v>
      </c>
      <c r="M133" s="22">
        <v>249.41333333333333</v>
      </c>
      <c r="N133" s="23">
        <v>247.79935999999998</v>
      </c>
      <c r="O133" s="22">
        <v>278.83666666666664</v>
      </c>
      <c r="P133" s="26" t="e">
        <v>#N/A</v>
      </c>
      <c r="Q133" s="26">
        <v>21.26563333333333</v>
      </c>
      <c r="R133">
        <f t="shared" si="3"/>
        <v>3.4303918548661549E-2</v>
      </c>
      <c r="S133">
        <f t="shared" si="2"/>
        <v>29.035197608980884</v>
      </c>
    </row>
    <row r="134" spans="1:19" x14ac:dyDescent="0.2">
      <c r="A134" t="s">
        <v>141</v>
      </c>
      <c r="B134" s="2">
        <v>33419</v>
      </c>
      <c r="C134" s="3">
        <v>353230.7</v>
      </c>
      <c r="D134" s="26" t="e">
        <v>#N/A</v>
      </c>
      <c r="E134" s="19">
        <v>17</v>
      </c>
      <c r="F134" s="22">
        <v>243.62</v>
      </c>
      <c r="G134" s="4">
        <v>18.635100000000001</v>
      </c>
      <c r="H134" s="4">
        <v>22.791599999999999</v>
      </c>
      <c r="I134" s="9">
        <v>69.2</v>
      </c>
      <c r="K134" s="22" t="e">
        <v>#N/A</v>
      </c>
      <c r="L134" s="22">
        <v>243.62</v>
      </c>
      <c r="M134" s="22">
        <v>248.24333333333334</v>
      </c>
      <c r="N134" s="23">
        <v>248.0258</v>
      </c>
      <c r="O134" s="22">
        <v>278.43</v>
      </c>
      <c r="P134" s="26" t="e">
        <v>#N/A</v>
      </c>
      <c r="Q134" s="26">
        <v>22.062866666666668</v>
      </c>
      <c r="R134">
        <f t="shared" si="3"/>
        <v>3.7489282394599345E-2</v>
      </c>
      <c r="S134">
        <f t="shared" si="2"/>
        <v>30.123706331526964</v>
      </c>
    </row>
    <row r="135" spans="1:19" x14ac:dyDescent="0.2">
      <c r="A135" t="s">
        <v>142</v>
      </c>
      <c r="B135" s="2">
        <v>33511</v>
      </c>
      <c r="C135" s="3">
        <v>353093.7</v>
      </c>
      <c r="D135" s="26" t="e">
        <v>#N/A</v>
      </c>
      <c r="E135" s="19">
        <v>17</v>
      </c>
      <c r="F135" s="22">
        <v>240.39333333333335</v>
      </c>
      <c r="G135" s="4">
        <v>19.213000000000001</v>
      </c>
      <c r="H135" s="4">
        <v>24.2027</v>
      </c>
      <c r="I135" s="9">
        <v>70.599999999999994</v>
      </c>
      <c r="K135" s="22" t="e">
        <v>#N/A</v>
      </c>
      <c r="L135" s="22">
        <v>240.39333333333335</v>
      </c>
      <c r="M135" s="22">
        <v>245.22333333333333</v>
      </c>
      <c r="N135" s="23">
        <v>243.60038666666665</v>
      </c>
      <c r="O135" s="22">
        <v>274.09333333333331</v>
      </c>
      <c r="P135" s="26" t="e">
        <v>#N/A</v>
      </c>
      <c r="Q135" s="26">
        <v>22.860166666666668</v>
      </c>
      <c r="R135">
        <f t="shared" si="3"/>
        <v>3.613764303822712E-2</v>
      </c>
      <c r="S135">
        <f t="shared" si="2"/>
        <v>31.212306077924069</v>
      </c>
    </row>
    <row r="136" spans="1:19" x14ac:dyDescent="0.2">
      <c r="A136" t="s">
        <v>143</v>
      </c>
      <c r="B136" s="2">
        <v>33603</v>
      </c>
      <c r="C136" s="3">
        <v>352486.15</v>
      </c>
      <c r="D136" s="26" t="e">
        <v>#N/A</v>
      </c>
      <c r="E136" s="19">
        <v>17</v>
      </c>
      <c r="F136" s="22">
        <v>237.01</v>
      </c>
      <c r="G136" s="4">
        <v>19.850300000000001</v>
      </c>
      <c r="H136" s="4">
        <v>23.959199999999999</v>
      </c>
      <c r="I136" s="9">
        <v>72.5</v>
      </c>
      <c r="K136" s="22" t="e">
        <v>#N/A</v>
      </c>
      <c r="L136" s="22">
        <v>237.01</v>
      </c>
      <c r="M136" s="22">
        <v>241.61666666666667</v>
      </c>
      <c r="N136" s="23">
        <v>238.80268999999998</v>
      </c>
      <c r="O136" s="22">
        <v>268.95666666666665</v>
      </c>
      <c r="P136" s="26" t="e">
        <v>#N/A</v>
      </c>
      <c r="Q136" s="26">
        <v>23.8721</v>
      </c>
      <c r="R136">
        <f t="shared" si="3"/>
        <v>4.4266227280349291E-2</v>
      </c>
      <c r="S136">
        <f t="shared" si="2"/>
        <v>32.593957112713284</v>
      </c>
    </row>
    <row r="137" spans="1:19" x14ac:dyDescent="0.2">
      <c r="A137" t="s">
        <v>144</v>
      </c>
      <c r="B137" s="2">
        <v>33694</v>
      </c>
      <c r="C137" s="3">
        <v>350016.11</v>
      </c>
      <c r="D137" s="26" t="e">
        <v>#N/A</v>
      </c>
      <c r="E137" s="19">
        <v>16.666666666666668</v>
      </c>
      <c r="F137" s="22">
        <v>236.67</v>
      </c>
      <c r="G137" s="4">
        <v>19.607299999999999</v>
      </c>
      <c r="H137" s="4">
        <v>24.2241</v>
      </c>
      <c r="I137" s="9">
        <v>69.400000000000006</v>
      </c>
      <c r="K137" s="22" t="e">
        <v>#N/A</v>
      </c>
      <c r="L137" s="22">
        <v>236.67</v>
      </c>
      <c r="M137" s="22">
        <v>239.23333333333332</v>
      </c>
      <c r="N137" s="23">
        <v>236.52243000000001</v>
      </c>
      <c r="O137" s="22">
        <v>266.34333333333331</v>
      </c>
      <c r="P137" s="26" t="e">
        <v>#N/A</v>
      </c>
      <c r="Q137" s="26">
        <v>24.638666666666666</v>
      </c>
      <c r="R137">
        <f t="shared" si="3"/>
        <v>3.2111404805889129E-2</v>
      </c>
      <c r="S137">
        <f t="shared" ref="S137:S174" si="4">S138/(1+R138)</f>
        <v>33.640594863785402</v>
      </c>
    </row>
    <row r="138" spans="1:19" x14ac:dyDescent="0.2">
      <c r="A138" t="s">
        <v>145</v>
      </c>
      <c r="B138" s="2">
        <v>33785</v>
      </c>
      <c r="C138" s="3">
        <v>347869.2</v>
      </c>
      <c r="D138" s="26" t="e">
        <v>#N/A</v>
      </c>
      <c r="E138" s="19">
        <v>15.666666666666666</v>
      </c>
      <c r="F138" s="22">
        <v>236.96666666666667</v>
      </c>
      <c r="G138" s="4">
        <v>19.779399999999999</v>
      </c>
      <c r="H138" s="4">
        <v>24.374600000000001</v>
      </c>
      <c r="I138" s="9">
        <v>71.3</v>
      </c>
      <c r="K138" s="22" t="e">
        <v>#N/A</v>
      </c>
      <c r="L138" s="22">
        <v>236.96666666666667</v>
      </c>
      <c r="M138" s="22">
        <v>237.96</v>
      </c>
      <c r="N138" s="23">
        <v>236.22938333333332</v>
      </c>
      <c r="O138" s="22">
        <v>264.51666666666665</v>
      </c>
      <c r="P138" s="26" t="e">
        <v>#N/A</v>
      </c>
      <c r="Q138" s="26">
        <v>25.374633333333335</v>
      </c>
      <c r="R138">
        <f t="shared" si="3"/>
        <v>2.9870393419557464E-2</v>
      </c>
      <c r="S138">
        <f t="shared" si="4"/>
        <v>34.645452667234615</v>
      </c>
    </row>
    <row r="139" spans="1:19" x14ac:dyDescent="0.2">
      <c r="A139" t="s">
        <v>146</v>
      </c>
      <c r="B139" s="2">
        <v>33877</v>
      </c>
      <c r="C139" s="3">
        <v>343841.8</v>
      </c>
      <c r="D139" s="26" t="e">
        <v>#N/A</v>
      </c>
      <c r="E139" s="19">
        <v>15</v>
      </c>
      <c r="F139" s="22">
        <v>231.67333333333332</v>
      </c>
      <c r="G139" s="4">
        <v>19.676100000000002</v>
      </c>
      <c r="H139" s="4">
        <v>25.462599999999998</v>
      </c>
      <c r="I139" s="9">
        <v>66.099999999999994</v>
      </c>
      <c r="K139" s="22" t="e">
        <v>#N/A</v>
      </c>
      <c r="L139" s="22">
        <v>231.67333333333332</v>
      </c>
      <c r="M139" s="22">
        <v>232.47333333333336</v>
      </c>
      <c r="N139" s="23">
        <v>232.70956000000001</v>
      </c>
      <c r="O139" s="22">
        <v>257.08</v>
      </c>
      <c r="P139" s="26" t="e">
        <v>#N/A</v>
      </c>
      <c r="Q139" s="26">
        <v>26.095233333333336</v>
      </c>
      <c r="R139">
        <f t="shared" ref="R139:R177" si="5">(Q139-Q138)/Q138</f>
        <v>2.8398439911775444E-2</v>
      </c>
      <c r="S139">
        <f t="shared" si="4"/>
        <v>35.629329473021336</v>
      </c>
    </row>
    <row r="140" spans="1:19" x14ac:dyDescent="0.2">
      <c r="A140" t="s">
        <v>147</v>
      </c>
      <c r="B140" s="2">
        <v>33969</v>
      </c>
      <c r="C140" s="3">
        <v>340920.12</v>
      </c>
      <c r="D140" s="26" t="e">
        <v>#N/A</v>
      </c>
      <c r="E140" s="19">
        <v>14.333333333333334</v>
      </c>
      <c r="F140" s="22">
        <v>233.26666666666665</v>
      </c>
      <c r="G140" s="4">
        <v>19.744599999999998</v>
      </c>
      <c r="H140" s="4">
        <v>25.296299999999999</v>
      </c>
      <c r="I140" s="9">
        <v>66.900000000000006</v>
      </c>
      <c r="K140" s="22" t="e">
        <v>#N/A</v>
      </c>
      <c r="L140" s="22">
        <v>233.26666666666665</v>
      </c>
      <c r="M140" s="22">
        <v>231.76</v>
      </c>
      <c r="N140" s="23">
        <v>232.09670666666668</v>
      </c>
      <c r="O140" s="22">
        <v>257.11999999999995</v>
      </c>
      <c r="P140" s="26" t="e">
        <v>#N/A</v>
      </c>
      <c r="Q140" s="26">
        <v>26.447900000000001</v>
      </c>
      <c r="R140">
        <f t="shared" si="5"/>
        <v>1.3514601006313957E-2</v>
      </c>
      <c r="S140">
        <f t="shared" si="4"/>
        <v>36.110845644971718</v>
      </c>
    </row>
    <row r="141" spans="1:19" x14ac:dyDescent="0.2">
      <c r="A141" t="s">
        <v>148</v>
      </c>
      <c r="B141" s="2">
        <v>34059</v>
      </c>
      <c r="C141" s="3">
        <v>343940.34</v>
      </c>
      <c r="D141" s="26" t="e">
        <v>#N/A</v>
      </c>
      <c r="E141" s="19">
        <v>13.333333333333334</v>
      </c>
      <c r="F141" s="22">
        <v>233.25333333333333</v>
      </c>
      <c r="G141" s="4">
        <v>20.656099999999999</v>
      </c>
      <c r="H141" s="4">
        <v>26.228300000000001</v>
      </c>
      <c r="I141" s="9">
        <v>65.099999999999994</v>
      </c>
      <c r="K141" s="22" t="e">
        <v>#N/A</v>
      </c>
      <c r="L141" s="22">
        <v>233.25333333333333</v>
      </c>
      <c r="M141" s="22">
        <v>229.92333333333332</v>
      </c>
      <c r="N141" s="23">
        <v>230.40052</v>
      </c>
      <c r="O141" s="22">
        <v>255.29333333333329</v>
      </c>
      <c r="P141" s="26" t="e">
        <v>#N/A</v>
      </c>
      <c r="Q141" s="26">
        <v>26.953800000000001</v>
      </c>
      <c r="R141">
        <f t="shared" si="5"/>
        <v>1.9128172747174651E-2</v>
      </c>
      <c r="S141">
        <f t="shared" si="4"/>
        <v>36.801580138515298</v>
      </c>
    </row>
    <row r="142" spans="1:19" x14ac:dyDescent="0.2">
      <c r="A142" t="s">
        <v>149</v>
      </c>
      <c r="B142" s="2">
        <v>34150</v>
      </c>
      <c r="C142" s="3">
        <v>347712.87</v>
      </c>
      <c r="D142" s="26" t="e">
        <v>#N/A</v>
      </c>
      <c r="E142" s="19">
        <v>13</v>
      </c>
      <c r="F142" s="22">
        <v>224.97333333333333</v>
      </c>
      <c r="G142" s="4">
        <v>21.331900000000001</v>
      </c>
      <c r="H142" s="4">
        <v>26.959</v>
      </c>
      <c r="I142" s="9">
        <v>70.099999999999994</v>
      </c>
      <c r="K142" s="22" t="e">
        <v>#N/A</v>
      </c>
      <c r="L142" s="22">
        <v>224.97333333333333</v>
      </c>
      <c r="M142" s="22">
        <v>221.17999999999998</v>
      </c>
      <c r="N142" s="23">
        <v>222.30719999999999</v>
      </c>
      <c r="O142" s="22">
        <v>244.3066666666667</v>
      </c>
      <c r="P142" s="26" t="e">
        <v>#N/A</v>
      </c>
      <c r="Q142" s="26">
        <v>28.073066666666666</v>
      </c>
      <c r="R142">
        <f t="shared" si="5"/>
        <v>4.1525375519098032E-2</v>
      </c>
      <c r="S142">
        <f t="shared" si="4"/>
        <v>38.329779573463327</v>
      </c>
    </row>
    <row r="143" spans="1:19" x14ac:dyDescent="0.2">
      <c r="A143" t="s">
        <v>150</v>
      </c>
      <c r="B143" s="2">
        <v>34242</v>
      </c>
      <c r="C143" s="3">
        <v>352718.26</v>
      </c>
      <c r="D143" s="26" t="e">
        <v>#N/A</v>
      </c>
      <c r="E143" s="19">
        <v>13</v>
      </c>
      <c r="F143" s="22">
        <v>220.48000000000002</v>
      </c>
      <c r="G143" s="4">
        <v>22.139600000000002</v>
      </c>
      <c r="H143" s="4">
        <v>28.134499999999999</v>
      </c>
      <c r="I143" s="9">
        <v>68.099999999999994</v>
      </c>
      <c r="K143" s="22" t="e">
        <v>#N/A</v>
      </c>
      <c r="L143" s="22">
        <v>220.48000000000002</v>
      </c>
      <c r="M143" s="22">
        <v>215.05333333333331</v>
      </c>
      <c r="N143" s="23">
        <v>216.43664333333334</v>
      </c>
      <c r="O143" s="22">
        <v>236.56666666666669</v>
      </c>
      <c r="P143" s="26" t="e">
        <v>#N/A</v>
      </c>
      <c r="Q143" s="26">
        <v>28.548366666666666</v>
      </c>
      <c r="R143">
        <f t="shared" si="5"/>
        <v>1.693081862568158E-2</v>
      </c>
      <c r="S143">
        <f t="shared" si="4"/>
        <v>38.978734119383986</v>
      </c>
    </row>
    <row r="144" spans="1:19" x14ac:dyDescent="0.2">
      <c r="A144" t="s">
        <v>151</v>
      </c>
      <c r="B144" s="2">
        <v>34334</v>
      </c>
      <c r="C144" s="3">
        <v>355331.38</v>
      </c>
      <c r="D144" s="26" t="e">
        <v>#N/A</v>
      </c>
      <c r="E144" s="19">
        <v>12</v>
      </c>
      <c r="F144" s="22">
        <v>225.91666666666666</v>
      </c>
      <c r="G144" s="4">
        <v>21.914300000000001</v>
      </c>
      <c r="H144" s="4">
        <v>28.080500000000001</v>
      </c>
      <c r="I144" s="9">
        <v>66.7</v>
      </c>
      <c r="K144" s="22" t="e">
        <v>#N/A</v>
      </c>
      <c r="L144" s="22">
        <v>225.91666666666666</v>
      </c>
      <c r="M144" s="22">
        <v>216.81333333333336</v>
      </c>
      <c r="N144" s="23">
        <v>220.40880000000001</v>
      </c>
      <c r="O144" s="22">
        <v>238.31999999999996</v>
      </c>
      <c r="P144" s="26" t="e">
        <v>#N/A</v>
      </c>
      <c r="Q144" s="26">
        <v>28.947033333333334</v>
      </c>
      <c r="R144">
        <f t="shared" si="5"/>
        <v>1.3964605097080878E-2</v>
      </c>
      <c r="S144">
        <f t="shared" si="4"/>
        <v>39.523056748545301</v>
      </c>
    </row>
    <row r="145" spans="1:19" x14ac:dyDescent="0.2">
      <c r="A145" t="s">
        <v>152</v>
      </c>
      <c r="B145" s="2">
        <v>34424</v>
      </c>
      <c r="C145" s="3">
        <v>354825.06</v>
      </c>
      <c r="D145" s="26" t="e">
        <v>#N/A</v>
      </c>
      <c r="E145" s="19">
        <v>12</v>
      </c>
      <c r="F145" s="22">
        <v>226.64666666666668</v>
      </c>
      <c r="G145" s="4">
        <v>21.367699999999999</v>
      </c>
      <c r="H145" s="4">
        <v>28.187200000000001</v>
      </c>
      <c r="I145" s="9">
        <v>64.7</v>
      </c>
      <c r="K145" s="22" t="e">
        <v>#N/A</v>
      </c>
      <c r="L145" s="22">
        <v>226.64666666666668</v>
      </c>
      <c r="M145" s="22">
        <v>214.46333333333334</v>
      </c>
      <c r="N145" s="23">
        <v>222.47871666666666</v>
      </c>
      <c r="O145" s="22">
        <v>238.95000000000002</v>
      </c>
      <c r="P145" s="26" t="e">
        <v>#N/A</v>
      </c>
      <c r="Q145" s="26">
        <v>29.560266666666667</v>
      </c>
      <c r="R145">
        <f t="shared" si="5"/>
        <v>2.1184669471022367E-2</v>
      </c>
      <c r="S145">
        <f t="shared" si="4"/>
        <v>40.360339642247688</v>
      </c>
    </row>
    <row r="146" spans="1:19" x14ac:dyDescent="0.2">
      <c r="A146" t="s">
        <v>153</v>
      </c>
      <c r="B146" s="2">
        <v>34515</v>
      </c>
      <c r="C146" s="3">
        <v>358674.41</v>
      </c>
      <c r="D146" s="26" t="e">
        <v>#N/A</v>
      </c>
      <c r="E146" s="19">
        <v>12</v>
      </c>
      <c r="F146" s="22">
        <v>213.77666666666667</v>
      </c>
      <c r="G146" s="4">
        <v>24.288799999999998</v>
      </c>
      <c r="H146" s="4">
        <v>29.374700000000001</v>
      </c>
      <c r="I146" s="9">
        <v>73.599999999999994</v>
      </c>
      <c r="K146" s="22" t="e">
        <v>#N/A</v>
      </c>
      <c r="L146" s="22">
        <v>213.77666666666667</v>
      </c>
      <c r="M146" s="22">
        <v>200.85000000000002</v>
      </c>
      <c r="N146" s="23">
        <v>210.55184333333332</v>
      </c>
      <c r="O146" s="22">
        <v>222.49666666666667</v>
      </c>
      <c r="P146" s="26" t="e">
        <v>#N/A</v>
      </c>
      <c r="Q146" s="26">
        <v>30.081599999999998</v>
      </c>
      <c r="R146">
        <f t="shared" si="5"/>
        <v>1.7636286546805994E-2</v>
      </c>
      <c r="S146">
        <f t="shared" si="4"/>
        <v>41.072146157304786</v>
      </c>
    </row>
    <row r="147" spans="1:19" x14ac:dyDescent="0.2">
      <c r="A147" t="s">
        <v>154</v>
      </c>
      <c r="B147" s="2">
        <v>34607</v>
      </c>
      <c r="C147" s="3">
        <v>362708.61</v>
      </c>
      <c r="D147" s="26" t="e">
        <v>#N/A</v>
      </c>
      <c r="E147" s="19">
        <v>12.333333333333334</v>
      </c>
      <c r="F147" s="22">
        <v>207.96666666666667</v>
      </c>
      <c r="G147" s="4">
        <v>24.5473</v>
      </c>
      <c r="H147" s="4">
        <v>30.651499999999999</v>
      </c>
      <c r="I147" s="9">
        <v>70.400000000000006</v>
      </c>
      <c r="K147" s="22" t="e">
        <v>#N/A</v>
      </c>
      <c r="L147" s="22">
        <v>207.96666666666667</v>
      </c>
      <c r="M147" s="22">
        <v>194.64666666666668</v>
      </c>
      <c r="N147" s="23">
        <v>205.05381</v>
      </c>
      <c r="O147" s="22">
        <v>214.95666666666668</v>
      </c>
      <c r="P147" s="26" t="e">
        <v>#N/A</v>
      </c>
      <c r="Q147" s="26">
        <v>31.154833333333332</v>
      </c>
      <c r="R147">
        <f t="shared" si="5"/>
        <v>3.5677401911245896E-2</v>
      </c>
      <c r="S147">
        <f t="shared" si="4"/>
        <v>42.537493623116376</v>
      </c>
    </row>
    <row r="148" spans="1:19" x14ac:dyDescent="0.2">
      <c r="A148" t="s">
        <v>155</v>
      </c>
      <c r="B148" s="2">
        <v>34699</v>
      </c>
      <c r="C148" s="3">
        <v>368762.65</v>
      </c>
      <c r="D148" s="26" t="e">
        <v>#N/A</v>
      </c>
      <c r="E148" s="19">
        <v>13</v>
      </c>
      <c r="F148" s="22">
        <v>210.01333333333332</v>
      </c>
      <c r="G148" s="4">
        <v>23.446899999999999</v>
      </c>
      <c r="H148" s="4">
        <v>30.558199999999999</v>
      </c>
      <c r="I148" s="9">
        <v>69.900000000000006</v>
      </c>
      <c r="K148" s="22" t="e">
        <v>#N/A</v>
      </c>
      <c r="L148" s="22">
        <v>210.01333333333332</v>
      </c>
      <c r="M148" s="22">
        <v>196.78</v>
      </c>
      <c r="N148" s="23">
        <v>207.09960000000001</v>
      </c>
      <c r="O148" s="22">
        <v>216.88</v>
      </c>
      <c r="P148" s="26" t="e">
        <v>#N/A</v>
      </c>
      <c r="Q148" s="26">
        <v>31.783433333333335</v>
      </c>
      <c r="R148">
        <f t="shared" si="5"/>
        <v>2.0176644608380794E-2</v>
      </c>
      <c r="S148">
        <f t="shared" si="4"/>
        <v>43.395757514481261</v>
      </c>
    </row>
    <row r="149" spans="1:19" x14ac:dyDescent="0.2">
      <c r="A149" t="s">
        <v>156</v>
      </c>
      <c r="B149" s="2">
        <v>34789</v>
      </c>
      <c r="C149" s="3">
        <v>370094.7</v>
      </c>
      <c r="D149" s="26" t="e">
        <v>#N/A</v>
      </c>
      <c r="E149" s="19">
        <v>13.666666666666666</v>
      </c>
      <c r="F149" s="22">
        <v>205.59</v>
      </c>
      <c r="G149" s="4">
        <v>23.195799999999998</v>
      </c>
      <c r="H149" s="4">
        <v>31.382899999999999</v>
      </c>
      <c r="I149" s="9">
        <v>63.3</v>
      </c>
      <c r="K149" s="22" t="e">
        <v>#N/A</v>
      </c>
      <c r="L149" s="22">
        <v>205.59</v>
      </c>
      <c r="M149" s="22">
        <v>194.16333333333333</v>
      </c>
      <c r="N149" s="23">
        <v>203.79517333333334</v>
      </c>
      <c r="O149" s="22">
        <v>212.18666666666664</v>
      </c>
      <c r="P149" s="26" t="e">
        <v>#N/A</v>
      </c>
      <c r="Q149" s="26">
        <v>32.504066666666667</v>
      </c>
      <c r="R149">
        <f t="shared" si="5"/>
        <v>2.2673237525209628E-2</v>
      </c>
      <c r="S149">
        <f t="shared" si="4"/>
        <v>44.379679832193496</v>
      </c>
    </row>
    <row r="150" spans="1:19" x14ac:dyDescent="0.2">
      <c r="A150" t="s">
        <v>157</v>
      </c>
      <c r="B150" s="2">
        <v>34880</v>
      </c>
      <c r="C150" s="3">
        <v>371738</v>
      </c>
      <c r="D150" s="26" t="e">
        <v>#N/A</v>
      </c>
      <c r="E150" s="19">
        <v>14.333333333333334</v>
      </c>
      <c r="F150" s="22">
        <v>193.11</v>
      </c>
      <c r="G150" s="4">
        <v>25.599399999999999</v>
      </c>
      <c r="H150" s="4">
        <v>32.525100000000002</v>
      </c>
      <c r="I150" s="9">
        <v>73</v>
      </c>
      <c r="K150" s="22" t="e">
        <v>#N/A</v>
      </c>
      <c r="L150" s="22">
        <v>193.11</v>
      </c>
      <c r="M150" s="22">
        <v>183.93666666666664</v>
      </c>
      <c r="N150" s="23">
        <v>192.70784</v>
      </c>
      <c r="O150" s="22">
        <v>200.15666666666664</v>
      </c>
      <c r="P150" s="26" t="e">
        <v>#N/A</v>
      </c>
      <c r="Q150" s="26">
        <v>33.285966666666667</v>
      </c>
      <c r="R150">
        <f t="shared" si="5"/>
        <v>2.4055451522988925E-2</v>
      </c>
      <c r="S150">
        <f t="shared" si="4"/>
        <v>45.447253069002599</v>
      </c>
    </row>
    <row r="151" spans="1:19" x14ac:dyDescent="0.2">
      <c r="A151" t="s">
        <v>158</v>
      </c>
      <c r="B151" s="2">
        <v>34972</v>
      </c>
      <c r="C151" s="3">
        <v>373342.57</v>
      </c>
      <c r="D151" s="26" t="e">
        <v>#N/A</v>
      </c>
      <c r="E151" s="19">
        <v>15</v>
      </c>
      <c r="F151" s="22">
        <v>197.27666666666664</v>
      </c>
      <c r="G151" s="4">
        <v>24.661999999999999</v>
      </c>
      <c r="H151" s="4">
        <v>32.435099999999998</v>
      </c>
      <c r="I151" s="9">
        <v>68.599999999999994</v>
      </c>
      <c r="K151" s="22" t="e">
        <v>#N/A</v>
      </c>
      <c r="L151" s="22">
        <v>197.27666666666664</v>
      </c>
      <c r="M151" s="22">
        <v>186.94666666666669</v>
      </c>
      <c r="N151" s="23">
        <v>196.22563</v>
      </c>
      <c r="O151" s="22">
        <v>206.58666666666667</v>
      </c>
      <c r="P151" s="26" t="e">
        <v>#N/A</v>
      </c>
      <c r="Q151" s="26">
        <v>33.56196666666667</v>
      </c>
      <c r="R151">
        <f t="shared" si="5"/>
        <v>8.2917826231075371E-3</v>
      </c>
      <c r="S151">
        <f t="shared" si="4"/>
        <v>45.824091812268122</v>
      </c>
    </row>
    <row r="152" spans="1:19" x14ac:dyDescent="0.2">
      <c r="A152" t="s">
        <v>159</v>
      </c>
      <c r="B152" s="2">
        <v>35064</v>
      </c>
      <c r="C152" s="3">
        <v>374815.98</v>
      </c>
      <c r="D152" s="26" t="e">
        <v>#N/A</v>
      </c>
      <c r="E152" s="19">
        <v>15</v>
      </c>
      <c r="F152" s="22">
        <v>198.56000000000003</v>
      </c>
      <c r="G152" s="4">
        <v>25.308499999999999</v>
      </c>
      <c r="H152" s="4">
        <v>32.461500000000001</v>
      </c>
      <c r="I152" s="9">
        <v>71.3</v>
      </c>
      <c r="K152" s="22" t="e">
        <v>#N/A</v>
      </c>
      <c r="L152" s="22">
        <v>198.56000000000003</v>
      </c>
      <c r="M152" s="22">
        <v>188.32000000000002</v>
      </c>
      <c r="N152" s="23">
        <v>197.70668000000001</v>
      </c>
      <c r="O152" s="22">
        <v>208.05333333333331</v>
      </c>
      <c r="P152" s="26" t="e">
        <v>#N/A</v>
      </c>
      <c r="Q152" s="26">
        <v>33.868633333333328</v>
      </c>
      <c r="R152">
        <f t="shared" si="5"/>
        <v>9.1373270736018961E-3</v>
      </c>
      <c r="S152">
        <f t="shared" si="4"/>
        <v>46.242801527007579</v>
      </c>
    </row>
    <row r="153" spans="1:19" x14ac:dyDescent="0.2">
      <c r="A153" t="s">
        <v>160</v>
      </c>
      <c r="B153" s="2">
        <v>35155</v>
      </c>
      <c r="C153" s="3">
        <v>380075.55</v>
      </c>
      <c r="D153" s="26" t="e">
        <v>#N/A</v>
      </c>
      <c r="E153" s="19">
        <v>15</v>
      </c>
      <c r="F153" s="22">
        <v>196.31666666666669</v>
      </c>
      <c r="G153" s="4">
        <v>26.36</v>
      </c>
      <c r="H153" s="4">
        <v>32.799500000000002</v>
      </c>
      <c r="I153" s="9">
        <v>74.900000000000006</v>
      </c>
      <c r="K153" s="22" t="e">
        <v>#N/A</v>
      </c>
      <c r="L153" s="22">
        <v>196.31666666666669</v>
      </c>
      <c r="M153" s="22">
        <v>185.98666666666665</v>
      </c>
      <c r="N153" s="23">
        <v>194.85004333333333</v>
      </c>
      <c r="O153" s="22">
        <v>205.74</v>
      </c>
      <c r="P153" s="26" t="e">
        <v>#N/A</v>
      </c>
      <c r="Q153" s="26">
        <v>34.619866666666667</v>
      </c>
      <c r="R153">
        <f t="shared" si="5"/>
        <v>2.218079855598953E-2</v>
      </c>
      <c r="S153">
        <f t="shared" si="4"/>
        <v>47.268503792342734</v>
      </c>
    </row>
    <row r="154" spans="1:19" x14ac:dyDescent="0.2">
      <c r="A154" t="s">
        <v>161</v>
      </c>
      <c r="B154" s="2">
        <v>35246</v>
      </c>
      <c r="C154" s="3">
        <v>387194.52</v>
      </c>
      <c r="D154" s="26" t="e">
        <v>#N/A</v>
      </c>
      <c r="E154" s="19">
        <v>16</v>
      </c>
      <c r="F154" s="22">
        <v>174.09</v>
      </c>
      <c r="G154" s="4">
        <v>28.149699999999999</v>
      </c>
      <c r="H154" s="4">
        <v>34.368000000000002</v>
      </c>
      <c r="I154" s="9">
        <v>75.3</v>
      </c>
      <c r="K154" s="22" t="e">
        <v>#N/A</v>
      </c>
      <c r="L154" s="22">
        <v>174.09</v>
      </c>
      <c r="M154" s="22">
        <v>164.94333333333333</v>
      </c>
      <c r="N154" s="23">
        <v>171.95545333333334</v>
      </c>
      <c r="O154" s="22">
        <v>182.63</v>
      </c>
      <c r="P154" s="26" t="e">
        <v>#N/A</v>
      </c>
      <c r="Q154" s="26">
        <v>35.309833333333337</v>
      </c>
      <c r="R154">
        <f t="shared" si="5"/>
        <v>1.9929789831657461E-2</v>
      </c>
      <c r="S154">
        <f t="shared" si="4"/>
        <v>48.210555138581029</v>
      </c>
    </row>
    <row r="155" spans="1:19" x14ac:dyDescent="0.2">
      <c r="A155" t="s">
        <v>162</v>
      </c>
      <c r="B155" s="2">
        <v>35338</v>
      </c>
      <c r="C155" s="3">
        <v>391588.24</v>
      </c>
      <c r="D155" s="26" t="e">
        <v>#N/A</v>
      </c>
      <c r="E155" s="19">
        <v>16</v>
      </c>
      <c r="F155" s="22">
        <v>167.27</v>
      </c>
      <c r="G155" s="4">
        <v>28.678799999999999</v>
      </c>
      <c r="H155" s="4">
        <v>35.7333</v>
      </c>
      <c r="I155" s="9">
        <v>73.900000000000006</v>
      </c>
      <c r="K155" s="22">
        <v>166.61153846153849</v>
      </c>
      <c r="L155" s="22">
        <v>167.27</v>
      </c>
      <c r="M155" s="22">
        <v>157.93333333333331</v>
      </c>
      <c r="N155" s="23">
        <v>164.98354333333336</v>
      </c>
      <c r="O155" s="22">
        <v>174.77999999999997</v>
      </c>
      <c r="P155" s="26" t="e">
        <v>#N/A</v>
      </c>
      <c r="Q155" s="26">
        <v>36.122433333333333</v>
      </c>
      <c r="R155">
        <f t="shared" si="5"/>
        <v>2.3013419302460487E-2</v>
      </c>
      <c r="S155">
        <f t="shared" si="4"/>
        <v>49.320044858789586</v>
      </c>
    </row>
    <row r="156" spans="1:19" x14ac:dyDescent="0.2">
      <c r="A156" t="s">
        <v>163</v>
      </c>
      <c r="B156" s="2">
        <v>35430</v>
      </c>
      <c r="C156" s="3">
        <v>395302.35</v>
      </c>
      <c r="D156" s="26" t="e">
        <v>#N/A</v>
      </c>
      <c r="E156" s="19">
        <v>16.666666666666668</v>
      </c>
      <c r="F156" s="22">
        <v>162.13</v>
      </c>
      <c r="G156" s="4">
        <v>29.311199999999999</v>
      </c>
      <c r="H156" s="4">
        <v>37.236800000000002</v>
      </c>
      <c r="I156" s="9">
        <v>73.599999999999994</v>
      </c>
      <c r="K156" s="22">
        <v>161.33153846153843</v>
      </c>
      <c r="L156" s="22">
        <v>162.13</v>
      </c>
      <c r="M156" s="22">
        <v>153.26333333333335</v>
      </c>
      <c r="N156" s="23">
        <v>159.58704666666668</v>
      </c>
      <c r="O156" s="22">
        <v>169.54999999999998</v>
      </c>
      <c r="P156" s="26" t="e">
        <v>#N/A</v>
      </c>
      <c r="Q156" s="26">
        <v>36.965666666666664</v>
      </c>
      <c r="R156">
        <f t="shared" si="5"/>
        <v>2.3343757757183128E-2</v>
      </c>
      <c r="S156">
        <f t="shared" si="4"/>
        <v>50.471360038546578</v>
      </c>
    </row>
    <row r="157" spans="1:19" x14ac:dyDescent="0.2">
      <c r="A157" t="s">
        <v>164</v>
      </c>
      <c r="B157" s="2">
        <v>35520</v>
      </c>
      <c r="C157" s="3">
        <v>396438</v>
      </c>
      <c r="D157" s="26" t="e">
        <v>#N/A</v>
      </c>
      <c r="E157" s="19">
        <v>17</v>
      </c>
      <c r="F157" s="22">
        <v>173.65666666666667</v>
      </c>
      <c r="G157" s="4">
        <v>29.394600000000001</v>
      </c>
      <c r="H157" s="4">
        <v>36.832099999999997</v>
      </c>
      <c r="I157" s="9">
        <v>72.099999999999994</v>
      </c>
      <c r="K157" s="22">
        <v>171.92461538461538</v>
      </c>
      <c r="L157" s="22">
        <v>173.65666666666667</v>
      </c>
      <c r="M157" s="22">
        <v>165.17333333333332</v>
      </c>
      <c r="N157" s="23">
        <v>171.41247999999999</v>
      </c>
      <c r="O157" s="22">
        <v>183.14999999999998</v>
      </c>
      <c r="P157" s="26" t="e">
        <v>#N/A</v>
      </c>
      <c r="Q157" s="26">
        <v>37.946966666666668</v>
      </c>
      <c r="R157">
        <f t="shared" si="5"/>
        <v>2.6546254632677294E-2</v>
      </c>
      <c r="S157">
        <f t="shared" si="4"/>
        <v>51.811185613787373</v>
      </c>
    </row>
    <row r="158" spans="1:19" x14ac:dyDescent="0.2">
      <c r="A158" t="s">
        <v>165</v>
      </c>
      <c r="B158" s="2">
        <v>35611</v>
      </c>
      <c r="C158" s="3">
        <v>398862.87</v>
      </c>
      <c r="D158" s="26" t="e">
        <v>#N/A</v>
      </c>
      <c r="E158" s="19">
        <v>17</v>
      </c>
      <c r="F158" s="22">
        <v>177.43999999999997</v>
      </c>
      <c r="G158" s="4">
        <v>29.2744</v>
      </c>
      <c r="H158" s="4">
        <v>36.823599999999999</v>
      </c>
      <c r="I158" s="9">
        <v>74.7</v>
      </c>
      <c r="K158" s="22">
        <v>176.50307692307692</v>
      </c>
      <c r="L158" s="22">
        <v>177.43999999999997</v>
      </c>
      <c r="M158" s="22">
        <v>169.39666666666668</v>
      </c>
      <c r="N158" s="23">
        <v>175.34249333333332</v>
      </c>
      <c r="O158" s="22">
        <v>187.43666666666664</v>
      </c>
      <c r="P158" s="26" t="e">
        <v>#N/A</v>
      </c>
      <c r="Q158" s="26">
        <v>38.621566666666666</v>
      </c>
      <c r="R158">
        <f t="shared" si="5"/>
        <v>1.7777442026547526E-2</v>
      </c>
      <c r="S158">
        <f t="shared" si="4"/>
        <v>52.732255962363169</v>
      </c>
    </row>
    <row r="159" spans="1:19" x14ac:dyDescent="0.2">
      <c r="A159" t="s">
        <v>166</v>
      </c>
      <c r="B159" s="2">
        <v>35703</v>
      </c>
      <c r="C159" s="3">
        <v>399696.08</v>
      </c>
      <c r="D159" s="26" t="e">
        <v>#N/A</v>
      </c>
      <c r="E159" s="19">
        <v>17</v>
      </c>
      <c r="F159" s="22">
        <v>174.78333333333333</v>
      </c>
      <c r="G159" s="4">
        <v>29.540500000000002</v>
      </c>
      <c r="H159" s="4">
        <v>37.3735</v>
      </c>
      <c r="I159" s="9">
        <v>74.900000000000006</v>
      </c>
      <c r="K159" s="22">
        <v>174.00076923076921</v>
      </c>
      <c r="L159" s="22">
        <v>174.78333333333333</v>
      </c>
      <c r="M159" s="22">
        <v>167.47333333333333</v>
      </c>
      <c r="N159" s="23">
        <v>173.00759333333335</v>
      </c>
      <c r="O159" s="22">
        <v>184.85999999999999</v>
      </c>
      <c r="P159" s="26" t="e">
        <v>#N/A</v>
      </c>
      <c r="Q159" s="26">
        <v>39.234866666666662</v>
      </c>
      <c r="R159">
        <f t="shared" si="5"/>
        <v>1.5879728683541976E-2</v>
      </c>
      <c r="S159">
        <f t="shared" si="4"/>
        <v>53.569629879916583</v>
      </c>
    </row>
    <row r="160" spans="1:19" x14ac:dyDescent="0.2">
      <c r="A160" t="s">
        <v>167</v>
      </c>
      <c r="B160" s="2">
        <v>35795</v>
      </c>
      <c r="C160" s="3">
        <v>400299.56</v>
      </c>
      <c r="D160" s="26" t="e">
        <v>#N/A</v>
      </c>
      <c r="E160" s="19">
        <v>16</v>
      </c>
      <c r="F160" s="22">
        <v>169.65666666666667</v>
      </c>
      <c r="G160" s="4">
        <v>29.8443</v>
      </c>
      <c r="H160" s="4">
        <v>38.1342</v>
      </c>
      <c r="I160" s="9">
        <v>73.900000000000006</v>
      </c>
      <c r="K160" s="22">
        <v>170.23923076923074</v>
      </c>
      <c r="L160" s="22">
        <v>169.65666666666667</v>
      </c>
      <c r="M160" s="22">
        <v>163.07000000000002</v>
      </c>
      <c r="N160" s="23">
        <v>169.17061666666666</v>
      </c>
      <c r="O160" s="22">
        <v>178.43666666666664</v>
      </c>
      <c r="P160" s="26" t="e">
        <v>#N/A</v>
      </c>
      <c r="Q160" s="26">
        <v>39.510799999999996</v>
      </c>
      <c r="R160">
        <f t="shared" si="5"/>
        <v>7.0328602280624848E-3</v>
      </c>
      <c r="S160">
        <f t="shared" si="4"/>
        <v>53.946377599331079</v>
      </c>
    </row>
    <row r="161" spans="1:19" x14ac:dyDescent="0.2">
      <c r="A161" t="s">
        <v>168</v>
      </c>
      <c r="B161" s="2">
        <v>35885</v>
      </c>
      <c r="C161" s="3">
        <v>400805.49</v>
      </c>
      <c r="D161" s="26" t="e">
        <v>#N/A</v>
      </c>
      <c r="E161" s="19">
        <v>15.666666666666666</v>
      </c>
      <c r="F161" s="22">
        <v>170.4366666666667</v>
      </c>
      <c r="G161" s="4">
        <v>30.542899999999999</v>
      </c>
      <c r="H161" s="4">
        <v>38.652099999999997</v>
      </c>
      <c r="I161" s="9">
        <v>75</v>
      </c>
      <c r="K161" s="22">
        <v>172.08461538461538</v>
      </c>
      <c r="L161" s="22">
        <v>170.4366666666667</v>
      </c>
      <c r="M161" s="22">
        <v>165.65666666666664</v>
      </c>
      <c r="N161" s="23">
        <v>171.06415000000001</v>
      </c>
      <c r="O161" s="22">
        <v>179.21333333333334</v>
      </c>
      <c r="P161" s="26" t="e">
        <v>#N/A</v>
      </c>
      <c r="Q161" s="26">
        <v>40.032133333333327</v>
      </c>
      <c r="R161">
        <f t="shared" si="5"/>
        <v>1.3194704570227153E-2</v>
      </c>
      <c r="S161">
        <f t="shared" si="4"/>
        <v>54.658184114388177</v>
      </c>
    </row>
    <row r="162" spans="1:19" x14ac:dyDescent="0.2">
      <c r="A162" t="s">
        <v>169</v>
      </c>
      <c r="B162" s="2">
        <v>35976</v>
      </c>
      <c r="C162" s="3">
        <v>401372.31</v>
      </c>
      <c r="D162" s="26" t="e">
        <v>#N/A</v>
      </c>
      <c r="E162" s="19">
        <v>17.713333333333335</v>
      </c>
      <c r="F162" s="22">
        <v>162.98666666666668</v>
      </c>
      <c r="G162" s="4">
        <v>30.979900000000001</v>
      </c>
      <c r="H162" s="4">
        <v>38.708399999999997</v>
      </c>
      <c r="I162" s="9">
        <v>76.7</v>
      </c>
      <c r="K162" s="22">
        <v>165.32461538461536</v>
      </c>
      <c r="L162" s="22">
        <v>162.98666666666668</v>
      </c>
      <c r="M162" s="22">
        <v>158.44</v>
      </c>
      <c r="N162" s="23">
        <v>163.72096333333334</v>
      </c>
      <c r="O162" s="22">
        <v>171.46</v>
      </c>
      <c r="P162" s="26" t="e">
        <v>#N/A</v>
      </c>
      <c r="Q162" s="26">
        <v>40.599400000000003</v>
      </c>
      <c r="R162">
        <f t="shared" si="5"/>
        <v>1.4170283205824882E-2</v>
      </c>
      <c r="S162">
        <f t="shared" si="4"/>
        <v>55.432706062805174</v>
      </c>
    </row>
    <row r="163" spans="1:19" x14ac:dyDescent="0.2">
      <c r="A163" t="s">
        <v>170</v>
      </c>
      <c r="B163" s="2">
        <v>36068</v>
      </c>
      <c r="C163" s="3">
        <v>400492.65</v>
      </c>
      <c r="D163" s="26" t="e">
        <v>#N/A</v>
      </c>
      <c r="E163" s="19">
        <v>21.683333333333337</v>
      </c>
      <c r="F163" s="22">
        <v>136.41666666666666</v>
      </c>
      <c r="G163" s="4">
        <v>34.196399999999997</v>
      </c>
      <c r="H163" s="4">
        <v>44.818800000000003</v>
      </c>
      <c r="I163" s="9">
        <v>72.3</v>
      </c>
      <c r="K163" s="22">
        <v>137.25384615384613</v>
      </c>
      <c r="L163" s="22">
        <v>136.41666666666666</v>
      </c>
      <c r="M163" s="22">
        <v>132.05333333333331</v>
      </c>
      <c r="N163" s="23">
        <v>136.54106999999999</v>
      </c>
      <c r="O163" s="22">
        <v>141.92333333333332</v>
      </c>
      <c r="P163" s="26" t="e">
        <v>#N/A</v>
      </c>
      <c r="Q163" s="26">
        <v>42.270600000000002</v>
      </c>
      <c r="R163">
        <f t="shared" si="5"/>
        <v>4.1163169899062518E-2</v>
      </c>
      <c r="S163">
        <f t="shared" si="4"/>
        <v>57.714491960433215</v>
      </c>
    </row>
    <row r="164" spans="1:19" x14ac:dyDescent="0.2">
      <c r="A164" t="s">
        <v>171</v>
      </c>
      <c r="B164" s="2">
        <v>36160</v>
      </c>
      <c r="C164" s="3">
        <v>400879.63</v>
      </c>
      <c r="D164" s="26" t="e">
        <v>#N/A</v>
      </c>
      <c r="E164" s="19">
        <v>19.923333333333336</v>
      </c>
      <c r="F164" s="22">
        <v>140.54999999999998</v>
      </c>
      <c r="G164" s="4">
        <v>33.545299999999997</v>
      </c>
      <c r="H164" s="4">
        <v>43.388599999999997</v>
      </c>
      <c r="I164" s="9">
        <v>73.3</v>
      </c>
      <c r="K164" s="22">
        <v>141.49461538461537</v>
      </c>
      <c r="L164" s="22">
        <v>140.54999999999998</v>
      </c>
      <c r="M164" s="22">
        <v>135.74666666666667</v>
      </c>
      <c r="N164" s="23">
        <v>140.26199333333332</v>
      </c>
      <c r="O164" s="22">
        <v>146.27666666666667</v>
      </c>
      <c r="P164" s="26" t="e">
        <v>#N/A</v>
      </c>
      <c r="Q164" s="26">
        <v>43.098500000000001</v>
      </c>
      <c r="R164">
        <f t="shared" si="5"/>
        <v>1.9585716786608177E-2</v>
      </c>
      <c r="S164">
        <f t="shared" si="4"/>
        <v>58.844871654453236</v>
      </c>
    </row>
    <row r="165" spans="1:19" x14ac:dyDescent="0.2">
      <c r="A165" t="s">
        <v>172</v>
      </c>
      <c r="B165" s="2">
        <v>36250</v>
      </c>
      <c r="C165" s="3">
        <v>404566.08</v>
      </c>
      <c r="D165" s="26" t="e">
        <v>#N/A</v>
      </c>
      <c r="E165" s="19">
        <v>17.563333333333333</v>
      </c>
      <c r="F165" s="22">
        <v>136.70666666666668</v>
      </c>
      <c r="G165" s="4">
        <v>34.301099999999998</v>
      </c>
      <c r="H165" s="4">
        <v>43.776400000000002</v>
      </c>
      <c r="I165" s="9">
        <v>73.900000000000006</v>
      </c>
      <c r="K165" s="22">
        <v>137.18538461538461</v>
      </c>
      <c r="L165" s="22">
        <v>136.70666666666668</v>
      </c>
      <c r="M165" s="22">
        <v>131.18</v>
      </c>
      <c r="N165" s="23">
        <v>135.99213666666665</v>
      </c>
      <c r="O165" s="22">
        <v>141.39666666666668</v>
      </c>
      <c r="P165" s="26" t="e">
        <v>#N/A</v>
      </c>
      <c r="Q165" s="26">
        <v>43.420499999999997</v>
      </c>
      <c r="R165">
        <f t="shared" si="5"/>
        <v>7.4712577003839022E-3</v>
      </c>
      <c r="S165">
        <f t="shared" si="4"/>
        <v>59.28451685492967</v>
      </c>
    </row>
    <row r="166" spans="1:19" x14ac:dyDescent="0.2">
      <c r="A166" t="s">
        <v>173</v>
      </c>
      <c r="B166" s="2">
        <v>36341</v>
      </c>
      <c r="C166" s="3">
        <v>407785.81</v>
      </c>
      <c r="D166" s="26" t="e">
        <v>#N/A</v>
      </c>
      <c r="E166" s="19">
        <v>15.343333333333334</v>
      </c>
      <c r="F166" s="22">
        <v>139.54999999999998</v>
      </c>
      <c r="G166" s="4">
        <v>34.323999999999998</v>
      </c>
      <c r="H166" s="4">
        <v>44.299399999999999</v>
      </c>
      <c r="I166" s="9">
        <v>74.900000000000006</v>
      </c>
      <c r="K166" s="22">
        <v>139.99076923076922</v>
      </c>
      <c r="L166" s="22">
        <v>139.54999999999998</v>
      </c>
      <c r="M166" s="22">
        <v>134.65333333333334</v>
      </c>
      <c r="N166" s="23">
        <v>139.22496000000001</v>
      </c>
      <c r="O166" s="22">
        <v>143.32000000000002</v>
      </c>
      <c r="P166" s="26" t="e">
        <v>#N/A</v>
      </c>
      <c r="Q166" s="26">
        <v>43.558500000000002</v>
      </c>
      <c r="R166">
        <f t="shared" si="5"/>
        <v>3.1782222682835352E-3</v>
      </c>
      <c r="S166">
        <f t="shared" si="4"/>
        <v>59.472936226562432</v>
      </c>
    </row>
    <row r="167" spans="1:19" x14ac:dyDescent="0.2">
      <c r="A167" t="s">
        <v>174</v>
      </c>
      <c r="B167" s="2">
        <v>36433</v>
      </c>
      <c r="C167" s="3">
        <v>412239.32</v>
      </c>
      <c r="D167" s="26" t="e">
        <v>#N/A</v>
      </c>
      <c r="E167" s="19">
        <v>13.163333333333334</v>
      </c>
      <c r="F167" s="22">
        <v>140.14333333333332</v>
      </c>
      <c r="G167" s="4">
        <v>34.075600000000001</v>
      </c>
      <c r="H167" s="4">
        <v>46.8307</v>
      </c>
      <c r="I167" s="9">
        <v>69.5</v>
      </c>
      <c r="K167" s="22">
        <v>140.80230769230769</v>
      </c>
      <c r="L167" s="22">
        <v>140.14333333333332</v>
      </c>
      <c r="M167" s="22">
        <v>135.22666666666666</v>
      </c>
      <c r="N167" s="23">
        <v>139.59812666666667</v>
      </c>
      <c r="O167" s="22">
        <v>142.97666666666666</v>
      </c>
      <c r="P167" s="26" t="e">
        <v>#N/A</v>
      </c>
      <c r="Q167" s="26">
        <v>43.681166666666662</v>
      </c>
      <c r="R167">
        <f t="shared" si="5"/>
        <v>2.8161361540608664E-3</v>
      </c>
      <c r="S167">
        <f t="shared" si="4"/>
        <v>59.640420112458209</v>
      </c>
    </row>
    <row r="168" spans="1:19" x14ac:dyDescent="0.2">
      <c r="A168" t="s">
        <v>175</v>
      </c>
      <c r="B168" s="2">
        <v>36525</v>
      </c>
      <c r="C168" s="3">
        <v>416772.52</v>
      </c>
      <c r="D168" s="26" t="e">
        <v>#N/A</v>
      </c>
      <c r="E168" s="19">
        <v>12.063333333333333</v>
      </c>
      <c r="F168" s="22">
        <v>138.73666666666665</v>
      </c>
      <c r="G168" s="4">
        <v>35.334499999999998</v>
      </c>
      <c r="H168" s="4">
        <v>48.776499999999999</v>
      </c>
      <c r="I168" s="9">
        <v>71.3</v>
      </c>
      <c r="K168" s="22">
        <v>139.495</v>
      </c>
      <c r="L168" s="22">
        <v>138.73666666666665</v>
      </c>
      <c r="M168" s="22">
        <v>134.1</v>
      </c>
      <c r="N168" s="23">
        <v>138.28473</v>
      </c>
      <c r="O168" s="22">
        <v>141.24666666666667</v>
      </c>
      <c r="P168" s="26" t="e">
        <v>#N/A</v>
      </c>
      <c r="Q168" s="26">
        <v>43.941833333333335</v>
      </c>
      <c r="R168">
        <f t="shared" si="5"/>
        <v>5.9674840797141245E-3</v>
      </c>
      <c r="S168">
        <f t="shared" si="4"/>
        <v>59.996323369986769</v>
      </c>
    </row>
    <row r="169" spans="1:19" x14ac:dyDescent="0.2">
      <c r="A169" t="s">
        <v>176</v>
      </c>
      <c r="B169" s="2">
        <v>36616</v>
      </c>
      <c r="C169" s="3">
        <v>421460.52</v>
      </c>
      <c r="D169" s="26" t="e">
        <v>#N/A</v>
      </c>
      <c r="E169" s="19">
        <v>11.75</v>
      </c>
      <c r="F169" s="22">
        <v>137.87333333333333</v>
      </c>
      <c r="G169" s="4">
        <v>36.844200000000001</v>
      </c>
      <c r="H169" s="4">
        <v>50.729799999999997</v>
      </c>
      <c r="I169" s="9">
        <v>68.900000000000006</v>
      </c>
      <c r="K169" s="22">
        <v>138.2623076923077</v>
      </c>
      <c r="L169" s="22">
        <v>137.87333333333333</v>
      </c>
      <c r="M169" s="22">
        <v>133.74333333333334</v>
      </c>
      <c r="N169" s="23">
        <v>137.31380666666666</v>
      </c>
      <c r="O169" s="22">
        <v>141.04999999999998</v>
      </c>
      <c r="P169" s="26" t="e">
        <v>#N/A</v>
      </c>
      <c r="Q169" s="26">
        <v>44.631733333333337</v>
      </c>
      <c r="R169">
        <f t="shared" si="5"/>
        <v>1.5700300776405204E-2</v>
      </c>
      <c r="S169">
        <f t="shared" si="4"/>
        <v>60.938283692374029</v>
      </c>
    </row>
    <row r="170" spans="1:19" x14ac:dyDescent="0.2">
      <c r="A170" t="s">
        <v>177</v>
      </c>
      <c r="B170" s="2">
        <v>36707</v>
      </c>
      <c r="C170" s="3">
        <v>425338.4</v>
      </c>
      <c r="D170" s="26" t="e">
        <v>#N/A</v>
      </c>
      <c r="E170" s="19">
        <v>11.75</v>
      </c>
      <c r="F170" s="22">
        <v>130.74</v>
      </c>
      <c r="G170" s="4">
        <v>38.969799999999999</v>
      </c>
      <c r="H170" s="4">
        <v>52.881900000000002</v>
      </c>
      <c r="I170" s="9">
        <v>70.8</v>
      </c>
      <c r="K170" s="22">
        <v>130.62692307692308</v>
      </c>
      <c r="L170" s="22">
        <v>130.74</v>
      </c>
      <c r="M170" s="22">
        <v>127.06333333333333</v>
      </c>
      <c r="N170" s="23">
        <v>129.87466333333336</v>
      </c>
      <c r="O170" s="22">
        <v>133.79</v>
      </c>
      <c r="P170" s="26" t="e">
        <v>#N/A</v>
      </c>
      <c r="Q170" s="26">
        <v>45.704966666666671</v>
      </c>
      <c r="R170">
        <f t="shared" si="5"/>
        <v>2.4046418392892375E-2</v>
      </c>
      <c r="S170">
        <f t="shared" si="4"/>
        <v>62.403631158185625</v>
      </c>
    </row>
    <row r="171" spans="1:19" x14ac:dyDescent="0.2">
      <c r="A171" t="s">
        <v>178</v>
      </c>
      <c r="B171" s="2">
        <v>36799</v>
      </c>
      <c r="C171" s="3">
        <v>429550.89</v>
      </c>
      <c r="D171" s="26" t="e">
        <v>#N/A</v>
      </c>
      <c r="E171" s="19">
        <v>11.75</v>
      </c>
      <c r="F171" s="22">
        <v>130.61333333333334</v>
      </c>
      <c r="G171" s="4">
        <v>40.240600000000001</v>
      </c>
      <c r="H171" s="4">
        <v>54.796300000000002</v>
      </c>
      <c r="I171" s="9">
        <v>70.2</v>
      </c>
      <c r="K171" s="22">
        <v>130.6669230769231</v>
      </c>
      <c r="L171" s="22">
        <v>130.61333333333334</v>
      </c>
      <c r="M171" s="22">
        <v>127.38</v>
      </c>
      <c r="N171" s="23">
        <v>129.67596333333333</v>
      </c>
      <c r="O171" s="22">
        <v>133.86000000000001</v>
      </c>
      <c r="P171" s="26" t="e">
        <v>#N/A</v>
      </c>
      <c r="Q171" s="26">
        <v>46.563600000000001</v>
      </c>
      <c r="R171">
        <f t="shared" si="5"/>
        <v>1.8786433859485658E-2</v>
      </c>
      <c r="S171">
        <f t="shared" si="4"/>
        <v>63.575972847530615</v>
      </c>
    </row>
    <row r="172" spans="1:19" x14ac:dyDescent="0.2">
      <c r="A172" t="s">
        <v>179</v>
      </c>
      <c r="B172" s="2">
        <v>36891</v>
      </c>
      <c r="C172" s="3">
        <v>433205.35</v>
      </c>
      <c r="D172" s="26" t="e">
        <v>#N/A</v>
      </c>
      <c r="E172" s="19">
        <v>12</v>
      </c>
      <c r="F172" s="22">
        <v>123.80333333333334</v>
      </c>
      <c r="G172" s="4">
        <v>42.735300000000002</v>
      </c>
      <c r="H172" s="4">
        <v>58.1633</v>
      </c>
      <c r="I172" s="9">
        <v>71.599999999999994</v>
      </c>
      <c r="K172" s="22">
        <v>123.57692307692307</v>
      </c>
      <c r="L172" s="22">
        <v>123.80333333333334</v>
      </c>
      <c r="M172" s="22">
        <v>120.84333333333332</v>
      </c>
      <c r="N172" s="23">
        <v>122.81499000000001</v>
      </c>
      <c r="O172" s="22">
        <v>126.66333333333334</v>
      </c>
      <c r="P172" s="26" t="e">
        <v>#N/A</v>
      </c>
      <c r="Q172" s="26">
        <v>47.02353333333334</v>
      </c>
      <c r="R172">
        <f t="shared" si="5"/>
        <v>9.8775295151865214E-3</v>
      </c>
      <c r="S172">
        <f t="shared" si="4"/>
        <v>64.20394639578879</v>
      </c>
    </row>
    <row r="173" spans="1:19" x14ac:dyDescent="0.2">
      <c r="A173" t="s">
        <v>180</v>
      </c>
      <c r="B173" s="2">
        <v>36981</v>
      </c>
      <c r="C173" s="3">
        <v>436018.62</v>
      </c>
      <c r="D173" s="26" t="e">
        <v>#N/A</v>
      </c>
      <c r="E173" s="19">
        <v>12</v>
      </c>
      <c r="F173" s="22">
        <v>118.50666666666666</v>
      </c>
      <c r="G173" s="4">
        <v>43.996600000000001</v>
      </c>
      <c r="H173" s="4">
        <v>59.4619</v>
      </c>
      <c r="I173" s="9">
        <v>73.2</v>
      </c>
      <c r="K173" s="22">
        <v>118.66076923076922</v>
      </c>
      <c r="L173" s="22">
        <v>118.50666666666666</v>
      </c>
      <c r="M173" s="22">
        <v>115.50666666666666</v>
      </c>
      <c r="N173" s="23">
        <v>117.90570000000001</v>
      </c>
      <c r="O173" s="22">
        <v>120.98333333333335</v>
      </c>
      <c r="P173" s="26" t="e">
        <v>#N/A</v>
      </c>
      <c r="Q173" s="26">
        <v>47.943499999999993</v>
      </c>
      <c r="R173">
        <f t="shared" si="5"/>
        <v>1.9563963008592568E-2</v>
      </c>
      <c r="S173">
        <f t="shared" si="4"/>
        <v>65.460030028081661</v>
      </c>
    </row>
    <row r="174" spans="1:19" x14ac:dyDescent="0.2">
      <c r="A174" t="s">
        <v>181</v>
      </c>
      <c r="B174" s="2">
        <v>37072</v>
      </c>
      <c r="C174" s="3">
        <v>438198.32</v>
      </c>
      <c r="D174" s="26" t="e">
        <v>#N/A</v>
      </c>
      <c r="E174" s="19">
        <v>11.666666666666666</v>
      </c>
      <c r="F174" s="22">
        <v>119.47333333333334</v>
      </c>
      <c r="G174" s="4">
        <v>44.821300000000001</v>
      </c>
      <c r="H174" s="4">
        <v>60.616799999999998</v>
      </c>
      <c r="I174" s="9">
        <v>71.8</v>
      </c>
      <c r="K174" s="22">
        <v>119.71923076923078</v>
      </c>
      <c r="L174" s="22">
        <v>119.47333333333334</v>
      </c>
      <c r="M174" s="22">
        <v>116.71</v>
      </c>
      <c r="N174" s="23">
        <v>118.93293333333334</v>
      </c>
      <c r="O174" s="22">
        <v>122.08</v>
      </c>
      <c r="P174" s="26" t="e">
        <v>#N/A</v>
      </c>
      <c r="Q174" s="26">
        <v>48.633433333333336</v>
      </c>
      <c r="R174">
        <f t="shared" si="5"/>
        <v>1.439054998765929E-2</v>
      </c>
      <c r="S174">
        <f t="shared" si="4"/>
        <v>66.402035862394456</v>
      </c>
    </row>
    <row r="175" spans="1:19" x14ac:dyDescent="0.2">
      <c r="A175" t="s">
        <v>182</v>
      </c>
      <c r="B175" s="2">
        <v>37164</v>
      </c>
      <c r="C175" s="3">
        <v>439362.09</v>
      </c>
      <c r="D175" s="26" t="e">
        <v>#N/A</v>
      </c>
      <c r="E175" s="19">
        <v>10.5</v>
      </c>
      <c r="F175" s="22">
        <v>114.12666666666667</v>
      </c>
      <c r="G175" s="4">
        <v>46.078600000000002</v>
      </c>
      <c r="H175" s="4">
        <v>62.2211</v>
      </c>
      <c r="I175" s="9">
        <v>70.900000000000006</v>
      </c>
      <c r="K175" s="22">
        <v>114.03769230769231</v>
      </c>
      <c r="L175" s="22">
        <v>114.12666666666667</v>
      </c>
      <c r="M175" s="22">
        <v>110.79333333333334</v>
      </c>
      <c r="N175" s="23">
        <v>113.27455333333334</v>
      </c>
      <c r="O175" s="22">
        <v>115.90666666666668</v>
      </c>
      <c r="P175" s="26" t="e">
        <v>#N/A</v>
      </c>
      <c r="Q175" s="26">
        <v>48.786766666666665</v>
      </c>
      <c r="R175">
        <f t="shared" si="5"/>
        <v>3.1528379311076579E-3</v>
      </c>
      <c r="S175">
        <f>S176/(1+R176)</f>
        <v>66.611390719764188</v>
      </c>
    </row>
    <row r="176" spans="1:19" x14ac:dyDescent="0.2">
      <c r="A176" t="s">
        <v>183</v>
      </c>
      <c r="B176" s="2">
        <v>37256</v>
      </c>
      <c r="C176" s="3">
        <v>442740.34</v>
      </c>
      <c r="D176" s="26" t="e">
        <v>#N/A</v>
      </c>
      <c r="E176" s="19">
        <v>9.5</v>
      </c>
      <c r="F176" s="22">
        <v>94.726666666666674</v>
      </c>
      <c r="G176" s="4">
        <v>50.843699999999998</v>
      </c>
      <c r="H176" s="4">
        <v>67.956100000000006</v>
      </c>
      <c r="I176" s="9">
        <v>71.7</v>
      </c>
      <c r="K176" s="22">
        <v>94.830769230769221</v>
      </c>
      <c r="L176" s="22">
        <v>94.726666666666674</v>
      </c>
      <c r="M176" s="22">
        <v>91.786666666666676</v>
      </c>
      <c r="N176" s="23">
        <v>94.024593333333328</v>
      </c>
      <c r="O176" s="22">
        <v>96.013333333333335</v>
      </c>
      <c r="P176" s="26" t="e">
        <v>#N/A</v>
      </c>
      <c r="Q176" s="26">
        <v>49.047400000000003</v>
      </c>
      <c r="R176">
        <f t="shared" si="5"/>
        <v>5.3422956908397599E-3</v>
      </c>
      <c r="S176">
        <f>S177/(1+R177)</f>
        <v>66.967248465367234</v>
      </c>
    </row>
    <row r="177" spans="1:19" x14ac:dyDescent="0.2">
      <c r="A177" t="s">
        <v>184</v>
      </c>
      <c r="B177" s="2">
        <v>37346</v>
      </c>
      <c r="C177" s="3">
        <v>448485.31</v>
      </c>
      <c r="D177" s="26">
        <v>54.420814122778637</v>
      </c>
      <c r="E177" s="19">
        <v>10.833333333333334</v>
      </c>
      <c r="F177" s="22">
        <v>84.566666666666663</v>
      </c>
      <c r="G177" s="4">
        <v>57.619</v>
      </c>
      <c r="H177" s="4">
        <v>75.909599999999998</v>
      </c>
      <c r="I177" s="9">
        <v>73.5</v>
      </c>
      <c r="K177" s="22">
        <v>84.050769230769234</v>
      </c>
      <c r="L177" s="22">
        <v>84.566666666666663</v>
      </c>
      <c r="M177" s="22">
        <v>81.990000000000009</v>
      </c>
      <c r="N177" s="23">
        <v>83.764996666666661</v>
      </c>
      <c r="O177" s="22">
        <v>85.716666666666683</v>
      </c>
      <c r="P177" s="26">
        <v>54.420814122778637</v>
      </c>
      <c r="Q177" s="26">
        <v>50.709200000000003</v>
      </c>
      <c r="R177">
        <f t="shared" si="5"/>
        <v>3.3881510538784916E-2</v>
      </c>
      <c r="S177">
        <v>69.236199999999997</v>
      </c>
    </row>
    <row r="178" spans="1:19" x14ac:dyDescent="0.2">
      <c r="A178" t="s">
        <v>185</v>
      </c>
      <c r="B178" s="2">
        <v>37437</v>
      </c>
      <c r="C178" s="3">
        <v>453916.27</v>
      </c>
      <c r="D178" s="26">
        <v>55.982793512493238</v>
      </c>
      <c r="E178" s="19">
        <v>11.833333333333334</v>
      </c>
      <c r="F178" s="22">
        <v>90.573333333333338</v>
      </c>
      <c r="G178" s="4">
        <v>57.434800000000003</v>
      </c>
      <c r="H178" s="4">
        <v>75.443799999999996</v>
      </c>
      <c r="I178" s="9">
        <v>72.8</v>
      </c>
      <c r="K178" s="22">
        <v>90.423076923076934</v>
      </c>
      <c r="L178" s="22">
        <v>90.573333333333338</v>
      </c>
      <c r="M178" s="22">
        <v>87.623333333333335</v>
      </c>
      <c r="N178" s="23">
        <v>89.994090000000014</v>
      </c>
      <c r="O178" s="22">
        <v>90.616666666666674</v>
      </c>
      <c r="P178" s="26">
        <v>55.982793512493238</v>
      </c>
      <c r="Q178" s="26">
        <v>52.442500000000003</v>
      </c>
      <c r="R178">
        <f t="shared" ref="R178:R242" si="6">(Q178-Q177)/Q177</f>
        <v>3.4181174224795496E-2</v>
      </c>
    </row>
    <row r="179" spans="1:19" x14ac:dyDescent="0.2">
      <c r="A179" t="s">
        <v>186</v>
      </c>
      <c r="B179" s="2">
        <v>37529</v>
      </c>
      <c r="C179" s="3">
        <v>457639.66</v>
      </c>
      <c r="D179" s="26">
        <v>57.727669350439939</v>
      </c>
      <c r="E179" s="19">
        <v>12.833333333333334</v>
      </c>
      <c r="F179" s="22">
        <v>87.32</v>
      </c>
      <c r="G179" s="4">
        <v>58.642000000000003</v>
      </c>
      <c r="H179" s="4">
        <v>75.605999999999995</v>
      </c>
      <c r="I179" s="9">
        <v>74.3</v>
      </c>
      <c r="K179" s="22">
        <v>87.462307692307675</v>
      </c>
      <c r="L179" s="22">
        <v>87.32</v>
      </c>
      <c r="M179" s="22">
        <v>84.213333333333338</v>
      </c>
      <c r="N179" s="23">
        <v>87.215376666666657</v>
      </c>
      <c r="O179" s="22">
        <v>86.583333333333329</v>
      </c>
      <c r="P179" s="26">
        <v>57.727669350439939</v>
      </c>
      <c r="Q179" s="26">
        <v>54.015299999999996</v>
      </c>
      <c r="R179">
        <f t="shared" si="6"/>
        <v>2.999094246079027E-2</v>
      </c>
    </row>
    <row r="180" spans="1:19" x14ac:dyDescent="0.2">
      <c r="A180" t="s">
        <v>187</v>
      </c>
      <c r="B180" s="2">
        <v>37621</v>
      </c>
      <c r="C180" s="3">
        <v>460696.91</v>
      </c>
      <c r="D180" s="26">
        <v>59.550393363749997</v>
      </c>
      <c r="E180" s="19">
        <v>13.5</v>
      </c>
      <c r="F180" s="22">
        <v>93.456666666666663</v>
      </c>
      <c r="G180" s="4">
        <v>57.653100000000002</v>
      </c>
      <c r="H180" s="4">
        <v>77.172300000000007</v>
      </c>
      <c r="I180" s="9">
        <v>71.5</v>
      </c>
      <c r="K180" s="22">
        <v>94.274615384615402</v>
      </c>
      <c r="L180" s="22">
        <v>93.456666666666663</v>
      </c>
      <c r="M180" s="22">
        <v>90.79</v>
      </c>
      <c r="N180" s="23">
        <v>94.401043333333334</v>
      </c>
      <c r="O180" s="22">
        <v>93.333333333333329</v>
      </c>
      <c r="P180" s="26">
        <v>59.550393363749997</v>
      </c>
      <c r="Q180" s="26">
        <v>55.702833333333331</v>
      </c>
      <c r="R180">
        <f t="shared" si="6"/>
        <v>3.1241765450406359E-2</v>
      </c>
    </row>
    <row r="181" spans="1:19" x14ac:dyDescent="0.2">
      <c r="A181" t="s">
        <v>188</v>
      </c>
      <c r="B181" s="2">
        <v>37711</v>
      </c>
      <c r="C181" s="3">
        <v>464960.06</v>
      </c>
      <c r="D181" s="26">
        <v>60.375054426264974</v>
      </c>
      <c r="E181" s="19">
        <v>13.5</v>
      </c>
      <c r="F181" s="22">
        <v>104.42</v>
      </c>
      <c r="G181" s="4">
        <v>55.803899999999999</v>
      </c>
      <c r="H181" s="4">
        <v>70.102599999999995</v>
      </c>
      <c r="I181" s="9">
        <v>76.8</v>
      </c>
      <c r="K181" s="22">
        <v>105.09153846153845</v>
      </c>
      <c r="L181" s="22">
        <v>104.42</v>
      </c>
      <c r="M181" s="22">
        <v>100.83</v>
      </c>
      <c r="N181" s="23">
        <v>105.16644666666667</v>
      </c>
      <c r="O181" s="22">
        <v>103.58999999999999</v>
      </c>
      <c r="P181" s="26">
        <v>60.375054426264974</v>
      </c>
      <c r="Q181" s="26">
        <v>56.491500000000002</v>
      </c>
      <c r="R181">
        <f t="shared" si="6"/>
        <v>1.4158465906880942E-2</v>
      </c>
    </row>
    <row r="182" spans="1:19" x14ac:dyDescent="0.2">
      <c r="A182" t="s">
        <v>189</v>
      </c>
      <c r="B182" s="2">
        <v>37802</v>
      </c>
      <c r="C182" s="3">
        <v>467230.68</v>
      </c>
      <c r="D182" s="26">
        <v>60.687139729885068</v>
      </c>
      <c r="E182" s="19">
        <v>13</v>
      </c>
      <c r="F182" s="22">
        <v>108.52</v>
      </c>
      <c r="G182" s="4">
        <v>53.012799999999999</v>
      </c>
      <c r="H182" s="4">
        <v>67.767499999999998</v>
      </c>
      <c r="I182" s="9">
        <v>75.900000000000006</v>
      </c>
      <c r="K182" s="22">
        <v>110.35846153846153</v>
      </c>
      <c r="L182" s="22">
        <v>108.52</v>
      </c>
      <c r="M182" s="22">
        <v>105.13666666666666</v>
      </c>
      <c r="N182" s="23">
        <v>110.37644999999999</v>
      </c>
      <c r="O182" s="22">
        <v>108.33333333333333</v>
      </c>
      <c r="P182" s="26">
        <v>60.687139729885068</v>
      </c>
      <c r="Q182" s="26">
        <v>56.787299999999995</v>
      </c>
      <c r="R182">
        <f t="shared" si="6"/>
        <v>5.2361859748810483E-3</v>
      </c>
    </row>
    <row r="183" spans="1:19" x14ac:dyDescent="0.2">
      <c r="A183" t="s">
        <v>190</v>
      </c>
      <c r="B183" s="2">
        <v>37894</v>
      </c>
      <c r="C183" s="3">
        <v>469766.22</v>
      </c>
      <c r="D183" s="26">
        <v>60.218646480260766</v>
      </c>
      <c r="E183" s="19">
        <v>11</v>
      </c>
      <c r="F183" s="22">
        <v>113.71999999999998</v>
      </c>
      <c r="G183" s="4">
        <v>52.403100000000002</v>
      </c>
      <c r="H183" s="4">
        <v>66.130600000000001</v>
      </c>
      <c r="I183" s="9">
        <v>77.3</v>
      </c>
      <c r="K183" s="22">
        <v>114.92461538461538</v>
      </c>
      <c r="L183" s="22">
        <v>113.71999999999998</v>
      </c>
      <c r="M183" s="22">
        <v>109.88666666666666</v>
      </c>
      <c r="N183" s="23">
        <v>114.96172</v>
      </c>
      <c r="O183" s="22">
        <v>113.69</v>
      </c>
      <c r="P183" s="26">
        <v>60.218646480260766</v>
      </c>
      <c r="Q183" s="26">
        <v>56.383733333333339</v>
      </c>
      <c r="R183">
        <f t="shared" si="6"/>
        <v>-7.1066359320949542E-3</v>
      </c>
    </row>
    <row r="184" spans="1:19" x14ac:dyDescent="0.2">
      <c r="A184" t="s">
        <v>191</v>
      </c>
      <c r="B184" s="2">
        <v>37986</v>
      </c>
      <c r="C184" s="3">
        <v>472476.11</v>
      </c>
      <c r="D184" s="26">
        <v>58.885582453307734</v>
      </c>
      <c r="E184" s="19">
        <v>8.3333333333333339</v>
      </c>
      <c r="F184" s="22">
        <v>120.32666666666665</v>
      </c>
      <c r="G184" s="4">
        <v>51.729100000000003</v>
      </c>
      <c r="H184" s="4">
        <v>64.839100000000002</v>
      </c>
      <c r="I184" s="9">
        <v>76.900000000000006</v>
      </c>
      <c r="K184" s="22">
        <v>121.81923076923077</v>
      </c>
      <c r="L184" s="22">
        <v>120.32666666666665</v>
      </c>
      <c r="M184" s="22">
        <v>115.97000000000001</v>
      </c>
      <c r="N184" s="23">
        <v>121.94092000000001</v>
      </c>
      <c r="O184" s="22">
        <v>119.99666666666667</v>
      </c>
      <c r="P184" s="26">
        <v>58.885582453307734</v>
      </c>
      <c r="Q184" s="26">
        <v>55.297000000000004</v>
      </c>
      <c r="R184">
        <f t="shared" si="6"/>
        <v>-1.9273880409952777E-2</v>
      </c>
    </row>
    <row r="185" spans="1:19" x14ac:dyDescent="0.2">
      <c r="A185" t="s">
        <v>192</v>
      </c>
      <c r="B185" s="2">
        <v>38077</v>
      </c>
      <c r="C185" s="3">
        <v>479628.75</v>
      </c>
      <c r="D185" s="26">
        <v>58.828474038091287</v>
      </c>
      <c r="E185" s="19">
        <v>8</v>
      </c>
      <c r="F185" s="22">
        <v>115.38999999999999</v>
      </c>
      <c r="G185" s="4">
        <v>54.795099999999998</v>
      </c>
      <c r="H185" s="4">
        <v>65.036000000000001</v>
      </c>
      <c r="I185" s="9">
        <v>81.7</v>
      </c>
      <c r="K185" s="22">
        <v>117.40923076923079</v>
      </c>
      <c r="L185" s="22">
        <v>115.38999999999999</v>
      </c>
      <c r="M185" s="22">
        <v>111.47666666666667</v>
      </c>
      <c r="N185" s="23">
        <v>117.89110999999998</v>
      </c>
      <c r="O185" s="22">
        <v>115.15000000000002</v>
      </c>
      <c r="P185" s="26">
        <v>58.828474038091287</v>
      </c>
      <c r="Q185" s="26">
        <v>55.49646666666667</v>
      </c>
      <c r="R185">
        <f t="shared" si="6"/>
        <v>3.6071878522644265E-3</v>
      </c>
    </row>
    <row r="186" spans="1:19" x14ac:dyDescent="0.2">
      <c r="A186" t="s">
        <v>193</v>
      </c>
      <c r="B186" s="2">
        <v>38168</v>
      </c>
      <c r="C186" s="3">
        <v>486331.25</v>
      </c>
      <c r="D186" s="26">
        <v>58.999720849450192</v>
      </c>
      <c r="E186" s="19">
        <v>8</v>
      </c>
      <c r="F186" s="22">
        <v>121.08</v>
      </c>
      <c r="G186" s="4">
        <v>55.261600000000001</v>
      </c>
      <c r="H186" s="4">
        <v>68.7423</v>
      </c>
      <c r="I186" s="9">
        <v>77.900000000000006</v>
      </c>
      <c r="K186" s="22">
        <v>123.46076923076922</v>
      </c>
      <c r="L186" s="22">
        <v>121.08</v>
      </c>
      <c r="M186" s="22">
        <v>117.28666666666668</v>
      </c>
      <c r="N186" s="23">
        <v>123.50576333333333</v>
      </c>
      <c r="O186" s="22">
        <v>121.03666666666668</v>
      </c>
      <c r="P186" s="26">
        <v>58.999720849450192</v>
      </c>
      <c r="Q186" s="26">
        <v>55.810566666666666</v>
      </c>
      <c r="R186">
        <f t="shared" si="6"/>
        <v>5.6598197843225383E-3</v>
      </c>
    </row>
    <row r="187" spans="1:19" x14ac:dyDescent="0.2">
      <c r="A187" t="s">
        <v>194</v>
      </c>
      <c r="B187" s="2">
        <v>38260</v>
      </c>
      <c r="C187" s="3">
        <v>494283.32</v>
      </c>
      <c r="D187" s="26">
        <v>59.240829463598608</v>
      </c>
      <c r="E187" s="19">
        <v>7.666666666666667</v>
      </c>
      <c r="F187" s="22">
        <v>124.56666666666666</v>
      </c>
      <c r="G187" s="4">
        <v>54.628100000000003</v>
      </c>
      <c r="H187" s="4">
        <v>67.697400000000002</v>
      </c>
      <c r="I187" s="9">
        <v>78.7</v>
      </c>
      <c r="K187" s="22">
        <v>127.36615384615382</v>
      </c>
      <c r="L187" s="22">
        <v>124.56666666666666</v>
      </c>
      <c r="M187" s="22">
        <v>120.38666666666667</v>
      </c>
      <c r="N187" s="23">
        <v>127.04798666666666</v>
      </c>
      <c r="O187" s="22">
        <v>124.21999999999998</v>
      </c>
      <c r="P187" s="26">
        <v>59.240829463598608</v>
      </c>
      <c r="Q187" s="26">
        <v>55.886233333333337</v>
      </c>
      <c r="R187">
        <f t="shared" si="6"/>
        <v>1.3557767137287082E-3</v>
      </c>
    </row>
    <row r="188" spans="1:19" x14ac:dyDescent="0.2">
      <c r="A188" t="s">
        <v>195</v>
      </c>
      <c r="B188" s="2">
        <v>38352</v>
      </c>
      <c r="C188" s="3">
        <v>499561.6</v>
      </c>
      <c r="D188" s="26">
        <v>59.569849375309502</v>
      </c>
      <c r="E188" s="19">
        <v>7.5</v>
      </c>
      <c r="F188" s="22">
        <v>126.67999999999999</v>
      </c>
      <c r="G188" s="4">
        <v>53.817500000000003</v>
      </c>
      <c r="H188" s="4">
        <v>68.749600000000001</v>
      </c>
      <c r="I188" s="9">
        <v>76.099999999999994</v>
      </c>
      <c r="K188" s="22">
        <v>128.85500000000002</v>
      </c>
      <c r="L188" s="22">
        <v>126.67999999999999</v>
      </c>
      <c r="M188" s="22">
        <v>121.84666666666668</v>
      </c>
      <c r="N188" s="23">
        <v>129.09226333333334</v>
      </c>
      <c r="O188" s="22">
        <v>125.92</v>
      </c>
      <c r="P188" s="26">
        <v>59.569849375309502</v>
      </c>
      <c r="Q188" s="26">
        <v>56.209499999999998</v>
      </c>
      <c r="R188">
        <f t="shared" si="6"/>
        <v>5.7843702712712499E-3</v>
      </c>
    </row>
    <row r="189" spans="1:19" x14ac:dyDescent="0.2">
      <c r="A189" t="s">
        <v>196</v>
      </c>
      <c r="B189" s="2">
        <v>38442</v>
      </c>
      <c r="C189" s="3">
        <v>504640.28</v>
      </c>
      <c r="D189" s="26">
        <v>59.936618592244059</v>
      </c>
      <c r="E189" s="19">
        <v>7.5</v>
      </c>
      <c r="F189" s="22">
        <v>126.28333333333332</v>
      </c>
      <c r="G189" s="4">
        <v>54.264499999999998</v>
      </c>
      <c r="H189" s="4">
        <v>67.174999999999997</v>
      </c>
      <c r="I189" s="9">
        <v>79</v>
      </c>
      <c r="K189" s="22">
        <v>128.23249999999999</v>
      </c>
      <c r="L189" s="22">
        <v>126.28333333333332</v>
      </c>
      <c r="M189" s="22">
        <v>121.12333333333333</v>
      </c>
      <c r="N189" s="23">
        <v>128.13576999999998</v>
      </c>
      <c r="O189" s="22">
        <v>125.32666666666667</v>
      </c>
      <c r="P189" s="26">
        <v>59.936618592244059</v>
      </c>
      <c r="Q189" s="26">
        <v>56.569466666666663</v>
      </c>
      <c r="R189">
        <f t="shared" si="6"/>
        <v>6.4040183005837983E-3</v>
      </c>
    </row>
    <row r="190" spans="1:19" x14ac:dyDescent="0.2">
      <c r="A190" t="s">
        <v>197</v>
      </c>
      <c r="B190" s="2">
        <v>38533</v>
      </c>
      <c r="C190" s="3">
        <v>513696.47</v>
      </c>
      <c r="D190" s="26">
        <v>60.030572888155689</v>
      </c>
      <c r="E190" s="19">
        <v>7</v>
      </c>
      <c r="F190" s="22">
        <v>120.25999999999999</v>
      </c>
      <c r="G190" s="4">
        <v>58.345500000000001</v>
      </c>
      <c r="H190" s="4">
        <v>70.4114</v>
      </c>
      <c r="I190" s="9">
        <v>81.599999999999994</v>
      </c>
      <c r="K190" s="22">
        <v>122.53538461538463</v>
      </c>
      <c r="L190" s="22">
        <v>120.25999999999999</v>
      </c>
      <c r="M190" s="22">
        <v>116.23</v>
      </c>
      <c r="N190" s="23">
        <v>122.5604</v>
      </c>
      <c r="O190" s="22">
        <v>119.83999999999999</v>
      </c>
      <c r="P190" s="26">
        <v>60.030572888155689</v>
      </c>
      <c r="Q190" s="26">
        <v>56.849200000000003</v>
      </c>
      <c r="R190">
        <f t="shared" si="6"/>
        <v>4.9449526364046771E-3</v>
      </c>
    </row>
    <row r="191" spans="1:19" x14ac:dyDescent="0.2">
      <c r="A191" t="s">
        <v>198</v>
      </c>
      <c r="B191" s="2">
        <v>38625</v>
      </c>
      <c r="C191" s="3">
        <v>520701.35</v>
      </c>
      <c r="D191" s="26">
        <v>60.22036605969118</v>
      </c>
      <c r="E191" s="19">
        <v>7</v>
      </c>
      <c r="F191" s="22">
        <v>120.65333333333332</v>
      </c>
      <c r="G191" s="4">
        <v>58.4084</v>
      </c>
      <c r="H191" s="4">
        <v>72.323099999999997</v>
      </c>
      <c r="I191" s="9">
        <v>79.599999999999994</v>
      </c>
      <c r="K191" s="22">
        <v>122.48428571428573</v>
      </c>
      <c r="L191" s="22">
        <v>120.65333333333332</v>
      </c>
      <c r="M191" s="22">
        <v>117.15333333333335</v>
      </c>
      <c r="N191" s="23">
        <v>122.72733999999998</v>
      </c>
      <c r="O191" s="22">
        <v>120.27</v>
      </c>
      <c r="P191" s="26">
        <v>60.22036605969118</v>
      </c>
      <c r="Q191" s="26">
        <v>57.225233333333335</v>
      </c>
      <c r="R191">
        <f t="shared" si="6"/>
        <v>6.6145756375346016E-3</v>
      </c>
    </row>
    <row r="192" spans="1:19" x14ac:dyDescent="0.2">
      <c r="A192" t="s">
        <v>199</v>
      </c>
      <c r="B192" s="2">
        <v>38717</v>
      </c>
      <c r="C192" s="3">
        <v>524188.03</v>
      </c>
      <c r="D192" s="26">
        <v>60.418569442414636</v>
      </c>
      <c r="E192" s="19">
        <v>7</v>
      </c>
      <c r="F192" s="22">
        <v>121.79666666666667</v>
      </c>
      <c r="G192" s="4">
        <v>60.697200000000002</v>
      </c>
      <c r="H192" s="4">
        <v>72.179199999999994</v>
      </c>
      <c r="I192" s="9">
        <v>82.6</v>
      </c>
      <c r="K192" s="22">
        <v>124.34384615384614</v>
      </c>
      <c r="L192" s="22">
        <v>121.79666666666667</v>
      </c>
      <c r="M192" s="22">
        <v>119.13333333333333</v>
      </c>
      <c r="N192" s="23">
        <v>124.41483000000001</v>
      </c>
      <c r="O192" s="22">
        <v>121.94333333333334</v>
      </c>
      <c r="P192" s="26">
        <v>60.418569442414636</v>
      </c>
      <c r="Q192" s="26">
        <v>57.367366666666669</v>
      </c>
      <c r="R192">
        <f t="shared" si="6"/>
        <v>2.4837527966974997E-3</v>
      </c>
    </row>
    <row r="193" spans="1:18" x14ac:dyDescent="0.2">
      <c r="A193" t="s">
        <v>200</v>
      </c>
      <c r="B193" s="2">
        <v>38807</v>
      </c>
      <c r="C193" s="3">
        <v>533397.06999999995</v>
      </c>
      <c r="D193" s="26">
        <v>60.591184396017326</v>
      </c>
      <c r="E193" s="19">
        <v>7</v>
      </c>
      <c r="F193" s="22">
        <v>127.77333333333333</v>
      </c>
      <c r="G193" s="4">
        <v>61.0702</v>
      </c>
      <c r="H193" s="4">
        <v>70.587000000000003</v>
      </c>
      <c r="I193" s="9">
        <v>86.5</v>
      </c>
      <c r="K193" s="22">
        <v>130.45153846153846</v>
      </c>
      <c r="L193" s="22">
        <v>127.77333333333333</v>
      </c>
      <c r="M193" s="22">
        <v>125.21666666666668</v>
      </c>
      <c r="N193" s="23">
        <v>130.76792</v>
      </c>
      <c r="O193" s="22">
        <v>128.22999999999999</v>
      </c>
      <c r="P193" s="26">
        <v>60.591184396017326</v>
      </c>
      <c r="Q193" s="26">
        <v>57.727333333333327</v>
      </c>
      <c r="R193">
        <f t="shared" si="6"/>
        <v>6.274763643209314E-3</v>
      </c>
    </row>
    <row r="194" spans="1:18" x14ac:dyDescent="0.2">
      <c r="A194" t="s">
        <v>201</v>
      </c>
      <c r="B194" s="2">
        <v>38898</v>
      </c>
      <c r="C194" s="3">
        <v>540972.92000000004</v>
      </c>
      <c r="D194" s="26">
        <v>61.00244077024032</v>
      </c>
      <c r="E194" s="19">
        <v>7.166666666666667</v>
      </c>
      <c r="F194" s="22">
        <v>119.41000000000001</v>
      </c>
      <c r="G194" s="4">
        <v>64.970799999999997</v>
      </c>
      <c r="H194" s="4">
        <v>74.227500000000006</v>
      </c>
      <c r="I194" s="9">
        <v>87.5</v>
      </c>
      <c r="K194" s="22">
        <v>121.70384615384613</v>
      </c>
      <c r="L194" s="22">
        <v>119.41000000000001</v>
      </c>
      <c r="M194" s="22">
        <v>116.53333333333335</v>
      </c>
      <c r="N194" s="23">
        <v>122.23949333333333</v>
      </c>
      <c r="O194" s="22">
        <v>119.76</v>
      </c>
      <c r="P194" s="26">
        <v>61.00244077024032</v>
      </c>
      <c r="Q194" s="26">
        <v>58.293666666666667</v>
      </c>
      <c r="R194">
        <f t="shared" si="6"/>
        <v>9.8104883879388139E-3</v>
      </c>
    </row>
    <row r="195" spans="1:18" x14ac:dyDescent="0.2">
      <c r="A195" t="s">
        <v>202</v>
      </c>
      <c r="B195" s="2">
        <v>38990</v>
      </c>
      <c r="C195" s="3">
        <v>548444.48</v>
      </c>
      <c r="D195" s="26">
        <v>61.835772857872961</v>
      </c>
      <c r="E195" s="19">
        <v>7.833333333333333</v>
      </c>
      <c r="F195" s="22">
        <v>107.15666666666668</v>
      </c>
      <c r="G195" s="4">
        <v>70.129199999999997</v>
      </c>
      <c r="H195" s="4">
        <v>81.568200000000004</v>
      </c>
      <c r="I195" s="9">
        <v>86</v>
      </c>
      <c r="K195" s="22">
        <v>109.25846153846152</v>
      </c>
      <c r="L195" s="22">
        <v>107.15666666666668</v>
      </c>
      <c r="M195" s="22">
        <v>104.13</v>
      </c>
      <c r="N195" s="23">
        <v>109.40590333333334</v>
      </c>
      <c r="O195" s="22">
        <v>107.03000000000002</v>
      </c>
      <c r="P195" s="26">
        <v>61.835772857872961</v>
      </c>
      <c r="Q195" s="26">
        <v>59.378133333333331</v>
      </c>
      <c r="R195">
        <f t="shared" si="6"/>
        <v>1.8603507527976123E-2</v>
      </c>
    </row>
    <row r="196" spans="1:18" x14ac:dyDescent="0.2">
      <c r="A196" t="s">
        <v>203</v>
      </c>
      <c r="B196" s="2">
        <v>39082</v>
      </c>
      <c r="C196" s="3">
        <v>556028.19999999995</v>
      </c>
      <c r="D196" s="26">
        <v>62.905429917748982</v>
      </c>
      <c r="E196" s="19">
        <v>8.6666666666666661</v>
      </c>
      <c r="F196" s="22">
        <v>103.96333333333332</v>
      </c>
      <c r="G196" s="4">
        <v>71.277299999999997</v>
      </c>
      <c r="H196" s="4">
        <v>83.559899999999999</v>
      </c>
      <c r="I196" s="9">
        <v>85.3</v>
      </c>
      <c r="K196" s="22">
        <v>105.63384615384615</v>
      </c>
      <c r="L196" s="22">
        <v>103.96333333333332</v>
      </c>
      <c r="M196" s="22">
        <v>101.01333333333332</v>
      </c>
      <c r="N196" s="23">
        <v>106.10692</v>
      </c>
      <c r="O196" s="22">
        <v>103.68333333333334</v>
      </c>
      <c r="P196" s="26">
        <v>62.905429917748982</v>
      </c>
      <c r="Q196" s="26">
        <v>60.008633333333336</v>
      </c>
      <c r="R196">
        <f t="shared" si="6"/>
        <v>1.0618387015646697E-2</v>
      </c>
    </row>
    <row r="197" spans="1:18" x14ac:dyDescent="0.2">
      <c r="A197" t="s">
        <v>204</v>
      </c>
      <c r="B197" s="2">
        <v>39172</v>
      </c>
      <c r="C197" s="3">
        <v>565056.94999999995</v>
      </c>
      <c r="D197" s="26">
        <v>63.407170167294289</v>
      </c>
      <c r="E197" s="19">
        <v>9</v>
      </c>
      <c r="F197" s="22">
        <v>104.29</v>
      </c>
      <c r="G197" s="4">
        <v>73.718999999999994</v>
      </c>
      <c r="H197" s="4">
        <v>81.897099999999995</v>
      </c>
      <c r="I197" s="9">
        <v>90</v>
      </c>
      <c r="K197" s="22">
        <v>105.73307692307691</v>
      </c>
      <c r="L197" s="22">
        <v>104.29</v>
      </c>
      <c r="M197" s="22">
        <v>101.04333333333334</v>
      </c>
      <c r="N197" s="23">
        <v>106.00348666666666</v>
      </c>
      <c r="O197" s="22">
        <v>103.88666666666666</v>
      </c>
      <c r="P197" s="26">
        <v>63.407170167294289</v>
      </c>
      <c r="Q197" s="26">
        <v>60.694200000000002</v>
      </c>
      <c r="R197">
        <f t="shared" si="6"/>
        <v>1.1424467257211319E-2</v>
      </c>
    </row>
    <row r="198" spans="1:18" x14ac:dyDescent="0.2">
      <c r="A198" t="s">
        <v>205</v>
      </c>
      <c r="B198" s="2">
        <v>39263</v>
      </c>
      <c r="C198" s="3">
        <v>569687.65</v>
      </c>
      <c r="D198" s="26">
        <v>64.193126646707086</v>
      </c>
      <c r="E198" s="19">
        <v>9.1666666666666661</v>
      </c>
      <c r="F198" s="22">
        <v>104.18</v>
      </c>
      <c r="G198" s="4">
        <v>75.731700000000004</v>
      </c>
      <c r="H198" s="4">
        <v>83.7256</v>
      </c>
      <c r="I198" s="9">
        <v>90.5</v>
      </c>
      <c r="K198" s="22">
        <v>105.88692307692307</v>
      </c>
      <c r="L198" s="22">
        <v>104.18</v>
      </c>
      <c r="M198" s="22">
        <v>101.18</v>
      </c>
      <c r="N198" s="23">
        <v>106.35820333333334</v>
      </c>
      <c r="O198" s="22">
        <v>104.06</v>
      </c>
      <c r="P198" s="26">
        <v>64.193126646707086</v>
      </c>
      <c r="Q198" s="26">
        <v>61.799299999999995</v>
      </c>
      <c r="R198">
        <f t="shared" si="6"/>
        <v>1.82076705846686E-2</v>
      </c>
    </row>
    <row r="199" spans="1:18" x14ac:dyDescent="0.2">
      <c r="A199" t="s">
        <v>206</v>
      </c>
      <c r="B199" s="2">
        <v>39355</v>
      </c>
      <c r="C199" s="3">
        <v>576363.99</v>
      </c>
      <c r="D199" s="26">
        <v>65.254031247853234</v>
      </c>
      <c r="E199" s="19">
        <v>9.8333333333333339</v>
      </c>
      <c r="F199" s="22">
        <v>102.42999999999999</v>
      </c>
      <c r="G199" s="4">
        <v>76.230800000000002</v>
      </c>
      <c r="H199" s="4">
        <v>87.0167</v>
      </c>
      <c r="I199" s="9">
        <v>87.6</v>
      </c>
      <c r="K199" s="22">
        <v>104.17153846153846</v>
      </c>
      <c r="L199" s="22">
        <v>102.42999999999999</v>
      </c>
      <c r="M199" s="22">
        <v>99.58</v>
      </c>
      <c r="N199" s="23">
        <v>104.63481999999999</v>
      </c>
      <c r="O199" s="22">
        <v>102.45666666666666</v>
      </c>
      <c r="P199" s="26">
        <v>65.254031247853234</v>
      </c>
      <c r="Q199" s="26">
        <v>63.108466666666665</v>
      </c>
      <c r="R199">
        <f t="shared" si="6"/>
        <v>2.1184166595198811E-2</v>
      </c>
    </row>
    <row r="200" spans="1:18" x14ac:dyDescent="0.2">
      <c r="A200" t="s">
        <v>207</v>
      </c>
      <c r="B200" s="2">
        <v>39447</v>
      </c>
      <c r="C200" s="3">
        <v>584530.18999999994</v>
      </c>
      <c r="D200" s="26">
        <v>66.571451801206692</v>
      </c>
      <c r="E200" s="19">
        <v>10.666666666666666</v>
      </c>
      <c r="F200" s="22">
        <v>104.20333333333333</v>
      </c>
      <c r="G200" s="4">
        <v>77.906099999999995</v>
      </c>
      <c r="H200" s="4">
        <v>89.392499999999998</v>
      </c>
      <c r="I200" s="9">
        <v>87.2</v>
      </c>
      <c r="K200" s="22">
        <v>105.66923076923075</v>
      </c>
      <c r="L200" s="22">
        <v>104.20333333333333</v>
      </c>
      <c r="M200" s="22">
        <v>100.96999999999998</v>
      </c>
      <c r="N200" s="23">
        <v>106.28123333333333</v>
      </c>
      <c r="O200" s="22">
        <v>104.22333333333334</v>
      </c>
      <c r="P200" s="26">
        <v>66.571451801206692</v>
      </c>
      <c r="Q200" s="26">
        <v>64.348833333333332</v>
      </c>
      <c r="R200">
        <f t="shared" si="6"/>
        <v>1.9654520735199819E-2</v>
      </c>
    </row>
    <row r="201" spans="1:18" x14ac:dyDescent="0.2">
      <c r="A201" t="s">
        <v>208</v>
      </c>
      <c r="B201" s="2">
        <v>39538</v>
      </c>
      <c r="C201" s="3">
        <v>586986.44999999995</v>
      </c>
      <c r="D201" s="26">
        <v>68.018851126304241</v>
      </c>
      <c r="E201" s="19">
        <v>11</v>
      </c>
      <c r="F201" s="22">
        <v>91.83</v>
      </c>
      <c r="G201" s="4">
        <v>90.626800000000003</v>
      </c>
      <c r="H201" s="4">
        <v>97.363299999999995</v>
      </c>
      <c r="I201" s="9">
        <v>93.1</v>
      </c>
      <c r="K201" s="22">
        <v>93.467692307692303</v>
      </c>
      <c r="L201" s="22">
        <v>91.83</v>
      </c>
      <c r="M201" s="22">
        <v>89.159999999999982</v>
      </c>
      <c r="N201" s="23">
        <v>93.118123333333344</v>
      </c>
      <c r="O201" s="22">
        <v>91.813333333333333</v>
      </c>
      <c r="P201" s="26">
        <v>68.018851126304241</v>
      </c>
      <c r="Q201" s="26">
        <v>66.127700000000004</v>
      </c>
      <c r="R201">
        <f t="shared" si="6"/>
        <v>2.7644116831955091E-2</v>
      </c>
    </row>
    <row r="202" spans="1:18" x14ac:dyDescent="0.2">
      <c r="A202" t="s">
        <v>209</v>
      </c>
      <c r="B202" s="2">
        <v>39629</v>
      </c>
      <c r="C202" s="3">
        <v>594152.78</v>
      </c>
      <c r="D202" s="26">
        <v>69.153868578229762</v>
      </c>
      <c r="E202" s="19">
        <v>11.666666666666666</v>
      </c>
      <c r="F202" s="22">
        <v>87.160000000000011</v>
      </c>
      <c r="G202" s="4">
        <v>95.959199999999996</v>
      </c>
      <c r="H202" s="4">
        <v>108.23690000000001</v>
      </c>
      <c r="I202" s="9">
        <v>88.7</v>
      </c>
      <c r="K202" s="22">
        <v>87.944615384615389</v>
      </c>
      <c r="L202" s="22">
        <v>87.160000000000011</v>
      </c>
      <c r="M202" s="22">
        <v>84.703333333333333</v>
      </c>
      <c r="N202" s="23">
        <v>88.387576666666675</v>
      </c>
      <c r="O202" s="22">
        <v>86.759999999999991</v>
      </c>
      <c r="P202" s="26">
        <v>69.153868578229762</v>
      </c>
      <c r="Q202" s="26">
        <v>67.944433333333336</v>
      </c>
      <c r="R202">
        <f t="shared" si="6"/>
        <v>2.7473106328109575E-2</v>
      </c>
    </row>
    <row r="203" spans="1:18" x14ac:dyDescent="0.2">
      <c r="A203" t="s">
        <v>210</v>
      </c>
      <c r="B203" s="2">
        <v>39721</v>
      </c>
      <c r="C203" s="3">
        <v>595572.66</v>
      </c>
      <c r="D203" s="26">
        <v>70.712644030751164</v>
      </c>
      <c r="E203" s="19">
        <v>12</v>
      </c>
      <c r="F203" s="22">
        <v>89.05</v>
      </c>
      <c r="G203" s="4">
        <v>97.581400000000002</v>
      </c>
      <c r="H203" s="4">
        <v>111.54600000000001</v>
      </c>
      <c r="I203" s="9">
        <v>87.5</v>
      </c>
      <c r="K203" s="22">
        <v>89.945384615384611</v>
      </c>
      <c r="L203" s="22">
        <v>89.05</v>
      </c>
      <c r="M203" s="22">
        <v>87.416666666666671</v>
      </c>
      <c r="N203" s="23">
        <v>90.283653333333334</v>
      </c>
      <c r="O203" s="22">
        <v>88.990000000000009</v>
      </c>
      <c r="P203" s="26">
        <v>70.712644030751164</v>
      </c>
      <c r="Q203" s="26">
        <v>70.197099999999992</v>
      </c>
      <c r="R203">
        <f t="shared" si="6"/>
        <v>3.3154543443097699E-2</v>
      </c>
    </row>
    <row r="204" spans="1:18" x14ac:dyDescent="0.2">
      <c r="A204" t="s">
        <v>211</v>
      </c>
      <c r="B204" s="2">
        <v>39813</v>
      </c>
      <c r="C204" s="3">
        <v>592181.91</v>
      </c>
      <c r="D204" s="26">
        <v>72.095091972909046</v>
      </c>
      <c r="E204" s="19">
        <v>11.833333333333334</v>
      </c>
      <c r="F204" s="22">
        <v>76.89</v>
      </c>
      <c r="G204" s="4">
        <v>99.343100000000007</v>
      </c>
      <c r="H204" s="4">
        <v>110.85039999999999</v>
      </c>
      <c r="I204" s="9">
        <v>89.6</v>
      </c>
      <c r="K204" s="22">
        <v>76.785384615384615</v>
      </c>
      <c r="L204" s="22">
        <v>76.89</v>
      </c>
      <c r="M204" s="22">
        <v>75.726666666666659</v>
      </c>
      <c r="N204" s="23">
        <v>76.651253333333344</v>
      </c>
      <c r="O204" s="22">
        <v>75.986666666666665</v>
      </c>
      <c r="P204" s="26">
        <v>72.095091972909046</v>
      </c>
      <c r="Q204" s="26">
        <v>70.814766666666671</v>
      </c>
      <c r="R204">
        <f t="shared" si="6"/>
        <v>8.799033958193132E-3</v>
      </c>
    </row>
    <row r="205" spans="1:18" x14ac:dyDescent="0.2">
      <c r="A205" t="s">
        <v>212</v>
      </c>
      <c r="B205" s="2">
        <v>39903</v>
      </c>
      <c r="C205" s="3">
        <v>582970.59</v>
      </c>
      <c r="D205" s="26">
        <v>73.746908112258211</v>
      </c>
      <c r="E205" s="19">
        <v>10.5</v>
      </c>
      <c r="F205" s="22">
        <v>77.353333333333339</v>
      </c>
      <c r="G205" s="4">
        <v>100.9894</v>
      </c>
      <c r="H205" s="4">
        <v>107.3001</v>
      </c>
      <c r="I205" s="9">
        <v>94.1</v>
      </c>
      <c r="K205" s="22">
        <v>77.449230769230766</v>
      </c>
      <c r="L205" s="22">
        <v>77.353333333333339</v>
      </c>
      <c r="M205" s="22">
        <v>77.086666666666659</v>
      </c>
      <c r="N205" s="23">
        <v>77.656289999999998</v>
      </c>
      <c r="O205" s="22">
        <v>76.983333333333334</v>
      </c>
      <c r="P205" s="26">
        <v>73.746908112258211</v>
      </c>
      <c r="Q205" s="26">
        <v>71.977466666666672</v>
      </c>
      <c r="R205">
        <f t="shared" si="6"/>
        <v>1.6418891916610626E-2</v>
      </c>
    </row>
    <row r="206" spans="1:18" x14ac:dyDescent="0.2">
      <c r="A206" t="s">
        <v>213</v>
      </c>
      <c r="B206" s="2">
        <v>39994</v>
      </c>
      <c r="C206" s="3">
        <v>580969.98</v>
      </c>
      <c r="D206" s="26">
        <v>75.149903527045183</v>
      </c>
      <c r="E206" s="19">
        <v>8.1666666666666661</v>
      </c>
      <c r="F206" s="22">
        <v>89.206666666666663</v>
      </c>
      <c r="G206" s="4">
        <v>94.278700000000001</v>
      </c>
      <c r="H206" s="4">
        <v>98.465400000000002</v>
      </c>
      <c r="I206" s="9">
        <v>95.7</v>
      </c>
      <c r="K206" s="22">
        <v>88.152307692307687</v>
      </c>
      <c r="L206" s="22">
        <v>89.206666666666663</v>
      </c>
      <c r="M206" s="22">
        <v>87.443333333333342</v>
      </c>
      <c r="N206" s="23">
        <v>88.885836666666663</v>
      </c>
      <c r="O206" s="22">
        <v>88.2</v>
      </c>
      <c r="P206" s="26">
        <v>75.149903527045183</v>
      </c>
      <c r="Q206" s="26">
        <v>73.467200000000005</v>
      </c>
      <c r="R206">
        <f t="shared" si="6"/>
        <v>2.0697218203474792E-2</v>
      </c>
    </row>
    <row r="207" spans="1:18" x14ac:dyDescent="0.2">
      <c r="A207" t="s">
        <v>214</v>
      </c>
      <c r="B207" s="2">
        <v>40086</v>
      </c>
      <c r="C207" s="3">
        <v>582317.28</v>
      </c>
      <c r="D207" s="26">
        <v>76.217547570719674</v>
      </c>
      <c r="E207" s="19">
        <v>7.166666666666667</v>
      </c>
      <c r="F207" s="22">
        <v>93.256666666666661</v>
      </c>
      <c r="G207" s="4">
        <v>92.249700000000004</v>
      </c>
      <c r="H207" s="4">
        <v>99.117699999999999</v>
      </c>
      <c r="I207" s="9">
        <v>93.1</v>
      </c>
      <c r="K207" s="22">
        <v>92.85</v>
      </c>
      <c r="L207" s="22">
        <v>93.256666666666661</v>
      </c>
      <c r="M207" s="22">
        <v>91.09666666666665</v>
      </c>
      <c r="N207" s="23">
        <v>93.222860000000011</v>
      </c>
      <c r="O207" s="22">
        <v>92.46</v>
      </c>
      <c r="P207" s="26">
        <v>76.217547570719674</v>
      </c>
      <c r="Q207" s="26">
        <v>74.666200000000003</v>
      </c>
      <c r="R207">
        <f t="shared" si="6"/>
        <v>1.6320208201755313E-2</v>
      </c>
    </row>
    <row r="208" spans="1:18" x14ac:dyDescent="0.2">
      <c r="A208" t="s">
        <v>215</v>
      </c>
      <c r="B208" s="2">
        <v>40178</v>
      </c>
      <c r="C208" s="3">
        <v>586199.98</v>
      </c>
      <c r="D208" s="26">
        <v>76.939197783776478</v>
      </c>
      <c r="E208" s="19">
        <v>7</v>
      </c>
      <c r="F208" s="22">
        <v>94.74666666666667</v>
      </c>
      <c r="G208" s="4">
        <v>95.912800000000004</v>
      </c>
      <c r="H208" s="4">
        <v>101.0629</v>
      </c>
      <c r="I208" s="9">
        <v>94.9</v>
      </c>
      <c r="K208" s="22">
        <v>94.483076923076936</v>
      </c>
      <c r="L208" s="22">
        <v>94.74666666666667</v>
      </c>
      <c r="M208" s="22">
        <v>92.516666666666666</v>
      </c>
      <c r="N208" s="23">
        <v>94.762230000000002</v>
      </c>
      <c r="O208" s="22">
        <v>94.066666666666663</v>
      </c>
      <c r="P208" s="26">
        <v>76.939197783776478</v>
      </c>
      <c r="Q208" s="26">
        <v>74.95686666666667</v>
      </c>
      <c r="R208">
        <f t="shared" si="6"/>
        <v>3.8928814733663508E-3</v>
      </c>
    </row>
    <row r="209" spans="1:18" x14ac:dyDescent="0.2">
      <c r="A209" t="s">
        <v>216</v>
      </c>
      <c r="B209" s="2">
        <v>40268</v>
      </c>
      <c r="C209" s="3">
        <v>592873.88</v>
      </c>
      <c r="D209" s="26">
        <v>77.675307820743015</v>
      </c>
      <c r="E209" s="19">
        <v>6.833333333333333</v>
      </c>
      <c r="F209" s="22">
        <v>96.726666666666674</v>
      </c>
      <c r="G209" s="4">
        <v>96.024900000000002</v>
      </c>
      <c r="H209" s="4">
        <v>101.8398</v>
      </c>
      <c r="I209" s="9">
        <v>94.3</v>
      </c>
      <c r="K209" s="22">
        <v>96.56538461538463</v>
      </c>
      <c r="L209" s="22">
        <v>96.726666666666674</v>
      </c>
      <c r="M209" s="22">
        <v>95.283333333333346</v>
      </c>
      <c r="N209" s="23">
        <v>96.713550000000012</v>
      </c>
      <c r="O209" s="22">
        <v>96.423333333333332</v>
      </c>
      <c r="P209" s="26">
        <v>77.675307820743015</v>
      </c>
      <c r="Q209" s="26">
        <v>75.82886666666667</v>
      </c>
      <c r="R209">
        <f t="shared" si="6"/>
        <v>1.1633357139617183E-2</v>
      </c>
    </row>
    <row r="210" spans="1:18" x14ac:dyDescent="0.2">
      <c r="A210" t="s">
        <v>217</v>
      </c>
      <c r="B210" s="2">
        <v>40359</v>
      </c>
      <c r="C210" s="3">
        <v>596918.73</v>
      </c>
      <c r="D210" s="26">
        <v>78.290840851797</v>
      </c>
      <c r="E210" s="19">
        <v>6.5</v>
      </c>
      <c r="F210" s="22">
        <v>99.206666666666663</v>
      </c>
      <c r="G210" s="4">
        <v>100.93049999999999</v>
      </c>
      <c r="H210" s="4">
        <v>100.93259999999999</v>
      </c>
      <c r="I210" s="9">
        <v>100.1</v>
      </c>
      <c r="K210" s="22">
        <v>99.399230769230769</v>
      </c>
      <c r="L210" s="22">
        <v>99.206666666666663</v>
      </c>
      <c r="M210" s="22">
        <v>99.10333333333331</v>
      </c>
      <c r="N210" s="23">
        <v>99.306613333333345</v>
      </c>
      <c r="O210" s="22">
        <v>99.266666666666652</v>
      </c>
      <c r="P210" s="26">
        <v>78.290840851797</v>
      </c>
      <c r="Q210" s="26">
        <v>76.555533333333344</v>
      </c>
      <c r="R210">
        <f t="shared" si="6"/>
        <v>9.5829820305900256E-3</v>
      </c>
    </row>
    <row r="211" spans="1:18" x14ac:dyDescent="0.2">
      <c r="A211" t="s">
        <v>218</v>
      </c>
      <c r="B211" s="2">
        <v>40451</v>
      </c>
      <c r="C211" s="3">
        <v>603554.96</v>
      </c>
      <c r="D211" s="26">
        <v>78.870472841947006</v>
      </c>
      <c r="E211" s="19">
        <v>6.333333333333333</v>
      </c>
      <c r="F211" s="22">
        <v>100.80333333333333</v>
      </c>
      <c r="G211" s="4">
        <v>100.8245</v>
      </c>
      <c r="H211" s="4">
        <v>99.334599999999995</v>
      </c>
      <c r="I211" s="9">
        <v>101.6</v>
      </c>
      <c r="K211" s="22">
        <v>100.41076923076925</v>
      </c>
      <c r="L211" s="22">
        <v>100.80333333333333</v>
      </c>
      <c r="M211" s="22">
        <v>100.34333333333332</v>
      </c>
      <c r="N211" s="23">
        <v>100.7444</v>
      </c>
      <c r="O211" s="22">
        <v>100.76333333333334</v>
      </c>
      <c r="P211" s="26">
        <v>78.870472841947006</v>
      </c>
      <c r="Q211" s="26">
        <v>77.173199999999994</v>
      </c>
      <c r="R211">
        <f t="shared" si="6"/>
        <v>8.0682171460715289E-3</v>
      </c>
    </row>
    <row r="212" spans="1:18" x14ac:dyDescent="0.2">
      <c r="A212" t="s">
        <v>219</v>
      </c>
      <c r="B212" s="2">
        <v>40543</v>
      </c>
      <c r="C212" s="3">
        <v>610011.77</v>
      </c>
      <c r="D212" s="26">
        <v>79.570960027159643</v>
      </c>
      <c r="E212" s="19">
        <v>5.666666666666667</v>
      </c>
      <c r="F212" s="22">
        <v>103.27333333333333</v>
      </c>
      <c r="G212" s="4">
        <v>102.07259999999999</v>
      </c>
      <c r="H212" s="4">
        <v>98.068799999999996</v>
      </c>
      <c r="I212" s="9">
        <v>104.1</v>
      </c>
      <c r="K212" s="22">
        <v>103.16714285714284</v>
      </c>
      <c r="L212" s="22">
        <v>103.27333333333333</v>
      </c>
      <c r="M212" s="22">
        <v>102.62333333333333</v>
      </c>
      <c r="N212" s="23">
        <v>103.23545</v>
      </c>
      <c r="O212" s="22">
        <v>103.40333333333335</v>
      </c>
      <c r="P212" s="26">
        <v>79.570960027159643</v>
      </c>
      <c r="Q212" s="26">
        <v>77.500200000000007</v>
      </c>
      <c r="R212">
        <f t="shared" si="6"/>
        <v>4.2372222481381156E-3</v>
      </c>
    </row>
    <row r="213" spans="1:18" x14ac:dyDescent="0.2">
      <c r="A213" t="s">
        <v>220</v>
      </c>
      <c r="B213" s="2">
        <v>40633</v>
      </c>
      <c r="C213" s="3">
        <v>615809.66</v>
      </c>
      <c r="D213" s="26">
        <v>80.069650637594805</v>
      </c>
      <c r="E213" s="19">
        <v>5.5</v>
      </c>
      <c r="F213" s="22">
        <v>101.28333333333335</v>
      </c>
      <c r="G213" s="4">
        <v>106.375</v>
      </c>
      <c r="H213" s="4">
        <v>102.07980000000001</v>
      </c>
      <c r="I213" s="9">
        <v>104.2</v>
      </c>
      <c r="K213" s="22">
        <v>100.88833333333334</v>
      </c>
      <c r="L213" s="22">
        <v>101.28333333333335</v>
      </c>
      <c r="M213" s="22">
        <v>100.33666666666666</v>
      </c>
      <c r="N213" s="23">
        <v>100.93662999999999</v>
      </c>
      <c r="O213" s="22">
        <v>101.30666666666667</v>
      </c>
      <c r="P213" s="26">
        <v>80.069650637594805</v>
      </c>
      <c r="Q213" s="26">
        <v>78.662899999999993</v>
      </c>
      <c r="R213">
        <f t="shared" si="6"/>
        <v>1.5002541928923882E-2</v>
      </c>
    </row>
    <row r="214" spans="1:18" x14ac:dyDescent="0.2">
      <c r="A214" t="s">
        <v>221</v>
      </c>
      <c r="B214" s="2">
        <v>40724</v>
      </c>
      <c r="C214" s="3">
        <v>619350.27</v>
      </c>
      <c r="D214" s="26">
        <v>81.00312598548112</v>
      </c>
      <c r="E214" s="19">
        <v>5.5</v>
      </c>
      <c r="F214" s="22">
        <v>101.59000000000002</v>
      </c>
      <c r="G214" s="4">
        <v>111.49039999999999</v>
      </c>
      <c r="H214" s="4">
        <v>106.0617</v>
      </c>
      <c r="I214" s="9">
        <v>105.1</v>
      </c>
      <c r="K214" s="22">
        <v>101.35615384615383</v>
      </c>
      <c r="L214" s="22">
        <v>101.59000000000002</v>
      </c>
      <c r="M214" s="22">
        <v>100.20666666666666</v>
      </c>
      <c r="N214" s="23">
        <v>101.36034333333333</v>
      </c>
      <c r="O214" s="22">
        <v>101.65333333333335</v>
      </c>
      <c r="P214" s="26">
        <v>81.00312598548112</v>
      </c>
      <c r="Q214" s="26">
        <v>80.11630000000001</v>
      </c>
      <c r="R214">
        <f t="shared" si="6"/>
        <v>1.8476308399512559E-2</v>
      </c>
    </row>
    <row r="215" spans="1:18" x14ac:dyDescent="0.2">
      <c r="A215" t="s">
        <v>222</v>
      </c>
      <c r="B215" s="2">
        <v>40816</v>
      </c>
      <c r="C215" s="3">
        <v>621197.46</v>
      </c>
      <c r="D215" s="26">
        <v>82.002646493780276</v>
      </c>
      <c r="E215" s="19">
        <v>5.5</v>
      </c>
      <c r="F215" s="22">
        <v>97.576666666666668</v>
      </c>
      <c r="G215" s="4">
        <v>115.6602</v>
      </c>
      <c r="H215" s="4">
        <v>106.4798</v>
      </c>
      <c r="I215" s="9">
        <v>108.6</v>
      </c>
      <c r="K215" s="22">
        <v>97.09</v>
      </c>
      <c r="L215" s="22">
        <v>97.576666666666668</v>
      </c>
      <c r="M215" s="22">
        <v>96.166666666666671</v>
      </c>
      <c r="N215" s="23">
        <v>96.730879999999999</v>
      </c>
      <c r="O215" s="22">
        <v>97.27</v>
      </c>
      <c r="P215" s="26">
        <v>82.002646493780276</v>
      </c>
      <c r="Q215" s="26">
        <v>81.351633333333339</v>
      </c>
      <c r="R215">
        <f t="shared" si="6"/>
        <v>1.5419250930626221E-2</v>
      </c>
    </row>
    <row r="216" spans="1:18" x14ac:dyDescent="0.2">
      <c r="A216" t="s">
        <v>223</v>
      </c>
      <c r="B216" s="2">
        <v>40908</v>
      </c>
      <c r="C216" s="3">
        <v>625932.26</v>
      </c>
      <c r="D216" s="26">
        <v>82.881825818699227</v>
      </c>
      <c r="E216" s="19">
        <v>5.5</v>
      </c>
      <c r="F216" s="22">
        <v>88.929999999999993</v>
      </c>
      <c r="G216" s="4">
        <v>118.8749</v>
      </c>
      <c r="H216" s="4">
        <v>110.87690000000001</v>
      </c>
      <c r="I216" s="9">
        <v>107.2</v>
      </c>
      <c r="K216" s="22">
        <v>87.893076923076933</v>
      </c>
      <c r="L216" s="22">
        <v>88.929999999999993</v>
      </c>
      <c r="M216" s="22">
        <v>87.696666666666658</v>
      </c>
      <c r="N216" s="23">
        <v>87.824223333333336</v>
      </c>
      <c r="O216" s="22">
        <v>87.96</v>
      </c>
      <c r="P216" s="26">
        <v>82.881825818699227</v>
      </c>
      <c r="Q216" s="26">
        <v>82.332633333333334</v>
      </c>
      <c r="R216">
        <f t="shared" si="6"/>
        <v>1.2058762188343621E-2</v>
      </c>
    </row>
    <row r="217" spans="1:18" x14ac:dyDescent="0.2">
      <c r="A217" t="s">
        <v>224</v>
      </c>
      <c r="B217" s="2">
        <v>40999</v>
      </c>
      <c r="C217" s="3">
        <v>628436.51</v>
      </c>
      <c r="D217" s="26">
        <v>83.764342317623957</v>
      </c>
      <c r="E217" s="19">
        <v>5.5</v>
      </c>
      <c r="F217" s="22">
        <v>93.043333333333337</v>
      </c>
      <c r="G217" s="4">
        <v>117.236</v>
      </c>
      <c r="H217" s="4">
        <v>113.9697</v>
      </c>
      <c r="I217" s="9">
        <v>102.9</v>
      </c>
      <c r="K217" s="22">
        <v>92.273076923076914</v>
      </c>
      <c r="L217" s="22">
        <v>93.043333333333337</v>
      </c>
      <c r="M217" s="22">
        <v>92.516666666666666</v>
      </c>
      <c r="N217" s="23">
        <v>92.17377333333333</v>
      </c>
      <c r="O217" s="22">
        <v>92.42</v>
      </c>
      <c r="P217" s="26">
        <v>83.764342317623957</v>
      </c>
      <c r="Q217" s="26">
        <v>83.531633333333332</v>
      </c>
      <c r="R217">
        <f t="shared" si="6"/>
        <v>1.4562876850369959E-2</v>
      </c>
    </row>
    <row r="218" spans="1:18" x14ac:dyDescent="0.2">
      <c r="A218" t="s">
        <v>225</v>
      </c>
      <c r="B218" s="2">
        <v>41090</v>
      </c>
      <c r="C218" s="3">
        <v>634078.01</v>
      </c>
      <c r="D218" s="26">
        <v>84.815008297052941</v>
      </c>
      <c r="E218" s="19">
        <v>5.5</v>
      </c>
      <c r="F218" s="22">
        <v>90.29</v>
      </c>
      <c r="G218" s="4">
        <v>118.05200000000001</v>
      </c>
      <c r="H218" s="4">
        <v>115.2024</v>
      </c>
      <c r="I218" s="9">
        <v>102.5</v>
      </c>
      <c r="K218" s="22">
        <v>89.521538461538455</v>
      </c>
      <c r="L218" s="22">
        <v>90.29</v>
      </c>
      <c r="M218" s="22">
        <v>89.603333333333339</v>
      </c>
      <c r="N218" s="23">
        <v>89.311476666666678</v>
      </c>
      <c r="O218" s="22">
        <v>89.583333333333329</v>
      </c>
      <c r="P218" s="26">
        <v>84.815008297052941</v>
      </c>
      <c r="Q218" s="26">
        <v>84.803299999999993</v>
      </c>
      <c r="R218">
        <f t="shared" si="6"/>
        <v>1.5223773508558967E-2</v>
      </c>
    </row>
    <row r="219" spans="1:18" x14ac:dyDescent="0.2">
      <c r="A219" t="s">
        <v>226</v>
      </c>
      <c r="B219" s="2">
        <v>41182</v>
      </c>
      <c r="C219" s="3">
        <v>635974.25</v>
      </c>
      <c r="D219" s="26">
        <v>85.875794698923926</v>
      </c>
      <c r="E219" s="19">
        <v>5</v>
      </c>
      <c r="F219" s="22">
        <v>89.25333333333333</v>
      </c>
      <c r="G219" s="4">
        <v>116.6069</v>
      </c>
      <c r="H219" s="4">
        <v>114.6416</v>
      </c>
      <c r="I219" s="9">
        <v>101.7</v>
      </c>
      <c r="K219" s="22">
        <v>88.563846153846143</v>
      </c>
      <c r="L219" s="22">
        <v>89.25333333333333</v>
      </c>
      <c r="M219" s="22">
        <v>88.816666666666663</v>
      </c>
      <c r="N219" s="23">
        <v>88.356670000000008</v>
      </c>
      <c r="O219" s="22">
        <v>88.643333333333331</v>
      </c>
      <c r="P219" s="26">
        <v>85.875794698923926</v>
      </c>
      <c r="Q219" s="26">
        <v>85.566366666666681</v>
      </c>
      <c r="R219">
        <f t="shared" si="6"/>
        <v>8.9980775119209797E-3</v>
      </c>
    </row>
    <row r="220" spans="1:18" x14ac:dyDescent="0.2">
      <c r="A220" t="s">
        <v>227</v>
      </c>
      <c r="B220" s="2">
        <v>41274</v>
      </c>
      <c r="C220" s="3">
        <v>638742.74</v>
      </c>
      <c r="D220" s="26">
        <v>87.019609489921109</v>
      </c>
      <c r="E220" s="19">
        <v>5</v>
      </c>
      <c r="F220" s="22">
        <v>83.96</v>
      </c>
      <c r="G220" s="4">
        <v>119.7009</v>
      </c>
      <c r="H220" s="4">
        <v>118.5968</v>
      </c>
      <c r="I220" s="9">
        <v>100.9</v>
      </c>
      <c r="K220" s="22">
        <v>82.776153846153861</v>
      </c>
      <c r="L220" s="22">
        <v>83.96</v>
      </c>
      <c r="M220" s="22">
        <v>82.923333333333332</v>
      </c>
      <c r="N220" s="23">
        <v>82.676303333333337</v>
      </c>
      <c r="O220" s="22">
        <v>83.013333333333335</v>
      </c>
      <c r="P220" s="26">
        <v>87.019609489921109</v>
      </c>
      <c r="Q220" s="26">
        <v>87.019733333333349</v>
      </c>
      <c r="R220">
        <f t="shared" si="6"/>
        <v>1.6985256278654666E-2</v>
      </c>
    </row>
    <row r="221" spans="1:18" x14ac:dyDescent="0.2">
      <c r="A221" t="s">
        <v>228</v>
      </c>
      <c r="B221" s="2">
        <v>41364</v>
      </c>
      <c r="C221" s="3">
        <v>641387.42000000004</v>
      </c>
      <c r="D221" s="26">
        <v>88.112358499623241</v>
      </c>
      <c r="E221" s="19">
        <v>5</v>
      </c>
      <c r="F221" s="22">
        <v>81.63</v>
      </c>
      <c r="G221" s="4">
        <v>123.4547</v>
      </c>
      <c r="H221" s="4">
        <v>121.892</v>
      </c>
      <c r="I221" s="9">
        <v>101.3</v>
      </c>
      <c r="K221" s="22">
        <v>80.876923076923077</v>
      </c>
      <c r="L221" s="22">
        <v>81.63</v>
      </c>
      <c r="M221" s="22">
        <v>81.036666666666662</v>
      </c>
      <c r="N221" s="23">
        <v>80.477890000000002</v>
      </c>
      <c r="O221" s="22">
        <v>80.899999999999991</v>
      </c>
      <c r="P221" s="26">
        <v>88.112358499623241</v>
      </c>
      <c r="Q221" s="26">
        <v>88.400399999999991</v>
      </c>
      <c r="R221">
        <f t="shared" si="6"/>
        <v>1.5866133045684367E-2</v>
      </c>
    </row>
    <row r="222" spans="1:18" x14ac:dyDescent="0.2">
      <c r="A222" t="s">
        <v>229</v>
      </c>
      <c r="B222" s="2">
        <v>41455</v>
      </c>
      <c r="C222" s="3">
        <v>648187.23</v>
      </c>
      <c r="D222" s="26">
        <v>89.200859563638616</v>
      </c>
      <c r="E222" s="19">
        <v>5</v>
      </c>
      <c r="F222" s="22">
        <v>77.94</v>
      </c>
      <c r="G222" s="4">
        <v>128.92740000000001</v>
      </c>
      <c r="H222" s="4">
        <v>125.23260000000001</v>
      </c>
      <c r="I222" s="9">
        <v>102.9</v>
      </c>
      <c r="K222" s="22">
        <v>77.34615384615384</v>
      </c>
      <c r="L222" s="22">
        <v>77.94</v>
      </c>
      <c r="M222" s="22">
        <v>77.7</v>
      </c>
      <c r="N222" s="23">
        <v>76.955830000000006</v>
      </c>
      <c r="O222" s="22">
        <v>77.116666666666674</v>
      </c>
      <c r="P222" s="26">
        <v>89.200859563638616</v>
      </c>
      <c r="Q222" s="26">
        <v>89.563066666666657</v>
      </c>
      <c r="R222">
        <f t="shared" si="6"/>
        <v>1.3152278345648511E-2</v>
      </c>
    </row>
    <row r="223" spans="1:18" x14ac:dyDescent="0.2">
      <c r="A223" t="s">
        <v>230</v>
      </c>
      <c r="B223" s="2">
        <v>41547</v>
      </c>
      <c r="C223" s="3">
        <v>651162.97</v>
      </c>
      <c r="D223" s="26">
        <v>90.21079328761472</v>
      </c>
      <c r="E223" s="19">
        <v>5</v>
      </c>
      <c r="F223" s="22">
        <v>74.593333333333334</v>
      </c>
      <c r="G223" s="4">
        <v>129.90129999999999</v>
      </c>
      <c r="H223" s="4">
        <v>130.84190000000001</v>
      </c>
      <c r="I223" s="9">
        <v>99.3</v>
      </c>
      <c r="K223" s="22">
        <v>73.600769230769231</v>
      </c>
      <c r="L223" s="22">
        <v>74.593333333333334</v>
      </c>
      <c r="M223" s="22">
        <v>73.596666666666678</v>
      </c>
      <c r="N223" s="23">
        <v>73.333160000000007</v>
      </c>
      <c r="O223" s="22">
        <v>73.39</v>
      </c>
      <c r="P223" s="26">
        <v>90.21079328761472</v>
      </c>
      <c r="Q223" s="26">
        <v>90.943733333333327</v>
      </c>
      <c r="R223">
        <f t="shared" si="6"/>
        <v>1.5415580529474242E-2</v>
      </c>
    </row>
    <row r="224" spans="1:18" x14ac:dyDescent="0.2">
      <c r="A224" t="s">
        <v>231</v>
      </c>
      <c r="B224" s="2">
        <v>41639</v>
      </c>
      <c r="C224" s="3">
        <v>659549.34</v>
      </c>
      <c r="D224" s="26">
        <v>91.46259866611183</v>
      </c>
      <c r="E224" s="19">
        <v>5</v>
      </c>
      <c r="F224" s="22">
        <v>72.633333333333326</v>
      </c>
      <c r="G224" s="4">
        <v>131.6848</v>
      </c>
      <c r="H224" s="4">
        <v>133.43020000000001</v>
      </c>
      <c r="I224" s="9">
        <v>98.7</v>
      </c>
      <c r="K224" s="22">
        <v>71.584615384615375</v>
      </c>
      <c r="L224" s="22">
        <v>72.633333333333326</v>
      </c>
      <c r="M224" s="22">
        <v>71.266666666666666</v>
      </c>
      <c r="N224" s="23">
        <v>71.300820000000002</v>
      </c>
      <c r="O224" s="22">
        <v>71.220000000000013</v>
      </c>
      <c r="P224" s="26">
        <v>91.46259866611183</v>
      </c>
      <c r="Q224" s="26">
        <v>91.706833333333336</v>
      </c>
      <c r="R224">
        <f t="shared" si="6"/>
        <v>8.3909025067515214E-3</v>
      </c>
    </row>
    <row r="225" spans="1:18" x14ac:dyDescent="0.2">
      <c r="A225" t="s">
        <v>232</v>
      </c>
      <c r="B225" s="2">
        <v>41729</v>
      </c>
      <c r="C225" s="3">
        <v>656976.56999999995</v>
      </c>
      <c r="D225" s="26">
        <v>92.614476484027179</v>
      </c>
      <c r="E225" s="19">
        <v>5.5</v>
      </c>
      <c r="F225" s="22">
        <v>68.346666666666664</v>
      </c>
      <c r="G225" s="4">
        <v>133.30510000000001</v>
      </c>
      <c r="H225" s="4">
        <v>138.58459999999999</v>
      </c>
      <c r="I225" s="9">
        <v>96.2</v>
      </c>
      <c r="K225" s="22">
        <v>67.192307692307708</v>
      </c>
      <c r="L225" s="22">
        <v>68.346666666666664</v>
      </c>
      <c r="M225" s="22">
        <v>66.709999999999994</v>
      </c>
      <c r="N225" s="23">
        <v>66.943213333333333</v>
      </c>
      <c r="O225" s="22">
        <v>66.73</v>
      </c>
      <c r="P225" s="26">
        <v>92.614476484027179</v>
      </c>
      <c r="Q225" s="26">
        <v>93.596166666666662</v>
      </c>
      <c r="R225">
        <f t="shared" si="6"/>
        <v>2.060188172091857E-2</v>
      </c>
    </row>
    <row r="226" spans="1:18" x14ac:dyDescent="0.2">
      <c r="A226" t="s">
        <v>233</v>
      </c>
      <c r="B226" s="2">
        <v>41820</v>
      </c>
      <c r="C226" s="3">
        <v>658580.93999999994</v>
      </c>
      <c r="D226" s="26">
        <v>94.067317225647358</v>
      </c>
      <c r="E226" s="19">
        <v>5.5</v>
      </c>
      <c r="F226" s="22">
        <v>70.14</v>
      </c>
      <c r="G226" s="4">
        <v>136.33199999999999</v>
      </c>
      <c r="H226" s="4">
        <v>138.38210000000001</v>
      </c>
      <c r="I226" s="9">
        <v>98.5</v>
      </c>
      <c r="K226" s="22">
        <v>69.060769230769225</v>
      </c>
      <c r="L226" s="22">
        <v>70.14</v>
      </c>
      <c r="M226" s="22">
        <v>68.273333333333326</v>
      </c>
      <c r="N226" s="23">
        <v>68.856669999999994</v>
      </c>
      <c r="O226" s="22">
        <v>68.806666666666658</v>
      </c>
      <c r="P226" s="26">
        <v>94.067317225647358</v>
      </c>
      <c r="Q226" s="26">
        <v>95.485500000000002</v>
      </c>
      <c r="R226">
        <f t="shared" si="6"/>
        <v>2.0186011891512725E-2</v>
      </c>
    </row>
    <row r="227" spans="1:18" x14ac:dyDescent="0.2">
      <c r="A227" t="s">
        <v>234</v>
      </c>
      <c r="B227" s="2">
        <v>41912</v>
      </c>
      <c r="C227" s="3">
        <v>662779.22</v>
      </c>
      <c r="D227" s="26">
        <v>95.468081186432471</v>
      </c>
      <c r="E227" s="19">
        <v>5.75</v>
      </c>
      <c r="F227" s="22">
        <v>69.526666666666657</v>
      </c>
      <c r="G227" s="4">
        <v>136.68600000000001</v>
      </c>
      <c r="H227" s="4">
        <v>137.69329999999999</v>
      </c>
      <c r="I227" s="9">
        <v>99.3</v>
      </c>
      <c r="K227" s="22">
        <v>68.548461538461538</v>
      </c>
      <c r="L227" s="22">
        <v>69.526666666666657</v>
      </c>
      <c r="M227" s="22">
        <v>68.190000000000012</v>
      </c>
      <c r="N227" s="23">
        <v>68.25639666666666</v>
      </c>
      <c r="O227" s="22">
        <v>68.13333333333334</v>
      </c>
      <c r="P227" s="26">
        <v>95.468081186432471</v>
      </c>
      <c r="Q227" s="26">
        <v>96.720833333333346</v>
      </c>
      <c r="R227">
        <f t="shared" si="6"/>
        <v>1.2937391890217299E-2</v>
      </c>
    </row>
    <row r="228" spans="1:18" x14ac:dyDescent="0.2">
      <c r="A228" t="s">
        <v>235</v>
      </c>
      <c r="B228" s="2">
        <v>42004</v>
      </c>
      <c r="C228" s="3">
        <v>669977.17000000004</v>
      </c>
      <c r="D228" s="26">
        <v>96.795127896959158</v>
      </c>
      <c r="E228" s="19">
        <v>5.75</v>
      </c>
      <c r="F228" s="22">
        <v>69.3</v>
      </c>
      <c r="G228" s="4">
        <v>135.9042</v>
      </c>
      <c r="H228" s="4">
        <v>133.14099999999999</v>
      </c>
      <c r="I228" s="9">
        <v>102.1</v>
      </c>
      <c r="K228" s="22">
        <v>68.263076923076923</v>
      </c>
      <c r="L228" s="22">
        <v>69.3</v>
      </c>
      <c r="M228" s="22">
        <v>68.743333333333325</v>
      </c>
      <c r="N228" s="23">
        <v>68.055283333333335</v>
      </c>
      <c r="O228" s="22">
        <v>67.903333333333322</v>
      </c>
      <c r="P228" s="26">
        <v>96.795127896959158</v>
      </c>
      <c r="Q228" s="26">
        <v>96.938833333333335</v>
      </c>
      <c r="R228">
        <f t="shared" si="6"/>
        <v>2.2539094472923548E-3</v>
      </c>
    </row>
    <row r="229" spans="1:18" x14ac:dyDescent="0.2">
      <c r="A229" t="s">
        <v>236</v>
      </c>
      <c r="B229" s="2">
        <v>42094</v>
      </c>
      <c r="C229" s="3">
        <v>672826.18</v>
      </c>
      <c r="D229" s="26">
        <v>98.29453965692251</v>
      </c>
      <c r="E229" s="19">
        <v>5.75</v>
      </c>
      <c r="F229" s="22">
        <v>69.42</v>
      </c>
      <c r="G229" s="4">
        <v>132.9744</v>
      </c>
      <c r="H229" s="4">
        <v>128.52080000000001</v>
      </c>
      <c r="I229" s="9">
        <v>103.5</v>
      </c>
      <c r="K229" s="22">
        <v>68.523076923076928</v>
      </c>
      <c r="L229" s="22">
        <v>69.42</v>
      </c>
      <c r="M229" s="22">
        <v>69.790000000000006</v>
      </c>
      <c r="N229" s="23">
        <v>68.244610000000009</v>
      </c>
      <c r="O229" s="22">
        <v>68.063333333333347</v>
      </c>
      <c r="P229" s="26">
        <v>98.29453965692251</v>
      </c>
      <c r="Q229" s="26">
        <v>97.520200000000003</v>
      </c>
      <c r="R229">
        <f t="shared" si="6"/>
        <v>5.9972525630423417E-3</v>
      </c>
    </row>
    <row r="230" spans="1:18" x14ac:dyDescent="0.2">
      <c r="A230" t="s">
        <v>237</v>
      </c>
      <c r="B230" s="2">
        <v>42185</v>
      </c>
      <c r="C230" s="3">
        <v>668848.81000000006</v>
      </c>
      <c r="D230" s="26">
        <v>99.378447466019125</v>
      </c>
      <c r="E230" s="19">
        <v>5.75</v>
      </c>
      <c r="F230" s="22">
        <v>68.05</v>
      </c>
      <c r="G230" s="4">
        <v>133.52430000000001</v>
      </c>
      <c r="H230" s="4">
        <v>130.14060000000001</v>
      </c>
      <c r="I230" s="9">
        <v>102.6</v>
      </c>
      <c r="K230" s="22">
        <v>67.109230769230777</v>
      </c>
      <c r="L230" s="22">
        <v>68.05</v>
      </c>
      <c r="M230" s="22">
        <v>68.38</v>
      </c>
      <c r="N230" s="23">
        <v>66.694896666666665</v>
      </c>
      <c r="O230" s="22">
        <v>66.66</v>
      </c>
      <c r="P230" s="26">
        <v>99.378447466019125</v>
      </c>
      <c r="Q230" s="26">
        <v>99.772933333333341</v>
      </c>
      <c r="R230">
        <f t="shared" si="6"/>
        <v>2.310017138329637E-2</v>
      </c>
    </row>
    <row r="231" spans="1:18" x14ac:dyDescent="0.2">
      <c r="A231" t="s">
        <v>238</v>
      </c>
      <c r="B231" s="2">
        <v>42277</v>
      </c>
      <c r="C231" s="3">
        <v>668781.73</v>
      </c>
      <c r="D231" s="26">
        <v>100.55856989698007</v>
      </c>
      <c r="E231" s="19">
        <v>6</v>
      </c>
      <c r="F231" s="22">
        <v>64.81</v>
      </c>
      <c r="G231" s="4">
        <v>133.95160000000001</v>
      </c>
      <c r="H231" s="4">
        <v>133.53440000000001</v>
      </c>
      <c r="I231" s="9">
        <v>100.3</v>
      </c>
      <c r="K231" s="22">
        <v>63.640769230769237</v>
      </c>
      <c r="L231" s="22">
        <v>64.81</v>
      </c>
      <c r="M231" s="22">
        <v>63.886666666666656</v>
      </c>
      <c r="N231" s="23">
        <v>63.010706666666671</v>
      </c>
      <c r="O231" s="22">
        <v>62.973333333333329</v>
      </c>
      <c r="P231" s="26">
        <v>100.55856989698007</v>
      </c>
      <c r="Q231" s="26">
        <v>101.11726666666665</v>
      </c>
      <c r="R231">
        <f t="shared" si="6"/>
        <v>1.3473928132813342E-2</v>
      </c>
    </row>
    <row r="232" spans="1:18" x14ac:dyDescent="0.2">
      <c r="A232" t="s">
        <v>239</v>
      </c>
      <c r="B232" s="2">
        <v>42369</v>
      </c>
      <c r="C232" s="3">
        <v>669471.06999999995</v>
      </c>
      <c r="D232" s="26">
        <v>101.79449765259488</v>
      </c>
      <c r="E232" s="19">
        <v>6.166666666666667</v>
      </c>
      <c r="F232" s="22">
        <v>60.583333333333336</v>
      </c>
      <c r="G232" s="4">
        <v>136.72110000000001</v>
      </c>
      <c r="H232" s="4">
        <v>135.47470000000001</v>
      </c>
      <c r="I232" s="9">
        <v>100.9</v>
      </c>
      <c r="K232" s="22">
        <v>58.980769230769234</v>
      </c>
      <c r="L232" s="22">
        <v>60.583333333333336</v>
      </c>
      <c r="M232" s="22">
        <v>59.24</v>
      </c>
      <c r="N232" s="23">
        <v>58.42872333333333</v>
      </c>
      <c r="O232" s="22">
        <v>58.773333333333333</v>
      </c>
      <c r="P232" s="26">
        <v>101.79449765259488</v>
      </c>
      <c r="Q232" s="26">
        <v>101.5896</v>
      </c>
      <c r="R232">
        <f t="shared" si="6"/>
        <v>4.671144196276596E-3</v>
      </c>
    </row>
    <row r="233" spans="1:18" x14ac:dyDescent="0.2">
      <c r="A233" t="s">
        <v>240</v>
      </c>
      <c r="B233" s="2">
        <v>42460</v>
      </c>
      <c r="C233" s="3">
        <v>667828.06000000006</v>
      </c>
      <c r="D233" s="26">
        <v>103.56842681329042</v>
      </c>
      <c r="E233" s="19">
        <v>6.833333333333333</v>
      </c>
      <c r="F233" s="22">
        <v>54.833333333333336</v>
      </c>
      <c r="G233" s="4">
        <v>140.67400000000001</v>
      </c>
      <c r="H233" s="4">
        <v>139.34610000000001</v>
      </c>
      <c r="I233" s="9">
        <v>101</v>
      </c>
      <c r="K233" s="22">
        <v>53.053076923076929</v>
      </c>
      <c r="L233" s="22">
        <v>54.833333333333336</v>
      </c>
      <c r="M233" s="22">
        <v>53.29</v>
      </c>
      <c r="N233" s="23">
        <v>52.776463333333332</v>
      </c>
      <c r="O233" s="22">
        <v>52.883333333333333</v>
      </c>
      <c r="P233" s="26">
        <v>103.56842681329042</v>
      </c>
      <c r="Q233" s="26">
        <v>103.91496666666666</v>
      </c>
      <c r="R233">
        <f t="shared" si="6"/>
        <v>2.2889810243043117E-2</v>
      </c>
    </row>
    <row r="234" spans="1:18" x14ac:dyDescent="0.2">
      <c r="A234" t="s">
        <v>241</v>
      </c>
      <c r="B234" s="2">
        <v>42551</v>
      </c>
      <c r="C234" s="3">
        <v>673096.42</v>
      </c>
      <c r="D234" s="26">
        <v>104.98679432783956</v>
      </c>
      <c r="E234" s="19">
        <v>7</v>
      </c>
      <c r="F234" s="22">
        <v>56.6</v>
      </c>
      <c r="G234" s="4">
        <v>147.4847</v>
      </c>
      <c r="H234" s="4">
        <v>143.84639999999999</v>
      </c>
      <c r="I234" s="9">
        <v>102.5</v>
      </c>
      <c r="K234" s="22">
        <v>54.846923076923076</v>
      </c>
      <c r="L234" s="22">
        <v>56.6</v>
      </c>
      <c r="M234" s="22">
        <v>55.013333333333328</v>
      </c>
      <c r="N234" s="23">
        <v>54.677756666666674</v>
      </c>
      <c r="O234" s="22">
        <v>54.836666666666666</v>
      </c>
      <c r="P234" s="26">
        <v>104.98679432783956</v>
      </c>
      <c r="Q234" s="26">
        <v>106.27670000000001</v>
      </c>
      <c r="R234">
        <f t="shared" si="6"/>
        <v>2.2727557050652773E-2</v>
      </c>
    </row>
    <row r="235" spans="1:18" x14ac:dyDescent="0.2">
      <c r="A235" t="s">
        <v>242</v>
      </c>
      <c r="B235" s="2">
        <v>42643</v>
      </c>
      <c r="C235" s="3">
        <v>674598.71</v>
      </c>
      <c r="D235" s="26">
        <v>106.37139715581807</v>
      </c>
      <c r="E235" s="19">
        <v>7</v>
      </c>
      <c r="F235" s="22">
        <v>60.883333333333333</v>
      </c>
      <c r="G235" s="4">
        <v>147.30269999999999</v>
      </c>
      <c r="H235" s="4">
        <v>142.45330000000001</v>
      </c>
      <c r="I235" s="9">
        <v>103.4</v>
      </c>
      <c r="K235" s="22">
        <v>58.836428571428577</v>
      </c>
      <c r="L235" s="22">
        <v>60.883333333333333</v>
      </c>
      <c r="M235" s="22">
        <v>59.226666666666667</v>
      </c>
      <c r="N235" s="23">
        <v>58.692826666666669</v>
      </c>
      <c r="O235" s="22">
        <v>59.086666666666666</v>
      </c>
      <c r="P235" s="26">
        <v>106.37139715581807</v>
      </c>
      <c r="Q235" s="26">
        <v>107.5847</v>
      </c>
      <c r="R235">
        <f t="shared" si="6"/>
        <v>1.2307495434088494E-2</v>
      </c>
    </row>
    <row r="236" spans="1:18" x14ac:dyDescent="0.2">
      <c r="A236" t="s">
        <v>243</v>
      </c>
      <c r="B236" s="2">
        <v>42735</v>
      </c>
      <c r="C236" s="3">
        <v>675099.01</v>
      </c>
      <c r="D236" s="26">
        <v>107.70658661187962</v>
      </c>
      <c r="E236" s="19">
        <v>7</v>
      </c>
      <c r="F236" s="22">
        <v>63.173333333333325</v>
      </c>
      <c r="G236" s="4">
        <v>148.8939</v>
      </c>
      <c r="H236" s="4">
        <v>138.7191</v>
      </c>
      <c r="I236" s="9">
        <v>107.3</v>
      </c>
      <c r="K236" s="22">
        <v>61.419230769230772</v>
      </c>
      <c r="L236" s="22">
        <v>63.173333333333325</v>
      </c>
      <c r="M236" s="22">
        <v>61.79666666666666</v>
      </c>
      <c r="N236" s="23">
        <v>61.133260000000007</v>
      </c>
      <c r="O236" s="22">
        <v>61.423333333333339</v>
      </c>
      <c r="P236" s="26">
        <v>107.70658661187962</v>
      </c>
      <c r="Q236" s="26">
        <v>108.60203333333334</v>
      </c>
      <c r="R236">
        <f t="shared" si="6"/>
        <v>9.4561153522140264E-3</v>
      </c>
    </row>
    <row r="237" spans="1:18" x14ac:dyDescent="0.2">
      <c r="A237" t="s">
        <v>244</v>
      </c>
      <c r="B237" s="2">
        <v>42825</v>
      </c>
      <c r="C237" s="3">
        <v>674664.78</v>
      </c>
      <c r="D237" s="26">
        <v>108.89957249153049</v>
      </c>
      <c r="E237" s="19">
        <v>7</v>
      </c>
      <c r="F237" s="22">
        <v>66.743333333333325</v>
      </c>
      <c r="G237" s="4">
        <v>150.87819999999999</v>
      </c>
      <c r="H237" s="4">
        <v>138.56979999999999</v>
      </c>
      <c r="I237" s="9">
        <v>108.9</v>
      </c>
      <c r="K237" s="22">
        <v>65.09</v>
      </c>
      <c r="L237" s="22">
        <v>66.743333333333325</v>
      </c>
      <c r="M237" s="22">
        <v>65.430000000000007</v>
      </c>
      <c r="N237" s="23">
        <v>64.773210000000006</v>
      </c>
      <c r="O237" s="22">
        <v>64.906666666666666</v>
      </c>
      <c r="P237" s="26">
        <v>108.89957249153049</v>
      </c>
      <c r="Q237" s="26">
        <v>110.63676666666667</v>
      </c>
      <c r="R237">
        <f t="shared" si="6"/>
        <v>1.8735683586034779E-2</v>
      </c>
    </row>
    <row r="238" spans="1:18" x14ac:dyDescent="0.2">
      <c r="A238" t="s">
        <v>245</v>
      </c>
      <c r="B238" s="2">
        <v>42916</v>
      </c>
      <c r="C238" s="3">
        <v>679596.81</v>
      </c>
      <c r="D238" s="26">
        <v>109.91765494620019</v>
      </c>
      <c r="E238" s="19">
        <v>7</v>
      </c>
      <c r="F238" s="22">
        <v>65.72</v>
      </c>
      <c r="G238" s="4">
        <v>148.93770000000001</v>
      </c>
      <c r="H238" s="4">
        <v>139.71180000000001</v>
      </c>
      <c r="I238" s="9">
        <v>106.6</v>
      </c>
      <c r="K238" s="22">
        <v>63.914615384615381</v>
      </c>
      <c r="L238" s="22">
        <v>65.72</v>
      </c>
      <c r="M238" s="22">
        <v>64.12</v>
      </c>
      <c r="N238" s="23">
        <v>63.670286666666662</v>
      </c>
      <c r="O238" s="22">
        <v>63.78</v>
      </c>
      <c r="P238" s="26">
        <v>109.91765494620019</v>
      </c>
      <c r="Q238" s="26">
        <v>111.79946666666667</v>
      </c>
      <c r="R238">
        <f t="shared" si="6"/>
        <v>1.0509164674913682E-2</v>
      </c>
    </row>
    <row r="239" spans="1:18" x14ac:dyDescent="0.2">
      <c r="A239" t="s">
        <v>246</v>
      </c>
      <c r="B239" s="2">
        <v>43008</v>
      </c>
      <c r="C239" s="3">
        <v>684301.29</v>
      </c>
      <c r="D239" s="26">
        <v>111.15432221774135</v>
      </c>
      <c r="E239" s="19">
        <v>6.75</v>
      </c>
      <c r="F239" s="22">
        <v>64.13</v>
      </c>
      <c r="G239" s="4">
        <v>152.24549999999999</v>
      </c>
      <c r="H239" s="4">
        <v>141.0224</v>
      </c>
      <c r="I239" s="9">
        <v>108</v>
      </c>
      <c r="K239" s="22">
        <v>62.029999999999987</v>
      </c>
      <c r="L239" s="22">
        <v>64.13</v>
      </c>
      <c r="M239" s="22">
        <v>61.97</v>
      </c>
      <c r="N239" s="23">
        <v>61.780063333333338</v>
      </c>
      <c r="O239" s="22">
        <v>61.96</v>
      </c>
      <c r="P239" s="26">
        <v>111.15432221774135</v>
      </c>
      <c r="Q239" s="26">
        <v>112.52613333333333</v>
      </c>
      <c r="R239">
        <f t="shared" si="6"/>
        <v>6.4997328550165361E-3</v>
      </c>
    </row>
    <row r="240" spans="1:18" x14ac:dyDescent="0.2">
      <c r="A240" t="s">
        <v>247</v>
      </c>
      <c r="B240" s="2">
        <v>43100</v>
      </c>
      <c r="C240" s="3">
        <v>690120.34</v>
      </c>
      <c r="D240" s="26">
        <v>112.24519269584761</v>
      </c>
      <c r="E240" s="19">
        <v>6.75</v>
      </c>
      <c r="F240" s="22">
        <v>61.966666666666669</v>
      </c>
      <c r="G240" s="4">
        <v>156.6277</v>
      </c>
      <c r="H240" s="4">
        <v>143.33099999999999</v>
      </c>
      <c r="I240" s="9">
        <v>109.3</v>
      </c>
      <c r="K240" s="22">
        <v>59.980000000000011</v>
      </c>
      <c r="L240" s="22">
        <v>61.966666666666669</v>
      </c>
      <c r="M240" s="22">
        <v>60.076666666666661</v>
      </c>
      <c r="N240" s="23">
        <v>59.852219999999996</v>
      </c>
      <c r="O240" s="22">
        <v>59.819999999999993</v>
      </c>
      <c r="P240" s="26">
        <v>112.24519269584761</v>
      </c>
      <c r="Q240" s="26">
        <v>113.50713333333333</v>
      </c>
      <c r="R240">
        <f t="shared" si="6"/>
        <v>8.7179748467318512E-3</v>
      </c>
    </row>
    <row r="241" spans="1:18" x14ac:dyDescent="0.2">
      <c r="A241" t="s">
        <v>248</v>
      </c>
      <c r="B241" s="2">
        <v>43190</v>
      </c>
      <c r="C241" s="3">
        <v>685406.12</v>
      </c>
      <c r="D241" s="26">
        <v>113.31763221665216</v>
      </c>
      <c r="E241" s="19">
        <v>6.666666666666667</v>
      </c>
      <c r="F241" s="22">
        <v>68.543333333333337</v>
      </c>
      <c r="G241" s="4">
        <v>151.43969999999999</v>
      </c>
      <c r="H241" s="4">
        <v>142.91300000000001</v>
      </c>
      <c r="I241" s="9">
        <v>106</v>
      </c>
      <c r="K241" s="22">
        <v>66.172307692307697</v>
      </c>
      <c r="L241" s="22">
        <v>68.543333333333337</v>
      </c>
      <c r="M241" s="22">
        <v>66.373333333333335</v>
      </c>
      <c r="N241" s="23">
        <v>66.015906666666666</v>
      </c>
      <c r="O241" s="22">
        <v>66.040000000000006</v>
      </c>
      <c r="P241" s="26">
        <v>113.31763221665216</v>
      </c>
      <c r="Q241" s="26">
        <v>114.99680000000001</v>
      </c>
      <c r="R241">
        <f t="shared" si="6"/>
        <v>1.3123991619910047E-2</v>
      </c>
    </row>
    <row r="242" spans="1:18" x14ac:dyDescent="0.2">
      <c r="A242" t="s">
        <v>533</v>
      </c>
      <c r="B242" s="2">
        <v>43281</v>
      </c>
      <c r="C242" s="3">
        <v>684506.92</v>
      </c>
      <c r="D242" s="26">
        <v>114.58119726815853</v>
      </c>
      <c r="E242" s="19">
        <v>6.5</v>
      </c>
      <c r="F242" s="22">
        <v>66.256666666666675</v>
      </c>
      <c r="G242" s="4">
        <v>155.01159999999999</v>
      </c>
      <c r="H242" s="4">
        <v>143.6848</v>
      </c>
      <c r="I242" s="9">
        <v>107.9</v>
      </c>
      <c r="K242" s="22">
        <v>64.035384615384629</v>
      </c>
      <c r="L242" s="22">
        <v>66.256666666666675</v>
      </c>
      <c r="M242" s="22">
        <v>64.239999999999995</v>
      </c>
      <c r="N242" s="23">
        <v>63.769469999999991</v>
      </c>
      <c r="O242" s="22">
        <v>63.726666666666659</v>
      </c>
      <c r="P242" s="26">
        <v>114.58119726815853</v>
      </c>
      <c r="Q242" s="26">
        <v>116.63183333333332</v>
      </c>
      <c r="R242">
        <f t="shared" si="6"/>
        <v>1.4218076792861288E-2</v>
      </c>
    </row>
    <row r="243" spans="1:18" x14ac:dyDescent="0.2">
      <c r="A243" t="s">
        <v>594</v>
      </c>
      <c r="B243" s="2">
        <v>43373</v>
      </c>
      <c r="C243" s="3">
        <v>688949.07</v>
      </c>
      <c r="D243" s="26">
        <v>115.69972310244984</v>
      </c>
      <c r="E243" s="19">
        <v>6.5</v>
      </c>
      <c r="F243" s="22">
        <v>61.816666666666663</v>
      </c>
      <c r="G243" s="4">
        <v>159.80529999999999</v>
      </c>
      <c r="H243" s="4">
        <v>151.56270000000001</v>
      </c>
      <c r="I243" s="9">
        <v>105.4</v>
      </c>
      <c r="K243" s="22">
        <v>59.690000000000005</v>
      </c>
      <c r="L243" s="22">
        <v>61.816666666666663</v>
      </c>
      <c r="M243" s="22">
        <v>59.1</v>
      </c>
      <c r="N243" s="23">
        <v>59.521009999999997</v>
      </c>
      <c r="O243" s="22">
        <v>59.063333333333333</v>
      </c>
      <c r="P243" s="26">
        <v>115.69972310244984</v>
      </c>
      <c r="Q243" s="26">
        <v>118.0489</v>
      </c>
      <c r="R243">
        <f t="shared" ref="R243:R245" si="7">(Q243-Q242)/Q242</f>
        <v>1.2149913331266205E-2</v>
      </c>
    </row>
    <row r="244" spans="1:18" x14ac:dyDescent="0.2">
      <c r="A244" t="s">
        <v>595</v>
      </c>
      <c r="B244" s="2">
        <v>43465</v>
      </c>
      <c r="C244" s="3">
        <v>691296.41</v>
      </c>
      <c r="D244" s="26">
        <v>117.01706480884279</v>
      </c>
      <c r="E244" s="19">
        <v>6.666666666666667</v>
      </c>
      <c r="F244" s="22">
        <v>61.843333333333334</v>
      </c>
      <c r="G244" s="4">
        <v>160.28469999999999</v>
      </c>
      <c r="H244" s="4">
        <v>156.63290000000001</v>
      </c>
      <c r="I244" s="9">
        <v>102.3</v>
      </c>
      <c r="K244" s="22">
        <v>59.502307692307689</v>
      </c>
      <c r="L244" s="22">
        <v>61.843333333333334</v>
      </c>
      <c r="M244" s="22">
        <v>58.873333333333335</v>
      </c>
      <c r="N244" s="23">
        <v>59.348210000000002</v>
      </c>
      <c r="O244" s="22">
        <v>59.186666666666667</v>
      </c>
      <c r="P244" s="26">
        <v>117.01706480884279</v>
      </c>
      <c r="Q244" s="26">
        <v>118.99356666666667</v>
      </c>
      <c r="R244">
        <f t="shared" si="7"/>
        <v>8.002333496260134E-3</v>
      </c>
    </row>
    <row r="245" spans="1:18" x14ac:dyDescent="0.2">
      <c r="A245" t="s">
        <v>596</v>
      </c>
      <c r="B245" s="2">
        <v>43555</v>
      </c>
      <c r="D245" s="26">
        <v>118.25713193492606</v>
      </c>
      <c r="E245" s="19">
        <v>6.75</v>
      </c>
      <c r="F245" s="22">
        <v>62.423333333333325</v>
      </c>
      <c r="K245" s="22">
        <v>60.06384615384615</v>
      </c>
      <c r="L245" s="22">
        <v>62.423333333333325</v>
      </c>
      <c r="N245" s="23">
        <v>59.962006666666667</v>
      </c>
      <c r="O245" s="22">
        <v>59.776666666666671</v>
      </c>
      <c r="P245" s="26">
        <v>118.25713193492606</v>
      </c>
      <c r="Q245" s="26">
        <v>119.79289999999999</v>
      </c>
      <c r="R245">
        <f t="shared" si="7"/>
        <v>6.7174499909938203E-3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5"/>
  <sheetViews>
    <sheetView topLeftCell="A213" workbookViewId="0">
      <selection activeCell="D2" sqref="D2"/>
    </sheetView>
  </sheetViews>
  <sheetFormatPr baseColWidth="10" defaultColWidth="11" defaultRowHeight="16" x14ac:dyDescent="0.2"/>
  <cols>
    <col min="3" max="3" width="10.5" bestFit="1" customWidth="1"/>
    <col min="5" max="5" width="11" style="12"/>
    <col min="9" max="9" width="11" style="12"/>
  </cols>
  <sheetData>
    <row r="1" spans="1:9" ht="20" customHeight="1" x14ac:dyDescent="0.2">
      <c r="A1" s="1" t="s">
        <v>280</v>
      </c>
      <c r="B1" s="1" t="s">
        <v>0</v>
      </c>
      <c r="C1" s="6" t="s">
        <v>406</v>
      </c>
      <c r="D1" s="11" t="s">
        <v>718</v>
      </c>
      <c r="E1" s="12" t="s">
        <v>444</v>
      </c>
      <c r="F1" t="s">
        <v>407</v>
      </c>
      <c r="G1" s="1" t="s">
        <v>408</v>
      </c>
      <c r="H1" s="1" t="s">
        <v>409</v>
      </c>
      <c r="I1" s="12" t="s">
        <v>446</v>
      </c>
    </row>
    <row r="2" spans="1:9" ht="20" customHeight="1" x14ac:dyDescent="0.2">
      <c r="A2" t="s">
        <v>3</v>
      </c>
      <c r="C2" t="s">
        <v>410</v>
      </c>
      <c r="D2" t="s">
        <v>721</v>
      </c>
      <c r="E2" s="12" t="s">
        <v>445</v>
      </c>
      <c r="F2" t="s">
        <v>411</v>
      </c>
      <c r="G2" s="5" t="s">
        <v>412</v>
      </c>
      <c r="H2" s="5" t="s">
        <v>413</v>
      </c>
      <c r="I2" s="12" t="s">
        <v>449</v>
      </c>
    </row>
    <row r="3" spans="1:9" x14ac:dyDescent="0.2">
      <c r="A3" t="s">
        <v>6</v>
      </c>
      <c r="C3" t="s">
        <v>7</v>
      </c>
      <c r="D3" t="s">
        <v>720</v>
      </c>
      <c r="E3" s="12" t="s">
        <v>423</v>
      </c>
      <c r="F3" t="s">
        <v>255</v>
      </c>
      <c r="G3" t="s">
        <v>7</v>
      </c>
      <c r="H3" t="s">
        <v>7</v>
      </c>
      <c r="I3" s="12" t="s">
        <v>448</v>
      </c>
    </row>
    <row r="4" spans="1:9" x14ac:dyDescent="0.2">
      <c r="A4" t="s">
        <v>10</v>
      </c>
      <c r="C4" t="s">
        <v>592</v>
      </c>
      <c r="D4" t="s">
        <v>611</v>
      </c>
      <c r="E4" s="12" t="s">
        <v>715</v>
      </c>
      <c r="F4" t="s">
        <v>592</v>
      </c>
      <c r="G4" t="s">
        <v>588</v>
      </c>
      <c r="H4" t="s">
        <v>588</v>
      </c>
      <c r="I4" s="12" t="s">
        <v>592</v>
      </c>
    </row>
    <row r="5" spans="1:9" x14ac:dyDescent="0.2">
      <c r="A5" t="s">
        <v>12</v>
      </c>
      <c r="C5" t="s">
        <v>13</v>
      </c>
      <c r="D5" t="s">
        <v>13</v>
      </c>
      <c r="E5" s="12" t="s">
        <v>422</v>
      </c>
      <c r="F5" t="s">
        <v>256</v>
      </c>
      <c r="G5" t="s">
        <v>13</v>
      </c>
      <c r="H5" t="s">
        <v>13</v>
      </c>
      <c r="I5" s="12" t="s">
        <v>447</v>
      </c>
    </row>
    <row r="6" spans="1:9" x14ac:dyDescent="0.2">
      <c r="A6" t="s">
        <v>14</v>
      </c>
      <c r="C6" t="s">
        <v>15</v>
      </c>
      <c r="D6" t="s">
        <v>15</v>
      </c>
      <c r="E6" s="12" t="s">
        <v>268</v>
      </c>
      <c r="F6" t="s">
        <v>15</v>
      </c>
      <c r="G6" t="s">
        <v>15</v>
      </c>
      <c r="H6" t="s">
        <v>15</v>
      </c>
      <c r="I6" s="12" t="s">
        <v>15</v>
      </c>
    </row>
    <row r="7" spans="1:9" x14ac:dyDescent="0.2">
      <c r="A7" t="s">
        <v>16</v>
      </c>
      <c r="C7" t="s">
        <v>713</v>
      </c>
      <c r="D7" t="s">
        <v>719</v>
      </c>
      <c r="E7" s="12" t="s">
        <v>714</v>
      </c>
      <c r="F7" t="s">
        <v>591</v>
      </c>
      <c r="G7" t="s">
        <v>716</v>
      </c>
      <c r="H7" t="s">
        <v>716</v>
      </c>
      <c r="I7" s="12" t="s">
        <v>717</v>
      </c>
    </row>
    <row r="8" spans="1:9" x14ac:dyDescent="0.2">
      <c r="A8" t="s">
        <v>17</v>
      </c>
      <c r="C8" t="s">
        <v>18</v>
      </c>
      <c r="D8" t="s">
        <v>19</v>
      </c>
      <c r="E8" s="12" t="s">
        <v>19</v>
      </c>
      <c r="F8" t="s">
        <v>19</v>
      </c>
      <c r="G8" t="s">
        <v>18</v>
      </c>
      <c r="H8" t="s">
        <v>18</v>
      </c>
      <c r="I8" s="12" t="s">
        <v>19</v>
      </c>
    </row>
    <row r="9" spans="1:9" x14ac:dyDescent="0.2">
      <c r="A9" t="s">
        <v>249</v>
      </c>
      <c r="B9" s="2">
        <v>22006</v>
      </c>
      <c r="C9" s="3">
        <v>31.52</v>
      </c>
      <c r="D9" s="4" t="e">
        <v>#N/A</v>
      </c>
      <c r="E9" s="19" t="e">
        <v>#N/A</v>
      </c>
      <c r="F9" s="3" t="e">
        <v>#N/A</v>
      </c>
      <c r="G9" s="4">
        <v>2.9056000000000002</v>
      </c>
      <c r="H9" s="4">
        <v>1.6314</v>
      </c>
      <c r="I9" s="19" t="e">
        <v>#N/A</v>
      </c>
    </row>
    <row r="10" spans="1:9" x14ac:dyDescent="0.2">
      <c r="A10" t="s">
        <v>250</v>
      </c>
      <c r="B10" s="2">
        <v>22097</v>
      </c>
      <c r="C10" s="3">
        <v>32.880000000000003</v>
      </c>
      <c r="D10" s="4" t="e">
        <v>#N/A</v>
      </c>
      <c r="E10" s="19" t="e">
        <v>#N/A</v>
      </c>
      <c r="F10" s="3" t="e">
        <v>#N/A</v>
      </c>
      <c r="G10" s="4">
        <v>3.1558000000000002</v>
      </c>
      <c r="H10" s="4">
        <v>1.6017999999999999</v>
      </c>
      <c r="I10" s="19" t="e">
        <v>#N/A</v>
      </c>
    </row>
    <row r="11" spans="1:9" x14ac:dyDescent="0.2">
      <c r="A11" t="s">
        <v>251</v>
      </c>
      <c r="B11" s="2">
        <v>22189</v>
      </c>
      <c r="C11" s="3">
        <v>32.619999999999997</v>
      </c>
      <c r="D11" s="4" t="e">
        <v>#N/A</v>
      </c>
      <c r="E11" s="19" t="e">
        <v>#N/A</v>
      </c>
      <c r="F11" s="3" t="e">
        <v>#N/A</v>
      </c>
      <c r="G11" s="4">
        <v>3.3531</v>
      </c>
      <c r="H11" s="4">
        <v>1.8759999999999999</v>
      </c>
      <c r="I11" s="19" t="e">
        <v>#N/A</v>
      </c>
    </row>
    <row r="12" spans="1:9" x14ac:dyDescent="0.2">
      <c r="A12" t="s">
        <v>252</v>
      </c>
      <c r="B12" s="2">
        <v>22281</v>
      </c>
      <c r="C12" s="3">
        <v>32.86</v>
      </c>
      <c r="D12" s="4" t="e">
        <v>#N/A</v>
      </c>
      <c r="E12" s="19" t="e">
        <v>#N/A</v>
      </c>
      <c r="F12" s="3" t="e">
        <v>#N/A</v>
      </c>
      <c r="G12" s="4">
        <v>3.7101999999999999</v>
      </c>
      <c r="H12" s="4">
        <v>1.9245000000000001</v>
      </c>
      <c r="I12" s="19" t="e">
        <v>#N/A</v>
      </c>
    </row>
    <row r="13" spans="1:9" x14ac:dyDescent="0.2">
      <c r="A13" t="s">
        <v>20</v>
      </c>
      <c r="B13" s="2">
        <v>22371</v>
      </c>
      <c r="C13" s="3">
        <v>33.86</v>
      </c>
      <c r="D13" s="4" t="e">
        <v>#N/A</v>
      </c>
      <c r="E13" s="19" t="e">
        <v>#N/A</v>
      </c>
      <c r="F13" s="3" t="e">
        <v>#N/A</v>
      </c>
      <c r="G13" s="4">
        <v>4.1736000000000004</v>
      </c>
      <c r="H13" s="4">
        <v>2.6288999999999998</v>
      </c>
      <c r="I13" s="19" t="e">
        <v>#N/A</v>
      </c>
    </row>
    <row r="14" spans="1:9" x14ac:dyDescent="0.2">
      <c r="A14" t="s">
        <v>21</v>
      </c>
      <c r="B14" s="2">
        <v>22462</v>
      </c>
      <c r="C14" s="3">
        <v>35.18</v>
      </c>
      <c r="D14" s="4" t="e">
        <v>#N/A</v>
      </c>
      <c r="E14" s="19" t="e">
        <v>#N/A</v>
      </c>
      <c r="F14" s="3" t="e">
        <v>#N/A</v>
      </c>
      <c r="G14" s="4">
        <v>4.6656000000000004</v>
      </c>
      <c r="H14" s="4">
        <v>2.5966</v>
      </c>
      <c r="I14" s="19" t="e">
        <v>#N/A</v>
      </c>
    </row>
    <row r="15" spans="1:9" x14ac:dyDescent="0.2">
      <c r="A15" t="s">
        <v>22</v>
      </c>
      <c r="B15" s="2">
        <v>22554</v>
      </c>
      <c r="C15" s="3">
        <v>34.61</v>
      </c>
      <c r="D15" s="4" t="e">
        <v>#N/A</v>
      </c>
      <c r="E15" s="19" t="e">
        <v>#N/A</v>
      </c>
      <c r="F15" s="3" t="e">
        <v>#N/A</v>
      </c>
      <c r="G15" s="4">
        <v>4.5160999999999998</v>
      </c>
      <c r="H15" s="4">
        <v>2.7288999999999999</v>
      </c>
      <c r="I15" s="19" t="e">
        <v>#N/A</v>
      </c>
    </row>
    <row r="16" spans="1:9" x14ac:dyDescent="0.2">
      <c r="A16" t="s">
        <v>23</v>
      </c>
      <c r="B16" s="2">
        <v>22646</v>
      </c>
      <c r="C16" s="3">
        <v>35.17</v>
      </c>
      <c r="D16" s="4" t="e">
        <v>#N/A</v>
      </c>
      <c r="E16" s="19" t="e">
        <v>#N/A</v>
      </c>
      <c r="F16" s="3" t="e">
        <v>#N/A</v>
      </c>
      <c r="G16" s="4">
        <v>4.8457999999999997</v>
      </c>
      <c r="H16" s="4">
        <v>2.8269000000000002</v>
      </c>
      <c r="I16" s="19" t="e">
        <v>#N/A</v>
      </c>
    </row>
    <row r="17" spans="1:9" x14ac:dyDescent="0.2">
      <c r="A17" t="s">
        <v>24</v>
      </c>
      <c r="B17" s="2">
        <v>22736</v>
      </c>
      <c r="C17" s="3">
        <v>35.729999999999997</v>
      </c>
      <c r="D17" s="4" t="e">
        <v>#N/A</v>
      </c>
      <c r="E17" s="19" t="e">
        <v>#N/A</v>
      </c>
      <c r="F17" s="3" t="e">
        <v>#N/A</v>
      </c>
      <c r="G17" s="4">
        <v>4.3956</v>
      </c>
      <c r="H17" s="4">
        <v>2.7097000000000002</v>
      </c>
      <c r="I17" s="19" t="e">
        <v>#N/A</v>
      </c>
    </row>
    <row r="18" spans="1:9" x14ac:dyDescent="0.2">
      <c r="A18" t="s">
        <v>25</v>
      </c>
      <c r="B18" s="2">
        <v>22827</v>
      </c>
      <c r="C18" s="3">
        <v>35.020000000000003</v>
      </c>
      <c r="D18" s="4" t="e">
        <v>#N/A</v>
      </c>
      <c r="E18" s="19" t="e">
        <v>#N/A</v>
      </c>
      <c r="F18" s="3" t="e">
        <v>#N/A</v>
      </c>
      <c r="G18" s="4">
        <v>4.5396999999999998</v>
      </c>
      <c r="H18" s="4">
        <v>2.6699000000000002</v>
      </c>
      <c r="I18" s="19" t="e">
        <v>#N/A</v>
      </c>
    </row>
    <row r="19" spans="1:9" x14ac:dyDescent="0.2">
      <c r="A19" t="s">
        <v>26</v>
      </c>
      <c r="B19" s="2">
        <v>22919</v>
      </c>
      <c r="C19" s="3">
        <v>36.130000000000003</v>
      </c>
      <c r="D19" s="4" t="e">
        <v>#N/A</v>
      </c>
      <c r="E19" s="19" t="e">
        <v>#N/A</v>
      </c>
      <c r="F19" s="3" t="e">
        <v>#N/A</v>
      </c>
      <c r="G19" s="4">
        <v>4.5133999999999999</v>
      </c>
      <c r="H19" s="4">
        <v>2.6892999999999998</v>
      </c>
      <c r="I19" s="19" t="e">
        <v>#N/A</v>
      </c>
    </row>
    <row r="20" spans="1:9" x14ac:dyDescent="0.2">
      <c r="A20" t="s">
        <v>27</v>
      </c>
      <c r="B20" s="2">
        <v>23011</v>
      </c>
      <c r="C20" s="3">
        <v>37.270000000000003</v>
      </c>
      <c r="D20" s="4" t="e">
        <v>#N/A</v>
      </c>
      <c r="E20" s="19" t="e">
        <v>#N/A</v>
      </c>
      <c r="F20" s="3" t="e">
        <v>#N/A</v>
      </c>
      <c r="G20" s="4">
        <v>4.7084999999999999</v>
      </c>
      <c r="H20" s="4">
        <v>2.7151000000000001</v>
      </c>
      <c r="I20" s="19" t="e">
        <v>#N/A</v>
      </c>
    </row>
    <row r="21" spans="1:9" x14ac:dyDescent="0.2">
      <c r="A21" t="s">
        <v>28</v>
      </c>
      <c r="B21" s="2">
        <v>23101</v>
      </c>
      <c r="C21" s="3">
        <v>39.28</v>
      </c>
      <c r="D21" s="4" t="e">
        <v>#N/A</v>
      </c>
      <c r="E21" s="19" t="e">
        <v>#N/A</v>
      </c>
      <c r="F21" s="3" t="e">
        <v>#N/A</v>
      </c>
      <c r="G21" s="4">
        <v>5.2632000000000003</v>
      </c>
      <c r="H21" s="4">
        <v>3.0577999999999999</v>
      </c>
      <c r="I21" s="19" t="e">
        <v>#N/A</v>
      </c>
    </row>
    <row r="22" spans="1:9" x14ac:dyDescent="0.2">
      <c r="A22" t="s">
        <v>29</v>
      </c>
      <c r="B22" s="2">
        <v>23192</v>
      </c>
      <c r="C22" s="3">
        <v>38.450000000000003</v>
      </c>
      <c r="D22" s="4" t="e">
        <v>#N/A</v>
      </c>
      <c r="E22" s="19" t="e">
        <v>#N/A</v>
      </c>
      <c r="F22" s="3" t="e">
        <v>#N/A</v>
      </c>
      <c r="G22" s="4">
        <v>5.6018999999999997</v>
      </c>
      <c r="H22" s="4">
        <v>2.9053</v>
      </c>
      <c r="I22" s="19" t="e">
        <v>#N/A</v>
      </c>
    </row>
    <row r="23" spans="1:9" x14ac:dyDescent="0.2">
      <c r="A23" t="s">
        <v>30</v>
      </c>
      <c r="B23" s="2">
        <v>23284</v>
      </c>
      <c r="C23" s="3">
        <v>39.799999999999997</v>
      </c>
      <c r="D23" s="4" t="e">
        <v>#N/A</v>
      </c>
      <c r="E23" s="19" t="e">
        <v>#N/A</v>
      </c>
      <c r="F23" s="3" t="e">
        <v>#N/A</v>
      </c>
      <c r="G23" s="4">
        <v>5.8536999999999999</v>
      </c>
      <c r="H23" s="4">
        <v>2.8079999999999998</v>
      </c>
      <c r="I23" s="19" t="e">
        <v>#N/A</v>
      </c>
    </row>
    <row r="24" spans="1:9" x14ac:dyDescent="0.2">
      <c r="A24" t="s">
        <v>31</v>
      </c>
      <c r="B24" s="2">
        <v>23376</v>
      </c>
      <c r="C24" s="3">
        <v>39.880000000000003</v>
      </c>
      <c r="D24" s="4" t="e">
        <v>#N/A</v>
      </c>
      <c r="E24" s="19" t="e">
        <v>#N/A</v>
      </c>
      <c r="F24" s="3" t="e">
        <v>#N/A</v>
      </c>
      <c r="G24" s="4">
        <v>6.1616999999999997</v>
      </c>
      <c r="H24" s="4">
        <v>2.742</v>
      </c>
      <c r="I24" s="19" t="e">
        <v>#N/A</v>
      </c>
    </row>
    <row r="25" spans="1:9" x14ac:dyDescent="0.2">
      <c r="A25" t="s">
        <v>32</v>
      </c>
      <c r="B25" s="2">
        <v>23467</v>
      </c>
      <c r="C25" s="3">
        <v>42.05</v>
      </c>
      <c r="D25" s="4" t="e">
        <v>#N/A</v>
      </c>
      <c r="E25" s="19">
        <v>10.313333333333334</v>
      </c>
      <c r="F25" s="3">
        <v>1525.8333333333333</v>
      </c>
      <c r="G25" s="4">
        <v>5.7803000000000004</v>
      </c>
      <c r="H25" s="4">
        <v>3.7008000000000001</v>
      </c>
      <c r="I25" s="19" t="e">
        <v>#N/A</v>
      </c>
    </row>
    <row r="26" spans="1:9" x14ac:dyDescent="0.2">
      <c r="A26" t="s">
        <v>33</v>
      </c>
      <c r="B26" s="2">
        <v>23558</v>
      </c>
      <c r="C26" s="3">
        <v>40.97</v>
      </c>
      <c r="D26" s="4" t="e">
        <v>#N/A</v>
      </c>
      <c r="E26" s="19">
        <v>10.5</v>
      </c>
      <c r="F26" s="3">
        <v>1025.7433333333336</v>
      </c>
      <c r="G26" s="4">
        <v>7.8594999999999997</v>
      </c>
      <c r="H26" s="4">
        <v>4.5652999999999997</v>
      </c>
      <c r="I26" s="19" t="e">
        <v>#N/A</v>
      </c>
    </row>
    <row r="27" spans="1:9" x14ac:dyDescent="0.2">
      <c r="A27" t="s">
        <v>34</v>
      </c>
      <c r="B27" s="2">
        <v>23650</v>
      </c>
      <c r="C27" s="3">
        <v>43.71</v>
      </c>
      <c r="D27" s="4" t="e">
        <v>#N/A</v>
      </c>
      <c r="E27" s="19">
        <v>10.5</v>
      </c>
      <c r="F27" s="3">
        <v>775.48333333333323</v>
      </c>
      <c r="G27" s="4">
        <v>8.8033999999999999</v>
      </c>
      <c r="H27" s="4">
        <v>5.1227</v>
      </c>
      <c r="I27" s="19" t="e">
        <v>#N/A</v>
      </c>
    </row>
    <row r="28" spans="1:9" x14ac:dyDescent="0.2">
      <c r="A28" t="s">
        <v>35</v>
      </c>
      <c r="B28" s="2">
        <v>23742</v>
      </c>
      <c r="C28" s="3">
        <v>45.56</v>
      </c>
      <c r="D28" s="4" t="e">
        <v>#N/A</v>
      </c>
      <c r="E28" s="19">
        <v>10.5</v>
      </c>
      <c r="F28" s="3">
        <v>774.22333333333336</v>
      </c>
      <c r="G28" s="4">
        <v>9.1059999999999999</v>
      </c>
      <c r="H28" s="4">
        <v>5.0655999999999999</v>
      </c>
      <c r="I28" s="19" t="e">
        <v>#N/A</v>
      </c>
    </row>
    <row r="29" spans="1:9" x14ac:dyDescent="0.2">
      <c r="A29" t="s">
        <v>36</v>
      </c>
      <c r="B29" s="2">
        <v>23832</v>
      </c>
      <c r="C29" s="3">
        <v>45.85</v>
      </c>
      <c r="D29" s="4" t="e">
        <v>#N/A</v>
      </c>
      <c r="E29" s="19">
        <v>10.5</v>
      </c>
      <c r="F29" s="3">
        <v>770.9899999999999</v>
      </c>
      <c r="G29" s="4">
        <v>8.4384999999999994</v>
      </c>
      <c r="H29" s="4">
        <v>5.0940000000000003</v>
      </c>
      <c r="I29" s="19" t="e">
        <v>#N/A</v>
      </c>
    </row>
    <row r="30" spans="1:9" x14ac:dyDescent="0.2">
      <c r="A30" t="s">
        <v>37</v>
      </c>
      <c r="B30" s="2">
        <v>23923</v>
      </c>
      <c r="C30" s="3">
        <v>46.16</v>
      </c>
      <c r="D30" s="4" t="e">
        <v>#N/A</v>
      </c>
      <c r="E30" s="19">
        <v>10.5</v>
      </c>
      <c r="F30" s="3">
        <v>749.74333333333334</v>
      </c>
      <c r="G30" s="4">
        <v>9.2212999999999994</v>
      </c>
      <c r="H30" s="4">
        <v>5.2298999999999998</v>
      </c>
      <c r="I30" s="19" t="e">
        <v>#N/A</v>
      </c>
    </row>
    <row r="31" spans="1:9" x14ac:dyDescent="0.2">
      <c r="A31" t="s">
        <v>38</v>
      </c>
      <c r="B31" s="2">
        <v>24015</v>
      </c>
      <c r="C31" s="3">
        <v>45.73</v>
      </c>
      <c r="D31" s="4" t="e">
        <v>#N/A</v>
      </c>
      <c r="E31" s="19">
        <v>10.5</v>
      </c>
      <c r="F31" s="3">
        <v>729.68</v>
      </c>
      <c r="G31" s="4">
        <v>9.5906000000000002</v>
      </c>
      <c r="H31" s="4">
        <v>5.4405999999999999</v>
      </c>
      <c r="I31" s="19" t="e">
        <v>#N/A</v>
      </c>
    </row>
    <row r="32" spans="1:9" x14ac:dyDescent="0.2">
      <c r="A32" t="s">
        <v>39</v>
      </c>
      <c r="B32" s="2">
        <v>24107</v>
      </c>
      <c r="C32" s="3">
        <v>46.93</v>
      </c>
      <c r="D32" s="4" t="e">
        <v>#N/A</v>
      </c>
      <c r="E32" s="19">
        <v>19.833333333333332</v>
      </c>
      <c r="F32" s="3">
        <v>729.27999999999986</v>
      </c>
      <c r="G32" s="4">
        <v>10.026999999999999</v>
      </c>
      <c r="H32" s="4">
        <v>5.3608000000000002</v>
      </c>
      <c r="I32" s="19" t="e">
        <v>#N/A</v>
      </c>
    </row>
    <row r="33" spans="1:9" x14ac:dyDescent="0.2">
      <c r="A33" t="s">
        <v>40</v>
      </c>
      <c r="B33" s="2">
        <v>24197</v>
      </c>
      <c r="C33" s="3">
        <v>49.5</v>
      </c>
      <c r="D33" s="4" t="e">
        <v>#N/A</v>
      </c>
      <c r="E33" s="19">
        <v>28</v>
      </c>
      <c r="F33" s="3">
        <v>732.03000000000009</v>
      </c>
      <c r="G33" s="4">
        <v>9.7525999999999993</v>
      </c>
      <c r="H33" s="4">
        <v>5.9104000000000001</v>
      </c>
      <c r="I33" s="19" t="e">
        <v>#N/A</v>
      </c>
    </row>
    <row r="34" spans="1:9" x14ac:dyDescent="0.2">
      <c r="A34" t="s">
        <v>41</v>
      </c>
      <c r="B34" s="2">
        <v>24288</v>
      </c>
      <c r="C34" s="3">
        <v>52.78</v>
      </c>
      <c r="D34" s="4" t="e">
        <v>#N/A</v>
      </c>
      <c r="E34" s="19">
        <v>28</v>
      </c>
      <c r="F34" s="3">
        <v>731.79666666666674</v>
      </c>
      <c r="G34" s="4">
        <v>9.9483999999999995</v>
      </c>
      <c r="H34" s="4">
        <v>5.8083999999999998</v>
      </c>
      <c r="I34" s="19" t="e">
        <v>#N/A</v>
      </c>
    </row>
    <row r="35" spans="1:9" x14ac:dyDescent="0.2">
      <c r="A35" t="s">
        <v>42</v>
      </c>
      <c r="B35" s="2">
        <v>24380</v>
      </c>
      <c r="C35" s="3">
        <v>51.78</v>
      </c>
      <c r="D35" s="4" t="e">
        <v>#N/A</v>
      </c>
      <c r="E35" s="19">
        <v>28</v>
      </c>
      <c r="F35" s="3">
        <v>731.87</v>
      </c>
      <c r="G35" s="4">
        <v>9.8634000000000004</v>
      </c>
      <c r="H35" s="4">
        <v>5.7370999999999999</v>
      </c>
      <c r="I35" s="19" t="e">
        <v>#N/A</v>
      </c>
    </row>
    <row r="36" spans="1:9" x14ac:dyDescent="0.2">
      <c r="A36" t="s">
        <v>43</v>
      </c>
      <c r="B36" s="2">
        <v>24472</v>
      </c>
      <c r="C36" s="3">
        <v>52.73</v>
      </c>
      <c r="D36" s="4" t="e">
        <v>#N/A</v>
      </c>
      <c r="E36" s="19">
        <v>28</v>
      </c>
      <c r="F36" s="3">
        <v>732.05666666666673</v>
      </c>
      <c r="G36" s="4">
        <v>10.354799999999999</v>
      </c>
      <c r="H36" s="4">
        <v>5.6623999999999999</v>
      </c>
      <c r="I36" s="19" t="e">
        <v>#N/A</v>
      </c>
    </row>
    <row r="37" spans="1:9" x14ac:dyDescent="0.2">
      <c r="A37" t="s">
        <v>44</v>
      </c>
      <c r="B37" s="2">
        <v>24562</v>
      </c>
      <c r="C37" s="3">
        <v>54.14</v>
      </c>
      <c r="D37" s="4" t="e">
        <v>#N/A</v>
      </c>
      <c r="E37" s="19">
        <v>28</v>
      </c>
      <c r="F37" s="3">
        <v>734.89333333333343</v>
      </c>
      <c r="G37" s="4">
        <v>10.1432</v>
      </c>
      <c r="H37" s="4">
        <v>6.2084999999999999</v>
      </c>
      <c r="I37" s="19" t="e">
        <v>#N/A</v>
      </c>
    </row>
    <row r="38" spans="1:9" x14ac:dyDescent="0.2">
      <c r="A38" t="s">
        <v>45</v>
      </c>
      <c r="B38" s="2">
        <v>24653</v>
      </c>
      <c r="C38" s="3">
        <v>55.52</v>
      </c>
      <c r="D38" s="4" t="e">
        <v>#N/A</v>
      </c>
      <c r="E38" s="19">
        <v>28</v>
      </c>
      <c r="F38" s="3">
        <v>734.29333333333341</v>
      </c>
      <c r="G38" s="4">
        <v>10.383900000000001</v>
      </c>
      <c r="H38" s="4">
        <v>5.8129</v>
      </c>
      <c r="I38" s="19" t="e">
        <v>#N/A</v>
      </c>
    </row>
    <row r="39" spans="1:9" x14ac:dyDescent="0.2">
      <c r="A39" t="s">
        <v>46</v>
      </c>
      <c r="B39" s="2">
        <v>24745</v>
      </c>
      <c r="C39" s="3">
        <v>57.59</v>
      </c>
      <c r="D39" s="4" t="e">
        <v>#N/A</v>
      </c>
      <c r="E39" s="19">
        <v>28</v>
      </c>
      <c r="F39" s="3">
        <v>734.14</v>
      </c>
      <c r="G39" s="4">
        <v>9.9215999999999998</v>
      </c>
      <c r="H39" s="4">
        <v>5.8594999999999997</v>
      </c>
      <c r="I39" s="19" t="e">
        <v>#N/A</v>
      </c>
    </row>
    <row r="40" spans="1:9" x14ac:dyDescent="0.2">
      <c r="A40" t="s">
        <v>47</v>
      </c>
      <c r="B40" s="2">
        <v>24837</v>
      </c>
      <c r="C40" s="3">
        <v>58.4</v>
      </c>
      <c r="D40" s="4" t="e">
        <v>#N/A</v>
      </c>
      <c r="E40" s="19">
        <v>28</v>
      </c>
      <c r="F40" s="3">
        <v>734.04666666666674</v>
      </c>
      <c r="G40" s="4">
        <v>10.440799999999999</v>
      </c>
      <c r="H40" s="4">
        <v>5.7861000000000002</v>
      </c>
      <c r="I40" s="19" t="e">
        <v>#N/A</v>
      </c>
    </row>
    <row r="41" spans="1:9" x14ac:dyDescent="0.2">
      <c r="A41" t="s">
        <v>48</v>
      </c>
      <c r="B41" s="2">
        <v>24928</v>
      </c>
      <c r="C41" s="3">
        <v>61.76</v>
      </c>
      <c r="D41" s="4" t="e">
        <v>#N/A</v>
      </c>
      <c r="E41" s="19">
        <v>25.666666666666668</v>
      </c>
      <c r="F41" s="3">
        <v>730.20333333333326</v>
      </c>
      <c r="G41" s="4">
        <v>10.301500000000001</v>
      </c>
      <c r="H41" s="4">
        <v>6.3391999999999999</v>
      </c>
      <c r="I41" s="19" t="e">
        <v>#N/A</v>
      </c>
    </row>
    <row r="42" spans="1:9" x14ac:dyDescent="0.2">
      <c r="A42" t="s">
        <v>49</v>
      </c>
      <c r="B42" s="2">
        <v>25019</v>
      </c>
      <c r="C42" s="3">
        <v>62.87</v>
      </c>
      <c r="D42" s="4" t="e">
        <v>#N/A</v>
      </c>
      <c r="E42" s="19">
        <v>21</v>
      </c>
      <c r="F42" s="3">
        <v>729.89666666666653</v>
      </c>
      <c r="G42" s="4">
        <v>10.715199999999999</v>
      </c>
      <c r="H42" s="4">
        <v>6.1101000000000001</v>
      </c>
      <c r="I42" s="19" t="e">
        <v>#N/A</v>
      </c>
    </row>
    <row r="43" spans="1:9" x14ac:dyDescent="0.2">
      <c r="A43" t="s">
        <v>50</v>
      </c>
      <c r="B43" s="2">
        <v>25111</v>
      </c>
      <c r="C43" s="3">
        <v>65.75</v>
      </c>
      <c r="D43" s="4" t="e">
        <v>#N/A</v>
      </c>
      <c r="E43" s="19">
        <v>21</v>
      </c>
      <c r="F43" s="3">
        <v>725.1</v>
      </c>
      <c r="G43" s="4">
        <v>10.456899999999999</v>
      </c>
      <c r="H43" s="4">
        <v>6.1302000000000003</v>
      </c>
      <c r="I43" s="19" t="e">
        <v>#N/A</v>
      </c>
    </row>
    <row r="44" spans="1:9" x14ac:dyDescent="0.2">
      <c r="A44" t="s">
        <v>51</v>
      </c>
      <c r="B44" s="2">
        <v>25203</v>
      </c>
      <c r="C44" s="3">
        <v>65.040000000000006</v>
      </c>
      <c r="D44" s="4" t="e">
        <v>#N/A</v>
      </c>
      <c r="E44" s="19">
        <v>23</v>
      </c>
      <c r="F44" s="3">
        <v>710.89666666666665</v>
      </c>
      <c r="G44" s="4">
        <v>10.976900000000001</v>
      </c>
      <c r="H44" s="4">
        <v>6.0156000000000001</v>
      </c>
      <c r="I44" s="19" t="e">
        <v>#N/A</v>
      </c>
    </row>
    <row r="45" spans="1:9" x14ac:dyDescent="0.2">
      <c r="A45" t="s">
        <v>52</v>
      </c>
      <c r="B45" s="2">
        <v>25293</v>
      </c>
      <c r="C45" s="3">
        <v>68.14</v>
      </c>
      <c r="D45" s="4" t="e">
        <v>#N/A</v>
      </c>
      <c r="E45" s="19">
        <v>23</v>
      </c>
      <c r="F45" s="3">
        <v>708.41666666666663</v>
      </c>
      <c r="G45" s="4">
        <v>10.356999999999999</v>
      </c>
      <c r="H45" s="4">
        <v>6.3903999999999996</v>
      </c>
      <c r="I45" s="19" t="e">
        <v>#N/A</v>
      </c>
    </row>
    <row r="46" spans="1:9" x14ac:dyDescent="0.2">
      <c r="A46" t="s">
        <v>53</v>
      </c>
      <c r="B46" s="2">
        <v>25384</v>
      </c>
      <c r="C46" s="3">
        <v>70.64</v>
      </c>
      <c r="D46" s="4" t="e">
        <v>#N/A</v>
      </c>
      <c r="E46" s="19">
        <v>22.666666666666668</v>
      </c>
      <c r="F46" s="3">
        <v>703.37333333333333</v>
      </c>
      <c r="G46" s="4">
        <v>10.6144</v>
      </c>
      <c r="H46" s="4">
        <v>6.2933000000000003</v>
      </c>
      <c r="I46" s="19" t="e">
        <v>#N/A</v>
      </c>
    </row>
    <row r="47" spans="1:9" x14ac:dyDescent="0.2">
      <c r="A47" t="s">
        <v>54</v>
      </c>
      <c r="B47" s="2">
        <v>25476</v>
      </c>
      <c r="C47" s="3">
        <v>75.98</v>
      </c>
      <c r="D47" s="4" t="e">
        <v>#N/A</v>
      </c>
      <c r="E47" s="19">
        <v>22</v>
      </c>
      <c r="F47" s="3">
        <v>698.94333333333327</v>
      </c>
      <c r="G47" s="4">
        <v>10.6015</v>
      </c>
      <c r="H47" s="4">
        <v>6.3166000000000002</v>
      </c>
      <c r="I47" s="19" t="e">
        <v>#N/A</v>
      </c>
    </row>
    <row r="48" spans="1:9" x14ac:dyDescent="0.2">
      <c r="A48" t="s">
        <v>55</v>
      </c>
      <c r="B48" s="2">
        <v>25568</v>
      </c>
      <c r="C48" s="3">
        <v>77.78</v>
      </c>
      <c r="D48" s="4" t="e">
        <v>#N/A</v>
      </c>
      <c r="E48" s="19">
        <v>22</v>
      </c>
      <c r="F48" s="3">
        <v>666.58333333333337</v>
      </c>
      <c r="G48" s="4">
        <v>10.9872</v>
      </c>
      <c r="H48" s="4">
        <v>6.2770000000000001</v>
      </c>
      <c r="I48" s="19" t="e">
        <v>#N/A</v>
      </c>
    </row>
    <row r="49" spans="1:9" x14ac:dyDescent="0.2">
      <c r="A49" t="s">
        <v>56</v>
      </c>
      <c r="B49" s="2">
        <v>25658</v>
      </c>
      <c r="C49" s="3">
        <v>76.38</v>
      </c>
      <c r="D49" s="4" t="e">
        <v>#N/A</v>
      </c>
      <c r="E49" s="19">
        <v>22</v>
      </c>
      <c r="F49" s="3">
        <v>652.09333333333336</v>
      </c>
      <c r="G49" s="4">
        <v>10.347300000000001</v>
      </c>
      <c r="H49" s="4">
        <v>6.4032999999999998</v>
      </c>
      <c r="I49" s="19" t="e">
        <v>#N/A</v>
      </c>
    </row>
    <row r="50" spans="1:9" x14ac:dyDescent="0.2">
      <c r="A50" t="s">
        <v>57</v>
      </c>
      <c r="B50" s="2">
        <v>25749</v>
      </c>
      <c r="C50" s="3">
        <v>79.52</v>
      </c>
      <c r="D50" s="4" t="e">
        <v>#N/A</v>
      </c>
      <c r="E50" s="19">
        <v>21</v>
      </c>
      <c r="F50" s="3">
        <v>645.52</v>
      </c>
      <c r="G50" s="4">
        <v>11.0036</v>
      </c>
      <c r="H50" s="4">
        <v>6.4958</v>
      </c>
      <c r="I50" s="19" t="e">
        <v>#N/A</v>
      </c>
    </row>
    <row r="51" spans="1:9" x14ac:dyDescent="0.2">
      <c r="A51" t="s">
        <v>58</v>
      </c>
      <c r="B51" s="2">
        <v>25841</v>
      </c>
      <c r="C51" s="3">
        <v>79.849999999999994</v>
      </c>
      <c r="D51" s="4" t="e">
        <v>#N/A</v>
      </c>
      <c r="E51" s="19">
        <v>21</v>
      </c>
      <c r="F51" s="3">
        <v>637.23666666666668</v>
      </c>
      <c r="G51" s="4">
        <v>11.2033</v>
      </c>
      <c r="H51" s="4">
        <v>6.9135999999999997</v>
      </c>
      <c r="I51" s="19" t="e">
        <v>#N/A</v>
      </c>
    </row>
    <row r="52" spans="1:9" x14ac:dyDescent="0.2">
      <c r="A52" t="s">
        <v>59</v>
      </c>
      <c r="B52" s="2">
        <v>25933</v>
      </c>
      <c r="C52" s="3">
        <v>86.04</v>
      </c>
      <c r="D52" s="4" t="e">
        <v>#N/A</v>
      </c>
      <c r="E52" s="19">
        <v>20.333333333333332</v>
      </c>
      <c r="F52" s="3">
        <v>631.07000000000005</v>
      </c>
      <c r="G52" s="4">
        <v>11.7986</v>
      </c>
      <c r="H52" s="4">
        <v>7.6401000000000003</v>
      </c>
      <c r="I52" s="19" t="e">
        <v>#N/A</v>
      </c>
    </row>
    <row r="53" spans="1:9" x14ac:dyDescent="0.2">
      <c r="A53" t="s">
        <v>60</v>
      </c>
      <c r="B53" s="2">
        <v>26023</v>
      </c>
      <c r="C53" s="3">
        <v>86.64</v>
      </c>
      <c r="D53" s="4" t="e">
        <v>#N/A</v>
      </c>
      <c r="E53" s="19">
        <v>19</v>
      </c>
      <c r="F53" s="3">
        <v>621.89</v>
      </c>
      <c r="G53" s="4">
        <v>11.373699999999999</v>
      </c>
      <c r="H53" s="4">
        <v>6.9158999999999997</v>
      </c>
      <c r="I53" s="19">
        <v>312.53666666666669</v>
      </c>
    </row>
    <row r="54" spans="1:9" x14ac:dyDescent="0.2">
      <c r="A54" t="s">
        <v>61</v>
      </c>
      <c r="B54" s="2">
        <v>26114</v>
      </c>
      <c r="C54" s="3">
        <v>89.21</v>
      </c>
      <c r="D54" s="4" t="e">
        <v>#N/A</v>
      </c>
      <c r="E54" s="19">
        <v>18</v>
      </c>
      <c r="F54" s="3">
        <v>606.77333333333331</v>
      </c>
      <c r="G54" s="4">
        <v>11.468299999999999</v>
      </c>
      <c r="H54" s="4">
        <v>7.0838999999999999</v>
      </c>
      <c r="I54" s="19">
        <v>313.65000000000003</v>
      </c>
    </row>
    <row r="55" spans="1:9" x14ac:dyDescent="0.2">
      <c r="A55" t="s">
        <v>62</v>
      </c>
      <c r="B55" s="2">
        <v>26206</v>
      </c>
      <c r="C55" s="3">
        <v>89.43</v>
      </c>
      <c r="D55" s="4" t="e">
        <v>#N/A</v>
      </c>
      <c r="E55" s="19">
        <v>16</v>
      </c>
      <c r="F55" s="3">
        <v>529.29000000000008</v>
      </c>
      <c r="G55" s="4">
        <v>12.6294</v>
      </c>
      <c r="H55" s="4">
        <v>8.2657000000000007</v>
      </c>
      <c r="I55" s="19">
        <v>308.70666666666665</v>
      </c>
    </row>
    <row r="56" spans="1:9" x14ac:dyDescent="0.2">
      <c r="A56" t="s">
        <v>63</v>
      </c>
      <c r="B56" s="2">
        <v>26298</v>
      </c>
      <c r="C56" s="3">
        <v>90.16</v>
      </c>
      <c r="D56" s="4" t="e">
        <v>#N/A</v>
      </c>
      <c r="E56" s="19">
        <v>16</v>
      </c>
      <c r="F56" s="3">
        <v>512.34666666666669</v>
      </c>
      <c r="G56" s="4">
        <v>13.0969</v>
      </c>
      <c r="H56" s="4">
        <v>8.4215</v>
      </c>
      <c r="I56" s="19">
        <v>298.56333333333333</v>
      </c>
    </row>
    <row r="57" spans="1:9" x14ac:dyDescent="0.2">
      <c r="A57" t="s">
        <v>64</v>
      </c>
      <c r="B57" s="2">
        <v>26389</v>
      </c>
      <c r="C57" s="3">
        <v>91.58</v>
      </c>
      <c r="D57" s="4" t="e">
        <v>#N/A</v>
      </c>
      <c r="E57" s="19">
        <v>13</v>
      </c>
      <c r="F57" s="3">
        <v>484.91666666666669</v>
      </c>
      <c r="G57" s="4">
        <v>13.057700000000001</v>
      </c>
      <c r="H57" s="4">
        <v>8.3523999999999994</v>
      </c>
      <c r="I57" s="19">
        <v>295.68666666666667</v>
      </c>
    </row>
    <row r="58" spans="1:9" x14ac:dyDescent="0.2">
      <c r="A58" t="s">
        <v>65</v>
      </c>
      <c r="B58" s="2">
        <v>26480</v>
      </c>
      <c r="C58" s="3">
        <v>93.95</v>
      </c>
      <c r="D58" s="4" t="e">
        <v>#N/A</v>
      </c>
      <c r="E58" s="19">
        <v>13</v>
      </c>
      <c r="F58" s="3">
        <v>464.00666666666666</v>
      </c>
      <c r="G58" s="4">
        <v>13.692600000000001</v>
      </c>
      <c r="H58" s="4">
        <v>8.5792999999999999</v>
      </c>
      <c r="I58" s="19">
        <v>288.02333333333331</v>
      </c>
    </row>
    <row r="59" spans="1:9" x14ac:dyDescent="0.2">
      <c r="A59" t="s">
        <v>66</v>
      </c>
      <c r="B59" s="2">
        <v>26572</v>
      </c>
      <c r="C59" s="3">
        <v>95.55</v>
      </c>
      <c r="D59" s="4" t="e">
        <v>#N/A</v>
      </c>
      <c r="E59" s="19">
        <v>11.666666666666666</v>
      </c>
      <c r="F59" s="3">
        <v>458.87999999999994</v>
      </c>
      <c r="G59" s="4">
        <v>14.0905</v>
      </c>
      <c r="H59" s="4">
        <v>9.1083999999999996</v>
      </c>
      <c r="I59" s="19">
        <v>281.01666666666665</v>
      </c>
    </row>
    <row r="60" spans="1:9" x14ac:dyDescent="0.2">
      <c r="A60" t="s">
        <v>67</v>
      </c>
      <c r="B60" s="2">
        <v>26664</v>
      </c>
      <c r="C60" s="3">
        <v>99.78</v>
      </c>
      <c r="D60" s="4" t="e">
        <v>#N/A</v>
      </c>
      <c r="E60" s="19">
        <v>11</v>
      </c>
      <c r="F60" s="3">
        <v>460.83666666666664</v>
      </c>
      <c r="G60" s="4">
        <v>14.3748</v>
      </c>
      <c r="H60" s="4">
        <v>9.3155000000000001</v>
      </c>
      <c r="I60" s="19">
        <v>275.94</v>
      </c>
    </row>
    <row r="61" spans="1:9" x14ac:dyDescent="0.2">
      <c r="A61" t="s">
        <v>68</v>
      </c>
      <c r="B61" s="2">
        <v>26754</v>
      </c>
      <c r="C61" s="3">
        <v>103.28</v>
      </c>
      <c r="D61" s="4" t="e">
        <v>#N/A</v>
      </c>
      <c r="E61" s="19">
        <v>11</v>
      </c>
      <c r="F61" s="3">
        <v>443.2833333333333</v>
      </c>
      <c r="G61" s="4">
        <v>15.172700000000001</v>
      </c>
      <c r="H61" s="4">
        <v>9.1113</v>
      </c>
      <c r="I61" s="19">
        <v>273.69</v>
      </c>
    </row>
    <row r="62" spans="1:9" x14ac:dyDescent="0.2">
      <c r="A62" t="s">
        <v>69</v>
      </c>
      <c r="B62" s="2">
        <v>26845</v>
      </c>
      <c r="C62" s="3">
        <v>107.06</v>
      </c>
      <c r="D62" s="4" t="e">
        <v>#N/A</v>
      </c>
      <c r="E62" s="19">
        <v>11</v>
      </c>
      <c r="F62" s="3">
        <v>426.86333333333329</v>
      </c>
      <c r="G62" s="4">
        <v>16.142700000000001</v>
      </c>
      <c r="H62" s="4">
        <v>10.4162</v>
      </c>
      <c r="I62" s="19">
        <v>264.75666666666666</v>
      </c>
    </row>
    <row r="63" spans="1:9" x14ac:dyDescent="0.2">
      <c r="A63" t="s">
        <v>70</v>
      </c>
      <c r="B63" s="2">
        <v>26937</v>
      </c>
      <c r="C63" s="3">
        <v>112.51</v>
      </c>
      <c r="D63" s="4" t="e">
        <v>#N/A</v>
      </c>
      <c r="E63" s="19">
        <v>11</v>
      </c>
      <c r="F63" s="3">
        <v>421.70333333333338</v>
      </c>
      <c r="G63" s="4">
        <v>17.752099999999999</v>
      </c>
      <c r="H63" s="4">
        <v>11.475099999999999</v>
      </c>
      <c r="I63" s="19">
        <v>252.73333333333335</v>
      </c>
    </row>
    <row r="64" spans="1:9" x14ac:dyDescent="0.2">
      <c r="A64" t="s">
        <v>71</v>
      </c>
      <c r="B64" s="2">
        <v>27029</v>
      </c>
      <c r="C64" s="3">
        <v>114.48</v>
      </c>
      <c r="D64" s="4" t="e">
        <v>#N/A</v>
      </c>
      <c r="E64" s="19">
        <v>11</v>
      </c>
      <c r="F64" s="3">
        <v>433.00333333333333</v>
      </c>
      <c r="G64" s="4">
        <v>19.087499999999999</v>
      </c>
      <c r="H64" s="4">
        <v>13.0846</v>
      </c>
      <c r="I64" s="19">
        <v>239.17666666666665</v>
      </c>
    </row>
    <row r="65" spans="1:9" x14ac:dyDescent="0.2">
      <c r="A65" t="s">
        <v>72</v>
      </c>
      <c r="B65" s="2">
        <v>27119</v>
      </c>
      <c r="C65" s="3">
        <v>119.57</v>
      </c>
      <c r="D65" s="4" t="e">
        <v>#N/A</v>
      </c>
      <c r="E65" s="19">
        <v>11</v>
      </c>
      <c r="F65" s="3">
        <v>447.26333333333332</v>
      </c>
      <c r="G65" s="4">
        <v>21.2075</v>
      </c>
      <c r="H65" s="4">
        <v>13.7256</v>
      </c>
      <c r="I65" s="19">
        <v>203.1866666666667</v>
      </c>
    </row>
    <row r="66" spans="1:9" x14ac:dyDescent="0.2">
      <c r="A66" t="s">
        <v>73</v>
      </c>
      <c r="B66" s="2">
        <v>27210</v>
      </c>
      <c r="C66" s="3">
        <v>118.46</v>
      </c>
      <c r="D66" s="4" t="e">
        <v>#N/A</v>
      </c>
      <c r="E66" s="19">
        <v>11</v>
      </c>
      <c r="F66" s="3">
        <v>434.74666666666667</v>
      </c>
      <c r="G66" s="4">
        <v>21.5044</v>
      </c>
      <c r="H66" s="4">
        <v>15.7315</v>
      </c>
      <c r="I66" s="19">
        <v>198.85999999999999</v>
      </c>
    </row>
    <row r="67" spans="1:9" x14ac:dyDescent="0.2">
      <c r="A67" t="s">
        <v>74</v>
      </c>
      <c r="B67" s="2">
        <v>27302</v>
      </c>
      <c r="C67" s="3">
        <v>120.39</v>
      </c>
      <c r="D67" s="4" t="e">
        <v>#N/A</v>
      </c>
      <c r="E67" s="19">
        <v>11</v>
      </c>
      <c r="F67" s="3">
        <v>446.04333333333329</v>
      </c>
      <c r="G67" s="4">
        <v>22.1648</v>
      </c>
      <c r="H67" s="4">
        <v>16.504799999999999</v>
      </c>
      <c r="I67" s="19">
        <v>192.68333333333331</v>
      </c>
    </row>
    <row r="68" spans="1:9" x14ac:dyDescent="0.2">
      <c r="A68" t="s">
        <v>75</v>
      </c>
      <c r="B68" s="2">
        <v>27394</v>
      </c>
      <c r="C68" s="3">
        <v>120.29</v>
      </c>
      <c r="D68" s="4" t="e">
        <v>#N/A</v>
      </c>
      <c r="E68" s="19">
        <v>11</v>
      </c>
      <c r="F68" s="3">
        <v>424.18</v>
      </c>
      <c r="G68" s="4">
        <v>22.685600000000001</v>
      </c>
      <c r="H68" s="4">
        <v>17.828499999999998</v>
      </c>
      <c r="I68" s="19">
        <v>186.90666666666667</v>
      </c>
    </row>
    <row r="69" spans="1:9" x14ac:dyDescent="0.2">
      <c r="A69" t="s">
        <v>76</v>
      </c>
      <c r="B69" s="2">
        <v>27484</v>
      </c>
      <c r="C69" s="3">
        <v>122.48</v>
      </c>
      <c r="D69" s="4" t="e">
        <v>#N/A</v>
      </c>
      <c r="E69" s="19">
        <v>11</v>
      </c>
      <c r="F69" s="3">
        <v>358.69333333333333</v>
      </c>
      <c r="G69" s="4">
        <v>25.310600000000001</v>
      </c>
      <c r="H69" s="4">
        <v>20.105399999999999</v>
      </c>
      <c r="I69" s="19">
        <v>192.16</v>
      </c>
    </row>
    <row r="70" spans="1:9" x14ac:dyDescent="0.2">
      <c r="A70" t="s">
        <v>77</v>
      </c>
      <c r="B70" s="2">
        <v>27575</v>
      </c>
      <c r="C70" s="3">
        <v>127.46</v>
      </c>
      <c r="D70" s="4" t="e">
        <v>#N/A</v>
      </c>
      <c r="E70" s="19">
        <v>11</v>
      </c>
      <c r="F70" s="3">
        <v>358.80666666666667</v>
      </c>
      <c r="G70" s="4">
        <v>24.497199999999999</v>
      </c>
      <c r="H70" s="4">
        <v>19.435500000000001</v>
      </c>
      <c r="I70" s="19">
        <v>199.5566666666667</v>
      </c>
    </row>
    <row r="71" spans="1:9" x14ac:dyDescent="0.2">
      <c r="A71" t="s">
        <v>78</v>
      </c>
      <c r="B71" s="2">
        <v>27667</v>
      </c>
      <c r="C71" s="3">
        <v>131.13</v>
      </c>
      <c r="D71" s="4" t="e">
        <v>#N/A</v>
      </c>
      <c r="E71" s="19">
        <v>11</v>
      </c>
      <c r="F71" s="3">
        <v>369.12333333333339</v>
      </c>
      <c r="G71" s="4">
        <v>23.488099999999999</v>
      </c>
      <c r="H71" s="4">
        <v>18.613</v>
      </c>
      <c r="I71" s="19">
        <v>203.80333333333331</v>
      </c>
    </row>
    <row r="72" spans="1:9" x14ac:dyDescent="0.2">
      <c r="A72" t="s">
        <v>79</v>
      </c>
      <c r="B72" s="2">
        <v>27759</v>
      </c>
      <c r="C72" s="3">
        <v>135.28</v>
      </c>
      <c r="D72" s="4" t="e">
        <v>#N/A</v>
      </c>
      <c r="E72" s="19">
        <v>13</v>
      </c>
      <c r="F72" s="3">
        <v>373.7</v>
      </c>
      <c r="G72" s="4">
        <v>24.7989</v>
      </c>
      <c r="H72" s="4">
        <v>18.411300000000001</v>
      </c>
      <c r="I72" s="19">
        <v>210.25</v>
      </c>
    </row>
    <row r="73" spans="1:9" x14ac:dyDescent="0.2">
      <c r="A73" t="s">
        <v>80</v>
      </c>
      <c r="B73" s="2">
        <v>27850</v>
      </c>
      <c r="C73" s="3">
        <v>139.37</v>
      </c>
      <c r="D73" s="4" t="e">
        <v>#N/A</v>
      </c>
      <c r="E73" s="19">
        <v>14</v>
      </c>
      <c r="F73" s="3">
        <v>374.52333333333331</v>
      </c>
      <c r="G73" s="4">
        <v>25.390999999999998</v>
      </c>
      <c r="H73" s="4">
        <v>18.235299999999999</v>
      </c>
      <c r="I73" s="19">
        <v>218.39666666666668</v>
      </c>
    </row>
    <row r="74" spans="1:9" x14ac:dyDescent="0.2">
      <c r="A74" t="s">
        <v>81</v>
      </c>
      <c r="B74" s="2">
        <v>27941</v>
      </c>
      <c r="C74" s="3">
        <v>145.69</v>
      </c>
      <c r="D74" s="4" t="e">
        <v>#N/A</v>
      </c>
      <c r="E74" s="19">
        <v>14</v>
      </c>
      <c r="F74" s="3">
        <v>376.71333333333331</v>
      </c>
      <c r="G74" s="4">
        <v>26.821999999999999</v>
      </c>
      <c r="H74" s="4">
        <v>18.664999999999999</v>
      </c>
      <c r="I74" s="19">
        <v>219.4366666666667</v>
      </c>
    </row>
    <row r="75" spans="1:9" x14ac:dyDescent="0.2">
      <c r="A75" t="s">
        <v>82</v>
      </c>
      <c r="B75" s="2">
        <v>28033</v>
      </c>
      <c r="C75" s="3">
        <v>148.80000000000001</v>
      </c>
      <c r="D75" s="4" t="e">
        <v>#N/A</v>
      </c>
      <c r="E75" s="19">
        <v>14</v>
      </c>
      <c r="F75" s="3">
        <v>373.7166666666667</v>
      </c>
      <c r="G75" s="4">
        <v>28.169599999999999</v>
      </c>
      <c r="H75" s="4">
        <v>19.485199999999999</v>
      </c>
      <c r="I75" s="19">
        <v>221.72</v>
      </c>
    </row>
    <row r="76" spans="1:9" x14ac:dyDescent="0.2">
      <c r="A76" t="s">
        <v>83</v>
      </c>
      <c r="B76" s="2">
        <v>28125</v>
      </c>
      <c r="C76" s="3">
        <v>150.22</v>
      </c>
      <c r="D76" s="4" t="e">
        <v>#N/A</v>
      </c>
      <c r="E76" s="19">
        <v>14</v>
      </c>
      <c r="F76" s="3">
        <v>375.05333333333328</v>
      </c>
      <c r="G76" s="4">
        <v>28.213899999999999</v>
      </c>
      <c r="H76" s="4">
        <v>19.9392</v>
      </c>
      <c r="I76" s="19">
        <v>222.58</v>
      </c>
    </row>
    <row r="77" spans="1:9" x14ac:dyDescent="0.2">
      <c r="A77" t="s">
        <v>84</v>
      </c>
      <c r="B77" s="2">
        <v>28215</v>
      </c>
      <c r="C77" s="3">
        <v>151.94</v>
      </c>
      <c r="D77" s="4" t="e">
        <v>#N/A</v>
      </c>
      <c r="E77" s="19">
        <v>14</v>
      </c>
      <c r="F77" s="3">
        <v>371.37000000000006</v>
      </c>
      <c r="G77" s="4">
        <v>28.48</v>
      </c>
      <c r="H77" s="4">
        <v>19.281600000000001</v>
      </c>
      <c r="I77" s="19">
        <v>230.02333333333331</v>
      </c>
    </row>
    <row r="78" spans="1:9" x14ac:dyDescent="0.2">
      <c r="A78" t="s">
        <v>85</v>
      </c>
      <c r="B78" s="2">
        <v>28306</v>
      </c>
      <c r="C78" s="3">
        <v>159.41</v>
      </c>
      <c r="D78" s="4" t="e">
        <v>#N/A</v>
      </c>
      <c r="E78" s="19">
        <v>14</v>
      </c>
      <c r="F78" s="3">
        <v>366.68666666666667</v>
      </c>
      <c r="G78" s="4">
        <v>28.529800000000002</v>
      </c>
      <c r="H78" s="4">
        <v>19.583300000000001</v>
      </c>
      <c r="I78" s="19">
        <v>229.44333333333336</v>
      </c>
    </row>
    <row r="79" spans="1:9" x14ac:dyDescent="0.2">
      <c r="A79" t="s">
        <v>86</v>
      </c>
      <c r="B79" s="2">
        <v>28398</v>
      </c>
      <c r="C79" s="3">
        <v>169.03</v>
      </c>
      <c r="D79" s="4" t="e">
        <v>#N/A</v>
      </c>
      <c r="E79" s="19">
        <v>14</v>
      </c>
      <c r="F79" s="3">
        <v>361.6033333333333</v>
      </c>
      <c r="G79" s="4">
        <v>29.59</v>
      </c>
      <c r="H79" s="4">
        <v>20.244800000000001</v>
      </c>
      <c r="I79" s="19">
        <v>232.85333333333332</v>
      </c>
    </row>
    <row r="80" spans="1:9" x14ac:dyDescent="0.2">
      <c r="A80" t="s">
        <v>87</v>
      </c>
      <c r="B80" s="2">
        <v>28490</v>
      </c>
      <c r="C80" s="3">
        <v>175.41</v>
      </c>
      <c r="D80" s="4" t="e">
        <v>#N/A</v>
      </c>
      <c r="E80" s="19">
        <v>14</v>
      </c>
      <c r="F80" s="3">
        <v>350.2</v>
      </c>
      <c r="G80" s="4">
        <v>30.393799999999999</v>
      </c>
      <c r="H80" s="4">
        <v>19.962399999999999</v>
      </c>
      <c r="I80" s="19">
        <v>237.76999999999998</v>
      </c>
    </row>
    <row r="81" spans="1:9" x14ac:dyDescent="0.2">
      <c r="A81" t="s">
        <v>88</v>
      </c>
      <c r="B81" s="2">
        <v>28580</v>
      </c>
      <c r="C81" s="3">
        <v>174.02</v>
      </c>
      <c r="D81" s="4" t="e">
        <v>#N/A</v>
      </c>
      <c r="E81" s="19">
        <v>14</v>
      </c>
      <c r="F81" s="3">
        <v>340.79333333333335</v>
      </c>
      <c r="G81" s="4">
        <v>30.323399999999999</v>
      </c>
      <c r="H81" s="4">
        <v>20.418600000000001</v>
      </c>
      <c r="I81" s="19">
        <v>242.32000000000002</v>
      </c>
    </row>
    <row r="82" spans="1:9" x14ac:dyDescent="0.2">
      <c r="A82" t="s">
        <v>89</v>
      </c>
      <c r="B82" s="2">
        <v>28671</v>
      </c>
      <c r="C82" s="3">
        <v>179.31</v>
      </c>
      <c r="D82" s="4" t="e">
        <v>#N/A</v>
      </c>
      <c r="E82" s="19">
        <v>14.333333333333334</v>
      </c>
      <c r="F82" s="3">
        <v>333.17333333333335</v>
      </c>
      <c r="G82" s="4">
        <v>31.430399999999999</v>
      </c>
      <c r="H82" s="4">
        <v>20.733000000000001</v>
      </c>
      <c r="I82" s="19">
        <v>252.27333333333334</v>
      </c>
    </row>
    <row r="83" spans="1:9" x14ac:dyDescent="0.2">
      <c r="A83" t="s">
        <v>90</v>
      </c>
      <c r="B83" s="2">
        <v>28763</v>
      </c>
      <c r="C83" s="3">
        <v>182.22</v>
      </c>
      <c r="D83" s="4" t="e">
        <v>#N/A</v>
      </c>
      <c r="E83" s="19">
        <v>15</v>
      </c>
      <c r="F83" s="3">
        <v>314.63000000000005</v>
      </c>
      <c r="G83" s="4">
        <v>32.796500000000002</v>
      </c>
      <c r="H83" s="4">
        <v>22.062899999999999</v>
      </c>
      <c r="I83" s="19">
        <v>259.40333333333336</v>
      </c>
    </row>
    <row r="84" spans="1:9" x14ac:dyDescent="0.2">
      <c r="A84" t="s">
        <v>91</v>
      </c>
      <c r="B84" s="2">
        <v>28855</v>
      </c>
      <c r="C84" s="3">
        <v>190.89</v>
      </c>
      <c r="D84" s="4" t="e">
        <v>#N/A</v>
      </c>
      <c r="E84" s="19">
        <v>15</v>
      </c>
      <c r="F84" s="3">
        <v>310.33</v>
      </c>
      <c r="G84" s="4">
        <v>35.186100000000003</v>
      </c>
      <c r="H84" s="4">
        <v>22.424199999999999</v>
      </c>
      <c r="I84" s="19">
        <v>264.07333333333332</v>
      </c>
    </row>
    <row r="85" spans="1:9" x14ac:dyDescent="0.2">
      <c r="A85" t="s">
        <v>92</v>
      </c>
      <c r="B85" s="2">
        <v>28945</v>
      </c>
      <c r="C85" s="3">
        <v>199.82</v>
      </c>
      <c r="D85" s="4" t="e">
        <v>#N/A</v>
      </c>
      <c r="E85" s="19">
        <v>15</v>
      </c>
      <c r="F85" s="3">
        <v>315.68333333333334</v>
      </c>
      <c r="G85" s="4">
        <v>36.403700000000001</v>
      </c>
      <c r="H85" s="4">
        <v>23.360199999999999</v>
      </c>
      <c r="I85" s="19">
        <v>263.06333333333333</v>
      </c>
    </row>
    <row r="86" spans="1:9" x14ac:dyDescent="0.2">
      <c r="A86" t="s">
        <v>93</v>
      </c>
      <c r="B86" s="2">
        <v>29036</v>
      </c>
      <c r="C86" s="3">
        <v>201.01</v>
      </c>
      <c r="D86" s="4" t="e">
        <v>#N/A</v>
      </c>
      <c r="E86" s="19">
        <v>15</v>
      </c>
      <c r="F86" s="3">
        <v>325.13</v>
      </c>
      <c r="G86" s="4">
        <v>37.739600000000003</v>
      </c>
      <c r="H86" s="4">
        <v>25.413399999999999</v>
      </c>
      <c r="I86" s="19">
        <v>247.13333333333335</v>
      </c>
    </row>
    <row r="87" spans="1:9" x14ac:dyDescent="0.2">
      <c r="A87" t="s">
        <v>94</v>
      </c>
      <c r="B87" s="2">
        <v>29128</v>
      </c>
      <c r="C87" s="3">
        <v>195.65</v>
      </c>
      <c r="D87" s="4" t="e">
        <v>#N/A</v>
      </c>
      <c r="E87" s="19">
        <v>15</v>
      </c>
      <c r="F87" s="3">
        <v>322.02000000000004</v>
      </c>
      <c r="G87" s="4">
        <v>39.415599999999998</v>
      </c>
      <c r="H87" s="4">
        <v>26.718499999999999</v>
      </c>
      <c r="I87" s="19">
        <v>225.68666666666664</v>
      </c>
    </row>
    <row r="88" spans="1:9" x14ac:dyDescent="0.2">
      <c r="A88" t="s">
        <v>95</v>
      </c>
      <c r="B88" s="2">
        <v>29220</v>
      </c>
      <c r="C88" s="3">
        <v>192.63</v>
      </c>
      <c r="D88" s="4" t="e">
        <v>#N/A</v>
      </c>
      <c r="E88" s="19">
        <v>15</v>
      </c>
      <c r="F88" s="3">
        <v>331.22333333333336</v>
      </c>
      <c r="G88" s="4">
        <v>40.161000000000001</v>
      </c>
      <c r="H88" s="4">
        <v>27.6069</v>
      </c>
      <c r="I88" s="19">
        <v>215.36666666666665</v>
      </c>
    </row>
    <row r="89" spans="1:9" x14ac:dyDescent="0.2">
      <c r="A89" t="s">
        <v>96</v>
      </c>
      <c r="B89" s="2">
        <v>29311</v>
      </c>
      <c r="C89" s="3">
        <v>194.2</v>
      </c>
      <c r="D89" s="4" t="e">
        <v>#N/A</v>
      </c>
      <c r="E89" s="19">
        <v>21</v>
      </c>
      <c r="F89" s="3">
        <v>281.88666666666671</v>
      </c>
      <c r="G89" s="4">
        <v>48.309899999999999</v>
      </c>
      <c r="H89" s="4">
        <v>36.173200000000001</v>
      </c>
      <c r="I89" s="19">
        <v>201.38333333333333</v>
      </c>
    </row>
    <row r="90" spans="1:9" x14ac:dyDescent="0.2">
      <c r="A90" t="s">
        <v>97</v>
      </c>
      <c r="B90" s="2">
        <v>29402</v>
      </c>
      <c r="C90" s="3">
        <v>193.05</v>
      </c>
      <c r="D90" s="4" t="e">
        <v>#N/A</v>
      </c>
      <c r="E90" s="19">
        <v>20.666666666666668</v>
      </c>
      <c r="F90" s="3">
        <v>267.41666666666669</v>
      </c>
      <c r="G90" s="4">
        <v>49.893900000000002</v>
      </c>
      <c r="H90" s="4">
        <v>36.835099999999997</v>
      </c>
      <c r="I90" s="19">
        <v>195.01333333333332</v>
      </c>
    </row>
    <row r="91" spans="1:9" x14ac:dyDescent="0.2">
      <c r="A91" t="s">
        <v>98</v>
      </c>
      <c r="B91" s="2">
        <v>29494</v>
      </c>
      <c r="C91" s="3">
        <v>196.78</v>
      </c>
      <c r="D91" s="4" t="e">
        <v>#N/A</v>
      </c>
      <c r="E91" s="19">
        <v>19.333333333333332</v>
      </c>
      <c r="F91" s="3">
        <v>252.50333333333333</v>
      </c>
      <c r="G91" s="4">
        <v>53.112900000000003</v>
      </c>
      <c r="H91" s="4">
        <v>41.020600000000002</v>
      </c>
      <c r="I91" s="19">
        <v>190.75333333333333</v>
      </c>
    </row>
    <row r="92" spans="1:9" x14ac:dyDescent="0.2">
      <c r="A92" t="s">
        <v>99</v>
      </c>
      <c r="B92" s="2">
        <v>29586</v>
      </c>
      <c r="C92" s="3">
        <v>191.64</v>
      </c>
      <c r="D92" s="4" t="e">
        <v>#N/A</v>
      </c>
      <c r="E92" s="19">
        <v>16.666666666666668</v>
      </c>
      <c r="F92" s="3">
        <v>237.33666666666667</v>
      </c>
      <c r="G92" s="4">
        <v>56.719700000000003</v>
      </c>
      <c r="H92" s="4">
        <v>42.741900000000001</v>
      </c>
      <c r="I92" s="19">
        <v>188.85999999999999</v>
      </c>
    </row>
    <row r="93" spans="1:9" x14ac:dyDescent="0.2">
      <c r="A93" t="s">
        <v>100</v>
      </c>
      <c r="B93" s="2">
        <v>29676</v>
      </c>
      <c r="C93" s="3">
        <v>199.5</v>
      </c>
      <c r="D93" s="4" t="e">
        <v>#N/A</v>
      </c>
      <c r="E93" s="19">
        <v>16</v>
      </c>
      <c r="F93" s="3">
        <v>234.25666666666666</v>
      </c>
      <c r="G93" s="4">
        <v>58.283299999999997</v>
      </c>
      <c r="H93" s="4">
        <v>46.966799999999999</v>
      </c>
      <c r="I93" s="19">
        <v>189.56333333333336</v>
      </c>
    </row>
    <row r="94" spans="1:9" x14ac:dyDescent="0.2">
      <c r="A94" t="s">
        <v>101</v>
      </c>
      <c r="B94" s="2">
        <v>29767</v>
      </c>
      <c r="C94" s="3">
        <v>203.95</v>
      </c>
      <c r="D94" s="4" t="e">
        <v>#N/A</v>
      </c>
      <c r="E94" s="19">
        <v>16</v>
      </c>
      <c r="F94" s="3">
        <v>240.87666666666667</v>
      </c>
      <c r="G94" s="4">
        <v>59.865400000000001</v>
      </c>
      <c r="H94" s="4">
        <v>46.446599999999997</v>
      </c>
      <c r="I94" s="19">
        <v>191.96333333333334</v>
      </c>
    </row>
    <row r="95" spans="1:9" x14ac:dyDescent="0.2">
      <c r="A95" t="s">
        <v>102</v>
      </c>
      <c r="B95" s="2">
        <v>29859</v>
      </c>
      <c r="C95" s="3">
        <v>212.25</v>
      </c>
      <c r="D95" s="4" t="e">
        <v>#N/A</v>
      </c>
      <c r="E95" s="19">
        <v>16</v>
      </c>
      <c r="F95" s="3">
        <v>248.49</v>
      </c>
      <c r="G95" s="4">
        <v>61.501899999999999</v>
      </c>
      <c r="H95" s="4">
        <v>46.752800000000001</v>
      </c>
      <c r="I95" s="19">
        <v>193.66</v>
      </c>
    </row>
    <row r="96" spans="1:9" x14ac:dyDescent="0.2">
      <c r="A96" t="s">
        <v>103</v>
      </c>
      <c r="B96" s="2">
        <v>29951</v>
      </c>
      <c r="C96" s="3">
        <v>215.67</v>
      </c>
      <c r="D96" s="4" t="e">
        <v>#N/A</v>
      </c>
      <c r="E96" s="19">
        <v>13.333333333333334</v>
      </c>
      <c r="F96" s="3">
        <v>241.87333333333333</v>
      </c>
      <c r="G96" s="4">
        <v>61.763100000000001</v>
      </c>
      <c r="H96" s="4">
        <v>47.929200000000002</v>
      </c>
      <c r="I96" s="19">
        <v>193.22333333333336</v>
      </c>
    </row>
    <row r="97" spans="1:9" x14ac:dyDescent="0.2">
      <c r="A97" t="s">
        <v>104</v>
      </c>
      <c r="B97" s="2">
        <v>30041</v>
      </c>
      <c r="C97" s="3">
        <v>217.43</v>
      </c>
      <c r="D97" s="4" t="e">
        <v>#N/A</v>
      </c>
      <c r="E97" s="19">
        <v>5.166666666666667</v>
      </c>
      <c r="F97" s="3">
        <v>240.82666666666668</v>
      </c>
      <c r="G97" s="4">
        <v>62.625500000000002</v>
      </c>
      <c r="H97" s="4">
        <v>47.549900000000001</v>
      </c>
      <c r="I97" s="19">
        <v>195.31666666666669</v>
      </c>
    </row>
    <row r="98" spans="1:9" x14ac:dyDescent="0.2">
      <c r="A98" t="s">
        <v>105</v>
      </c>
      <c r="B98" s="2">
        <v>30132</v>
      </c>
      <c r="C98" s="3">
        <v>221.9</v>
      </c>
      <c r="D98" s="4" t="e">
        <v>#N/A</v>
      </c>
      <c r="E98" s="19">
        <v>5.166666666666667</v>
      </c>
      <c r="F98" s="3">
        <v>240.96333333333334</v>
      </c>
      <c r="G98" s="4">
        <v>63.078499999999998</v>
      </c>
      <c r="H98" s="4">
        <v>46.863100000000003</v>
      </c>
      <c r="I98" s="19">
        <v>194.35333333333332</v>
      </c>
    </row>
    <row r="99" spans="1:9" x14ac:dyDescent="0.2">
      <c r="A99" t="s">
        <v>106</v>
      </c>
      <c r="B99" s="2">
        <v>30224</v>
      </c>
      <c r="C99" s="3">
        <v>226.73</v>
      </c>
      <c r="D99" s="4" t="e">
        <v>#N/A</v>
      </c>
      <c r="E99" s="19">
        <v>5</v>
      </c>
      <c r="F99" s="3">
        <v>244.25333333333333</v>
      </c>
      <c r="G99" s="4">
        <v>62.602200000000003</v>
      </c>
      <c r="H99" s="4">
        <v>47.231900000000003</v>
      </c>
      <c r="I99" s="19">
        <v>194.98333333333335</v>
      </c>
    </row>
    <row r="100" spans="1:9" x14ac:dyDescent="0.2">
      <c r="A100" t="s">
        <v>107</v>
      </c>
      <c r="B100" s="2">
        <v>30316</v>
      </c>
      <c r="C100" s="3">
        <v>234.02</v>
      </c>
      <c r="D100" s="4" t="e">
        <v>#N/A</v>
      </c>
      <c r="E100" s="19">
        <v>5</v>
      </c>
      <c r="F100" s="3">
        <v>246.12666666666667</v>
      </c>
      <c r="G100" s="4">
        <v>60.940800000000003</v>
      </c>
      <c r="H100" s="4">
        <v>47.209099999999999</v>
      </c>
      <c r="I100" s="19">
        <v>194.74666666666667</v>
      </c>
    </row>
    <row r="101" spans="1:9" x14ac:dyDescent="0.2">
      <c r="A101" t="s">
        <v>108</v>
      </c>
      <c r="B101" s="2">
        <v>30406</v>
      </c>
      <c r="C101" s="3">
        <v>244.58</v>
      </c>
      <c r="D101" s="4" t="e">
        <v>#N/A</v>
      </c>
      <c r="E101" s="19">
        <v>5</v>
      </c>
      <c r="F101" s="3">
        <v>235.27333333333331</v>
      </c>
      <c r="G101" s="4">
        <v>61.597799999999999</v>
      </c>
      <c r="H101" s="4">
        <v>47.787399999999998</v>
      </c>
      <c r="I101" s="19">
        <v>194.44999999999996</v>
      </c>
    </row>
    <row r="102" spans="1:9" x14ac:dyDescent="0.2">
      <c r="A102" t="s">
        <v>109</v>
      </c>
      <c r="B102" s="2">
        <v>30497</v>
      </c>
      <c r="C102" s="3">
        <v>251.12</v>
      </c>
      <c r="D102" s="4" t="e">
        <v>#N/A</v>
      </c>
      <c r="E102" s="19">
        <v>5</v>
      </c>
      <c r="F102" s="3">
        <v>233.21333333333334</v>
      </c>
      <c r="G102" s="4">
        <v>64.542299999999997</v>
      </c>
      <c r="H102" s="4">
        <v>46.545699999999997</v>
      </c>
      <c r="I102" s="19">
        <v>201.05999999999997</v>
      </c>
    </row>
    <row r="103" spans="1:9" x14ac:dyDescent="0.2">
      <c r="A103" t="s">
        <v>110</v>
      </c>
      <c r="B103" s="2">
        <v>30589</v>
      </c>
      <c r="C103" s="3">
        <v>260.85000000000002</v>
      </c>
      <c r="D103" s="4" t="e">
        <v>#N/A</v>
      </c>
      <c r="E103" s="19">
        <v>5</v>
      </c>
      <c r="F103" s="3">
        <v>233.19999999999996</v>
      </c>
      <c r="G103" s="4">
        <v>66.039199999999994</v>
      </c>
      <c r="H103" s="4">
        <v>47.6175</v>
      </c>
      <c r="I103" s="19">
        <v>198.76</v>
      </c>
    </row>
    <row r="104" spans="1:9" x14ac:dyDescent="0.2">
      <c r="A104" t="s">
        <v>111</v>
      </c>
      <c r="B104" s="2">
        <v>30681</v>
      </c>
      <c r="C104" s="3">
        <v>262.73</v>
      </c>
      <c r="D104" s="4" t="e">
        <v>#N/A</v>
      </c>
      <c r="E104" s="19">
        <v>5</v>
      </c>
      <c r="F104" s="3">
        <v>228.67</v>
      </c>
      <c r="G104" s="4">
        <v>66.754400000000004</v>
      </c>
      <c r="H104" s="4">
        <v>49.768099999999997</v>
      </c>
      <c r="I104" s="19">
        <v>197.69333333333336</v>
      </c>
    </row>
    <row r="105" spans="1:9" x14ac:dyDescent="0.2">
      <c r="A105" t="s">
        <v>112</v>
      </c>
      <c r="B105" s="2">
        <v>30772</v>
      </c>
      <c r="C105" s="3">
        <v>274.32</v>
      </c>
      <c r="D105" s="4" t="e">
        <v>#N/A</v>
      </c>
      <c r="E105" s="19">
        <v>5</v>
      </c>
      <c r="F105" s="3">
        <v>227.89666666666665</v>
      </c>
      <c r="G105" s="4">
        <v>67.627200000000002</v>
      </c>
      <c r="H105" s="4">
        <v>49.505600000000001</v>
      </c>
      <c r="I105" s="19">
        <v>199.51999999999998</v>
      </c>
    </row>
    <row r="106" spans="1:9" x14ac:dyDescent="0.2">
      <c r="A106" t="s">
        <v>113</v>
      </c>
      <c r="B106" s="2">
        <v>30863</v>
      </c>
      <c r="C106" s="3">
        <v>280.38</v>
      </c>
      <c r="D106" s="4" t="e">
        <v>#N/A</v>
      </c>
      <c r="E106" s="19">
        <v>5</v>
      </c>
      <c r="F106" s="3">
        <v>227.70666666666668</v>
      </c>
      <c r="G106" s="4">
        <v>68.239599999999996</v>
      </c>
      <c r="H106" s="4">
        <v>49.653700000000001</v>
      </c>
      <c r="I106" s="19">
        <v>198.93999999999997</v>
      </c>
    </row>
    <row r="107" spans="1:9" x14ac:dyDescent="0.2">
      <c r="A107" t="s">
        <v>114</v>
      </c>
      <c r="B107" s="2">
        <v>30955</v>
      </c>
      <c r="C107" s="3">
        <v>284.76</v>
      </c>
      <c r="D107" s="4" t="e">
        <v>#N/A</v>
      </c>
      <c r="E107" s="19">
        <v>5</v>
      </c>
      <c r="F107" s="3">
        <v>233.14333333333335</v>
      </c>
      <c r="G107" s="4">
        <v>69.441900000000004</v>
      </c>
      <c r="H107" s="4">
        <v>50.990600000000001</v>
      </c>
      <c r="I107" s="19">
        <v>201.89333333333335</v>
      </c>
    </row>
    <row r="108" spans="1:9" x14ac:dyDescent="0.2">
      <c r="A108" t="s">
        <v>115</v>
      </c>
      <c r="B108" s="2">
        <v>31047</v>
      </c>
      <c r="C108" s="3">
        <v>286.27</v>
      </c>
      <c r="D108" s="4" t="e">
        <v>#N/A</v>
      </c>
      <c r="E108" s="19">
        <v>5</v>
      </c>
      <c r="F108" s="3">
        <v>234.24</v>
      </c>
      <c r="G108" s="4">
        <v>70.269400000000005</v>
      </c>
      <c r="H108" s="4">
        <v>51.043100000000003</v>
      </c>
      <c r="I108" s="19">
        <v>205.34666666666666</v>
      </c>
    </row>
    <row r="109" spans="1:9" x14ac:dyDescent="0.2">
      <c r="A109" t="s">
        <v>116</v>
      </c>
      <c r="B109" s="2">
        <v>31137</v>
      </c>
      <c r="C109" s="3">
        <v>293.56</v>
      </c>
      <c r="D109" s="4" t="e">
        <v>#N/A</v>
      </c>
      <c r="E109" s="19">
        <v>5.583333333333333</v>
      </c>
      <c r="F109" s="3">
        <v>237.32000000000002</v>
      </c>
      <c r="G109" s="4">
        <v>70.103999999999999</v>
      </c>
      <c r="H109" s="4">
        <v>50.8429</v>
      </c>
      <c r="I109" s="19">
        <v>206.28</v>
      </c>
    </row>
    <row r="110" spans="1:9" x14ac:dyDescent="0.2">
      <c r="A110" t="s">
        <v>117</v>
      </c>
      <c r="B110" s="2">
        <v>31228</v>
      </c>
      <c r="C110" s="3">
        <v>300.43</v>
      </c>
      <c r="D110" s="4" t="e">
        <v>#N/A</v>
      </c>
      <c r="E110" s="19">
        <v>5.5266666666666664</v>
      </c>
      <c r="F110" s="3">
        <v>224.35000000000002</v>
      </c>
      <c r="G110" s="4">
        <v>71.540899999999993</v>
      </c>
      <c r="H110" s="4">
        <v>52.206200000000003</v>
      </c>
      <c r="I110" s="19">
        <v>204.11</v>
      </c>
    </row>
    <row r="111" spans="1:9" x14ac:dyDescent="0.2">
      <c r="A111" t="s">
        <v>118</v>
      </c>
      <c r="B111" s="2">
        <v>31320</v>
      </c>
      <c r="C111" s="3">
        <v>304.94</v>
      </c>
      <c r="D111" s="4" t="e">
        <v>#N/A</v>
      </c>
      <c r="E111" s="19">
        <v>5.3599999999999994</v>
      </c>
      <c r="F111" s="3">
        <v>212.30000000000004</v>
      </c>
      <c r="G111" s="4">
        <v>71.177999999999997</v>
      </c>
      <c r="H111" s="4">
        <v>53.007300000000001</v>
      </c>
      <c r="I111" s="19">
        <v>203.82000000000002</v>
      </c>
    </row>
    <row r="112" spans="1:9" x14ac:dyDescent="0.2">
      <c r="A112" t="s">
        <v>119</v>
      </c>
      <c r="B112" s="2">
        <v>31412</v>
      </c>
      <c r="C112" s="3">
        <v>314.02999999999997</v>
      </c>
      <c r="D112" s="4" t="e">
        <v>#N/A</v>
      </c>
      <c r="E112" s="19">
        <v>5.14</v>
      </c>
      <c r="F112" s="3">
        <v>196.63</v>
      </c>
      <c r="G112" s="4">
        <v>71.072900000000004</v>
      </c>
      <c r="H112" s="4">
        <v>52.6173</v>
      </c>
      <c r="I112" s="19">
        <v>204.91666666666666</v>
      </c>
    </row>
    <row r="113" spans="1:9" x14ac:dyDescent="0.2">
      <c r="A113" t="s">
        <v>120</v>
      </c>
      <c r="B113" s="2">
        <v>31502</v>
      </c>
      <c r="C113" s="3">
        <v>318.7</v>
      </c>
      <c r="D113" s="4" t="e">
        <v>#N/A</v>
      </c>
      <c r="E113" s="19">
        <v>5</v>
      </c>
      <c r="F113" s="3">
        <v>188.04999999999998</v>
      </c>
      <c r="G113" s="4">
        <v>72.084699999999998</v>
      </c>
      <c r="H113" s="4">
        <v>51.668599999999998</v>
      </c>
      <c r="I113" s="19">
        <v>212.58666666666667</v>
      </c>
    </row>
    <row r="114" spans="1:9" x14ac:dyDescent="0.2">
      <c r="A114" t="s">
        <v>121</v>
      </c>
      <c r="B114" s="2">
        <v>31593</v>
      </c>
      <c r="C114" s="3">
        <v>331.55</v>
      </c>
      <c r="D114" s="4" t="e">
        <v>#N/A</v>
      </c>
      <c r="E114" s="19">
        <v>5</v>
      </c>
      <c r="F114" s="3">
        <v>180.04666666666665</v>
      </c>
      <c r="G114" s="4">
        <v>72.705799999999996</v>
      </c>
      <c r="H114" s="4">
        <v>49.29</v>
      </c>
      <c r="I114" s="19">
        <v>221.60666666666668</v>
      </c>
    </row>
    <row r="115" spans="1:9" x14ac:dyDescent="0.2">
      <c r="A115" t="s">
        <v>122</v>
      </c>
      <c r="B115" s="2">
        <v>31685</v>
      </c>
      <c r="C115" s="3">
        <v>347.04</v>
      </c>
      <c r="D115" s="4" t="e">
        <v>#N/A</v>
      </c>
      <c r="E115" s="19">
        <v>7</v>
      </c>
      <c r="F115" s="3">
        <v>173.79333333333332</v>
      </c>
      <c r="G115" s="4">
        <v>73.632900000000006</v>
      </c>
      <c r="H115" s="4">
        <v>49.445</v>
      </c>
      <c r="I115" s="19">
        <v>223.16</v>
      </c>
    </row>
    <row r="116" spans="1:9" x14ac:dyDescent="0.2">
      <c r="A116" t="s">
        <v>123</v>
      </c>
      <c r="B116" s="2">
        <v>31777</v>
      </c>
      <c r="C116" s="3">
        <v>351.82</v>
      </c>
      <c r="D116" s="4" t="e">
        <v>#N/A</v>
      </c>
      <c r="E116" s="19">
        <v>7</v>
      </c>
      <c r="F116" s="3">
        <v>177.18333333333331</v>
      </c>
      <c r="G116" s="4">
        <v>73.710599999999999</v>
      </c>
      <c r="H116" s="4">
        <v>49.472900000000003</v>
      </c>
      <c r="I116" s="19">
        <v>220.76</v>
      </c>
    </row>
    <row r="117" spans="1:9" x14ac:dyDescent="0.2">
      <c r="A117" t="s">
        <v>124</v>
      </c>
      <c r="B117" s="2">
        <v>31867</v>
      </c>
      <c r="C117" s="3">
        <v>360.97</v>
      </c>
      <c r="D117" s="4" t="e">
        <v>#N/A</v>
      </c>
      <c r="E117" s="19">
        <v>7</v>
      </c>
      <c r="F117" s="3">
        <v>173.37</v>
      </c>
      <c r="G117" s="4">
        <v>76.315399999999997</v>
      </c>
      <c r="H117" s="4">
        <v>49.618400000000001</v>
      </c>
      <c r="I117" s="19">
        <v>216.59333333333333</v>
      </c>
    </row>
    <row r="118" spans="1:9" x14ac:dyDescent="0.2">
      <c r="A118" t="s">
        <v>125</v>
      </c>
      <c r="B118" s="2">
        <v>31958</v>
      </c>
      <c r="C118" s="3">
        <v>379.55</v>
      </c>
      <c r="D118" s="4" t="e">
        <v>#N/A</v>
      </c>
      <c r="E118" s="19">
        <v>7</v>
      </c>
      <c r="F118" s="3">
        <v>173.04333333333332</v>
      </c>
      <c r="G118" s="4">
        <v>74.656599999999997</v>
      </c>
      <c r="H118" s="4">
        <v>49.606400000000001</v>
      </c>
      <c r="I118" s="19">
        <v>211.45000000000002</v>
      </c>
    </row>
    <row r="119" spans="1:9" x14ac:dyDescent="0.2">
      <c r="A119" t="s">
        <v>126</v>
      </c>
      <c r="B119" s="2">
        <v>32050</v>
      </c>
      <c r="C119" s="3">
        <v>384.82</v>
      </c>
      <c r="D119" s="4" t="e">
        <v>#N/A</v>
      </c>
      <c r="E119" s="19">
        <v>7</v>
      </c>
      <c r="F119" s="3">
        <v>179.65</v>
      </c>
      <c r="G119" s="4">
        <v>75.162999999999997</v>
      </c>
      <c r="H119" s="4">
        <v>49.859699999999997</v>
      </c>
      <c r="I119" s="19">
        <v>212.64666666666668</v>
      </c>
    </row>
    <row r="120" spans="1:9" x14ac:dyDescent="0.2">
      <c r="A120" t="s">
        <v>127</v>
      </c>
      <c r="B120" s="2">
        <v>32142</v>
      </c>
      <c r="C120" s="3">
        <v>391.96</v>
      </c>
      <c r="D120" s="4" t="e">
        <v>#N/A</v>
      </c>
      <c r="E120" s="19">
        <v>7</v>
      </c>
      <c r="F120" s="3">
        <v>173.22333333333333</v>
      </c>
      <c r="G120" s="4">
        <v>76.179599999999994</v>
      </c>
      <c r="H120" s="4">
        <v>51.032699999999998</v>
      </c>
      <c r="I120" s="19">
        <v>214.16</v>
      </c>
    </row>
    <row r="121" spans="1:9" x14ac:dyDescent="0.2">
      <c r="A121" t="s">
        <v>128</v>
      </c>
      <c r="B121" s="2">
        <v>32233</v>
      </c>
      <c r="C121" s="3">
        <v>420.03</v>
      </c>
      <c r="D121" s="4" t="e">
        <v>#N/A</v>
      </c>
      <c r="E121" s="19">
        <v>7</v>
      </c>
      <c r="F121" s="3">
        <v>174.84666666666666</v>
      </c>
      <c r="G121" s="4">
        <v>76.884</v>
      </c>
      <c r="H121" s="4">
        <v>50.254199999999997</v>
      </c>
      <c r="I121" s="19">
        <v>213.58333333333334</v>
      </c>
    </row>
    <row r="122" spans="1:9" x14ac:dyDescent="0.2">
      <c r="A122" t="s">
        <v>129</v>
      </c>
      <c r="B122" s="2">
        <v>32324</v>
      </c>
      <c r="C122" s="3">
        <v>411.45</v>
      </c>
      <c r="D122" s="4" t="e">
        <v>#N/A</v>
      </c>
      <c r="E122" s="19">
        <v>7</v>
      </c>
      <c r="F122" s="3">
        <v>182.16666666666666</v>
      </c>
      <c r="G122" s="4">
        <v>75.700500000000005</v>
      </c>
      <c r="H122" s="4">
        <v>49.048499999999997</v>
      </c>
      <c r="I122" s="19">
        <v>210.56666666666669</v>
      </c>
    </row>
    <row r="123" spans="1:9" x14ac:dyDescent="0.2">
      <c r="A123" t="s">
        <v>130</v>
      </c>
      <c r="B123" s="2">
        <v>32416</v>
      </c>
      <c r="C123" s="3">
        <v>427.77</v>
      </c>
      <c r="D123" s="4" t="e">
        <v>#N/A</v>
      </c>
      <c r="E123" s="19">
        <v>7.333333333333333</v>
      </c>
      <c r="F123" s="3">
        <v>193.4433333333333</v>
      </c>
      <c r="G123" s="4">
        <v>77.53</v>
      </c>
      <c r="H123" s="4">
        <v>49.559199999999997</v>
      </c>
      <c r="I123" s="19">
        <v>207.15666666666667</v>
      </c>
    </row>
    <row r="124" spans="1:9" x14ac:dyDescent="0.2">
      <c r="A124" t="s">
        <v>131</v>
      </c>
      <c r="B124" s="2">
        <v>32508</v>
      </c>
      <c r="C124" s="3">
        <v>438.69</v>
      </c>
      <c r="D124" s="4" t="e">
        <v>#N/A</v>
      </c>
      <c r="E124" s="19">
        <v>8</v>
      </c>
      <c r="F124" s="3">
        <v>193.76</v>
      </c>
      <c r="G124" s="4">
        <v>75.660300000000007</v>
      </c>
      <c r="H124" s="4">
        <v>48.494700000000002</v>
      </c>
      <c r="I124" s="19">
        <v>211.59333333333333</v>
      </c>
    </row>
    <row r="125" spans="1:9" x14ac:dyDescent="0.2">
      <c r="A125" t="s">
        <v>132</v>
      </c>
      <c r="B125" s="2">
        <v>32598</v>
      </c>
      <c r="C125" s="3">
        <v>438.39</v>
      </c>
      <c r="D125" s="4" t="e">
        <v>#N/A</v>
      </c>
      <c r="E125" s="19">
        <v>8</v>
      </c>
      <c r="F125" s="3">
        <v>202.18333333333331</v>
      </c>
      <c r="G125" s="4">
        <v>75.809200000000004</v>
      </c>
      <c r="H125" s="4">
        <v>47.881500000000003</v>
      </c>
      <c r="I125" s="19">
        <v>209.39666666666668</v>
      </c>
    </row>
    <row r="126" spans="1:9" x14ac:dyDescent="0.2">
      <c r="A126" t="s">
        <v>133</v>
      </c>
      <c r="B126" s="2">
        <v>32689</v>
      </c>
      <c r="C126" s="3">
        <v>444.35</v>
      </c>
      <c r="D126" s="4" t="e">
        <v>#N/A</v>
      </c>
      <c r="E126" s="19">
        <v>8</v>
      </c>
      <c r="F126" s="3">
        <v>213.16666666666666</v>
      </c>
      <c r="G126" s="4">
        <v>75.643199999999993</v>
      </c>
      <c r="H126" s="4">
        <v>47.027200000000001</v>
      </c>
      <c r="I126" s="19">
        <v>210.57333333333335</v>
      </c>
    </row>
    <row r="127" spans="1:9" x14ac:dyDescent="0.2">
      <c r="A127" t="s">
        <v>134</v>
      </c>
      <c r="B127" s="2">
        <v>32781</v>
      </c>
      <c r="C127" s="3">
        <v>459.27</v>
      </c>
      <c r="D127" s="4" t="e">
        <v>#N/A</v>
      </c>
      <c r="E127" s="19">
        <v>8</v>
      </c>
      <c r="F127" s="3">
        <v>214.62666666666669</v>
      </c>
      <c r="G127" s="4">
        <v>76.094800000000006</v>
      </c>
      <c r="H127" s="4">
        <v>46.975700000000003</v>
      </c>
      <c r="I127" s="19">
        <v>217.14000000000001</v>
      </c>
    </row>
    <row r="128" spans="1:9" x14ac:dyDescent="0.2">
      <c r="A128" t="s">
        <v>135</v>
      </c>
      <c r="B128" s="2">
        <v>32873</v>
      </c>
      <c r="C128" s="3">
        <v>475.28</v>
      </c>
      <c r="D128" s="4" t="e">
        <v>#N/A</v>
      </c>
      <c r="E128" s="19">
        <v>7.333333333333333</v>
      </c>
      <c r="F128" s="3">
        <v>211.64333333333332</v>
      </c>
      <c r="G128" s="4">
        <v>75.983500000000006</v>
      </c>
      <c r="H128" s="4">
        <v>46.831600000000002</v>
      </c>
      <c r="I128" s="19">
        <v>221.56666666666669</v>
      </c>
    </row>
    <row r="129" spans="1:9" x14ac:dyDescent="0.2">
      <c r="A129" t="s">
        <v>136</v>
      </c>
      <c r="B129" s="2">
        <v>32963</v>
      </c>
      <c r="C129" s="3">
        <v>481.04</v>
      </c>
      <c r="D129" s="4">
        <v>42.923361359064458</v>
      </c>
      <c r="E129" s="19">
        <v>7</v>
      </c>
      <c r="F129" s="3">
        <v>205.51999999999998</v>
      </c>
      <c r="G129" s="4">
        <v>77.391999999999996</v>
      </c>
      <c r="H129" s="4">
        <v>48.5015</v>
      </c>
      <c r="I129" s="19">
        <v>227.78</v>
      </c>
    </row>
    <row r="130" spans="1:9" x14ac:dyDescent="0.2">
      <c r="A130" t="s">
        <v>137</v>
      </c>
      <c r="B130" s="2">
        <v>33054</v>
      </c>
      <c r="C130" s="3">
        <v>489.47</v>
      </c>
      <c r="D130" s="4">
        <v>43.755785993980147</v>
      </c>
      <c r="E130" s="19">
        <v>7</v>
      </c>
      <c r="F130" s="3">
        <v>202.46333333333334</v>
      </c>
      <c r="G130" s="4">
        <v>79.300399999999996</v>
      </c>
      <c r="H130" s="4">
        <v>49.324300000000001</v>
      </c>
      <c r="I130" s="19">
        <v>229.67333333333332</v>
      </c>
    </row>
    <row r="131" spans="1:9" x14ac:dyDescent="0.2">
      <c r="A131" t="s">
        <v>138</v>
      </c>
      <c r="B131" s="2">
        <v>33146</v>
      </c>
      <c r="C131" s="3">
        <v>508.49</v>
      </c>
      <c r="D131" s="4">
        <v>44.575574904536055</v>
      </c>
      <c r="E131" s="19">
        <v>7</v>
      </c>
      <c r="F131" s="3">
        <v>192.95333333333335</v>
      </c>
      <c r="G131" s="4">
        <v>80.7881</v>
      </c>
      <c r="H131" s="4">
        <v>50.185600000000001</v>
      </c>
      <c r="I131" s="19">
        <v>225.83333333333334</v>
      </c>
    </row>
    <row r="132" spans="1:9" x14ac:dyDescent="0.2">
      <c r="A132" t="s">
        <v>139</v>
      </c>
      <c r="B132" s="2">
        <v>33238</v>
      </c>
      <c r="C132" s="3">
        <v>516.59</v>
      </c>
      <c r="D132" s="4">
        <v>45.317146802382879</v>
      </c>
      <c r="E132" s="19">
        <v>7</v>
      </c>
      <c r="F132" s="3">
        <v>184.18666666666664</v>
      </c>
      <c r="G132" s="4">
        <v>81.569800000000001</v>
      </c>
      <c r="H132" s="4">
        <v>54.3917</v>
      </c>
      <c r="I132" s="19">
        <v>206.61666666666667</v>
      </c>
    </row>
    <row r="133" spans="1:9" x14ac:dyDescent="0.2">
      <c r="A133" t="s">
        <v>140</v>
      </c>
      <c r="B133" s="2">
        <v>33328</v>
      </c>
      <c r="C133" s="3">
        <v>535.33000000000004</v>
      </c>
      <c r="D133" s="4">
        <v>46.672325776654809</v>
      </c>
      <c r="E133" s="19">
        <v>7</v>
      </c>
      <c r="F133" s="3">
        <v>184.86999999999998</v>
      </c>
      <c r="G133" s="4">
        <v>80.563400000000001</v>
      </c>
      <c r="H133" s="4">
        <v>52.953600000000002</v>
      </c>
      <c r="I133" s="19">
        <v>221</v>
      </c>
    </row>
    <row r="134" spans="1:9" x14ac:dyDescent="0.2">
      <c r="A134" t="s">
        <v>141</v>
      </c>
      <c r="B134" s="2">
        <v>33419</v>
      </c>
      <c r="C134" s="3">
        <v>543.02</v>
      </c>
      <c r="D134" s="4">
        <v>47.488541175075362</v>
      </c>
      <c r="E134" s="19">
        <v>7</v>
      </c>
      <c r="F134" s="3">
        <v>191.47666666666669</v>
      </c>
      <c r="G134" s="4">
        <v>80.829899999999995</v>
      </c>
      <c r="H134" s="4">
        <v>51.102800000000002</v>
      </c>
      <c r="I134" s="19">
        <v>229.61</v>
      </c>
    </row>
    <row r="135" spans="1:9" x14ac:dyDescent="0.2">
      <c r="A135" t="s">
        <v>142</v>
      </c>
      <c r="B135" s="2">
        <v>33511</v>
      </c>
      <c r="C135" s="3">
        <v>555.45000000000005</v>
      </c>
      <c r="D135" s="4">
        <v>48.601634269524858</v>
      </c>
      <c r="E135" s="19">
        <v>7</v>
      </c>
      <c r="F135" s="3">
        <v>188.57000000000002</v>
      </c>
      <c r="G135" s="4">
        <v>81.626300000000001</v>
      </c>
      <c r="H135" s="4">
        <v>50.758600000000001</v>
      </c>
      <c r="I135" s="19">
        <v>235.33</v>
      </c>
    </row>
    <row r="136" spans="1:9" x14ac:dyDescent="0.2">
      <c r="A136" t="s">
        <v>143</v>
      </c>
      <c r="B136" s="2">
        <v>33603</v>
      </c>
      <c r="C136" s="3">
        <v>568.41999999999996</v>
      </c>
      <c r="D136" s="4">
        <v>49.513164569131597</v>
      </c>
      <c r="E136" s="19">
        <v>7</v>
      </c>
      <c r="F136" s="3">
        <v>177.16</v>
      </c>
      <c r="G136" s="4">
        <v>83.862200000000001</v>
      </c>
      <c r="H136" s="4">
        <v>51.8705</v>
      </c>
      <c r="I136" s="19">
        <v>235.74</v>
      </c>
    </row>
    <row r="137" spans="1:9" x14ac:dyDescent="0.2">
      <c r="A137" t="s">
        <v>144</v>
      </c>
      <c r="B137" s="2">
        <v>33694</v>
      </c>
      <c r="C137" s="3">
        <v>579.4</v>
      </c>
      <c r="D137" s="4">
        <v>50.181394356373147</v>
      </c>
      <c r="E137" s="19">
        <v>7</v>
      </c>
      <c r="F137" s="3">
        <v>173.54333333333332</v>
      </c>
      <c r="G137" s="4">
        <v>84.165400000000005</v>
      </c>
      <c r="H137" s="4">
        <v>52.238199999999999</v>
      </c>
      <c r="I137" s="19">
        <v>234.94666666666669</v>
      </c>
    </row>
    <row r="138" spans="1:9" x14ac:dyDescent="0.2">
      <c r="A138" t="s">
        <v>145</v>
      </c>
      <c r="B138" s="2">
        <v>33785</v>
      </c>
      <c r="C138" s="3">
        <v>583.22</v>
      </c>
      <c r="D138" s="4">
        <v>50.87334884537799</v>
      </c>
      <c r="E138" s="19">
        <v>7</v>
      </c>
      <c r="F138" s="3">
        <v>170.29666666666665</v>
      </c>
      <c r="G138" s="4">
        <v>85.433599999999998</v>
      </c>
      <c r="H138" s="4">
        <v>53.723500000000001</v>
      </c>
      <c r="I138" s="19">
        <v>232.31333333333336</v>
      </c>
    </row>
    <row r="139" spans="1:9" x14ac:dyDescent="0.2">
      <c r="A139" t="s">
        <v>146</v>
      </c>
      <c r="B139" s="2">
        <v>33877</v>
      </c>
      <c r="C139" s="3">
        <v>583.21</v>
      </c>
      <c r="D139" s="4">
        <v>51.386850463467127</v>
      </c>
      <c r="E139" s="19">
        <v>7</v>
      </c>
      <c r="F139" s="3">
        <v>164.01333333333335</v>
      </c>
      <c r="G139" s="4">
        <v>84.762100000000004</v>
      </c>
      <c r="H139" s="4">
        <v>54.747700000000002</v>
      </c>
      <c r="I139" s="19">
        <v>230.54999999999998</v>
      </c>
    </row>
    <row r="140" spans="1:9" x14ac:dyDescent="0.2">
      <c r="A140" t="s">
        <v>147</v>
      </c>
      <c r="B140" s="2">
        <v>33969</v>
      </c>
      <c r="C140" s="3">
        <v>592.38</v>
      </c>
      <c r="D140" s="4">
        <v>52.095544289876521</v>
      </c>
      <c r="E140" s="19">
        <v>7</v>
      </c>
      <c r="F140" s="3">
        <v>168.20666666666668</v>
      </c>
      <c r="G140" s="4">
        <v>83.731099999999998</v>
      </c>
      <c r="H140" s="4">
        <v>53.134900000000002</v>
      </c>
      <c r="I140" s="19">
        <v>233.98666666666665</v>
      </c>
    </row>
    <row r="141" spans="1:9" x14ac:dyDescent="0.2">
      <c r="A141" t="s">
        <v>148</v>
      </c>
      <c r="B141" s="2">
        <v>34059</v>
      </c>
      <c r="C141" s="3">
        <v>604.14</v>
      </c>
      <c r="D141" s="4">
        <v>52.831392862464284</v>
      </c>
      <c r="E141" s="19">
        <v>5</v>
      </c>
      <c r="F141" s="3">
        <v>168.48333333333332</v>
      </c>
      <c r="G141" s="4">
        <v>84.596000000000004</v>
      </c>
      <c r="H141" s="4">
        <v>52.9544</v>
      </c>
      <c r="I141" s="19">
        <v>230.35</v>
      </c>
    </row>
    <row r="142" spans="1:9" x14ac:dyDescent="0.2">
      <c r="A142" t="s">
        <v>149</v>
      </c>
      <c r="B142" s="2">
        <v>34150</v>
      </c>
      <c r="C142" s="3">
        <v>620.30999999999995</v>
      </c>
      <c r="D142" s="4">
        <v>53.612219608846345</v>
      </c>
      <c r="E142" s="19">
        <v>5</v>
      </c>
      <c r="F142" s="3">
        <v>161.31666666666666</v>
      </c>
      <c r="G142" s="4">
        <v>85.245599999999996</v>
      </c>
      <c r="H142" s="4">
        <v>54.387700000000002</v>
      </c>
      <c r="I142" s="19">
        <v>226.35333333333335</v>
      </c>
    </row>
    <row r="143" spans="1:9" x14ac:dyDescent="0.2">
      <c r="A143" t="s">
        <v>150</v>
      </c>
      <c r="B143" s="2">
        <v>34242</v>
      </c>
      <c r="C143" s="3">
        <v>630.46</v>
      </c>
      <c r="D143" s="4">
        <v>54.133853620958334</v>
      </c>
      <c r="E143" s="19">
        <v>5</v>
      </c>
      <c r="F143" s="3">
        <v>159.55666666666664</v>
      </c>
      <c r="G143" s="4">
        <v>86.023600000000002</v>
      </c>
      <c r="H143" s="4">
        <v>54.417900000000003</v>
      </c>
      <c r="I143" s="19">
        <v>231.11333333333334</v>
      </c>
    </row>
    <row r="144" spans="1:9" x14ac:dyDescent="0.2">
      <c r="A144" t="s">
        <v>151</v>
      </c>
      <c r="B144" s="2">
        <v>34334</v>
      </c>
      <c r="C144" s="3">
        <v>643.39</v>
      </c>
      <c r="D144" s="4">
        <v>54.76677385462704</v>
      </c>
      <c r="E144" s="19">
        <v>5</v>
      </c>
      <c r="F144" s="3">
        <v>161.04</v>
      </c>
      <c r="G144" s="4">
        <v>87.0535</v>
      </c>
      <c r="H144" s="4">
        <v>52.496400000000001</v>
      </c>
      <c r="I144" s="19">
        <v>234.47666666666666</v>
      </c>
    </row>
    <row r="145" spans="1:9" x14ac:dyDescent="0.2">
      <c r="A145" t="s">
        <v>152</v>
      </c>
      <c r="B145" s="2">
        <v>34424</v>
      </c>
      <c r="C145" s="3">
        <v>661.75</v>
      </c>
      <c r="D145" s="4">
        <v>55.682178392047845</v>
      </c>
      <c r="E145" s="19">
        <v>5</v>
      </c>
      <c r="F145" s="3">
        <v>160.83333333333334</v>
      </c>
      <c r="G145" s="4">
        <v>86.458200000000005</v>
      </c>
      <c r="H145" s="4">
        <v>52.401000000000003</v>
      </c>
      <c r="I145" s="19">
        <v>232.95666666666668</v>
      </c>
    </row>
    <row r="146" spans="1:9" x14ac:dyDescent="0.2">
      <c r="A146" t="s">
        <v>153</v>
      </c>
      <c r="B146" s="2">
        <v>34515</v>
      </c>
      <c r="C146" s="3">
        <v>673.49</v>
      </c>
      <c r="D146" s="4">
        <v>56.460483777001635</v>
      </c>
      <c r="E146" s="19">
        <v>5</v>
      </c>
      <c r="F146" s="3">
        <v>157.79</v>
      </c>
      <c r="G146" s="4">
        <v>86.986099999999993</v>
      </c>
      <c r="H146" s="4">
        <v>54.014699999999998</v>
      </c>
      <c r="I146" s="19">
        <v>231.44999999999996</v>
      </c>
    </row>
    <row r="147" spans="1:9" x14ac:dyDescent="0.2">
      <c r="A147" t="s">
        <v>154</v>
      </c>
      <c r="B147" s="2">
        <v>34607</v>
      </c>
      <c r="C147" s="3">
        <v>682.62</v>
      </c>
      <c r="D147" s="4">
        <v>57.362147223082765</v>
      </c>
      <c r="E147" s="19">
        <v>5</v>
      </c>
      <c r="F147" s="3">
        <v>154.22333333333333</v>
      </c>
      <c r="G147" s="4">
        <v>87.522099999999995</v>
      </c>
      <c r="H147" s="4">
        <v>55.394799999999996</v>
      </c>
      <c r="I147" s="19">
        <v>225.38666666666668</v>
      </c>
    </row>
    <row r="148" spans="1:9" x14ac:dyDescent="0.2">
      <c r="A148" t="s">
        <v>155</v>
      </c>
      <c r="B148" s="2">
        <v>34699</v>
      </c>
      <c r="C148" s="3">
        <v>710.45</v>
      </c>
      <c r="D148" s="4">
        <v>57.910825425105706</v>
      </c>
      <c r="E148" s="19">
        <v>5</v>
      </c>
      <c r="F148" s="3">
        <v>154.83333333333334</v>
      </c>
      <c r="G148" s="4">
        <v>87.980400000000003</v>
      </c>
      <c r="H148" s="4">
        <v>54.325299999999999</v>
      </c>
      <c r="I148" s="19">
        <v>222.70333333333335</v>
      </c>
    </row>
    <row r="149" spans="1:9" x14ac:dyDescent="0.2">
      <c r="A149" t="s">
        <v>156</v>
      </c>
      <c r="B149" s="2">
        <v>34789</v>
      </c>
      <c r="C149" s="3">
        <v>726.17</v>
      </c>
      <c r="D149" s="4">
        <v>58.567791305820577</v>
      </c>
      <c r="E149" s="19">
        <v>5</v>
      </c>
      <c r="F149" s="3">
        <v>154.40333333333334</v>
      </c>
      <c r="G149" s="4">
        <v>89.526899999999998</v>
      </c>
      <c r="H149" s="4">
        <v>56.122799999999998</v>
      </c>
      <c r="I149" s="19">
        <v>217.79666666666671</v>
      </c>
    </row>
    <row r="150" spans="1:9" x14ac:dyDescent="0.2">
      <c r="A150" t="s">
        <v>157</v>
      </c>
      <c r="B150" s="2">
        <v>34880</v>
      </c>
      <c r="C150" s="3">
        <v>740.97</v>
      </c>
      <c r="D150" s="4">
        <v>59.410811260985597</v>
      </c>
      <c r="E150" s="19">
        <v>5</v>
      </c>
      <c r="F150" s="3">
        <v>150.46333333333334</v>
      </c>
      <c r="G150" s="4">
        <v>89.265600000000006</v>
      </c>
      <c r="H150" s="4">
        <v>57.201300000000003</v>
      </c>
      <c r="I150" s="19">
        <v>216.89333333333332</v>
      </c>
    </row>
    <row r="151" spans="1:9" x14ac:dyDescent="0.2">
      <c r="A151" t="s">
        <v>158</v>
      </c>
      <c r="B151" s="2">
        <v>34972</v>
      </c>
      <c r="C151" s="3">
        <v>754.44</v>
      </c>
      <c r="D151" s="4">
        <v>60.34462402281104</v>
      </c>
      <c r="E151" s="19">
        <v>5</v>
      </c>
      <c r="F151" s="3">
        <v>156.66999999999999</v>
      </c>
      <c r="G151" s="4">
        <v>89.200500000000005</v>
      </c>
      <c r="H151" s="4">
        <v>56.680500000000002</v>
      </c>
      <c r="I151" s="19">
        <v>219.85</v>
      </c>
    </row>
    <row r="152" spans="1:9" x14ac:dyDescent="0.2">
      <c r="A152" t="s">
        <v>159</v>
      </c>
      <c r="B152" s="2">
        <v>35064</v>
      </c>
      <c r="C152" s="3">
        <v>767.84</v>
      </c>
      <c r="D152" s="4">
        <v>61.142888368996005</v>
      </c>
      <c r="E152" s="19">
        <v>5</v>
      </c>
      <c r="F152" s="3">
        <v>159.90666666666667</v>
      </c>
      <c r="G152" s="4">
        <v>87.563699999999997</v>
      </c>
      <c r="H152" s="4">
        <v>55.557899999999997</v>
      </c>
      <c r="I152" s="19">
        <v>219.94666666666663</v>
      </c>
    </row>
    <row r="153" spans="1:9" x14ac:dyDescent="0.2">
      <c r="A153" t="s">
        <v>160</v>
      </c>
      <c r="B153" s="2">
        <v>35155</v>
      </c>
      <c r="C153" s="3">
        <v>783.71</v>
      </c>
      <c r="D153" s="4">
        <v>61.850025379759551</v>
      </c>
      <c r="E153" s="19">
        <v>5</v>
      </c>
      <c r="F153" s="3">
        <v>160.00333333333333</v>
      </c>
      <c r="G153" s="4">
        <v>88.761499999999998</v>
      </c>
      <c r="H153" s="4">
        <v>56.614699999999999</v>
      </c>
      <c r="I153" s="19">
        <v>218.10333333333335</v>
      </c>
    </row>
    <row r="154" spans="1:9" x14ac:dyDescent="0.2">
      <c r="A154" t="s">
        <v>161</v>
      </c>
      <c r="B154" s="2">
        <v>35246</v>
      </c>
      <c r="C154" s="3">
        <v>798.01</v>
      </c>
      <c r="D154" s="4">
        <v>62.52130639902736</v>
      </c>
      <c r="E154" s="19">
        <v>5</v>
      </c>
      <c r="F154" s="3">
        <v>160.79333333333332</v>
      </c>
      <c r="G154" s="4">
        <v>87.620400000000004</v>
      </c>
      <c r="H154" s="4">
        <v>56.974800000000002</v>
      </c>
      <c r="I154" s="19">
        <v>209.93666666666664</v>
      </c>
    </row>
    <row r="155" spans="1:9" x14ac:dyDescent="0.2">
      <c r="A155" t="s">
        <v>162</v>
      </c>
      <c r="B155" s="2">
        <v>35338</v>
      </c>
      <c r="C155" s="3">
        <v>811.45</v>
      </c>
      <c r="D155" s="4">
        <v>63.276554378803148</v>
      </c>
      <c r="E155" s="19">
        <v>5</v>
      </c>
      <c r="F155" s="3">
        <v>154.67333333333332</v>
      </c>
      <c r="G155" s="4">
        <v>87.848500000000001</v>
      </c>
      <c r="H155" s="4">
        <v>58.1143</v>
      </c>
      <c r="I155" s="19">
        <v>204.50333333333333</v>
      </c>
    </row>
    <row r="156" spans="1:9" x14ac:dyDescent="0.2">
      <c r="A156" t="s">
        <v>163</v>
      </c>
      <c r="B156" s="2">
        <v>35430</v>
      </c>
      <c r="C156" s="3">
        <v>823.28</v>
      </c>
      <c r="D156" s="4">
        <v>63.85279090281476</v>
      </c>
      <c r="E156" s="19">
        <v>5</v>
      </c>
      <c r="F156" s="3">
        <v>153.22</v>
      </c>
      <c r="G156" s="4">
        <v>85.112799999999993</v>
      </c>
      <c r="H156" s="4">
        <v>59.274900000000002</v>
      </c>
      <c r="I156" s="19">
        <v>199.70666666666668</v>
      </c>
    </row>
    <row r="157" spans="1:9" x14ac:dyDescent="0.2">
      <c r="A157" t="s">
        <v>164</v>
      </c>
      <c r="B157" s="2">
        <v>35520</v>
      </c>
      <c r="C157" s="3">
        <v>828.17</v>
      </c>
      <c r="D157" s="4">
        <v>64.127482409297073</v>
      </c>
      <c r="E157" s="19">
        <v>5</v>
      </c>
      <c r="F157" s="3">
        <v>152.79666666666665</v>
      </c>
      <c r="G157" s="4">
        <v>90.769599999999997</v>
      </c>
      <c r="H157" s="4">
        <v>61.480699999999999</v>
      </c>
      <c r="I157" s="19">
        <v>198.69333333333336</v>
      </c>
    </row>
    <row r="158" spans="1:9" x14ac:dyDescent="0.2">
      <c r="A158" t="s">
        <v>165</v>
      </c>
      <c r="B158" s="2">
        <v>35611</v>
      </c>
      <c r="C158" s="3">
        <v>856.75</v>
      </c>
      <c r="D158" s="4">
        <v>64.635551315632426</v>
      </c>
      <c r="E158" s="19">
        <v>5</v>
      </c>
      <c r="F158" s="3">
        <v>149.01</v>
      </c>
      <c r="G158" s="4">
        <v>90.112499999999997</v>
      </c>
      <c r="H158" s="4">
        <v>62.111600000000003</v>
      </c>
      <c r="I158" s="19">
        <v>204.86666666666667</v>
      </c>
    </row>
    <row r="159" spans="1:9" x14ac:dyDescent="0.2">
      <c r="A159" t="s">
        <v>166</v>
      </c>
      <c r="B159" s="2">
        <v>35703</v>
      </c>
      <c r="C159" s="3">
        <v>863.44</v>
      </c>
      <c r="D159" s="4">
        <v>65.395812082151537</v>
      </c>
      <c r="E159" s="19">
        <v>5</v>
      </c>
      <c r="F159" s="3">
        <v>149.28</v>
      </c>
      <c r="G159" s="4">
        <v>86.763199999999998</v>
      </c>
      <c r="H159" s="4">
        <v>61.788400000000003</v>
      </c>
      <c r="I159" s="19">
        <v>203.37666666666667</v>
      </c>
    </row>
    <row r="160" spans="1:9" x14ac:dyDescent="0.2">
      <c r="A160" t="s">
        <v>167</v>
      </c>
      <c r="B160" s="2">
        <v>35795</v>
      </c>
      <c r="C160" s="3">
        <v>858.58</v>
      </c>
      <c r="D160" s="4">
        <v>66.105401663510648</v>
      </c>
      <c r="E160" s="19">
        <v>5</v>
      </c>
      <c r="F160" s="3">
        <v>123.40333333333332</v>
      </c>
      <c r="G160" s="4">
        <v>102.98990000000001</v>
      </c>
      <c r="H160" s="4">
        <v>76.531099999999995</v>
      </c>
      <c r="I160" s="19">
        <v>202.31666666666663</v>
      </c>
    </row>
    <row r="161" spans="1:9" x14ac:dyDescent="0.2">
      <c r="A161" t="s">
        <v>168</v>
      </c>
      <c r="B161" s="2">
        <v>35885</v>
      </c>
      <c r="C161" s="3">
        <v>798.29</v>
      </c>
      <c r="D161" s="4">
        <v>67.840761514252094</v>
      </c>
      <c r="E161" s="19">
        <v>5</v>
      </c>
      <c r="F161" s="3">
        <v>87.306666666666672</v>
      </c>
      <c r="G161" s="4">
        <v>136.55869999999999</v>
      </c>
      <c r="H161" s="4">
        <v>101.32689999999999</v>
      </c>
      <c r="I161" s="19">
        <v>214.53333333333333</v>
      </c>
    </row>
    <row r="162" spans="1:9" x14ac:dyDescent="0.2">
      <c r="A162" t="s">
        <v>169</v>
      </c>
      <c r="B162" s="2">
        <v>35976</v>
      </c>
      <c r="C162" s="3">
        <v>793.11</v>
      </c>
      <c r="D162" s="4">
        <v>68.251441447364797</v>
      </c>
      <c r="E162" s="19">
        <v>5</v>
      </c>
      <c r="F162" s="3">
        <v>101.71</v>
      </c>
      <c r="G162" s="4">
        <v>110.97620000000001</v>
      </c>
      <c r="H162" s="4">
        <v>86.575900000000004</v>
      </c>
      <c r="I162" s="19">
        <v>206.97333333333336</v>
      </c>
    </row>
    <row r="163" spans="1:9" x14ac:dyDescent="0.2">
      <c r="A163" t="s">
        <v>170</v>
      </c>
      <c r="B163" s="2">
        <v>36068</v>
      </c>
      <c r="C163" s="3">
        <v>805.15</v>
      </c>
      <c r="D163" s="4">
        <v>68.289191754307581</v>
      </c>
      <c r="E163" s="19">
        <v>4.333333333333333</v>
      </c>
      <c r="F163" s="3">
        <v>108.19</v>
      </c>
      <c r="G163" s="4">
        <v>104.5783</v>
      </c>
      <c r="H163" s="4">
        <v>79.415899999999993</v>
      </c>
      <c r="I163" s="19">
        <v>204.48333333333335</v>
      </c>
    </row>
    <row r="164" spans="1:9" x14ac:dyDescent="0.2">
      <c r="A164" t="s">
        <v>171</v>
      </c>
      <c r="B164" s="2">
        <v>36160</v>
      </c>
      <c r="C164" s="3">
        <v>823.98</v>
      </c>
      <c r="D164" s="4">
        <v>68.336206414332281</v>
      </c>
      <c r="E164" s="19">
        <v>3</v>
      </c>
      <c r="F164" s="3">
        <v>105.37666666666667</v>
      </c>
      <c r="G164" s="4">
        <v>96.162499999999994</v>
      </c>
      <c r="H164" s="4">
        <v>74.122699999999995</v>
      </c>
      <c r="I164" s="19">
        <v>201.01999999999998</v>
      </c>
    </row>
    <row r="165" spans="1:9" x14ac:dyDescent="0.2">
      <c r="A165" t="s">
        <v>172</v>
      </c>
      <c r="B165" s="2">
        <v>36250</v>
      </c>
      <c r="C165" s="3">
        <v>849.06</v>
      </c>
      <c r="D165" s="4">
        <v>68.004868391524852</v>
      </c>
      <c r="E165" s="19">
        <v>3</v>
      </c>
      <c r="F165" s="3">
        <v>113.11333333333334</v>
      </c>
      <c r="G165" s="4">
        <v>90.240099999999998</v>
      </c>
      <c r="H165" s="4">
        <v>66.481499999999997</v>
      </c>
      <c r="I165" s="19">
        <v>200.26666666666665</v>
      </c>
    </row>
    <row r="166" spans="1:9" x14ac:dyDescent="0.2">
      <c r="A166" t="s">
        <v>173</v>
      </c>
      <c r="B166" s="2">
        <v>36341</v>
      </c>
      <c r="C166" s="3">
        <v>887.41</v>
      </c>
      <c r="D166" s="4">
        <v>67.842050100433198</v>
      </c>
      <c r="E166" s="19">
        <v>3</v>
      </c>
      <c r="F166" s="3">
        <v>116.21333333333332</v>
      </c>
      <c r="G166" s="4">
        <v>89.599100000000007</v>
      </c>
      <c r="H166" s="4">
        <v>68.270600000000002</v>
      </c>
      <c r="I166" s="19">
        <v>195.55333333333331</v>
      </c>
    </row>
    <row r="167" spans="1:9" x14ac:dyDescent="0.2">
      <c r="A167" t="s">
        <v>174</v>
      </c>
      <c r="B167" s="2">
        <v>36433</v>
      </c>
      <c r="C167" s="3">
        <v>910.51</v>
      </c>
      <c r="D167" s="4">
        <v>68.002897740325039</v>
      </c>
      <c r="E167" s="19">
        <v>3</v>
      </c>
      <c r="F167" s="3">
        <v>113.77333333333333</v>
      </c>
      <c r="G167" s="4">
        <v>89.842799999999997</v>
      </c>
      <c r="H167" s="4">
        <v>71.693100000000001</v>
      </c>
      <c r="I167" s="19">
        <v>188.45666666666668</v>
      </c>
    </row>
    <row r="168" spans="1:9" x14ac:dyDescent="0.2">
      <c r="A168" t="s">
        <v>175</v>
      </c>
      <c r="B168" s="2">
        <v>36525</v>
      </c>
      <c r="C168" s="3">
        <v>937.74</v>
      </c>
      <c r="D168" s="4">
        <v>68.287962110743109</v>
      </c>
      <c r="E168" s="19">
        <v>3</v>
      </c>
      <c r="F168" s="3">
        <v>113.44666666666667</v>
      </c>
      <c r="G168" s="4">
        <v>92.1524</v>
      </c>
      <c r="H168" s="4">
        <v>74.081500000000005</v>
      </c>
      <c r="I168" s="19">
        <v>182.65</v>
      </c>
    </row>
    <row r="169" spans="1:9" x14ac:dyDescent="0.2">
      <c r="A169" t="s">
        <v>176</v>
      </c>
      <c r="B169" s="2">
        <v>36616</v>
      </c>
      <c r="C169" s="3">
        <v>953.69</v>
      </c>
      <c r="D169" s="4">
        <v>68.623155114478052</v>
      </c>
      <c r="E169" s="19">
        <v>3</v>
      </c>
      <c r="F169" s="3">
        <v>120.16333333333334</v>
      </c>
      <c r="G169" s="4">
        <v>88.730699999999999</v>
      </c>
      <c r="H169" s="4">
        <v>72.7697</v>
      </c>
      <c r="I169" s="19">
        <v>178.35</v>
      </c>
    </row>
    <row r="170" spans="1:9" x14ac:dyDescent="0.2">
      <c r="A170" t="s">
        <v>177</v>
      </c>
      <c r="B170" s="2">
        <v>36707</v>
      </c>
      <c r="C170" s="3">
        <v>967.62</v>
      </c>
      <c r="D170" s="4">
        <v>68.800388551954271</v>
      </c>
      <c r="E170" s="19">
        <v>3</v>
      </c>
      <c r="F170" s="3">
        <v>122.86666666666666</v>
      </c>
      <c r="G170" s="4">
        <v>87.727599999999995</v>
      </c>
      <c r="H170" s="4">
        <v>74.938999999999993</v>
      </c>
      <c r="I170" s="19">
        <v>177.03666666666666</v>
      </c>
    </row>
    <row r="171" spans="1:9" x14ac:dyDescent="0.2">
      <c r="A171" t="s">
        <v>178</v>
      </c>
      <c r="B171" s="2">
        <v>36799</v>
      </c>
      <c r="C171" s="3">
        <v>995.39</v>
      </c>
      <c r="D171" s="4">
        <v>69.551797945845863</v>
      </c>
      <c r="E171" s="19">
        <v>3</v>
      </c>
      <c r="F171" s="3">
        <v>124.46333333333332</v>
      </c>
      <c r="G171" s="4">
        <v>88.898099999999999</v>
      </c>
      <c r="H171" s="4">
        <v>74.450199999999995</v>
      </c>
      <c r="I171" s="19">
        <v>179.85666666666668</v>
      </c>
    </row>
    <row r="172" spans="1:9" x14ac:dyDescent="0.2">
      <c r="A172" t="s">
        <v>179</v>
      </c>
      <c r="B172" s="2">
        <v>36891</v>
      </c>
      <c r="C172" s="3">
        <v>987.95</v>
      </c>
      <c r="D172" s="4">
        <v>70.129535122395794</v>
      </c>
      <c r="E172" s="19">
        <v>3</v>
      </c>
      <c r="F172" s="3">
        <v>121.45666666666666</v>
      </c>
      <c r="G172" s="4">
        <v>89.424800000000005</v>
      </c>
      <c r="H172" s="4">
        <v>78.402699999999996</v>
      </c>
      <c r="I172" s="19">
        <v>168.85000000000002</v>
      </c>
    </row>
    <row r="173" spans="1:9" x14ac:dyDescent="0.2">
      <c r="A173" t="s">
        <v>180</v>
      </c>
      <c r="B173" s="2">
        <v>36981</v>
      </c>
      <c r="C173" s="3">
        <v>997.34</v>
      </c>
      <c r="D173" s="4">
        <v>70.935442454734329</v>
      </c>
      <c r="E173" s="19">
        <v>3</v>
      </c>
      <c r="F173" s="3">
        <v>112.20333333333333</v>
      </c>
      <c r="G173" s="4">
        <v>94.752399999999994</v>
      </c>
      <c r="H173" s="4">
        <v>80.333799999999997</v>
      </c>
      <c r="I173" s="19">
        <v>166.8233333333333</v>
      </c>
    </row>
    <row r="174" spans="1:9" x14ac:dyDescent="0.2">
      <c r="A174" t="s">
        <v>181</v>
      </c>
      <c r="B174" s="2">
        <v>37072</v>
      </c>
      <c r="C174" s="3">
        <v>1012.81</v>
      </c>
      <c r="D174" s="4">
        <v>71.516698410905548</v>
      </c>
      <c r="E174" s="19">
        <v>3</v>
      </c>
      <c r="F174" s="3">
        <v>112.27</v>
      </c>
      <c r="G174" s="4">
        <v>94.868899999999996</v>
      </c>
      <c r="H174" s="4">
        <v>83.671300000000002</v>
      </c>
      <c r="I174" s="19">
        <v>162.88999999999999</v>
      </c>
    </row>
    <row r="175" spans="1:9" x14ac:dyDescent="0.2">
      <c r="A175" t="s">
        <v>182</v>
      </c>
      <c r="B175" s="2">
        <v>37164</v>
      </c>
      <c r="C175" s="3">
        <v>1028.23</v>
      </c>
      <c r="D175" s="4">
        <v>71.971769550249874</v>
      </c>
      <c r="E175" s="19">
        <v>2.8333333333333335</v>
      </c>
      <c r="F175" s="3">
        <v>112.79666666666667</v>
      </c>
      <c r="G175" s="4">
        <v>91.835400000000007</v>
      </c>
      <c r="H175" s="4">
        <v>80.900599999999997</v>
      </c>
      <c r="I175" s="19">
        <v>160.22666666666666</v>
      </c>
    </row>
    <row r="176" spans="1:9" x14ac:dyDescent="0.2">
      <c r="A176" t="s">
        <v>183</v>
      </c>
      <c r="B176" s="2">
        <v>37256</v>
      </c>
      <c r="C176" s="3">
        <v>1042.96</v>
      </c>
      <c r="D176" s="4">
        <v>72.395871398794725</v>
      </c>
      <c r="E176" s="19">
        <v>2.5</v>
      </c>
      <c r="F176" s="3">
        <v>113.58666666666666</v>
      </c>
      <c r="G176" s="4">
        <v>86.1524</v>
      </c>
      <c r="H176" s="4">
        <v>75.136700000000005</v>
      </c>
      <c r="I176" s="19">
        <v>163.75</v>
      </c>
    </row>
    <row r="177" spans="1:9" x14ac:dyDescent="0.2">
      <c r="A177" t="s">
        <v>184</v>
      </c>
      <c r="B177" s="2">
        <v>37346</v>
      </c>
      <c r="C177" s="3">
        <v>1067.06</v>
      </c>
      <c r="D177" s="4">
        <v>72.886093992350695</v>
      </c>
      <c r="E177" s="19">
        <v>2.5</v>
      </c>
      <c r="F177" s="3">
        <v>113.95333333333333</v>
      </c>
      <c r="G177" s="4">
        <v>87.860500000000002</v>
      </c>
      <c r="H177" s="4">
        <v>73.305000000000007</v>
      </c>
      <c r="I177" s="19">
        <v>166.67666666666665</v>
      </c>
    </row>
    <row r="178" spans="1:9" x14ac:dyDescent="0.2">
      <c r="A178" t="s">
        <v>185</v>
      </c>
      <c r="B178" s="2">
        <v>37437</v>
      </c>
      <c r="C178" s="3">
        <v>1088.48</v>
      </c>
      <c r="D178" s="4">
        <v>73.636068693833295</v>
      </c>
      <c r="E178" s="19">
        <v>2.5</v>
      </c>
      <c r="F178" s="3">
        <v>115.84333333333332</v>
      </c>
      <c r="G178" s="4">
        <v>85.576599999999999</v>
      </c>
      <c r="H178" s="4">
        <v>73.703699999999998</v>
      </c>
      <c r="I178" s="19">
        <v>162.74333333333334</v>
      </c>
    </row>
    <row r="179" spans="1:9" x14ac:dyDescent="0.2">
      <c r="A179" t="s">
        <v>186</v>
      </c>
      <c r="B179" s="2">
        <v>37529</v>
      </c>
      <c r="C179" s="3">
        <v>1109.57</v>
      </c>
      <c r="D179" s="4">
        <v>74.203231130493691</v>
      </c>
      <c r="E179" s="19">
        <v>2.5</v>
      </c>
      <c r="F179" s="3">
        <v>117.87</v>
      </c>
      <c r="G179" s="4">
        <v>82.907799999999995</v>
      </c>
      <c r="H179" s="4">
        <v>70.826599999999999</v>
      </c>
      <c r="I179" s="19">
        <v>160.46666666666667</v>
      </c>
    </row>
    <row r="180" spans="1:9" x14ac:dyDescent="0.2">
      <c r="A180" t="s">
        <v>187</v>
      </c>
      <c r="B180" s="2">
        <v>37621</v>
      </c>
      <c r="C180" s="3">
        <v>1119.57</v>
      </c>
      <c r="D180" s="4">
        <v>74.940816026335256</v>
      </c>
      <c r="E180" s="19">
        <v>2.5</v>
      </c>
      <c r="F180" s="3">
        <v>116.15333333333335</v>
      </c>
      <c r="G180" s="4">
        <v>83.352199999999996</v>
      </c>
      <c r="H180" s="4">
        <v>71.982500000000002</v>
      </c>
      <c r="I180" s="19">
        <v>158.35999999999999</v>
      </c>
    </row>
    <row r="181" spans="1:9" x14ac:dyDescent="0.2">
      <c r="A181" t="s">
        <v>188</v>
      </c>
      <c r="B181" s="2">
        <v>37711</v>
      </c>
      <c r="C181" s="3">
        <v>1111.9100000000001</v>
      </c>
      <c r="D181" s="4">
        <v>75.5070134745514</v>
      </c>
      <c r="E181" s="19">
        <v>2.5</v>
      </c>
      <c r="F181" s="3">
        <v>114.25333333333333</v>
      </c>
      <c r="G181" s="4">
        <v>84.01</v>
      </c>
      <c r="H181" s="4">
        <v>74.208799999999997</v>
      </c>
      <c r="I181" s="19">
        <v>154.77333333333331</v>
      </c>
    </row>
    <row r="182" spans="1:9" x14ac:dyDescent="0.2">
      <c r="A182" t="s">
        <v>189</v>
      </c>
      <c r="B182" s="2">
        <v>37802</v>
      </c>
      <c r="C182" s="3">
        <v>1112.1099999999999</v>
      </c>
      <c r="D182" s="4">
        <v>76.169772200177277</v>
      </c>
      <c r="E182" s="19">
        <v>2.5</v>
      </c>
      <c r="F182" s="3">
        <v>111.52999999999999</v>
      </c>
      <c r="G182" s="4">
        <v>84.516999999999996</v>
      </c>
      <c r="H182" s="4">
        <v>74.075100000000006</v>
      </c>
      <c r="I182" s="19">
        <v>158.27333333333334</v>
      </c>
    </row>
    <row r="183" spans="1:9" x14ac:dyDescent="0.2">
      <c r="A183" t="s">
        <v>190</v>
      </c>
      <c r="B183" s="2">
        <v>37894</v>
      </c>
      <c r="C183" s="3">
        <v>1130.1099999999999</v>
      </c>
      <c r="D183" s="4">
        <v>76.573371831475313</v>
      </c>
      <c r="E183" s="19">
        <v>2.5</v>
      </c>
      <c r="F183" s="3">
        <v>114.67666666666666</v>
      </c>
      <c r="G183" s="4">
        <v>82.971800000000002</v>
      </c>
      <c r="H183" s="4">
        <v>71.328299999999999</v>
      </c>
      <c r="I183" s="19">
        <v>157.22333333333333</v>
      </c>
    </row>
    <row r="184" spans="1:9" x14ac:dyDescent="0.2">
      <c r="A184" t="s">
        <v>191</v>
      </c>
      <c r="B184" s="2">
        <v>37986</v>
      </c>
      <c r="C184" s="3">
        <v>1159.1600000000001</v>
      </c>
      <c r="D184" s="4">
        <v>77.018896073486104</v>
      </c>
      <c r="E184" s="19">
        <v>2.5</v>
      </c>
      <c r="F184" s="3">
        <v>109.39</v>
      </c>
      <c r="G184" s="4">
        <v>84.815600000000003</v>
      </c>
      <c r="H184" s="4">
        <v>72.157499999999999</v>
      </c>
      <c r="I184" s="19">
        <v>152.72666666666666</v>
      </c>
    </row>
    <row r="185" spans="1:9" x14ac:dyDescent="0.2">
      <c r="A185" t="s">
        <v>192</v>
      </c>
      <c r="B185" s="2">
        <v>38077</v>
      </c>
      <c r="C185" s="3">
        <v>1173.98</v>
      </c>
      <c r="D185" s="4">
        <v>77.459221156230583</v>
      </c>
      <c r="E185" s="19">
        <v>2.5</v>
      </c>
      <c r="F185" s="3">
        <v>107.91333333333334</v>
      </c>
      <c r="G185" s="4">
        <v>87.029700000000005</v>
      </c>
      <c r="H185" s="4">
        <v>77.745199999999997</v>
      </c>
      <c r="I185" s="19">
        <v>151.54</v>
      </c>
    </row>
    <row r="186" spans="1:9" x14ac:dyDescent="0.2">
      <c r="A186" t="s">
        <v>193</v>
      </c>
      <c r="B186" s="2">
        <v>38168</v>
      </c>
      <c r="C186" s="3">
        <v>1182.05</v>
      </c>
      <c r="D186" s="4">
        <v>77.832337543594249</v>
      </c>
      <c r="E186" s="19">
        <v>2.5</v>
      </c>
      <c r="F186" s="3">
        <v>110.76333333333334</v>
      </c>
      <c r="G186" s="4">
        <v>88.633399999999995</v>
      </c>
      <c r="H186" s="4">
        <v>79.554900000000004</v>
      </c>
      <c r="I186" s="19">
        <v>151.01</v>
      </c>
    </row>
    <row r="187" spans="1:9" x14ac:dyDescent="0.2">
      <c r="A187" t="s">
        <v>194</v>
      </c>
      <c r="B187" s="2">
        <v>38260</v>
      </c>
      <c r="C187" s="3">
        <v>1185.73</v>
      </c>
      <c r="D187" s="4">
        <v>78.502344247076238</v>
      </c>
      <c r="E187" s="19">
        <v>2.3333333333333335</v>
      </c>
      <c r="F187" s="3">
        <v>111.21</v>
      </c>
      <c r="G187" s="4">
        <v>89.759699999999995</v>
      </c>
      <c r="H187" s="4">
        <v>80.452699999999993</v>
      </c>
      <c r="I187" s="19">
        <v>150.56666666666666</v>
      </c>
    </row>
    <row r="188" spans="1:9" x14ac:dyDescent="0.2">
      <c r="A188" t="s">
        <v>195</v>
      </c>
      <c r="B188" s="2">
        <v>38352</v>
      </c>
      <c r="C188" s="3">
        <v>1192.68</v>
      </c>
      <c r="D188" s="4">
        <v>78.774488362620019</v>
      </c>
      <c r="E188" s="19">
        <v>2.0833333333333335</v>
      </c>
      <c r="F188" s="3">
        <v>113.81</v>
      </c>
      <c r="G188" s="4">
        <v>87.344099999999997</v>
      </c>
      <c r="H188" s="4">
        <v>77.325500000000005</v>
      </c>
      <c r="I188" s="19">
        <v>147.51666666666668</v>
      </c>
    </row>
    <row r="189" spans="1:9" x14ac:dyDescent="0.2">
      <c r="A189" t="s">
        <v>196</v>
      </c>
      <c r="B189" s="2">
        <v>38442</v>
      </c>
      <c r="C189" s="3">
        <v>1202.0899999999999</v>
      </c>
      <c r="D189" s="4">
        <v>79.530087009307934</v>
      </c>
      <c r="E189" s="19">
        <v>2</v>
      </c>
      <c r="F189" s="3">
        <v>120.40666666666668</v>
      </c>
      <c r="G189" s="4">
        <v>83.706900000000005</v>
      </c>
      <c r="H189" s="4">
        <v>75.027600000000007</v>
      </c>
      <c r="I189" s="19">
        <v>143.13333333333333</v>
      </c>
    </row>
    <row r="190" spans="1:9" x14ac:dyDescent="0.2">
      <c r="A190" t="s">
        <v>197</v>
      </c>
      <c r="B190" s="2">
        <v>38533</v>
      </c>
      <c r="C190" s="3">
        <v>1224.32</v>
      </c>
      <c r="D190" s="4">
        <v>79.729653226393921</v>
      </c>
      <c r="E190" s="19">
        <v>2</v>
      </c>
      <c r="F190" s="3">
        <v>124.63</v>
      </c>
      <c r="G190" s="4">
        <v>81.919600000000003</v>
      </c>
      <c r="H190" s="4">
        <v>75.446899999999999</v>
      </c>
      <c r="I190" s="19">
        <v>137.93333333333331</v>
      </c>
    </row>
    <row r="191" spans="1:9" x14ac:dyDescent="0.2">
      <c r="A191" t="s">
        <v>198</v>
      </c>
      <c r="B191" s="2">
        <v>38625</v>
      </c>
      <c r="C191" s="3">
        <v>1240.75</v>
      </c>
      <c r="D191" s="4">
        <v>80.088193343641095</v>
      </c>
      <c r="E191" s="19">
        <v>2</v>
      </c>
      <c r="F191" s="3">
        <v>124.74666666666667</v>
      </c>
      <c r="G191" s="4">
        <v>82.312200000000004</v>
      </c>
      <c r="H191" s="4">
        <v>77.267600000000002</v>
      </c>
      <c r="I191" s="19">
        <v>133.44666666666666</v>
      </c>
    </row>
    <row r="192" spans="1:9" x14ac:dyDescent="0.2">
      <c r="A192" t="s">
        <v>199</v>
      </c>
      <c r="B192" s="2">
        <v>38717</v>
      </c>
      <c r="C192" s="3">
        <v>1253.05</v>
      </c>
      <c r="D192" s="4">
        <v>80.466918947570292</v>
      </c>
      <c r="E192" s="19">
        <v>2</v>
      </c>
      <c r="F192" s="3">
        <v>127.10666666666667</v>
      </c>
      <c r="G192" s="4">
        <v>82.349000000000004</v>
      </c>
      <c r="H192" s="4">
        <v>78.075800000000001</v>
      </c>
      <c r="I192" s="19">
        <v>130.82000000000002</v>
      </c>
    </row>
    <row r="193" spans="1:9" x14ac:dyDescent="0.2">
      <c r="A193" t="s">
        <v>200</v>
      </c>
      <c r="B193" s="2">
        <v>38807</v>
      </c>
      <c r="C193" s="3">
        <v>1275.77</v>
      </c>
      <c r="D193" s="4">
        <v>80.839032973340522</v>
      </c>
      <c r="E193" s="19">
        <v>2.25</v>
      </c>
      <c r="F193" s="3">
        <v>133.82666666666668</v>
      </c>
      <c r="G193" s="4">
        <v>78.991</v>
      </c>
      <c r="H193" s="4">
        <v>76.4375</v>
      </c>
      <c r="I193" s="19">
        <v>127.42</v>
      </c>
    </row>
    <row r="194" spans="1:9" x14ac:dyDescent="0.2">
      <c r="A194" t="s">
        <v>201</v>
      </c>
      <c r="B194" s="2">
        <v>38898</v>
      </c>
      <c r="C194" s="3">
        <v>1282.8399999999999</v>
      </c>
      <c r="D194" s="4">
        <v>81.314540903797877</v>
      </c>
      <c r="E194" s="19">
        <v>2.3333333333333335</v>
      </c>
      <c r="F194" s="3">
        <v>134.66333333333333</v>
      </c>
      <c r="G194" s="4">
        <v>77.311400000000006</v>
      </c>
      <c r="H194" s="4">
        <v>75.185699999999997</v>
      </c>
      <c r="I194" s="19">
        <v>123.98</v>
      </c>
    </row>
    <row r="195" spans="1:9" x14ac:dyDescent="0.2">
      <c r="A195" t="s">
        <v>202</v>
      </c>
      <c r="B195" s="2">
        <v>38990</v>
      </c>
      <c r="C195" s="3">
        <v>1303.92</v>
      </c>
      <c r="D195" s="4">
        <v>81.783065200130935</v>
      </c>
      <c r="E195" s="19">
        <v>2.6666666666666665</v>
      </c>
      <c r="F195" s="3">
        <v>133.95333333333335</v>
      </c>
      <c r="G195" s="4">
        <v>78.45</v>
      </c>
      <c r="H195" s="4">
        <v>76.801500000000004</v>
      </c>
      <c r="I195" s="19">
        <v>122.41333333333334</v>
      </c>
    </row>
    <row r="196" spans="1:9" x14ac:dyDescent="0.2">
      <c r="A196" t="s">
        <v>203</v>
      </c>
      <c r="B196" s="2">
        <v>39082</v>
      </c>
      <c r="C196" s="3">
        <v>1312.35</v>
      </c>
      <c r="D196" s="4">
        <v>82.244536033300122</v>
      </c>
      <c r="E196" s="19">
        <v>2.75</v>
      </c>
      <c r="F196" s="3">
        <v>136.25333333333333</v>
      </c>
      <c r="G196" s="4">
        <v>77.707899999999995</v>
      </c>
      <c r="H196" s="4">
        <v>74.269900000000007</v>
      </c>
      <c r="I196" s="19">
        <v>122.03666666666668</v>
      </c>
    </row>
    <row r="197" spans="1:9" x14ac:dyDescent="0.2">
      <c r="A197" t="s">
        <v>204</v>
      </c>
      <c r="B197" s="2">
        <v>39172</v>
      </c>
      <c r="C197" s="3">
        <v>1334.16</v>
      </c>
      <c r="D197" s="4">
        <v>82.816364036811891</v>
      </c>
      <c r="E197" s="19">
        <v>2.75</v>
      </c>
      <c r="F197" s="3">
        <v>135.93666666666667</v>
      </c>
      <c r="G197" s="4">
        <v>79.114199999999997</v>
      </c>
      <c r="H197" s="4">
        <v>76.127700000000004</v>
      </c>
      <c r="I197" s="19">
        <v>119.91000000000001</v>
      </c>
    </row>
    <row r="198" spans="1:9" x14ac:dyDescent="0.2">
      <c r="A198" t="s">
        <v>205</v>
      </c>
      <c r="B198" s="2">
        <v>39263</v>
      </c>
      <c r="C198" s="3">
        <v>1355.71</v>
      </c>
      <c r="D198" s="4">
        <v>83.408175825436814</v>
      </c>
      <c r="E198" s="19">
        <v>2.75</v>
      </c>
      <c r="F198" s="3">
        <v>136.48333333333335</v>
      </c>
      <c r="G198" s="4">
        <v>78.366</v>
      </c>
      <c r="H198" s="4">
        <v>75.702200000000005</v>
      </c>
      <c r="I198" s="19">
        <v>118.12333333333333</v>
      </c>
    </row>
    <row r="199" spans="1:9" x14ac:dyDescent="0.2">
      <c r="A199" t="s">
        <v>206</v>
      </c>
      <c r="B199" s="2">
        <v>39355</v>
      </c>
      <c r="C199" s="3">
        <v>1370.69</v>
      </c>
      <c r="D199" s="4">
        <v>83.856163964358529</v>
      </c>
      <c r="E199" s="19">
        <v>3.1666666666666665</v>
      </c>
      <c r="F199" s="3">
        <v>134.62666666666667</v>
      </c>
      <c r="G199" s="4">
        <v>78.392099999999999</v>
      </c>
      <c r="H199" s="4">
        <v>75.750100000000003</v>
      </c>
      <c r="I199" s="19">
        <v>117.03000000000002</v>
      </c>
    </row>
    <row r="200" spans="1:9" x14ac:dyDescent="0.2">
      <c r="A200" t="s">
        <v>207</v>
      </c>
      <c r="B200" s="2">
        <v>39447</v>
      </c>
      <c r="C200" s="3">
        <v>1397.05</v>
      </c>
      <c r="D200" s="4">
        <v>84.362479665979677</v>
      </c>
      <c r="E200" s="19">
        <v>3.25</v>
      </c>
      <c r="F200" s="3">
        <v>131.30333333333331</v>
      </c>
      <c r="G200" s="4">
        <v>79.857699999999994</v>
      </c>
      <c r="H200" s="4">
        <v>78.638300000000001</v>
      </c>
      <c r="I200" s="19">
        <v>109.88333333333334</v>
      </c>
    </row>
    <row r="201" spans="1:9" x14ac:dyDescent="0.2">
      <c r="A201" t="s">
        <v>208</v>
      </c>
      <c r="B201" s="2">
        <v>39538</v>
      </c>
      <c r="C201" s="3">
        <v>1403.61</v>
      </c>
      <c r="D201" s="4">
        <v>85.189964938948449</v>
      </c>
      <c r="E201" s="19">
        <v>3.25</v>
      </c>
      <c r="F201" s="3">
        <v>122.55666666666667</v>
      </c>
      <c r="G201" s="4">
        <v>87.2179</v>
      </c>
      <c r="H201" s="4">
        <v>88.129900000000006</v>
      </c>
      <c r="I201" s="19">
        <v>105.5</v>
      </c>
    </row>
    <row r="202" spans="1:9" x14ac:dyDescent="0.2">
      <c r="A202" t="s">
        <v>209</v>
      </c>
      <c r="B202" s="2">
        <v>39629</v>
      </c>
      <c r="C202" s="3">
        <v>1410.59</v>
      </c>
      <c r="D202" s="4">
        <v>86.195963880149989</v>
      </c>
      <c r="E202" s="19">
        <v>3.25</v>
      </c>
      <c r="F202" s="3">
        <v>112.89666666666666</v>
      </c>
      <c r="G202" s="4">
        <v>96.524900000000002</v>
      </c>
      <c r="H202" s="4">
        <v>98.864500000000007</v>
      </c>
      <c r="I202" s="19">
        <v>101.34000000000002</v>
      </c>
    </row>
    <row r="203" spans="1:9" x14ac:dyDescent="0.2">
      <c r="A203" t="s">
        <v>210</v>
      </c>
      <c r="B203" s="2">
        <v>39721</v>
      </c>
      <c r="C203" s="3">
        <v>1422.63</v>
      </c>
      <c r="D203" s="4">
        <v>87.105137063591954</v>
      </c>
      <c r="E203" s="19">
        <v>3.4166666666666665</v>
      </c>
      <c r="F203" s="3">
        <v>110.82666666666667</v>
      </c>
      <c r="G203" s="4">
        <v>101.11579999999999</v>
      </c>
      <c r="H203" s="4">
        <v>107.7368</v>
      </c>
      <c r="I203" s="19">
        <v>100.45666666666666</v>
      </c>
    </row>
    <row r="204" spans="1:9" x14ac:dyDescent="0.2">
      <c r="A204" t="s">
        <v>211</v>
      </c>
      <c r="B204" s="2">
        <v>39813</v>
      </c>
      <c r="C204" s="3">
        <v>1375.18</v>
      </c>
      <c r="D204" s="4">
        <v>87.92286323538022</v>
      </c>
      <c r="E204" s="19">
        <v>2.1666666666666665</v>
      </c>
      <c r="F204" s="3">
        <v>88.763333333333335</v>
      </c>
      <c r="G204" s="4">
        <v>111.8772</v>
      </c>
      <c r="H204" s="4">
        <v>120.0206</v>
      </c>
      <c r="I204" s="19">
        <v>108.62666666666667</v>
      </c>
    </row>
    <row r="205" spans="1:9" x14ac:dyDescent="0.2">
      <c r="A205" t="s">
        <v>212</v>
      </c>
      <c r="B205" s="2">
        <v>39903</v>
      </c>
      <c r="C205" s="3">
        <v>1376.5</v>
      </c>
      <c r="D205" s="4">
        <v>88.404684027115593</v>
      </c>
      <c r="E205" s="19">
        <v>1.3333333333333333</v>
      </c>
      <c r="F205" s="3">
        <v>85.733333333333334</v>
      </c>
      <c r="G205" s="4">
        <v>105.73820000000001</v>
      </c>
      <c r="H205" s="4">
        <v>108.9676</v>
      </c>
      <c r="I205" s="19">
        <v>109.86333333333334</v>
      </c>
    </row>
    <row r="206" spans="1:9" x14ac:dyDescent="0.2">
      <c r="A206" t="s">
        <v>213</v>
      </c>
      <c r="B206" s="2">
        <v>39994</v>
      </c>
      <c r="C206" s="3">
        <v>1396.56</v>
      </c>
      <c r="D206" s="4">
        <v>88.864516243354345</v>
      </c>
      <c r="E206" s="19">
        <v>1.25</v>
      </c>
      <c r="F206" s="3">
        <v>93.766666666666666</v>
      </c>
      <c r="G206" s="4">
        <v>97.994299999999996</v>
      </c>
      <c r="H206" s="4">
        <v>94.584999999999994</v>
      </c>
      <c r="I206" s="19">
        <v>111.42999999999999</v>
      </c>
    </row>
    <row r="207" spans="1:9" x14ac:dyDescent="0.2">
      <c r="A207" t="s">
        <v>214</v>
      </c>
      <c r="B207" s="2">
        <v>40086</v>
      </c>
      <c r="C207" s="3">
        <v>1436.26</v>
      </c>
      <c r="D207" s="4">
        <v>89.422517440176904</v>
      </c>
      <c r="E207" s="19">
        <v>1.25</v>
      </c>
      <c r="F207" s="3">
        <v>93.963333333333324</v>
      </c>
      <c r="G207" s="4">
        <v>96.050299999999993</v>
      </c>
      <c r="H207" s="4">
        <v>96.678299999999993</v>
      </c>
      <c r="I207" s="19">
        <v>107.71999999999998</v>
      </c>
    </row>
    <row r="208" spans="1:9" x14ac:dyDescent="0.2">
      <c r="A208" t="s">
        <v>215</v>
      </c>
      <c r="B208" s="2">
        <v>40178</v>
      </c>
      <c r="C208" s="3">
        <v>1442.39</v>
      </c>
      <c r="D208" s="4">
        <v>89.959713002379104</v>
      </c>
      <c r="E208" s="19">
        <v>1.25</v>
      </c>
      <c r="F208" s="3">
        <v>97.046666666666667</v>
      </c>
      <c r="G208" s="4">
        <v>95.399500000000003</v>
      </c>
      <c r="H208" s="4">
        <v>96.813100000000006</v>
      </c>
      <c r="I208" s="19">
        <v>103.35666666666668</v>
      </c>
    </row>
    <row r="209" spans="1:9" x14ac:dyDescent="0.2">
      <c r="A209" t="s">
        <v>216</v>
      </c>
      <c r="B209" s="2">
        <v>40268</v>
      </c>
      <c r="C209" s="3">
        <v>1474.26</v>
      </c>
      <c r="D209" s="4">
        <v>90.247604666107378</v>
      </c>
      <c r="E209" s="19">
        <v>1.25</v>
      </c>
      <c r="F209" s="3">
        <v>101.18666666666667</v>
      </c>
      <c r="G209" s="4">
        <v>99.169600000000003</v>
      </c>
      <c r="H209" s="4">
        <v>98.809299999999993</v>
      </c>
      <c r="I209" s="19">
        <v>102.81</v>
      </c>
    </row>
    <row r="210" spans="1:9" x14ac:dyDescent="0.2">
      <c r="A210" t="s">
        <v>217</v>
      </c>
      <c r="B210" s="2">
        <v>40359</v>
      </c>
      <c r="C210" s="3">
        <v>1499.87</v>
      </c>
      <c r="D210" s="4">
        <v>90.481236888917053</v>
      </c>
      <c r="E210" s="19">
        <v>1.25</v>
      </c>
      <c r="F210" s="3">
        <v>102.23666666666668</v>
      </c>
      <c r="G210" s="4">
        <v>101.2864</v>
      </c>
      <c r="H210" s="4">
        <v>100.3856</v>
      </c>
      <c r="I210" s="19">
        <v>102.16666666666667</v>
      </c>
    </row>
    <row r="211" spans="1:9" x14ac:dyDescent="0.2">
      <c r="A211" t="s">
        <v>218</v>
      </c>
      <c r="B211" s="2">
        <v>40451</v>
      </c>
      <c r="C211" s="3">
        <v>1514.7</v>
      </c>
      <c r="D211" s="4">
        <v>91.061658173280478</v>
      </c>
      <c r="E211" s="19">
        <v>1.25</v>
      </c>
      <c r="F211" s="3">
        <v>97.866666666666674</v>
      </c>
      <c r="G211" s="4">
        <v>101.0595</v>
      </c>
      <c r="H211" s="4">
        <v>100.1365</v>
      </c>
      <c r="I211" s="19">
        <v>100.05666666666666</v>
      </c>
    </row>
    <row r="212" spans="1:9" x14ac:dyDescent="0.2">
      <c r="A212" t="s">
        <v>219</v>
      </c>
      <c r="B212" s="2">
        <v>40543</v>
      </c>
      <c r="C212" s="3">
        <v>1530.07</v>
      </c>
      <c r="D212" s="4">
        <v>91.441878726871892</v>
      </c>
      <c r="E212" s="19">
        <v>1.25</v>
      </c>
      <c r="F212" s="3">
        <v>98.71</v>
      </c>
      <c r="G212" s="4">
        <v>98.469800000000006</v>
      </c>
      <c r="H212" s="4">
        <v>100.57729999999999</v>
      </c>
      <c r="I212" s="19">
        <v>95.276666666666685</v>
      </c>
    </row>
    <row r="213" spans="1:9" x14ac:dyDescent="0.2">
      <c r="A213" t="s">
        <v>220</v>
      </c>
      <c r="B213" s="2">
        <v>40633</v>
      </c>
      <c r="C213" s="3">
        <v>1544.94</v>
      </c>
      <c r="D213" s="4">
        <v>92.164927434696821</v>
      </c>
      <c r="E213" s="19">
        <v>1.3333333333333333</v>
      </c>
      <c r="F213" s="3">
        <v>99.12</v>
      </c>
      <c r="G213" s="4">
        <v>102.9246</v>
      </c>
      <c r="H213" s="4">
        <v>107.62</v>
      </c>
      <c r="I213" s="19">
        <v>92.103333333333339</v>
      </c>
    </row>
    <row r="214" spans="1:9" x14ac:dyDescent="0.2">
      <c r="A214" t="s">
        <v>221</v>
      </c>
      <c r="B214" s="2">
        <v>40724</v>
      </c>
      <c r="C214" s="3">
        <v>1554.6</v>
      </c>
      <c r="D214" s="4">
        <v>92.929671849260586</v>
      </c>
      <c r="E214" s="19">
        <v>1.5</v>
      </c>
      <c r="F214" s="3">
        <v>100.12666666666667</v>
      </c>
      <c r="G214" s="4">
        <v>101.8437</v>
      </c>
      <c r="H214" s="4">
        <v>106.5869</v>
      </c>
      <c r="I214" s="19">
        <v>89.853333333333339</v>
      </c>
    </row>
    <row r="215" spans="1:9" x14ac:dyDescent="0.2">
      <c r="A215" t="s">
        <v>222</v>
      </c>
      <c r="B215" s="2">
        <v>40816</v>
      </c>
      <c r="C215" s="3">
        <v>1565.84</v>
      </c>
      <c r="D215" s="4">
        <v>93.550161447193247</v>
      </c>
      <c r="E215" s="19">
        <v>1.5</v>
      </c>
      <c r="F215" s="3">
        <v>99.21</v>
      </c>
      <c r="G215" s="4">
        <v>102.2067</v>
      </c>
      <c r="H215" s="4">
        <v>106.90689999999999</v>
      </c>
      <c r="I215" s="19">
        <v>89.25</v>
      </c>
    </row>
    <row r="216" spans="1:9" x14ac:dyDescent="0.2">
      <c r="A216" t="s">
        <v>223</v>
      </c>
      <c r="B216" s="2">
        <v>40908</v>
      </c>
      <c r="C216" s="3">
        <v>1575.11</v>
      </c>
      <c r="D216" s="4">
        <v>93.888543098089102</v>
      </c>
      <c r="E216" s="19">
        <v>1.5</v>
      </c>
      <c r="F216" s="3">
        <v>95.953333333333333</v>
      </c>
      <c r="G216" s="4">
        <v>105.76009999999999</v>
      </c>
      <c r="H216" s="4">
        <v>111.27630000000001</v>
      </c>
      <c r="I216" s="19">
        <v>88.17</v>
      </c>
    </row>
    <row r="217" spans="1:9" x14ac:dyDescent="0.2">
      <c r="A217" t="s">
        <v>224</v>
      </c>
      <c r="B217" s="2">
        <v>40999</v>
      </c>
      <c r="C217" s="3">
        <v>1583.68</v>
      </c>
      <c r="D217" s="4">
        <v>94.177264270246852</v>
      </c>
      <c r="E217" s="19">
        <v>1.5</v>
      </c>
      <c r="F217" s="3">
        <v>98.09333333333332</v>
      </c>
      <c r="G217" s="4">
        <v>105.3258</v>
      </c>
      <c r="H217" s="4">
        <v>111.46599999999999</v>
      </c>
      <c r="I217" s="19">
        <v>86.883333333333326</v>
      </c>
    </row>
    <row r="218" spans="1:9" x14ac:dyDescent="0.2">
      <c r="A218" t="s">
        <v>225</v>
      </c>
      <c r="B218" s="2">
        <v>41090</v>
      </c>
      <c r="C218" s="3">
        <v>1592.92</v>
      </c>
      <c r="D218" s="4">
        <v>94.316545694475963</v>
      </c>
      <c r="E218" s="19">
        <v>1.5</v>
      </c>
      <c r="F218" s="3">
        <v>97.166666666666671</v>
      </c>
      <c r="G218" s="4">
        <v>105.0583</v>
      </c>
      <c r="H218" s="4">
        <v>111.2146</v>
      </c>
      <c r="I218" s="19">
        <v>88.590000000000018</v>
      </c>
    </row>
    <row r="219" spans="1:9" x14ac:dyDescent="0.2">
      <c r="A219" t="s">
        <v>226</v>
      </c>
      <c r="B219" s="2">
        <v>41182</v>
      </c>
      <c r="C219" s="3">
        <v>1598.16</v>
      </c>
      <c r="D219" s="4">
        <v>94.709603679213231</v>
      </c>
      <c r="E219" s="19">
        <v>1.5</v>
      </c>
      <c r="F219" s="3">
        <v>98.903333333333322</v>
      </c>
      <c r="G219" s="4">
        <v>101.435</v>
      </c>
      <c r="H219" s="4">
        <v>105.09829999999999</v>
      </c>
      <c r="I219" s="19">
        <v>88.883333333333326</v>
      </c>
    </row>
    <row r="220" spans="1:9" x14ac:dyDescent="0.2">
      <c r="A220" t="s">
        <v>227</v>
      </c>
      <c r="B220" s="2">
        <v>41274</v>
      </c>
      <c r="C220" s="3">
        <v>1608.8</v>
      </c>
      <c r="D220" s="4">
        <v>95.174459692989828</v>
      </c>
      <c r="E220" s="19">
        <v>1.25</v>
      </c>
      <c r="F220" s="3">
        <v>102.32666666666667</v>
      </c>
      <c r="G220" s="4">
        <v>98.706900000000005</v>
      </c>
      <c r="H220" s="4">
        <v>102.8592</v>
      </c>
      <c r="I220" s="19">
        <v>89.133333333333326</v>
      </c>
    </row>
    <row r="221" spans="1:9" x14ac:dyDescent="0.2">
      <c r="A221" t="s">
        <v>228</v>
      </c>
      <c r="B221" s="2">
        <v>41364</v>
      </c>
      <c r="C221" s="3">
        <v>1618.34</v>
      </c>
      <c r="D221" s="4">
        <v>95.544349731516164</v>
      </c>
      <c r="E221" s="19">
        <v>1.25</v>
      </c>
      <c r="F221" s="3">
        <v>106.10666666666667</v>
      </c>
      <c r="G221" s="4">
        <v>98.155500000000004</v>
      </c>
      <c r="H221" s="4">
        <v>102.2192</v>
      </c>
      <c r="I221" s="19">
        <v>90.166666666666671</v>
      </c>
    </row>
    <row r="222" spans="1:9" x14ac:dyDescent="0.2">
      <c r="A222" t="s">
        <v>229</v>
      </c>
      <c r="B222" s="2">
        <v>41455</v>
      </c>
      <c r="C222" s="3">
        <v>1635.8</v>
      </c>
      <c r="D222" s="4">
        <v>95.757260830540929</v>
      </c>
      <c r="E222" s="19">
        <v>1.25</v>
      </c>
      <c r="F222" s="3">
        <v>105.08666666666666</v>
      </c>
      <c r="G222" s="4">
        <v>99.355999999999995</v>
      </c>
      <c r="H222" s="4">
        <v>101.5444</v>
      </c>
      <c r="I222" s="19">
        <v>91.866666666666674</v>
      </c>
    </row>
    <row r="223" spans="1:9" x14ac:dyDescent="0.2">
      <c r="A223" t="s">
        <v>230</v>
      </c>
      <c r="B223" s="2">
        <v>41547</v>
      </c>
      <c r="C223" s="3">
        <v>1649.35</v>
      </c>
      <c r="D223" s="4">
        <v>96.077958162989646</v>
      </c>
      <c r="E223" s="19">
        <v>1</v>
      </c>
      <c r="F223" s="3">
        <v>106.44</v>
      </c>
      <c r="G223" s="4">
        <v>98.173100000000005</v>
      </c>
      <c r="H223" s="4">
        <v>100.2959</v>
      </c>
      <c r="I223" s="19">
        <v>91.826666666666668</v>
      </c>
    </row>
    <row r="224" spans="1:9" x14ac:dyDescent="0.2">
      <c r="A224" t="s">
        <v>231</v>
      </c>
      <c r="B224" s="2">
        <v>41639</v>
      </c>
      <c r="C224" s="3">
        <v>1664.95</v>
      </c>
      <c r="D224" s="4">
        <v>96.741973700419095</v>
      </c>
      <c r="E224" s="19">
        <v>1</v>
      </c>
      <c r="F224" s="3">
        <v>110.43333333333332</v>
      </c>
      <c r="G224" s="4">
        <v>94.876900000000006</v>
      </c>
      <c r="H224" s="4">
        <v>97.307199999999995</v>
      </c>
      <c r="I224" s="19">
        <v>91.226666666666674</v>
      </c>
    </row>
    <row r="225" spans="1:9" x14ac:dyDescent="0.2">
      <c r="A225" t="s">
        <v>232</v>
      </c>
      <c r="B225" s="2">
        <v>41729</v>
      </c>
      <c r="C225" s="3">
        <v>1681.7</v>
      </c>
      <c r="D225" s="4">
        <v>97.007739888354962</v>
      </c>
      <c r="E225" s="19">
        <v>1</v>
      </c>
      <c r="F225" s="3">
        <v>110.56</v>
      </c>
      <c r="G225" s="4">
        <v>95.920599999999993</v>
      </c>
      <c r="H225" s="4">
        <v>98.110200000000006</v>
      </c>
      <c r="I225" s="19">
        <v>90.820000000000007</v>
      </c>
    </row>
    <row r="226" spans="1:9" x14ac:dyDescent="0.2">
      <c r="A226" t="s">
        <v>233</v>
      </c>
      <c r="B226" s="2">
        <v>41820</v>
      </c>
      <c r="C226" s="3">
        <v>1691.86</v>
      </c>
      <c r="D226" s="4">
        <v>97.500780973378269</v>
      </c>
      <c r="E226" s="19">
        <v>1</v>
      </c>
      <c r="F226" s="3">
        <v>114.42333333333333</v>
      </c>
      <c r="G226" s="4">
        <v>91.222899999999996</v>
      </c>
      <c r="H226" s="4">
        <v>93.027600000000007</v>
      </c>
      <c r="I226" s="19">
        <v>90.836666666666659</v>
      </c>
    </row>
    <row r="227" spans="1:9" x14ac:dyDescent="0.2">
      <c r="A227" t="s">
        <v>234</v>
      </c>
      <c r="B227" s="2">
        <v>41912</v>
      </c>
      <c r="C227" s="3">
        <v>1703.11</v>
      </c>
      <c r="D227" s="4">
        <v>97.861692745688472</v>
      </c>
      <c r="E227" s="19">
        <v>1</v>
      </c>
      <c r="F227" s="3">
        <v>116.31</v>
      </c>
      <c r="G227" s="4">
        <v>90.566699999999997</v>
      </c>
      <c r="H227" s="4">
        <v>93.317899999999995</v>
      </c>
      <c r="I227" s="19">
        <v>92.756666666666661</v>
      </c>
    </row>
    <row r="228" spans="1:9" x14ac:dyDescent="0.2">
      <c r="A228" t="s">
        <v>235</v>
      </c>
      <c r="B228" s="2">
        <v>42004</v>
      </c>
      <c r="C228" s="3">
        <v>1711.24</v>
      </c>
      <c r="D228" s="4">
        <v>98.164640278083155</v>
      </c>
      <c r="E228" s="19">
        <v>1</v>
      </c>
      <c r="F228" s="3">
        <v>115.11</v>
      </c>
      <c r="G228" s="4">
        <v>93.632300000000001</v>
      </c>
      <c r="H228" s="4">
        <v>94.131</v>
      </c>
      <c r="I228" s="19">
        <v>97.313333333333333</v>
      </c>
    </row>
    <row r="229" spans="1:9" x14ac:dyDescent="0.2">
      <c r="A229" t="s">
        <v>236</v>
      </c>
      <c r="B229" s="2">
        <v>42094</v>
      </c>
      <c r="C229" s="3">
        <v>1725.42</v>
      </c>
      <c r="D229" s="4">
        <v>99.346548333141996</v>
      </c>
      <c r="E229" s="19">
        <v>1</v>
      </c>
      <c r="F229" s="3">
        <v>119.04</v>
      </c>
      <c r="G229" s="4">
        <v>89.339399999999998</v>
      </c>
      <c r="H229" s="4">
        <v>84.670199999999994</v>
      </c>
      <c r="I229" s="19">
        <v>102.13</v>
      </c>
    </row>
    <row r="230" spans="1:9" x14ac:dyDescent="0.2">
      <c r="A230" t="s">
        <v>237</v>
      </c>
      <c r="B230" s="2">
        <v>42185</v>
      </c>
      <c r="C230" s="3">
        <v>1731.8</v>
      </c>
      <c r="D230" s="4">
        <v>99.669205299338486</v>
      </c>
      <c r="E230" s="19">
        <v>0.75</v>
      </c>
      <c r="F230" s="3">
        <v>120.23</v>
      </c>
      <c r="G230" s="4">
        <v>87.8322</v>
      </c>
      <c r="H230" s="4">
        <v>82.413799999999995</v>
      </c>
      <c r="I230" s="19">
        <v>103.13333333333333</v>
      </c>
    </row>
    <row r="231" spans="1:9" x14ac:dyDescent="0.2">
      <c r="A231" t="s">
        <v>238</v>
      </c>
      <c r="B231" s="2">
        <v>42277</v>
      </c>
      <c r="C231" s="3">
        <v>1753.38</v>
      </c>
      <c r="D231" s="4">
        <v>100.29115688313071</v>
      </c>
      <c r="E231" s="19">
        <v>0.75</v>
      </c>
      <c r="F231" s="3">
        <v>113.73</v>
      </c>
      <c r="G231" s="4">
        <v>89.992099999999994</v>
      </c>
      <c r="H231" s="4">
        <v>84.961399999999998</v>
      </c>
      <c r="I231" s="19">
        <v>105.23</v>
      </c>
    </row>
    <row r="232" spans="1:9" x14ac:dyDescent="0.2">
      <c r="A232" t="s">
        <v>239</v>
      </c>
      <c r="B232" s="2">
        <v>42369</v>
      </c>
      <c r="C232" s="3">
        <v>1766.71</v>
      </c>
      <c r="D232" s="4">
        <v>100.7005058130909</v>
      </c>
      <c r="E232" s="19">
        <v>0.75</v>
      </c>
      <c r="F232" s="3">
        <v>115.73333333333333</v>
      </c>
      <c r="G232" s="4">
        <v>85.793899999999994</v>
      </c>
      <c r="H232" s="4">
        <v>80.711799999999997</v>
      </c>
      <c r="I232" s="19">
        <v>105.29</v>
      </c>
    </row>
    <row r="233" spans="1:9" x14ac:dyDescent="0.2">
      <c r="A233" t="s">
        <v>240</v>
      </c>
      <c r="B233" s="2">
        <v>42460</v>
      </c>
      <c r="C233" s="3">
        <v>1777.86</v>
      </c>
      <c r="D233" s="4">
        <v>101.20046566388802</v>
      </c>
      <c r="E233" s="19">
        <v>0.66666666666666663</v>
      </c>
      <c r="F233" s="3">
        <v>110.59666666666668</v>
      </c>
      <c r="G233" s="4">
        <v>86.524900000000002</v>
      </c>
      <c r="H233" s="4">
        <v>76.737700000000004</v>
      </c>
      <c r="I233" s="19">
        <v>107.02666666666666</v>
      </c>
    </row>
    <row r="234" spans="1:9" x14ac:dyDescent="0.2">
      <c r="A234" t="s">
        <v>241</v>
      </c>
      <c r="B234" s="2">
        <v>42551</v>
      </c>
      <c r="C234" s="3">
        <v>1792.24</v>
      </c>
      <c r="D234" s="4">
        <v>101.68567827104124</v>
      </c>
      <c r="E234" s="19">
        <v>0.5</v>
      </c>
      <c r="F234" s="3">
        <v>111.10666666666667</v>
      </c>
      <c r="G234" s="4">
        <v>83.676699999999997</v>
      </c>
      <c r="H234" s="4">
        <v>76.336500000000001</v>
      </c>
      <c r="I234" s="19">
        <v>104.33</v>
      </c>
    </row>
    <row r="235" spans="1:9" x14ac:dyDescent="0.2">
      <c r="A235" t="s">
        <v>242</v>
      </c>
      <c r="B235" s="2">
        <v>42643</v>
      </c>
      <c r="C235" s="3">
        <v>1799.4</v>
      </c>
      <c r="D235" s="4">
        <v>102.1693981825304</v>
      </c>
      <c r="E235" s="19">
        <v>0.5</v>
      </c>
      <c r="F235" s="3">
        <v>114.52333333333333</v>
      </c>
      <c r="G235" s="4">
        <v>80.7256</v>
      </c>
      <c r="H235" s="4">
        <v>75.228999999999999</v>
      </c>
      <c r="I235" s="19">
        <v>104.29</v>
      </c>
    </row>
    <row r="236" spans="1:9" x14ac:dyDescent="0.2">
      <c r="A236" t="s">
        <v>243</v>
      </c>
      <c r="B236" s="2">
        <v>42735</v>
      </c>
      <c r="C236" s="3">
        <v>1812.2</v>
      </c>
      <c r="D236" s="4">
        <v>102.44707246482174</v>
      </c>
      <c r="E236" s="19">
        <v>0.5</v>
      </c>
      <c r="F236" s="3">
        <v>114.06</v>
      </c>
      <c r="G236" s="4">
        <v>85.989599999999996</v>
      </c>
      <c r="H236" s="4">
        <v>79.483699999999999</v>
      </c>
      <c r="I236" s="19">
        <v>104.10333333333334</v>
      </c>
    </row>
    <row r="237" spans="1:9" x14ac:dyDescent="0.2">
      <c r="A237" t="s">
        <v>244</v>
      </c>
      <c r="B237" s="2">
        <v>42825</v>
      </c>
      <c r="C237" s="3">
        <v>1829.88</v>
      </c>
      <c r="D237" s="4">
        <v>102.96819110388529</v>
      </c>
      <c r="E237" s="19">
        <v>0.5</v>
      </c>
      <c r="F237" s="3">
        <v>115.8</v>
      </c>
      <c r="G237" s="4">
        <v>89.683800000000005</v>
      </c>
      <c r="H237" s="4">
        <v>80.354299999999995</v>
      </c>
      <c r="I237" s="19">
        <v>103.24333333333333</v>
      </c>
    </row>
    <row r="238" spans="1:9" x14ac:dyDescent="0.2">
      <c r="A238" t="s">
        <v>245</v>
      </c>
      <c r="B238" s="2">
        <v>42916</v>
      </c>
      <c r="C238" s="3">
        <v>1841.45</v>
      </c>
      <c r="D238" s="4">
        <v>103.22229400034306</v>
      </c>
      <c r="E238" s="19">
        <v>0.5</v>
      </c>
      <c r="F238" s="3">
        <v>116.01666666666667</v>
      </c>
      <c r="G238" s="4">
        <v>88.477199999999996</v>
      </c>
      <c r="H238" s="4">
        <v>80.560599999999994</v>
      </c>
      <c r="I238" s="19">
        <v>105.54333333333334</v>
      </c>
    </row>
    <row r="239" spans="1:9" x14ac:dyDescent="0.2">
      <c r="A239" t="s">
        <v>246</v>
      </c>
      <c r="B239" s="2">
        <v>43008</v>
      </c>
      <c r="C239" s="3">
        <v>1867.14</v>
      </c>
      <c r="D239" s="4">
        <v>103.63919989232461</v>
      </c>
      <c r="E239" s="19">
        <v>0.5</v>
      </c>
      <c r="F239" s="3">
        <v>113.14333333333333</v>
      </c>
      <c r="G239" s="4">
        <v>88.922899999999998</v>
      </c>
      <c r="H239" s="4">
        <v>80.130899999999997</v>
      </c>
      <c r="I239" s="19">
        <v>105.73</v>
      </c>
    </row>
    <row r="240" spans="1:9" x14ac:dyDescent="0.2">
      <c r="A240" t="s">
        <v>247</v>
      </c>
      <c r="B240" s="2">
        <v>43100</v>
      </c>
      <c r="C240" s="3">
        <v>1863.18</v>
      </c>
      <c r="D240" s="4">
        <v>103.93209420993006</v>
      </c>
      <c r="E240" s="19">
        <v>0.5</v>
      </c>
      <c r="F240" s="3">
        <v>116.34333333333332</v>
      </c>
      <c r="G240" s="4">
        <v>87.942700000000002</v>
      </c>
      <c r="H240" s="4">
        <v>81.426599999999993</v>
      </c>
      <c r="I240" s="19">
        <v>103.62</v>
      </c>
    </row>
    <row r="241" spans="1:9" x14ac:dyDescent="0.2">
      <c r="A241" t="s">
        <v>248</v>
      </c>
      <c r="B241" s="2">
        <v>43190</v>
      </c>
      <c r="C241" s="3">
        <v>1881.84</v>
      </c>
      <c r="D241" s="4">
        <v>104.17151827531359</v>
      </c>
      <c r="E241" s="19">
        <v>0.5</v>
      </c>
      <c r="F241" s="3">
        <v>116.74</v>
      </c>
      <c r="G241" s="4">
        <v>88.234899999999996</v>
      </c>
      <c r="H241" s="4">
        <v>80.065100000000001</v>
      </c>
      <c r="I241" s="19">
        <v>100.70333333333333</v>
      </c>
    </row>
    <row r="242" spans="1:9" x14ac:dyDescent="0.2">
      <c r="A242" t="s">
        <v>533</v>
      </c>
      <c r="B242" s="2">
        <v>43281</v>
      </c>
      <c r="C242" s="3">
        <v>1893.04</v>
      </c>
      <c r="D242" s="4">
        <v>104.61751576915599</v>
      </c>
      <c r="E242" s="19">
        <v>0.5</v>
      </c>
      <c r="F242" s="3">
        <v>117.61666666666666</v>
      </c>
      <c r="G242" s="4">
        <v>88.912400000000005</v>
      </c>
      <c r="H242" s="4">
        <v>83.681399999999996</v>
      </c>
      <c r="I242" s="19">
        <v>98.136666666666656</v>
      </c>
    </row>
    <row r="243" spans="1:9" x14ac:dyDescent="0.2">
      <c r="A243" t="s">
        <v>594</v>
      </c>
      <c r="B243" s="2">
        <v>43373</v>
      </c>
      <c r="C243" s="3">
        <v>1903.69</v>
      </c>
      <c r="D243" s="4">
        <v>104.72613034763495</v>
      </c>
      <c r="E243" s="19">
        <v>0.5</v>
      </c>
      <c r="F243" s="3">
        <v>115.26333333333334</v>
      </c>
      <c r="G243" s="4">
        <v>91.297499999999999</v>
      </c>
      <c r="H243" s="4">
        <v>86.646500000000003</v>
      </c>
      <c r="I243" s="19">
        <v>97.613333333333344</v>
      </c>
    </row>
    <row r="244" spans="1:9" x14ac:dyDescent="0.2">
      <c r="A244" t="s">
        <v>595</v>
      </c>
      <c r="B244" s="2">
        <v>43465</v>
      </c>
      <c r="C244" s="3">
        <v>1922.02</v>
      </c>
      <c r="D244" s="4">
        <v>105.07852974094089</v>
      </c>
      <c r="E244" s="19">
        <v>0.5</v>
      </c>
      <c r="F244" s="3">
        <v>115.81333333333333</v>
      </c>
      <c r="G244" s="4">
        <v>89.819000000000003</v>
      </c>
      <c r="H244" s="4">
        <v>87.514200000000002</v>
      </c>
      <c r="I244" s="19">
        <v>97.226666666666674</v>
      </c>
    </row>
    <row r="245" spans="1:9" x14ac:dyDescent="0.2">
      <c r="A245" t="s">
        <v>596</v>
      </c>
      <c r="B245" s="2">
        <v>43555</v>
      </c>
      <c r="C245" s="3">
        <v>1915.49</v>
      </c>
      <c r="D245" s="4">
        <v>105.18645071029876</v>
      </c>
      <c r="F245" s="3">
        <v>115.47333333333334</v>
      </c>
      <c r="I245" s="19">
        <v>95.913333333333341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5"/>
  <sheetViews>
    <sheetView topLeftCell="A213" workbookViewId="0">
      <selection activeCell="I244" sqref="I244"/>
    </sheetView>
  </sheetViews>
  <sheetFormatPr baseColWidth="10" defaultColWidth="11" defaultRowHeight="16" x14ac:dyDescent="0.2"/>
  <cols>
    <col min="3" max="3" width="10.5" bestFit="1" customWidth="1"/>
    <col min="5" max="5" width="11" style="13"/>
    <col min="10" max="10" width="11" style="12"/>
    <col min="11" max="11" width="11" style="13"/>
  </cols>
  <sheetData>
    <row r="1" spans="1:11" ht="20" customHeight="1" x14ac:dyDescent="0.2">
      <c r="A1" s="1" t="s">
        <v>280</v>
      </c>
      <c r="B1" s="1" t="s">
        <v>0</v>
      </c>
      <c r="C1" s="6" t="s">
        <v>395</v>
      </c>
      <c r="D1" s="11" t="s">
        <v>723</v>
      </c>
      <c r="E1" s="15"/>
      <c r="F1" t="s">
        <v>396</v>
      </c>
      <c r="G1" s="1" t="s">
        <v>397</v>
      </c>
      <c r="H1" s="1" t="s">
        <v>398</v>
      </c>
      <c r="I1" s="8" t="s">
        <v>399</v>
      </c>
      <c r="J1" s="34" t="s">
        <v>441</v>
      </c>
      <c r="K1" s="13" t="s">
        <v>427</v>
      </c>
    </row>
    <row r="2" spans="1:11" ht="20" customHeight="1" x14ac:dyDescent="0.2">
      <c r="A2" t="s">
        <v>3</v>
      </c>
      <c r="C2" t="s">
        <v>400</v>
      </c>
      <c r="D2" t="s">
        <v>725</v>
      </c>
      <c r="E2" s="13" t="s">
        <v>455</v>
      </c>
      <c r="F2" t="s">
        <v>401</v>
      </c>
      <c r="G2" s="5" t="s">
        <v>402</v>
      </c>
      <c r="H2" s="5" t="s">
        <v>403</v>
      </c>
      <c r="I2" s="5" t="s">
        <v>405</v>
      </c>
      <c r="J2" s="13" t="s">
        <v>443</v>
      </c>
      <c r="K2" s="13" t="s">
        <v>430</v>
      </c>
    </row>
    <row r="3" spans="1:11" x14ac:dyDescent="0.2">
      <c r="A3" t="s">
        <v>6</v>
      </c>
      <c r="C3" t="s">
        <v>7</v>
      </c>
      <c r="D3" t="s">
        <v>724</v>
      </c>
      <c r="E3" s="13" t="s">
        <v>452</v>
      </c>
      <c r="F3" t="s">
        <v>255</v>
      </c>
      <c r="G3" t="s">
        <v>7</v>
      </c>
      <c r="H3" t="s">
        <v>7</v>
      </c>
      <c r="I3" t="s">
        <v>265</v>
      </c>
      <c r="J3" s="13" t="s">
        <v>423</v>
      </c>
      <c r="K3" s="13" t="s">
        <v>429</v>
      </c>
    </row>
    <row r="4" spans="1:11" x14ac:dyDescent="0.2">
      <c r="A4" t="s">
        <v>10</v>
      </c>
      <c r="C4" t="s">
        <v>592</v>
      </c>
      <c r="D4" t="s">
        <v>611</v>
      </c>
      <c r="F4" t="s">
        <v>592</v>
      </c>
      <c r="G4" t="s">
        <v>592</v>
      </c>
      <c r="H4" t="s">
        <v>592</v>
      </c>
      <c r="I4" t="s">
        <v>588</v>
      </c>
      <c r="J4" s="13" t="s">
        <v>442</v>
      </c>
      <c r="K4" s="13" t="s">
        <v>590</v>
      </c>
    </row>
    <row r="5" spans="1:11" x14ac:dyDescent="0.2">
      <c r="A5" t="s">
        <v>12</v>
      </c>
      <c r="C5" t="s">
        <v>13</v>
      </c>
      <c r="D5" t="s">
        <v>13</v>
      </c>
      <c r="F5" t="s">
        <v>256</v>
      </c>
      <c r="G5" t="s">
        <v>13</v>
      </c>
      <c r="H5" t="s">
        <v>13</v>
      </c>
      <c r="I5" t="s">
        <v>404</v>
      </c>
      <c r="J5" s="13" t="s">
        <v>435</v>
      </c>
      <c r="K5" s="13" t="s">
        <v>428</v>
      </c>
    </row>
    <row r="6" spans="1:11" x14ac:dyDescent="0.2">
      <c r="A6" t="s">
        <v>14</v>
      </c>
      <c r="C6" t="s">
        <v>15</v>
      </c>
      <c r="D6" t="s">
        <v>15</v>
      </c>
      <c r="F6" t="s">
        <v>15</v>
      </c>
      <c r="G6" t="s">
        <v>15</v>
      </c>
      <c r="H6" t="s">
        <v>15</v>
      </c>
      <c r="I6" t="s">
        <v>15</v>
      </c>
      <c r="J6" s="13" t="s">
        <v>268</v>
      </c>
      <c r="K6" s="13" t="s">
        <v>268</v>
      </c>
    </row>
    <row r="7" spans="1:11" x14ac:dyDescent="0.2">
      <c r="A7" t="s">
        <v>16</v>
      </c>
      <c r="C7" t="s">
        <v>601</v>
      </c>
      <c r="D7" t="s">
        <v>614</v>
      </c>
      <c r="F7" t="s">
        <v>591</v>
      </c>
      <c r="G7" t="s">
        <v>601</v>
      </c>
      <c r="H7" t="s">
        <v>601</v>
      </c>
      <c r="I7" t="s">
        <v>722</v>
      </c>
      <c r="J7" s="13" t="s">
        <v>434</v>
      </c>
      <c r="K7" s="13" t="s">
        <v>604</v>
      </c>
    </row>
    <row r="8" spans="1:11" x14ac:dyDescent="0.2">
      <c r="A8" t="s">
        <v>17</v>
      </c>
      <c r="C8" t="s">
        <v>18</v>
      </c>
      <c r="D8" t="s">
        <v>19</v>
      </c>
      <c r="F8" t="s">
        <v>19</v>
      </c>
      <c r="G8" t="s">
        <v>18</v>
      </c>
      <c r="H8" t="s">
        <v>18</v>
      </c>
      <c r="I8" t="s">
        <v>19</v>
      </c>
      <c r="J8" s="13" t="s">
        <v>19</v>
      </c>
      <c r="K8" s="13" t="s">
        <v>19</v>
      </c>
    </row>
    <row r="9" spans="1:11" x14ac:dyDescent="0.2">
      <c r="A9" t="s">
        <v>249</v>
      </c>
      <c r="B9" s="2">
        <v>22006</v>
      </c>
      <c r="C9" s="3">
        <v>227197.41</v>
      </c>
      <c r="D9" s="4" t="e">
        <v>#N/A</v>
      </c>
      <c r="E9" s="18" t="e">
        <f>J9</f>
        <v>#N/A</v>
      </c>
      <c r="F9" s="3" t="e">
        <v>#N/A</v>
      </c>
      <c r="G9" s="4">
        <v>4.6627000000000001</v>
      </c>
      <c r="H9" s="4">
        <v>7.8948</v>
      </c>
      <c r="I9" s="9" t="e">
        <v>#N/A</v>
      </c>
      <c r="J9" s="14" t="e">
        <v>#N/A</v>
      </c>
      <c r="K9" s="19" t="e">
        <v>#N/A</v>
      </c>
    </row>
    <row r="10" spans="1:11" x14ac:dyDescent="0.2">
      <c r="A10" t="s">
        <v>250</v>
      </c>
      <c r="B10" s="2">
        <v>22097</v>
      </c>
      <c r="C10" s="3">
        <v>231868.29</v>
      </c>
      <c r="D10" s="4" t="e">
        <v>#N/A</v>
      </c>
      <c r="E10" s="18" t="e">
        <f t="shared" ref="E10:E73" si="0">J10</f>
        <v>#N/A</v>
      </c>
      <c r="F10" s="3" t="e">
        <v>#N/A</v>
      </c>
      <c r="G10" s="4">
        <v>4.3699000000000003</v>
      </c>
      <c r="H10" s="4">
        <v>8.0225000000000009</v>
      </c>
      <c r="I10" s="9" t="e">
        <v>#N/A</v>
      </c>
      <c r="J10" s="14" t="e">
        <v>#N/A</v>
      </c>
      <c r="K10" s="19" t="e">
        <v>#N/A</v>
      </c>
    </row>
    <row r="11" spans="1:11" x14ac:dyDescent="0.2">
      <c r="A11" t="s">
        <v>251</v>
      </c>
      <c r="B11" s="2">
        <v>22189</v>
      </c>
      <c r="C11" s="3">
        <v>238354.5</v>
      </c>
      <c r="D11" s="4" t="e">
        <v>#N/A</v>
      </c>
      <c r="E11" s="18" t="e">
        <f t="shared" si="0"/>
        <v>#N/A</v>
      </c>
      <c r="F11" s="3" t="e">
        <v>#N/A</v>
      </c>
      <c r="G11" s="4">
        <v>4.2111000000000001</v>
      </c>
      <c r="H11" s="4">
        <v>7.7416</v>
      </c>
      <c r="I11" s="9" t="e">
        <v>#N/A</v>
      </c>
      <c r="J11" s="14" t="e">
        <v>#N/A</v>
      </c>
      <c r="K11" s="19" t="e">
        <v>#N/A</v>
      </c>
    </row>
    <row r="12" spans="1:11" x14ac:dyDescent="0.2">
      <c r="A12" t="s">
        <v>252</v>
      </c>
      <c r="B12" s="2">
        <v>22281</v>
      </c>
      <c r="C12" s="3">
        <v>243152.62</v>
      </c>
      <c r="D12" s="4" t="e">
        <v>#N/A</v>
      </c>
      <c r="E12" s="18" t="e">
        <f t="shared" si="0"/>
        <v>#N/A</v>
      </c>
      <c r="F12" s="3" t="e">
        <v>#N/A</v>
      </c>
      <c r="G12" s="4">
        <v>4.3437000000000001</v>
      </c>
      <c r="H12" s="4">
        <v>7.7624000000000004</v>
      </c>
      <c r="I12" s="9" t="e">
        <v>#N/A</v>
      </c>
      <c r="J12" s="14" t="e">
        <v>#N/A</v>
      </c>
      <c r="K12" s="19" t="e">
        <v>#N/A</v>
      </c>
    </row>
    <row r="13" spans="1:11" x14ac:dyDescent="0.2">
      <c r="A13" t="s">
        <v>20</v>
      </c>
      <c r="B13" s="2">
        <v>22371</v>
      </c>
      <c r="C13" s="3">
        <v>250102.68</v>
      </c>
      <c r="D13" s="4" t="e">
        <v>#N/A</v>
      </c>
      <c r="E13" s="18" t="e">
        <f t="shared" si="0"/>
        <v>#N/A</v>
      </c>
      <c r="F13" s="3" t="e">
        <v>#N/A</v>
      </c>
      <c r="G13" s="4">
        <v>4.4534000000000002</v>
      </c>
      <c r="H13" s="4">
        <v>7.9503000000000004</v>
      </c>
      <c r="I13" s="9" t="e">
        <v>#N/A</v>
      </c>
      <c r="J13" s="14" t="e">
        <v>#N/A</v>
      </c>
      <c r="K13" s="19" t="e">
        <v>#N/A</v>
      </c>
    </row>
    <row r="14" spans="1:11" x14ac:dyDescent="0.2">
      <c r="A14" t="s">
        <v>21</v>
      </c>
      <c r="B14" s="2">
        <v>22462</v>
      </c>
      <c r="C14" s="3">
        <v>261210.06</v>
      </c>
      <c r="D14" s="4" t="e">
        <v>#N/A</v>
      </c>
      <c r="E14" s="18" t="e">
        <f t="shared" si="0"/>
        <v>#N/A</v>
      </c>
      <c r="F14" s="3" t="e">
        <v>#N/A</v>
      </c>
      <c r="G14" s="4">
        <v>4.5014000000000003</v>
      </c>
      <c r="H14" s="4">
        <v>8.0378000000000007</v>
      </c>
      <c r="I14" s="9" t="e">
        <v>#N/A</v>
      </c>
      <c r="J14" s="14" t="e">
        <v>#N/A</v>
      </c>
      <c r="K14" s="19" t="e">
        <v>#N/A</v>
      </c>
    </row>
    <row r="15" spans="1:11" x14ac:dyDescent="0.2">
      <c r="A15" t="s">
        <v>22</v>
      </c>
      <c r="B15" s="2">
        <v>22554</v>
      </c>
      <c r="C15" s="3">
        <v>266545.21000000002</v>
      </c>
      <c r="D15" s="4" t="e">
        <v>#N/A</v>
      </c>
      <c r="E15" s="18" t="e">
        <f t="shared" si="0"/>
        <v>#N/A</v>
      </c>
      <c r="F15" s="3" t="e">
        <v>#N/A</v>
      </c>
      <c r="G15" s="4">
        <v>4.3308999999999997</v>
      </c>
      <c r="H15" s="4">
        <v>8.0347000000000008</v>
      </c>
      <c r="I15" s="9" t="e">
        <v>#N/A</v>
      </c>
      <c r="J15" s="14" t="e">
        <v>#N/A</v>
      </c>
      <c r="K15" s="19" t="e">
        <v>#N/A</v>
      </c>
    </row>
    <row r="16" spans="1:11" x14ac:dyDescent="0.2">
      <c r="A16" t="s">
        <v>23</v>
      </c>
      <c r="B16" s="2">
        <v>22646</v>
      </c>
      <c r="C16" s="3">
        <v>274066.34000000003</v>
      </c>
      <c r="D16" s="4" t="e">
        <v>#N/A</v>
      </c>
      <c r="E16" s="18" t="e">
        <f t="shared" si="0"/>
        <v>#N/A</v>
      </c>
      <c r="F16" s="3" t="e">
        <v>#N/A</v>
      </c>
      <c r="G16" s="4">
        <v>4.4698000000000002</v>
      </c>
      <c r="H16" s="4">
        <v>7.9930000000000003</v>
      </c>
      <c r="I16" s="9" t="e">
        <v>#N/A</v>
      </c>
      <c r="J16" s="14" t="e">
        <v>#N/A</v>
      </c>
      <c r="K16" s="19" t="e">
        <v>#N/A</v>
      </c>
    </row>
    <row r="17" spans="1:11" x14ac:dyDescent="0.2">
      <c r="A17" t="s">
        <v>24</v>
      </c>
      <c r="B17" s="2">
        <v>22736</v>
      </c>
      <c r="C17" s="3">
        <v>280549.64</v>
      </c>
      <c r="D17" s="4" t="e">
        <v>#N/A</v>
      </c>
      <c r="E17" s="18" t="e">
        <f t="shared" si="0"/>
        <v>#N/A</v>
      </c>
      <c r="F17" s="3" t="e">
        <v>#N/A</v>
      </c>
      <c r="G17" s="4">
        <v>4.8358999999999996</v>
      </c>
      <c r="H17" s="4">
        <v>8.2036999999999995</v>
      </c>
      <c r="I17" s="9" t="e">
        <v>#N/A</v>
      </c>
      <c r="J17" s="14" t="e">
        <v>#N/A</v>
      </c>
      <c r="K17" s="19" t="e">
        <v>#N/A</v>
      </c>
    </row>
    <row r="18" spans="1:11" x14ac:dyDescent="0.2">
      <c r="A18" t="s">
        <v>25</v>
      </c>
      <c r="B18" s="2">
        <v>22827</v>
      </c>
      <c r="C18" s="3">
        <v>287075.71999999997</v>
      </c>
      <c r="D18" s="4" t="e">
        <v>#N/A</v>
      </c>
      <c r="E18" s="18" t="e">
        <f t="shared" si="0"/>
        <v>#N/A</v>
      </c>
      <c r="F18" s="3" t="e">
        <v>#N/A</v>
      </c>
      <c r="G18" s="4">
        <v>4.7084000000000001</v>
      </c>
      <c r="H18" s="4">
        <v>8.5799000000000003</v>
      </c>
      <c r="I18" s="9" t="e">
        <v>#N/A</v>
      </c>
      <c r="J18" s="14" t="e">
        <v>#N/A</v>
      </c>
      <c r="K18" s="19" t="e">
        <v>#N/A</v>
      </c>
    </row>
    <row r="19" spans="1:11" x14ac:dyDescent="0.2">
      <c r="A19" t="s">
        <v>26</v>
      </c>
      <c r="B19" s="2">
        <v>22919</v>
      </c>
      <c r="C19" s="3">
        <v>294106.23999999999</v>
      </c>
      <c r="D19" s="4" t="e">
        <v>#N/A</v>
      </c>
      <c r="E19" s="18" t="e">
        <f t="shared" si="0"/>
        <v>#N/A</v>
      </c>
      <c r="F19" s="3" t="e">
        <v>#N/A</v>
      </c>
      <c r="G19" s="4">
        <v>4.7706</v>
      </c>
      <c r="H19" s="4">
        <v>8.0839999999999996</v>
      </c>
      <c r="I19" s="9" t="e">
        <v>#N/A</v>
      </c>
      <c r="J19" s="14" t="e">
        <v>#N/A</v>
      </c>
      <c r="K19" s="19" t="e">
        <v>#N/A</v>
      </c>
    </row>
    <row r="20" spans="1:11" x14ac:dyDescent="0.2">
      <c r="A20" t="s">
        <v>27</v>
      </c>
      <c r="B20" s="2">
        <v>23011</v>
      </c>
      <c r="C20" s="3">
        <v>294895.21000000002</v>
      </c>
      <c r="D20" s="4" t="e">
        <v>#N/A</v>
      </c>
      <c r="E20" s="18" t="e">
        <f t="shared" si="0"/>
        <v>#N/A</v>
      </c>
      <c r="F20" s="3" t="e">
        <v>#N/A</v>
      </c>
      <c r="G20" s="4">
        <v>4.8193999999999999</v>
      </c>
      <c r="H20" s="4">
        <v>7.9175000000000004</v>
      </c>
      <c r="I20" s="9" t="e">
        <v>#N/A</v>
      </c>
      <c r="J20" s="14" t="e">
        <v>#N/A</v>
      </c>
      <c r="K20" s="19" t="e">
        <v>#N/A</v>
      </c>
    </row>
    <row r="21" spans="1:11" x14ac:dyDescent="0.2">
      <c r="A21" t="s">
        <v>28</v>
      </c>
      <c r="B21" s="2">
        <v>23101</v>
      </c>
      <c r="C21" s="3">
        <v>311860.39</v>
      </c>
      <c r="D21" s="4" t="e">
        <v>#N/A</v>
      </c>
      <c r="E21" s="18" t="e">
        <f t="shared" si="0"/>
        <v>#N/A</v>
      </c>
      <c r="F21" s="3" t="e">
        <v>#N/A</v>
      </c>
      <c r="G21" s="4">
        <v>4.7866</v>
      </c>
      <c r="H21" s="4">
        <v>8.4960000000000004</v>
      </c>
      <c r="I21" s="9" t="e">
        <v>#N/A</v>
      </c>
      <c r="J21" s="14" t="e">
        <v>#N/A</v>
      </c>
      <c r="K21" s="19" t="e">
        <v>#N/A</v>
      </c>
    </row>
    <row r="22" spans="1:11" x14ac:dyDescent="0.2">
      <c r="A22" t="s">
        <v>29</v>
      </c>
      <c r="B22" s="2">
        <v>23192</v>
      </c>
      <c r="C22" s="3">
        <v>312118.90000000002</v>
      </c>
      <c r="D22" s="4" t="e">
        <v>#N/A</v>
      </c>
      <c r="E22" s="18" t="e">
        <f t="shared" si="0"/>
        <v>#N/A</v>
      </c>
      <c r="F22" s="3" t="e">
        <v>#N/A</v>
      </c>
      <c r="G22" s="4">
        <v>4.9322999999999997</v>
      </c>
      <c r="H22" s="4">
        <v>8.2158999999999995</v>
      </c>
      <c r="I22" s="9" t="e">
        <v>#N/A</v>
      </c>
      <c r="J22" s="14" t="e">
        <v>#N/A</v>
      </c>
      <c r="K22" s="19" t="e">
        <v>#N/A</v>
      </c>
    </row>
    <row r="23" spans="1:11" x14ac:dyDescent="0.2">
      <c r="A23" t="s">
        <v>30</v>
      </c>
      <c r="B23" s="2">
        <v>23284</v>
      </c>
      <c r="C23" s="3">
        <v>318853.59999999998</v>
      </c>
      <c r="D23" s="4" t="e">
        <v>#N/A</v>
      </c>
      <c r="E23" s="18" t="e">
        <f t="shared" si="0"/>
        <v>#N/A</v>
      </c>
      <c r="F23" s="3" t="e">
        <v>#N/A</v>
      </c>
      <c r="G23" s="4">
        <v>5.1630000000000003</v>
      </c>
      <c r="H23" s="4">
        <v>8.3155000000000001</v>
      </c>
      <c r="I23" s="9" t="e">
        <v>#N/A</v>
      </c>
      <c r="J23" s="14" t="e">
        <v>#N/A</v>
      </c>
      <c r="K23" s="19" t="e">
        <v>#N/A</v>
      </c>
    </row>
    <row r="24" spans="1:11" x14ac:dyDescent="0.2">
      <c r="A24" t="s">
        <v>31</v>
      </c>
      <c r="B24" s="2">
        <v>23376</v>
      </c>
      <c r="C24" s="3">
        <v>324789.49</v>
      </c>
      <c r="D24" s="4" t="e">
        <v>#N/A</v>
      </c>
      <c r="E24" s="18" t="e">
        <f t="shared" si="0"/>
        <v>#N/A</v>
      </c>
      <c r="F24" s="3" t="e">
        <v>#N/A</v>
      </c>
      <c r="G24" s="4">
        <v>5.2946</v>
      </c>
      <c r="H24" s="4">
        <v>8.3254000000000001</v>
      </c>
      <c r="I24" s="9" t="e">
        <v>#N/A</v>
      </c>
      <c r="J24" s="14" t="e">
        <v>#N/A</v>
      </c>
      <c r="K24" s="19" t="e">
        <v>#N/A</v>
      </c>
    </row>
    <row r="25" spans="1:11" x14ac:dyDescent="0.2">
      <c r="A25" t="s">
        <v>32</v>
      </c>
      <c r="B25" s="2">
        <v>23467</v>
      </c>
      <c r="C25" s="3">
        <v>326626.13</v>
      </c>
      <c r="D25" s="4" t="e">
        <v>#N/A</v>
      </c>
      <c r="E25" s="18">
        <f>J25</f>
        <v>4.5999999999999996</v>
      </c>
      <c r="F25" s="3">
        <v>239.17999999999998</v>
      </c>
      <c r="G25" s="4">
        <v>5.2801999999999998</v>
      </c>
      <c r="H25" s="4">
        <v>8.4011999999999993</v>
      </c>
      <c r="I25" s="9" t="e">
        <v>#N/A</v>
      </c>
      <c r="J25" s="14">
        <v>4.5999999999999996</v>
      </c>
      <c r="K25" s="19" t="e">
        <v>#N/A</v>
      </c>
    </row>
    <row r="26" spans="1:11" x14ac:dyDescent="0.2">
      <c r="A26" t="s">
        <v>33</v>
      </c>
      <c r="B26" s="2">
        <v>23558</v>
      </c>
      <c r="C26" s="3">
        <v>332008.96999999997</v>
      </c>
      <c r="D26" s="4" t="e">
        <v>#N/A</v>
      </c>
      <c r="E26" s="18">
        <f t="shared" si="0"/>
        <v>4.5999999999999996</v>
      </c>
      <c r="F26" s="3">
        <v>240.14333333333335</v>
      </c>
      <c r="G26" s="4">
        <v>5.2408999999999999</v>
      </c>
      <c r="H26" s="4">
        <v>8.5934000000000008</v>
      </c>
      <c r="I26" s="9" t="e">
        <v>#N/A</v>
      </c>
      <c r="J26" s="14">
        <v>4.5999999999999996</v>
      </c>
      <c r="K26" s="19" t="e">
        <v>#N/A</v>
      </c>
    </row>
    <row r="27" spans="1:11" x14ac:dyDescent="0.2">
      <c r="A27" t="s">
        <v>34</v>
      </c>
      <c r="B27" s="2">
        <v>23650</v>
      </c>
      <c r="C27" s="3">
        <v>334503.33</v>
      </c>
      <c r="D27" s="4" t="e">
        <v>#N/A</v>
      </c>
      <c r="E27" s="18">
        <f t="shared" si="0"/>
        <v>4.5999999999999996</v>
      </c>
      <c r="F27" s="3">
        <v>240.63333333333333</v>
      </c>
      <c r="G27" s="4">
        <v>4.9653999999999998</v>
      </c>
      <c r="H27" s="4">
        <v>8.9321000000000002</v>
      </c>
      <c r="I27" s="9" t="e">
        <v>#N/A</v>
      </c>
      <c r="J27" s="14">
        <v>4.5999999999999996</v>
      </c>
      <c r="K27" s="19" t="e">
        <v>#N/A</v>
      </c>
    </row>
    <row r="28" spans="1:11" x14ac:dyDescent="0.2">
      <c r="A28" t="s">
        <v>35</v>
      </c>
      <c r="B28" s="2">
        <v>23742</v>
      </c>
      <c r="C28" s="3">
        <v>341775.97</v>
      </c>
      <c r="D28" s="4" t="e">
        <v>#N/A</v>
      </c>
      <c r="E28" s="18">
        <f t="shared" si="0"/>
        <v>4.5999999999999996</v>
      </c>
      <c r="F28" s="3">
        <v>240.61333333333332</v>
      </c>
      <c r="G28" s="4">
        <v>5.1994999999999996</v>
      </c>
      <c r="H28" s="4">
        <v>8.8832000000000004</v>
      </c>
      <c r="I28" s="9" t="e">
        <v>#N/A</v>
      </c>
      <c r="J28" s="14">
        <v>4.5999999999999996</v>
      </c>
      <c r="K28" s="19" t="e">
        <v>#N/A</v>
      </c>
    </row>
    <row r="29" spans="1:11" x14ac:dyDescent="0.2">
      <c r="A29" t="s">
        <v>36</v>
      </c>
      <c r="B29" s="2">
        <v>23832</v>
      </c>
      <c r="C29" s="3">
        <v>349049.52</v>
      </c>
      <c r="D29" s="4" t="e">
        <v>#N/A</v>
      </c>
      <c r="E29" s="18">
        <f t="shared" si="0"/>
        <v>4.5999999999999996</v>
      </c>
      <c r="F29" s="3">
        <v>240.5333333333333</v>
      </c>
      <c r="G29" s="4">
        <v>4.9215999999999998</v>
      </c>
      <c r="H29" s="4">
        <v>9.2211999999999996</v>
      </c>
      <c r="I29" s="9" t="e">
        <v>#N/A</v>
      </c>
      <c r="J29" s="14">
        <v>4.5999999999999996</v>
      </c>
      <c r="K29" s="19" t="e">
        <v>#N/A</v>
      </c>
    </row>
    <row r="30" spans="1:11" x14ac:dyDescent="0.2">
      <c r="A30" t="s">
        <v>37</v>
      </c>
      <c r="B30" s="2">
        <v>23923</v>
      </c>
      <c r="C30" s="3">
        <v>350538.64</v>
      </c>
      <c r="D30" s="4" t="e">
        <v>#N/A</v>
      </c>
      <c r="E30" s="18">
        <f t="shared" si="0"/>
        <v>4.5999999999999996</v>
      </c>
      <c r="F30" s="3">
        <v>240.73</v>
      </c>
      <c r="G30" s="4">
        <v>5.1497999999999999</v>
      </c>
      <c r="H30" s="4">
        <v>8.8848000000000003</v>
      </c>
      <c r="I30" s="9" t="e">
        <v>#N/A</v>
      </c>
      <c r="J30" s="14">
        <v>4.5999999999999996</v>
      </c>
      <c r="K30" s="19" t="e">
        <v>#N/A</v>
      </c>
    </row>
    <row r="31" spans="1:11" x14ac:dyDescent="0.2">
      <c r="A31" t="s">
        <v>38</v>
      </c>
      <c r="B31" s="2">
        <v>24015</v>
      </c>
      <c r="C31" s="3">
        <v>354107.23</v>
      </c>
      <c r="D31" s="4" t="e">
        <v>#N/A</v>
      </c>
      <c r="E31" s="18">
        <f t="shared" si="0"/>
        <v>4.5999999999999996</v>
      </c>
      <c r="F31" s="3">
        <v>241.05666666666664</v>
      </c>
      <c r="G31" s="4">
        <v>5.3383000000000003</v>
      </c>
      <c r="H31" s="4">
        <v>8.4755000000000003</v>
      </c>
      <c r="I31" s="9" t="e">
        <v>#N/A</v>
      </c>
      <c r="J31" s="14">
        <v>4.5999999999999996</v>
      </c>
      <c r="K31" s="19" t="e">
        <v>#N/A</v>
      </c>
    </row>
    <row r="32" spans="1:11" x14ac:dyDescent="0.2">
      <c r="A32" t="s">
        <v>39</v>
      </c>
      <c r="B32" s="2">
        <v>24107</v>
      </c>
      <c r="C32" s="3">
        <v>364692.88</v>
      </c>
      <c r="D32" s="4" t="e">
        <v>#N/A</v>
      </c>
      <c r="E32" s="18">
        <f t="shared" si="0"/>
        <v>4.5999999999999996</v>
      </c>
      <c r="F32" s="3">
        <v>240.93333333333331</v>
      </c>
      <c r="G32" s="4">
        <v>5.4417</v>
      </c>
      <c r="H32" s="4">
        <v>8.6526999999999994</v>
      </c>
      <c r="I32" s="9" t="e">
        <v>#N/A</v>
      </c>
      <c r="J32" s="14">
        <v>4.5999999999999996</v>
      </c>
      <c r="K32" s="19" t="e">
        <v>#N/A</v>
      </c>
    </row>
    <row r="33" spans="1:11" x14ac:dyDescent="0.2">
      <c r="A33" t="s">
        <v>40</v>
      </c>
      <c r="B33" s="2">
        <v>24197</v>
      </c>
      <c r="C33" s="3">
        <v>362211.08</v>
      </c>
      <c r="D33" s="4" t="e">
        <v>#N/A</v>
      </c>
      <c r="E33" s="18">
        <f t="shared" si="0"/>
        <v>4.5999999999999996</v>
      </c>
      <c r="F33" s="3">
        <v>240.98666666666668</v>
      </c>
      <c r="G33" s="4">
        <v>5.1914999999999996</v>
      </c>
      <c r="H33" s="4">
        <v>8.5981000000000005</v>
      </c>
      <c r="I33" s="9" t="e">
        <v>#N/A</v>
      </c>
      <c r="J33" s="14">
        <v>4.5999999999999996</v>
      </c>
      <c r="K33" s="19" t="e">
        <v>#N/A</v>
      </c>
    </row>
    <row r="34" spans="1:11" x14ac:dyDescent="0.2">
      <c r="A34" t="s">
        <v>41</v>
      </c>
      <c r="B34" s="2">
        <v>24288</v>
      </c>
      <c r="C34" s="3">
        <v>380928.43</v>
      </c>
      <c r="D34" s="4" t="e">
        <v>#N/A</v>
      </c>
      <c r="E34" s="18">
        <f t="shared" si="0"/>
        <v>4.5999999999999996</v>
      </c>
      <c r="F34" s="3">
        <v>241.04333333333332</v>
      </c>
      <c r="G34" s="4">
        <v>5.7504999999999997</v>
      </c>
      <c r="H34" s="4">
        <v>8.6999999999999993</v>
      </c>
      <c r="I34" s="9" t="e">
        <v>#N/A</v>
      </c>
      <c r="J34" s="14">
        <v>4.5999999999999996</v>
      </c>
      <c r="K34" s="19" t="e">
        <v>#N/A</v>
      </c>
    </row>
    <row r="35" spans="1:11" x14ac:dyDescent="0.2">
      <c r="A35" t="s">
        <v>42</v>
      </c>
      <c r="B35" s="2">
        <v>24380</v>
      </c>
      <c r="C35" s="3">
        <v>388484.88</v>
      </c>
      <c r="D35" s="4" t="e">
        <v>#N/A</v>
      </c>
      <c r="E35" s="18">
        <f t="shared" si="0"/>
        <v>4.5999999999999996</v>
      </c>
      <c r="F35" s="3">
        <v>240.85666666666668</v>
      </c>
      <c r="G35" s="4">
        <v>5.7979000000000003</v>
      </c>
      <c r="H35" s="4">
        <v>8.9861000000000004</v>
      </c>
      <c r="I35" s="9" t="e">
        <v>#N/A</v>
      </c>
      <c r="J35" s="14">
        <v>4.5999999999999996</v>
      </c>
      <c r="K35" s="19" t="e">
        <v>#N/A</v>
      </c>
    </row>
    <row r="36" spans="1:11" x14ac:dyDescent="0.2">
      <c r="A36" t="s">
        <v>43</v>
      </c>
      <c r="B36" s="2">
        <v>24472</v>
      </c>
      <c r="C36" s="3">
        <v>389537.27</v>
      </c>
      <c r="D36" s="4" t="e">
        <v>#N/A</v>
      </c>
      <c r="E36" s="18">
        <f t="shared" si="0"/>
        <v>4.5999999999999996</v>
      </c>
      <c r="F36" s="3">
        <v>241.18999999999997</v>
      </c>
      <c r="G36" s="4">
        <v>5.99</v>
      </c>
      <c r="H36" s="4">
        <v>8.9246999999999996</v>
      </c>
      <c r="I36" s="9" t="e">
        <v>#N/A</v>
      </c>
      <c r="J36" s="14">
        <v>4.5999999999999996</v>
      </c>
      <c r="K36" s="19" t="e">
        <v>#N/A</v>
      </c>
    </row>
    <row r="37" spans="1:11" x14ac:dyDescent="0.2">
      <c r="A37" t="s">
        <v>44</v>
      </c>
      <c r="B37" s="2">
        <v>24562</v>
      </c>
      <c r="C37" s="3">
        <v>390610.42</v>
      </c>
      <c r="D37" s="4" t="e">
        <v>#N/A</v>
      </c>
      <c r="E37" s="18">
        <f t="shared" si="0"/>
        <v>4.5999999999999996</v>
      </c>
      <c r="F37" s="3">
        <v>240.95000000000002</v>
      </c>
      <c r="G37" s="4">
        <v>5.8795999999999999</v>
      </c>
      <c r="H37" s="4">
        <v>8.9306000000000001</v>
      </c>
      <c r="I37" s="9" t="e">
        <v>#N/A</v>
      </c>
      <c r="J37" s="14">
        <v>4.5999999999999996</v>
      </c>
      <c r="K37" s="19" t="e">
        <v>#N/A</v>
      </c>
    </row>
    <row r="38" spans="1:11" x14ac:dyDescent="0.2">
      <c r="A38" t="s">
        <v>45</v>
      </c>
      <c r="B38" s="2">
        <v>24653</v>
      </c>
      <c r="C38" s="3">
        <v>395303.32</v>
      </c>
      <c r="D38" s="4" t="e">
        <v>#N/A</v>
      </c>
      <c r="E38" s="18">
        <f t="shared" si="0"/>
        <v>4.5999999999999996</v>
      </c>
      <c r="F38" s="3">
        <v>240.44666666666669</v>
      </c>
      <c r="G38" s="4">
        <v>6.2704000000000004</v>
      </c>
      <c r="H38" s="4">
        <v>8.9187999999999992</v>
      </c>
      <c r="I38" s="9" t="e">
        <v>#N/A</v>
      </c>
      <c r="J38" s="14">
        <v>4.5999999999999996</v>
      </c>
      <c r="K38" s="19" t="e">
        <v>#N/A</v>
      </c>
    </row>
    <row r="39" spans="1:11" x14ac:dyDescent="0.2">
      <c r="A39" t="s">
        <v>46</v>
      </c>
      <c r="B39" s="2">
        <v>24745</v>
      </c>
      <c r="C39" s="3">
        <v>402083.71</v>
      </c>
      <c r="D39" s="4" t="e">
        <v>#N/A</v>
      </c>
      <c r="E39" s="18">
        <f t="shared" si="0"/>
        <v>4.5999999999999996</v>
      </c>
      <c r="F39" s="3">
        <v>240.9</v>
      </c>
      <c r="G39" s="4">
        <v>6.1063999999999998</v>
      </c>
      <c r="H39" s="4">
        <v>9.0007000000000001</v>
      </c>
      <c r="I39" s="9" t="e">
        <v>#N/A</v>
      </c>
      <c r="J39" s="14">
        <v>4.5999999999999996</v>
      </c>
      <c r="K39" s="19" t="e">
        <v>#N/A</v>
      </c>
    </row>
    <row r="40" spans="1:11" x14ac:dyDescent="0.2">
      <c r="A40" t="s">
        <v>47</v>
      </c>
      <c r="B40" s="2">
        <v>24837</v>
      </c>
      <c r="C40" s="3">
        <v>399192.32000000001</v>
      </c>
      <c r="D40" s="4" t="e">
        <v>#N/A</v>
      </c>
      <c r="E40" s="18">
        <f t="shared" si="0"/>
        <v>4.9333333333333327</v>
      </c>
      <c r="F40" s="3">
        <v>226.54333333333332</v>
      </c>
      <c r="G40" s="4">
        <v>7.9088000000000003</v>
      </c>
      <c r="H40" s="4">
        <v>9.2574000000000005</v>
      </c>
      <c r="I40" s="9" t="e">
        <v>#N/A</v>
      </c>
      <c r="J40" s="14">
        <v>4.9333333333333327</v>
      </c>
      <c r="K40" s="19" t="e">
        <v>#N/A</v>
      </c>
    </row>
    <row r="41" spans="1:11" x14ac:dyDescent="0.2">
      <c r="A41" t="s">
        <v>48</v>
      </c>
      <c r="B41" s="2">
        <v>24928</v>
      </c>
      <c r="C41" s="3">
        <v>407710.86</v>
      </c>
      <c r="D41" s="4" t="e">
        <v>#N/A</v>
      </c>
      <c r="E41" s="18">
        <f t="shared" si="0"/>
        <v>5.0999999999999996</v>
      </c>
      <c r="F41" s="3">
        <v>210.62666666666667</v>
      </c>
      <c r="G41" s="4">
        <v>7.3285999999999998</v>
      </c>
      <c r="H41" s="4">
        <v>10.154500000000001</v>
      </c>
      <c r="I41" s="9" t="e">
        <v>#N/A</v>
      </c>
      <c r="J41" s="14">
        <v>5.0999999999999996</v>
      </c>
      <c r="K41" s="19" t="e">
        <v>#N/A</v>
      </c>
    </row>
    <row r="42" spans="1:11" x14ac:dyDescent="0.2">
      <c r="A42" t="s">
        <v>49</v>
      </c>
      <c r="B42" s="2">
        <v>25019</v>
      </c>
      <c r="C42" s="3">
        <v>420080.9</v>
      </c>
      <c r="D42" s="4" t="e">
        <v>#N/A</v>
      </c>
      <c r="E42" s="18">
        <f t="shared" si="0"/>
        <v>5.0999999999999996</v>
      </c>
      <c r="F42" s="3">
        <v>210.74333333333334</v>
      </c>
      <c r="G42" s="4">
        <v>7.7624000000000004</v>
      </c>
      <c r="H42" s="4">
        <v>10.1639</v>
      </c>
      <c r="I42" s="9" t="e">
        <v>#N/A</v>
      </c>
      <c r="J42" s="14">
        <v>5.0999999999999996</v>
      </c>
      <c r="K42" s="19" t="e">
        <v>#N/A</v>
      </c>
    </row>
    <row r="43" spans="1:11" x14ac:dyDescent="0.2">
      <c r="A43" t="s">
        <v>50</v>
      </c>
      <c r="B43" s="2">
        <v>25111</v>
      </c>
      <c r="C43" s="3">
        <v>423468</v>
      </c>
      <c r="D43" s="4" t="e">
        <v>#N/A</v>
      </c>
      <c r="E43" s="18">
        <f t="shared" si="0"/>
        <v>5.0999999999999996</v>
      </c>
      <c r="F43" s="3">
        <v>211.13</v>
      </c>
      <c r="G43" s="4">
        <v>7.7206000000000001</v>
      </c>
      <c r="H43" s="4">
        <v>9.9421999999999997</v>
      </c>
      <c r="I43" s="9" t="e">
        <v>#N/A</v>
      </c>
      <c r="J43" s="14">
        <v>5.0999999999999996</v>
      </c>
      <c r="K43" s="19" t="e">
        <v>#N/A</v>
      </c>
    </row>
    <row r="44" spans="1:11" x14ac:dyDescent="0.2">
      <c r="A44" t="s">
        <v>51</v>
      </c>
      <c r="B44" s="2">
        <v>25203</v>
      </c>
      <c r="C44" s="3">
        <v>440632.88</v>
      </c>
      <c r="D44" s="4" t="e">
        <v>#N/A</v>
      </c>
      <c r="E44" s="18">
        <f t="shared" si="0"/>
        <v>5.0999999999999996</v>
      </c>
      <c r="F44" s="3">
        <v>210.89000000000001</v>
      </c>
      <c r="G44" s="4">
        <v>7.8108000000000004</v>
      </c>
      <c r="H44" s="4">
        <v>9.7497000000000007</v>
      </c>
      <c r="I44" s="9" t="e">
        <v>#N/A</v>
      </c>
      <c r="J44" s="14">
        <v>5.0999999999999996</v>
      </c>
      <c r="K44" s="19" t="e">
        <v>#N/A</v>
      </c>
    </row>
    <row r="45" spans="1:11" x14ac:dyDescent="0.2">
      <c r="A45" t="s">
        <v>52</v>
      </c>
      <c r="B45" s="2">
        <v>25293</v>
      </c>
      <c r="C45" s="3">
        <v>456266.6</v>
      </c>
      <c r="D45" s="4" t="e">
        <v>#N/A</v>
      </c>
      <c r="E45" s="18">
        <f t="shared" si="0"/>
        <v>5.0999999999999996</v>
      </c>
      <c r="F45" s="3">
        <v>211.13</v>
      </c>
      <c r="G45" s="4">
        <v>7.8358999999999996</v>
      </c>
      <c r="H45" s="4">
        <v>9.7256</v>
      </c>
      <c r="I45" s="9" t="e">
        <v>#N/A</v>
      </c>
      <c r="J45" s="14">
        <v>5.0999999999999996</v>
      </c>
      <c r="K45" s="19" t="e">
        <v>#N/A</v>
      </c>
    </row>
    <row r="46" spans="1:11" x14ac:dyDescent="0.2">
      <c r="A46" t="s">
        <v>53</v>
      </c>
      <c r="B46" s="2">
        <v>25384</v>
      </c>
      <c r="C46" s="3">
        <v>454725.06</v>
      </c>
      <c r="D46" s="4" t="e">
        <v>#N/A</v>
      </c>
      <c r="E46" s="18">
        <f t="shared" si="0"/>
        <v>5.0999999999999996</v>
      </c>
      <c r="F46" s="3">
        <v>210.70000000000002</v>
      </c>
      <c r="G46" s="4">
        <v>8.0326000000000004</v>
      </c>
      <c r="H46" s="4">
        <v>10.2155</v>
      </c>
      <c r="I46" s="9" t="e">
        <v>#N/A</v>
      </c>
      <c r="J46" s="14">
        <v>5.0999999999999996</v>
      </c>
      <c r="K46" s="19" t="e">
        <v>#N/A</v>
      </c>
    </row>
    <row r="47" spans="1:11" x14ac:dyDescent="0.2">
      <c r="A47" t="s">
        <v>54</v>
      </c>
      <c r="B47" s="2">
        <v>25476</v>
      </c>
      <c r="C47" s="3">
        <v>463207.74</v>
      </c>
      <c r="D47" s="4" t="e">
        <v>#N/A</v>
      </c>
      <c r="E47" s="18">
        <f t="shared" si="0"/>
        <v>5.5</v>
      </c>
      <c r="F47" s="3">
        <v>213.50666666666666</v>
      </c>
      <c r="G47" s="4">
        <v>8.4320000000000004</v>
      </c>
      <c r="H47" s="4">
        <v>10.4671</v>
      </c>
      <c r="I47" s="9" t="e">
        <v>#N/A</v>
      </c>
      <c r="J47" s="14">
        <v>5.5</v>
      </c>
      <c r="K47" s="19" t="e">
        <v>#N/A</v>
      </c>
    </row>
    <row r="48" spans="1:11" x14ac:dyDescent="0.2">
      <c r="A48" t="s">
        <v>55</v>
      </c>
      <c r="B48" s="2">
        <v>25568</v>
      </c>
      <c r="C48" s="3">
        <v>468393.25</v>
      </c>
      <c r="D48" s="4" t="e">
        <v>#N/A</v>
      </c>
      <c r="E48" s="18">
        <f t="shared" si="0"/>
        <v>5.5</v>
      </c>
      <c r="F48" s="3">
        <v>211.21666666666667</v>
      </c>
      <c r="G48" s="4">
        <v>8.2059999999999995</v>
      </c>
      <c r="H48" s="4">
        <v>10.6252</v>
      </c>
      <c r="I48" s="9" t="e">
        <v>#N/A</v>
      </c>
      <c r="J48" s="14">
        <v>5.5</v>
      </c>
      <c r="K48" s="19" t="e">
        <v>#N/A</v>
      </c>
    </row>
    <row r="49" spans="1:11" x14ac:dyDescent="0.2">
      <c r="A49" t="s">
        <v>56</v>
      </c>
      <c r="B49" s="2">
        <v>25658</v>
      </c>
      <c r="C49" s="3">
        <v>477150.63</v>
      </c>
      <c r="D49" s="4" t="e">
        <v>#N/A</v>
      </c>
      <c r="E49" s="18">
        <f t="shared" si="0"/>
        <v>6.166666666666667</v>
      </c>
      <c r="F49" s="3">
        <v>211.12666666666667</v>
      </c>
      <c r="G49" s="4">
        <v>7.9955999999999996</v>
      </c>
      <c r="H49" s="4">
        <v>10.398899999999999</v>
      </c>
      <c r="I49" s="9">
        <v>115.83333333333333</v>
      </c>
      <c r="J49" s="14">
        <v>6.166666666666667</v>
      </c>
      <c r="K49" s="19" t="e">
        <v>#N/A</v>
      </c>
    </row>
    <row r="50" spans="1:11" x14ac:dyDescent="0.2">
      <c r="A50" t="s">
        <v>57</v>
      </c>
      <c r="B50" s="2">
        <v>25749</v>
      </c>
      <c r="C50" s="3">
        <v>477908.65</v>
      </c>
      <c r="D50" s="4" t="e">
        <v>#N/A</v>
      </c>
      <c r="E50" s="18">
        <f t="shared" si="0"/>
        <v>6.5</v>
      </c>
      <c r="F50" s="3">
        <v>210.83666666666667</v>
      </c>
      <c r="G50" s="4">
        <v>8.2441999999999993</v>
      </c>
      <c r="H50" s="4">
        <v>10.5991</v>
      </c>
      <c r="I50" s="9">
        <v>111.36666666666666</v>
      </c>
      <c r="J50" s="14">
        <v>6.5</v>
      </c>
      <c r="K50" s="19" t="e">
        <v>#N/A</v>
      </c>
    </row>
    <row r="51" spans="1:11" x14ac:dyDescent="0.2">
      <c r="A51" t="s">
        <v>58</v>
      </c>
      <c r="B51" s="2">
        <v>25841</v>
      </c>
      <c r="C51" s="3">
        <v>480351.16</v>
      </c>
      <c r="D51" s="4" t="e">
        <v>#N/A</v>
      </c>
      <c r="E51" s="18">
        <f t="shared" si="0"/>
        <v>6.5</v>
      </c>
      <c r="F51" s="3">
        <v>211</v>
      </c>
      <c r="G51" s="4">
        <v>8.4720999999999993</v>
      </c>
      <c r="H51" s="4">
        <v>10.883699999999999</v>
      </c>
      <c r="I51" s="9">
        <v>105.43333333333334</v>
      </c>
      <c r="J51" s="14">
        <v>6.5</v>
      </c>
      <c r="K51" s="19" t="e">
        <v>#N/A</v>
      </c>
    </row>
    <row r="52" spans="1:11" x14ac:dyDescent="0.2">
      <c r="A52" t="s">
        <v>59</v>
      </c>
      <c r="B52" s="2">
        <v>25933</v>
      </c>
      <c r="C52" s="3">
        <v>484141.27</v>
      </c>
      <c r="D52" s="4" t="e">
        <v>#N/A</v>
      </c>
      <c r="E52" s="18">
        <f t="shared" si="0"/>
        <v>6.5</v>
      </c>
      <c r="F52" s="3">
        <v>210.81666666666669</v>
      </c>
      <c r="G52" s="4">
        <v>8.6450999999999993</v>
      </c>
      <c r="H52" s="4">
        <v>11.0807</v>
      </c>
      <c r="I52" s="9">
        <v>105.23333333333335</v>
      </c>
      <c r="J52" s="14">
        <v>6.5</v>
      </c>
      <c r="K52" s="19" t="e">
        <v>#N/A</v>
      </c>
    </row>
    <row r="53" spans="1:11" x14ac:dyDescent="0.2">
      <c r="A53" t="s">
        <v>60</v>
      </c>
      <c r="B53" s="2">
        <v>26023</v>
      </c>
      <c r="C53" s="3">
        <v>487922.01</v>
      </c>
      <c r="D53" s="4" t="e">
        <v>#N/A</v>
      </c>
      <c r="E53" s="18">
        <f t="shared" si="0"/>
        <v>6.25</v>
      </c>
      <c r="F53" s="3">
        <v>210.52999999999997</v>
      </c>
      <c r="G53" s="4">
        <v>8.7873000000000001</v>
      </c>
      <c r="H53" s="4">
        <v>11.1896</v>
      </c>
      <c r="I53" s="9">
        <v>105.06666666666668</v>
      </c>
      <c r="J53" s="14">
        <v>6.25</v>
      </c>
      <c r="K53" s="19" t="e">
        <v>#N/A</v>
      </c>
    </row>
    <row r="54" spans="1:11" x14ac:dyDescent="0.2">
      <c r="A54" t="s">
        <v>61</v>
      </c>
      <c r="B54" s="2">
        <v>26114</v>
      </c>
      <c r="C54" s="3">
        <v>497439.38</v>
      </c>
      <c r="D54" s="4" t="e">
        <v>#N/A</v>
      </c>
      <c r="E54" s="18">
        <f t="shared" si="0"/>
        <v>6</v>
      </c>
      <c r="F54" s="3">
        <v>209.44333333333336</v>
      </c>
      <c r="G54" s="4">
        <v>8.7667000000000002</v>
      </c>
      <c r="H54" s="4">
        <v>11.309699999999999</v>
      </c>
      <c r="I54" s="9">
        <v>98.066666666666677</v>
      </c>
      <c r="J54" s="14">
        <v>6</v>
      </c>
      <c r="K54" s="19" t="e">
        <v>#N/A</v>
      </c>
    </row>
    <row r="55" spans="1:11" x14ac:dyDescent="0.2">
      <c r="A55" t="s">
        <v>62</v>
      </c>
      <c r="B55" s="2">
        <v>26206</v>
      </c>
      <c r="C55" s="3">
        <v>506591.78</v>
      </c>
      <c r="D55" s="4" t="e">
        <v>#N/A</v>
      </c>
      <c r="E55" s="18">
        <f t="shared" si="0"/>
        <v>6</v>
      </c>
      <c r="F55" s="3">
        <v>206.70333333333329</v>
      </c>
      <c r="G55" s="4">
        <v>8.8401999999999994</v>
      </c>
      <c r="H55" s="4">
        <v>11.3941</v>
      </c>
      <c r="I55" s="9">
        <v>102.03333333333335</v>
      </c>
      <c r="J55" s="14">
        <v>6</v>
      </c>
      <c r="K55" s="19" t="e">
        <v>#N/A</v>
      </c>
    </row>
    <row r="56" spans="1:11" x14ac:dyDescent="0.2">
      <c r="A56" t="s">
        <v>63</v>
      </c>
      <c r="B56" s="2">
        <v>26298</v>
      </c>
      <c r="C56" s="3">
        <v>516792.31</v>
      </c>
      <c r="D56" s="4" t="e">
        <v>#N/A</v>
      </c>
      <c r="E56" s="18">
        <f t="shared" si="0"/>
        <v>5</v>
      </c>
      <c r="F56" s="3">
        <v>205.37333333333331</v>
      </c>
      <c r="G56" s="4">
        <v>9.0076000000000001</v>
      </c>
      <c r="H56" s="4">
        <v>11.4016</v>
      </c>
      <c r="I56" s="9">
        <v>104.13333333333333</v>
      </c>
      <c r="J56" s="14">
        <v>5</v>
      </c>
      <c r="K56" s="19" t="e">
        <v>#N/A</v>
      </c>
    </row>
    <row r="57" spans="1:11" x14ac:dyDescent="0.2">
      <c r="A57" t="s">
        <v>64</v>
      </c>
      <c r="B57" s="2">
        <v>26389</v>
      </c>
      <c r="C57" s="3">
        <v>525177.32999999996</v>
      </c>
      <c r="D57" s="4" t="e">
        <v>#N/A</v>
      </c>
      <c r="E57" s="18">
        <f t="shared" si="0"/>
        <v>5</v>
      </c>
      <c r="F57" s="3">
        <v>205.36666666666667</v>
      </c>
      <c r="G57" s="4">
        <v>9.2637999999999998</v>
      </c>
      <c r="H57" s="4">
        <v>11.422000000000001</v>
      </c>
      <c r="I57" s="9">
        <v>103.83333333333333</v>
      </c>
      <c r="J57" s="14">
        <v>5</v>
      </c>
      <c r="K57" s="19" t="e">
        <v>#N/A</v>
      </c>
    </row>
    <row r="58" spans="1:11" x14ac:dyDescent="0.2">
      <c r="A58" t="s">
        <v>65</v>
      </c>
      <c r="B58" s="2">
        <v>26480</v>
      </c>
      <c r="C58" s="3">
        <v>537586.41</v>
      </c>
      <c r="D58" s="4" t="e">
        <v>#N/A</v>
      </c>
      <c r="E58" s="18">
        <f t="shared" si="0"/>
        <v>5</v>
      </c>
      <c r="F58" s="3">
        <v>207.55666666666664</v>
      </c>
      <c r="G58" s="4">
        <v>9.3626000000000005</v>
      </c>
      <c r="H58" s="4">
        <v>11.5006</v>
      </c>
      <c r="I58" s="9">
        <v>103.59999999999998</v>
      </c>
      <c r="J58" s="14">
        <v>5</v>
      </c>
      <c r="K58" s="19" t="e">
        <v>#N/A</v>
      </c>
    </row>
    <row r="59" spans="1:11" x14ac:dyDescent="0.2">
      <c r="A59" t="s">
        <v>66</v>
      </c>
      <c r="B59" s="2">
        <v>26572</v>
      </c>
      <c r="C59" s="3">
        <v>549396.56000000006</v>
      </c>
      <c r="D59" s="4" t="e">
        <v>#N/A</v>
      </c>
      <c r="E59" s="18">
        <f t="shared" si="0"/>
        <v>5</v>
      </c>
      <c r="F59" s="3">
        <v>211.67666666666665</v>
      </c>
      <c r="G59" s="4">
        <v>9.4155999999999995</v>
      </c>
      <c r="H59" s="4">
        <v>11.5069</v>
      </c>
      <c r="I59" s="9">
        <v>108.83333333333333</v>
      </c>
      <c r="J59" s="14">
        <v>5</v>
      </c>
      <c r="K59" s="19" t="e">
        <v>#N/A</v>
      </c>
    </row>
    <row r="60" spans="1:11" x14ac:dyDescent="0.2">
      <c r="A60" t="s">
        <v>67</v>
      </c>
      <c r="B60" s="2">
        <v>26664</v>
      </c>
      <c r="C60" s="3">
        <v>560280.24</v>
      </c>
      <c r="D60" s="4" t="e">
        <v>#N/A</v>
      </c>
      <c r="E60" s="18">
        <f t="shared" si="0"/>
        <v>5</v>
      </c>
      <c r="F60" s="3">
        <v>213.33</v>
      </c>
      <c r="G60" s="4">
        <v>9.5266999999999999</v>
      </c>
      <c r="H60" s="4">
        <v>11.5357</v>
      </c>
      <c r="I60" s="9">
        <v>108.66666666666667</v>
      </c>
      <c r="J60" s="14">
        <v>5</v>
      </c>
      <c r="K60" s="19" t="e">
        <v>#N/A</v>
      </c>
    </row>
    <row r="61" spans="1:11" x14ac:dyDescent="0.2">
      <c r="A61" t="s">
        <v>68</v>
      </c>
      <c r="B61" s="2">
        <v>26754</v>
      </c>
      <c r="C61" s="3">
        <v>570593.06000000006</v>
      </c>
      <c r="D61" s="4" t="e">
        <v>#N/A</v>
      </c>
      <c r="E61" s="18">
        <f t="shared" si="0"/>
        <v>5</v>
      </c>
      <c r="F61" s="3">
        <v>213.26333333333332</v>
      </c>
      <c r="G61" s="4">
        <v>9.6974999999999998</v>
      </c>
      <c r="H61" s="4">
        <v>11.712999999999999</v>
      </c>
      <c r="I61" s="9">
        <v>106.76666666666667</v>
      </c>
      <c r="J61" s="14">
        <v>5</v>
      </c>
      <c r="K61" s="19" t="e">
        <v>#N/A</v>
      </c>
    </row>
    <row r="62" spans="1:11" x14ac:dyDescent="0.2">
      <c r="A62" t="s">
        <v>69</v>
      </c>
      <c r="B62" s="2">
        <v>26845</v>
      </c>
      <c r="C62" s="3">
        <v>580765.51</v>
      </c>
      <c r="D62" s="4" t="e">
        <v>#N/A</v>
      </c>
      <c r="E62" s="18">
        <f t="shared" si="0"/>
        <v>5</v>
      </c>
      <c r="F62" s="3">
        <v>211.69333333333336</v>
      </c>
      <c r="G62" s="4">
        <v>9.9872999999999994</v>
      </c>
      <c r="H62" s="4">
        <v>12.1525</v>
      </c>
      <c r="I62" s="9">
        <v>108.59999999999998</v>
      </c>
      <c r="J62" s="14">
        <v>5</v>
      </c>
      <c r="K62" s="19" t="e">
        <v>#N/A</v>
      </c>
    </row>
    <row r="63" spans="1:11" x14ac:dyDescent="0.2">
      <c r="A63" t="s">
        <v>70</v>
      </c>
      <c r="B63" s="2">
        <v>26937</v>
      </c>
      <c r="C63" s="3">
        <v>590357.75</v>
      </c>
      <c r="D63" s="4" t="e">
        <v>#N/A</v>
      </c>
      <c r="E63" s="18">
        <f t="shared" si="0"/>
        <v>6</v>
      </c>
      <c r="F63" s="3">
        <v>202.79999999999998</v>
      </c>
      <c r="G63" s="4">
        <v>10.4183</v>
      </c>
      <c r="H63" s="4">
        <v>12.860200000000001</v>
      </c>
      <c r="I63" s="9">
        <v>104.93333333333334</v>
      </c>
      <c r="J63" s="14">
        <v>6</v>
      </c>
      <c r="K63" s="19" t="e">
        <v>#N/A</v>
      </c>
    </row>
    <row r="64" spans="1:11" x14ac:dyDescent="0.2">
      <c r="A64" t="s">
        <v>71</v>
      </c>
      <c r="B64" s="2">
        <v>27029</v>
      </c>
      <c r="C64" s="3">
        <v>600071.64</v>
      </c>
      <c r="D64" s="4" t="e">
        <v>#N/A</v>
      </c>
      <c r="E64" s="18">
        <f t="shared" si="0"/>
        <v>6</v>
      </c>
      <c r="F64" s="3">
        <v>211.76333333333332</v>
      </c>
      <c r="G64" s="4">
        <v>11.0189</v>
      </c>
      <c r="H64" s="4">
        <v>13.908300000000001</v>
      </c>
      <c r="I64" s="9">
        <v>101.3</v>
      </c>
      <c r="J64" s="14">
        <v>6</v>
      </c>
      <c r="K64" s="19" t="e">
        <v>#N/A</v>
      </c>
    </row>
    <row r="65" spans="1:11" x14ac:dyDescent="0.2">
      <c r="A65" t="s">
        <v>72</v>
      </c>
      <c r="B65" s="2">
        <v>27119</v>
      </c>
      <c r="C65" s="3">
        <v>610262.81000000006</v>
      </c>
      <c r="D65" s="4" t="e">
        <v>#N/A</v>
      </c>
      <c r="E65" s="18">
        <f t="shared" si="0"/>
        <v>6</v>
      </c>
      <c r="F65" s="3">
        <v>220.23333333333335</v>
      </c>
      <c r="G65" s="4">
        <v>11.7944</v>
      </c>
      <c r="H65" s="4">
        <v>15.775700000000001</v>
      </c>
      <c r="I65" s="9">
        <v>98.233333333333334</v>
      </c>
      <c r="J65" s="14">
        <v>6</v>
      </c>
      <c r="K65" s="19" t="e">
        <v>#N/A</v>
      </c>
    </row>
    <row r="66" spans="1:11" x14ac:dyDescent="0.2">
      <c r="A66" t="s">
        <v>73</v>
      </c>
      <c r="B66" s="2">
        <v>27210</v>
      </c>
      <c r="C66" s="3">
        <v>617974.03</v>
      </c>
      <c r="D66" s="4" t="e">
        <v>#N/A</v>
      </c>
      <c r="E66" s="18">
        <f t="shared" si="0"/>
        <v>6</v>
      </c>
      <c r="F66" s="3">
        <v>214.72333333333336</v>
      </c>
      <c r="G66" s="4">
        <v>12.388500000000001</v>
      </c>
      <c r="H66" s="4">
        <v>17.5656</v>
      </c>
      <c r="I66" s="9">
        <v>90</v>
      </c>
      <c r="J66" s="14">
        <v>6</v>
      </c>
      <c r="K66" s="19" t="e">
        <v>#N/A</v>
      </c>
    </row>
    <row r="67" spans="1:11" x14ac:dyDescent="0.2">
      <c r="A67" t="s">
        <v>74</v>
      </c>
      <c r="B67" s="2">
        <v>27302</v>
      </c>
      <c r="C67" s="3">
        <v>622334.99</v>
      </c>
      <c r="D67" s="4" t="e">
        <v>#N/A</v>
      </c>
      <c r="E67" s="18">
        <f t="shared" si="0"/>
        <v>6.666666666666667</v>
      </c>
      <c r="F67" s="3">
        <v>219.93333333333331</v>
      </c>
      <c r="G67" s="4">
        <v>12.8147</v>
      </c>
      <c r="H67" s="4">
        <v>18.942499999999999</v>
      </c>
      <c r="I67" s="9">
        <v>86.3</v>
      </c>
      <c r="J67" s="14">
        <v>6.666666666666667</v>
      </c>
      <c r="K67" s="19" t="e">
        <v>#N/A</v>
      </c>
    </row>
    <row r="68" spans="1:11" x14ac:dyDescent="0.2">
      <c r="A68" t="s">
        <v>75</v>
      </c>
      <c r="B68" s="2">
        <v>27394</v>
      </c>
      <c r="C68" s="3">
        <v>622746.76</v>
      </c>
      <c r="D68" s="4" t="e">
        <v>#N/A</v>
      </c>
      <c r="E68" s="18">
        <f t="shared" si="0"/>
        <v>7</v>
      </c>
      <c r="F68" s="3">
        <v>217.83333333333334</v>
      </c>
      <c r="G68" s="4">
        <v>13.3422</v>
      </c>
      <c r="H68" s="4">
        <v>19.665900000000001</v>
      </c>
      <c r="I68" s="9">
        <v>91.100000000000009</v>
      </c>
      <c r="J68" s="14">
        <v>7</v>
      </c>
      <c r="K68" s="19" t="e">
        <v>#N/A</v>
      </c>
    </row>
    <row r="69" spans="1:11" x14ac:dyDescent="0.2">
      <c r="A69" t="s">
        <v>76</v>
      </c>
      <c r="B69" s="2">
        <v>27484</v>
      </c>
      <c r="C69" s="3">
        <v>619621.09</v>
      </c>
      <c r="D69" s="4" t="e">
        <v>#N/A</v>
      </c>
      <c r="E69" s="18">
        <f t="shared" si="0"/>
        <v>7</v>
      </c>
      <c r="F69" s="3">
        <v>209.54666666666665</v>
      </c>
      <c r="G69" s="4">
        <v>13.652699999999999</v>
      </c>
      <c r="H69" s="4">
        <v>19.422599999999999</v>
      </c>
      <c r="I69" s="9">
        <v>87.300000000000011</v>
      </c>
      <c r="J69" s="14">
        <v>7</v>
      </c>
      <c r="K69" s="19" t="e">
        <v>#N/A</v>
      </c>
    </row>
    <row r="70" spans="1:11" x14ac:dyDescent="0.2">
      <c r="A70" t="s">
        <v>77</v>
      </c>
      <c r="B70" s="2">
        <v>27575</v>
      </c>
      <c r="C70" s="3">
        <v>619106.39</v>
      </c>
      <c r="D70" s="4" t="e">
        <v>#N/A</v>
      </c>
      <c r="E70" s="18">
        <f t="shared" si="0"/>
        <v>7</v>
      </c>
      <c r="F70" s="3">
        <v>208.40666666666667</v>
      </c>
      <c r="G70" s="4">
        <v>13.798299999999999</v>
      </c>
      <c r="H70" s="4">
        <v>19.213899999999999</v>
      </c>
      <c r="I70" s="9">
        <v>91.733333333333334</v>
      </c>
      <c r="J70" s="14">
        <v>7</v>
      </c>
      <c r="K70" s="19" t="e">
        <v>#N/A</v>
      </c>
    </row>
    <row r="71" spans="1:11" x14ac:dyDescent="0.2">
      <c r="A71" t="s">
        <v>78</v>
      </c>
      <c r="B71" s="2">
        <v>27667</v>
      </c>
      <c r="C71" s="3">
        <v>621810.93000000005</v>
      </c>
      <c r="D71" s="4" t="e">
        <v>#N/A</v>
      </c>
      <c r="E71" s="18">
        <f t="shared" si="0"/>
        <v>7</v>
      </c>
      <c r="F71" s="3">
        <v>213.71</v>
      </c>
      <c r="G71" s="4">
        <v>13.910500000000001</v>
      </c>
      <c r="H71" s="4">
        <v>19.0472</v>
      </c>
      <c r="I71" s="9">
        <v>89.933333333333337</v>
      </c>
      <c r="J71" s="14">
        <v>7</v>
      </c>
      <c r="K71" s="19" t="e">
        <v>#N/A</v>
      </c>
    </row>
    <row r="72" spans="1:11" x14ac:dyDescent="0.2">
      <c r="A72" t="s">
        <v>79</v>
      </c>
      <c r="B72" s="2">
        <v>27759</v>
      </c>
      <c r="C72" s="3">
        <v>626181.25</v>
      </c>
      <c r="D72" s="4" t="e">
        <v>#N/A</v>
      </c>
      <c r="E72" s="18">
        <f t="shared" si="0"/>
        <v>7</v>
      </c>
      <c r="F72" s="3">
        <v>213.51999999999998</v>
      </c>
      <c r="G72" s="4">
        <v>14.3353</v>
      </c>
      <c r="H72" s="4">
        <v>19.328499999999998</v>
      </c>
      <c r="I72" s="9">
        <v>87.866666666666674</v>
      </c>
      <c r="J72" s="14">
        <v>7</v>
      </c>
      <c r="K72" s="19" t="e">
        <v>#N/A</v>
      </c>
    </row>
    <row r="73" spans="1:11" x14ac:dyDescent="0.2">
      <c r="A73" t="s">
        <v>80</v>
      </c>
      <c r="B73" s="2">
        <v>27850</v>
      </c>
      <c r="C73" s="3">
        <v>632404.5</v>
      </c>
      <c r="D73" s="4">
        <v>8.6727132399906921</v>
      </c>
      <c r="E73" s="18">
        <f t="shared" si="0"/>
        <v>7</v>
      </c>
      <c r="F73" s="3">
        <v>203.1933333333333</v>
      </c>
      <c r="G73" s="4">
        <v>15.0922</v>
      </c>
      <c r="H73" s="4">
        <v>20.522600000000001</v>
      </c>
      <c r="I73" s="9">
        <v>85.766666666666666</v>
      </c>
      <c r="J73" s="14">
        <v>7</v>
      </c>
      <c r="K73" s="19" t="e">
        <v>#N/A</v>
      </c>
    </row>
    <row r="74" spans="1:11" x14ac:dyDescent="0.2">
      <c r="A74" t="s">
        <v>81</v>
      </c>
      <c r="B74" s="2">
        <v>27941</v>
      </c>
      <c r="C74" s="3">
        <v>639703.96</v>
      </c>
      <c r="D74" s="4">
        <v>9.4107505963440925</v>
      </c>
      <c r="E74" s="18">
        <f t="shared" ref="E74:E137" si="1">J74</f>
        <v>7</v>
      </c>
      <c r="F74" s="3">
        <v>198.21333333333334</v>
      </c>
      <c r="G74" s="4">
        <v>15.8035</v>
      </c>
      <c r="H74" s="4">
        <v>21.519600000000001</v>
      </c>
      <c r="I74" s="9">
        <v>84.466666666666669</v>
      </c>
      <c r="J74" s="14">
        <v>7</v>
      </c>
      <c r="K74" s="19" t="e">
        <v>#N/A</v>
      </c>
    </row>
    <row r="75" spans="1:11" x14ac:dyDescent="0.2">
      <c r="A75" t="s">
        <v>82</v>
      </c>
      <c r="B75" s="2">
        <v>28033</v>
      </c>
      <c r="C75" s="3">
        <v>645908.5</v>
      </c>
      <c r="D75" s="4">
        <v>9.8380748100872957</v>
      </c>
      <c r="E75" s="18">
        <f t="shared" si="1"/>
        <v>7</v>
      </c>
      <c r="F75" s="3">
        <v>197.58</v>
      </c>
      <c r="G75" s="4">
        <v>16.502300000000002</v>
      </c>
      <c r="H75" s="4">
        <v>22.5716</v>
      </c>
      <c r="I75" s="9">
        <v>88.100000000000009</v>
      </c>
      <c r="J75" s="14">
        <v>7</v>
      </c>
      <c r="K75" s="19" t="e">
        <v>#N/A</v>
      </c>
    </row>
    <row r="76" spans="1:11" x14ac:dyDescent="0.2">
      <c r="A76" t="s">
        <v>83</v>
      </c>
      <c r="B76" s="2">
        <v>28125</v>
      </c>
      <c r="C76" s="3">
        <v>650868.39</v>
      </c>
      <c r="D76" s="4">
        <v>10.368165256673024</v>
      </c>
      <c r="E76" s="18">
        <f t="shared" si="1"/>
        <v>7</v>
      </c>
      <c r="F76" s="3">
        <v>195.88333333333333</v>
      </c>
      <c r="G76" s="4">
        <v>17.342099999999999</v>
      </c>
      <c r="H76" s="4">
        <v>23.7715</v>
      </c>
      <c r="I76" s="9">
        <v>82.833333333333329</v>
      </c>
      <c r="J76" s="14">
        <v>7</v>
      </c>
      <c r="K76" s="19" t="e">
        <v>#N/A</v>
      </c>
    </row>
    <row r="77" spans="1:11" x14ac:dyDescent="0.2">
      <c r="A77" t="s">
        <v>84</v>
      </c>
      <c r="B77" s="2">
        <v>28215</v>
      </c>
      <c r="C77" s="3">
        <v>656024.80000000005</v>
      </c>
      <c r="D77" s="4">
        <v>11.073596891783071</v>
      </c>
      <c r="E77" s="18">
        <f t="shared" si="1"/>
        <v>7</v>
      </c>
      <c r="F77" s="3">
        <v>194.42666666666665</v>
      </c>
      <c r="G77" s="4">
        <v>18.195599999999999</v>
      </c>
      <c r="H77" s="4">
        <v>24.917899999999999</v>
      </c>
      <c r="I77" s="9">
        <v>87.466666666666654</v>
      </c>
      <c r="J77" s="14">
        <v>7</v>
      </c>
      <c r="K77" s="19" t="e">
        <v>#N/A</v>
      </c>
    </row>
    <row r="78" spans="1:11" x14ac:dyDescent="0.2">
      <c r="A78" t="s">
        <v>85</v>
      </c>
      <c r="B78" s="2">
        <v>28306</v>
      </c>
      <c r="C78" s="3">
        <v>659000.73</v>
      </c>
      <c r="D78" s="4">
        <v>11.736861666144735</v>
      </c>
      <c r="E78" s="18">
        <f t="shared" si="1"/>
        <v>7</v>
      </c>
      <c r="F78" s="3">
        <v>193.64666666666668</v>
      </c>
      <c r="G78" s="4">
        <v>18.862400000000001</v>
      </c>
      <c r="H78" s="4">
        <v>26.2865</v>
      </c>
      <c r="I78" s="9">
        <v>86.40000000000002</v>
      </c>
      <c r="J78" s="14">
        <v>7</v>
      </c>
      <c r="K78" s="19" t="e">
        <v>#N/A</v>
      </c>
    </row>
    <row r="79" spans="1:11" x14ac:dyDescent="0.2">
      <c r="A79" t="s">
        <v>86</v>
      </c>
      <c r="B79" s="2">
        <v>28398</v>
      </c>
      <c r="C79" s="3">
        <v>661190.56999999995</v>
      </c>
      <c r="D79" s="4">
        <v>12.452608437716833</v>
      </c>
      <c r="E79" s="18">
        <f t="shared" si="1"/>
        <v>11.863333333333335</v>
      </c>
      <c r="F79" s="3">
        <v>158.80666666666664</v>
      </c>
      <c r="G79" s="4">
        <v>19.633400000000002</v>
      </c>
      <c r="H79" s="4">
        <v>27.837800000000001</v>
      </c>
      <c r="I79" s="9">
        <v>81.86666666666666</v>
      </c>
      <c r="J79" s="14">
        <v>11.863333333333335</v>
      </c>
      <c r="K79" s="19" t="e">
        <v>#N/A</v>
      </c>
    </row>
    <row r="80" spans="1:11" x14ac:dyDescent="0.2">
      <c r="A80" t="s">
        <v>87</v>
      </c>
      <c r="B80" s="2">
        <v>28490</v>
      </c>
      <c r="C80" s="3">
        <v>665607.68000000005</v>
      </c>
      <c r="D80" s="4">
        <v>13.140443733265581</v>
      </c>
      <c r="E80" s="18">
        <f t="shared" si="1"/>
        <v>11.583333333333334</v>
      </c>
      <c r="F80" s="3">
        <v>156.16666666666666</v>
      </c>
      <c r="G80" s="4">
        <v>20.573399999999999</v>
      </c>
      <c r="H80" s="4">
        <v>28.994499999999999</v>
      </c>
      <c r="I80" s="9">
        <v>83.100000000000009</v>
      </c>
      <c r="J80" s="14">
        <v>11.583333333333334</v>
      </c>
      <c r="K80" s="19" t="e">
        <v>#N/A</v>
      </c>
    </row>
    <row r="81" spans="1:11" x14ac:dyDescent="0.2">
      <c r="A81" t="s">
        <v>88</v>
      </c>
      <c r="B81" s="2">
        <v>28580</v>
      </c>
      <c r="C81" s="3">
        <v>669762.76</v>
      </c>
      <c r="D81" s="4">
        <v>13.711843305800169</v>
      </c>
      <c r="E81" s="18">
        <f t="shared" si="1"/>
        <v>4.246666666666667</v>
      </c>
      <c r="F81" s="3">
        <v>154.62666666666667</v>
      </c>
      <c r="G81" s="4">
        <v>21.519500000000001</v>
      </c>
      <c r="H81" s="4">
        <v>29.140499999999999</v>
      </c>
      <c r="I81" s="9">
        <v>83.000000000000014</v>
      </c>
      <c r="J81" s="14">
        <v>4.246666666666667</v>
      </c>
      <c r="K81" s="19" t="e">
        <v>#N/A</v>
      </c>
    </row>
    <row r="82" spans="1:11" x14ac:dyDescent="0.2">
      <c r="A82" t="s">
        <v>89</v>
      </c>
      <c r="B82" s="2">
        <v>28671</v>
      </c>
      <c r="C82" s="3">
        <v>671119.71</v>
      </c>
      <c r="D82" s="4">
        <v>14.388233790362387</v>
      </c>
      <c r="E82" s="18">
        <f t="shared" si="1"/>
        <v>18.53</v>
      </c>
      <c r="F82" s="3">
        <v>154.87666666666667</v>
      </c>
      <c r="G82" s="4">
        <v>22.218299999999999</v>
      </c>
      <c r="H82" s="4">
        <v>29.2728</v>
      </c>
      <c r="I82" s="9">
        <v>84.63333333333334</v>
      </c>
      <c r="J82" s="14">
        <v>18.53</v>
      </c>
      <c r="K82" s="19" t="e">
        <v>#N/A</v>
      </c>
    </row>
    <row r="83" spans="1:11" x14ac:dyDescent="0.2">
      <c r="A83" t="s">
        <v>90</v>
      </c>
      <c r="B83" s="2">
        <v>28763</v>
      </c>
      <c r="C83" s="3">
        <v>670296.18000000005</v>
      </c>
      <c r="D83" s="4">
        <v>15.033280171698987</v>
      </c>
      <c r="E83" s="18">
        <f t="shared" si="1"/>
        <v>28.143333333333334</v>
      </c>
      <c r="F83" s="3">
        <v>158.97333333333333</v>
      </c>
      <c r="G83" s="4">
        <v>22.6876</v>
      </c>
      <c r="H83" s="4">
        <v>28.979700000000001</v>
      </c>
      <c r="I83" s="9">
        <v>86.533333333333346</v>
      </c>
      <c r="J83" s="14">
        <v>28.143333333333334</v>
      </c>
      <c r="K83" s="19" t="e">
        <v>#N/A</v>
      </c>
    </row>
    <row r="84" spans="1:11" x14ac:dyDescent="0.2">
      <c r="A84" t="s">
        <v>91</v>
      </c>
      <c r="B84" s="2">
        <v>28855</v>
      </c>
      <c r="C84" s="3">
        <v>669304.19999999995</v>
      </c>
      <c r="D84" s="4">
        <v>15.712063552676446</v>
      </c>
      <c r="E84" s="18">
        <f t="shared" si="1"/>
        <v>22.726666666666663</v>
      </c>
      <c r="F84" s="3">
        <v>164.11333333333334</v>
      </c>
      <c r="G84" s="4">
        <v>23.1525</v>
      </c>
      <c r="H84" s="4">
        <v>28.720199999999998</v>
      </c>
      <c r="I84" s="9">
        <v>92.566666666666677</v>
      </c>
      <c r="J84" s="14">
        <v>22.726666666666663</v>
      </c>
      <c r="K84" s="19" t="e">
        <v>#N/A</v>
      </c>
    </row>
    <row r="85" spans="1:11" x14ac:dyDescent="0.2">
      <c r="A85" t="s">
        <v>92</v>
      </c>
      <c r="B85" s="2">
        <v>28945</v>
      </c>
      <c r="C85" s="3">
        <v>668237.36</v>
      </c>
      <c r="D85" s="4">
        <v>16.481538047508256</v>
      </c>
      <c r="E85" s="18">
        <f t="shared" si="1"/>
        <v>11.663333333333334</v>
      </c>
      <c r="F85" s="3">
        <v>166.95333333333335</v>
      </c>
      <c r="G85" s="4">
        <v>23.566400000000002</v>
      </c>
      <c r="H85" s="4">
        <v>29.300999999999998</v>
      </c>
      <c r="I85" s="9">
        <v>95.533333333333317</v>
      </c>
      <c r="J85" s="14">
        <v>11.663333333333334</v>
      </c>
      <c r="K85" s="19" t="e">
        <v>#N/A</v>
      </c>
    </row>
    <row r="86" spans="1:11" x14ac:dyDescent="0.2">
      <c r="A86" t="s">
        <v>93</v>
      </c>
      <c r="B86" s="2">
        <v>29036</v>
      </c>
      <c r="C86" s="3">
        <v>669276.13</v>
      </c>
      <c r="D86" s="4">
        <v>17.166955669861434</v>
      </c>
      <c r="E86" s="18">
        <f t="shared" si="1"/>
        <v>18.45</v>
      </c>
      <c r="F86" s="3">
        <v>176.76666666666665</v>
      </c>
      <c r="G86" s="4">
        <v>24.0778</v>
      </c>
      <c r="H86" s="4">
        <v>29.921700000000001</v>
      </c>
      <c r="I86" s="9">
        <v>95.833333333333329</v>
      </c>
      <c r="J86" s="14">
        <v>18.45</v>
      </c>
      <c r="K86" s="19" t="e">
        <v>#N/A</v>
      </c>
    </row>
    <row r="87" spans="1:11" x14ac:dyDescent="0.2">
      <c r="A87" t="s">
        <v>94</v>
      </c>
      <c r="B87" s="2">
        <v>29128</v>
      </c>
      <c r="C87" s="3">
        <v>670885.75</v>
      </c>
      <c r="D87" s="4">
        <v>17.789571996478649</v>
      </c>
      <c r="E87" s="18">
        <f>AVERAGE(E86,E88)</f>
        <v>13.511666666666667</v>
      </c>
      <c r="F87" s="3">
        <v>172.64</v>
      </c>
      <c r="G87" s="4">
        <v>24.668099999999999</v>
      </c>
      <c r="H87" s="4">
        <v>31.2743</v>
      </c>
      <c r="I87" s="9">
        <v>91.466666666666654</v>
      </c>
      <c r="J87" s="14" t="e">
        <v>#N/A</v>
      </c>
      <c r="K87" s="19" t="e">
        <v>#N/A</v>
      </c>
    </row>
    <row r="88" spans="1:11" x14ac:dyDescent="0.2">
      <c r="A88" t="s">
        <v>95</v>
      </c>
      <c r="B88" s="2">
        <v>29220</v>
      </c>
      <c r="C88" s="3">
        <v>673244.04</v>
      </c>
      <c r="D88" s="4">
        <v>18.629344799582633</v>
      </c>
      <c r="E88" s="18">
        <f t="shared" si="1"/>
        <v>8.5733333333333341</v>
      </c>
      <c r="F88" s="3">
        <v>171.09666666666666</v>
      </c>
      <c r="G88" s="4">
        <v>25.668500000000002</v>
      </c>
      <c r="H88" s="4">
        <v>33.7318</v>
      </c>
      <c r="I88" s="9">
        <v>87.09999999999998</v>
      </c>
      <c r="J88" s="14">
        <v>8.5733333333333341</v>
      </c>
      <c r="K88" s="19" t="e">
        <v>#N/A</v>
      </c>
    </row>
    <row r="89" spans="1:11" x14ac:dyDescent="0.2">
      <c r="A89" t="s">
        <v>96</v>
      </c>
      <c r="B89" s="2">
        <v>29311</v>
      </c>
      <c r="C89" s="3">
        <v>677752.33</v>
      </c>
      <c r="D89" s="4">
        <v>19.271291334487522</v>
      </c>
      <c r="E89" s="18">
        <f t="shared" si="1"/>
        <v>12.866666666666667</v>
      </c>
      <c r="F89" s="3">
        <v>168.82666666666668</v>
      </c>
      <c r="G89" s="4">
        <v>26.343399999999999</v>
      </c>
      <c r="H89" s="4">
        <v>40.211199999999998</v>
      </c>
      <c r="I89" s="9">
        <v>85.433333333333323</v>
      </c>
      <c r="J89" s="14">
        <v>12.866666666666667</v>
      </c>
      <c r="K89" s="19" t="e">
        <v>#N/A</v>
      </c>
    </row>
    <row r="90" spans="1:11" x14ac:dyDescent="0.2">
      <c r="A90" t="s">
        <v>97</v>
      </c>
      <c r="B90" s="2">
        <v>29402</v>
      </c>
      <c r="C90" s="3">
        <v>680056.03</v>
      </c>
      <c r="D90" s="4">
        <v>19.900532111310362</v>
      </c>
      <c r="E90" s="18">
        <f t="shared" si="1"/>
        <v>14.979999999999999</v>
      </c>
      <c r="F90" s="3">
        <v>162.18333333333331</v>
      </c>
      <c r="G90" s="4">
        <v>28.9894</v>
      </c>
      <c r="H90" s="4">
        <v>40.916600000000003</v>
      </c>
      <c r="I90" s="9">
        <v>80.7</v>
      </c>
      <c r="J90" s="14">
        <v>14.979999999999999</v>
      </c>
      <c r="K90" s="19" t="e">
        <v>#N/A</v>
      </c>
    </row>
    <row r="91" spans="1:11" x14ac:dyDescent="0.2">
      <c r="A91" t="s">
        <v>98</v>
      </c>
      <c r="B91" s="2">
        <v>29494</v>
      </c>
      <c r="C91" s="3">
        <v>677359.45</v>
      </c>
      <c r="D91" s="4">
        <v>20.585935778179337</v>
      </c>
      <c r="E91" s="18">
        <f t="shared" si="1"/>
        <v>12.94</v>
      </c>
      <c r="F91" s="3">
        <v>156.29</v>
      </c>
      <c r="G91" s="4">
        <v>28.967700000000001</v>
      </c>
      <c r="H91" s="4">
        <v>44.035200000000003</v>
      </c>
      <c r="I91" s="9">
        <v>80.233333333333334</v>
      </c>
      <c r="J91" s="14">
        <v>12.94</v>
      </c>
      <c r="K91" s="19" t="e">
        <v>#N/A</v>
      </c>
    </row>
    <row r="92" spans="1:11" x14ac:dyDescent="0.2">
      <c r="A92" t="s">
        <v>99</v>
      </c>
      <c r="B92" s="2">
        <v>29586</v>
      </c>
      <c r="C92" s="3">
        <v>681288.25</v>
      </c>
      <c r="D92" s="4">
        <v>21.204978225365089</v>
      </c>
      <c r="E92" s="18">
        <f t="shared" si="1"/>
        <v>12.973333333333334</v>
      </c>
      <c r="F92" s="3">
        <v>154.89333333333335</v>
      </c>
      <c r="G92" s="4">
        <v>31.347899999999999</v>
      </c>
      <c r="H92" s="4">
        <v>45.605499999999999</v>
      </c>
      <c r="I92" s="9">
        <v>77.166666666666671</v>
      </c>
      <c r="J92" s="14">
        <v>12.973333333333334</v>
      </c>
      <c r="K92" s="19" t="e">
        <v>#N/A</v>
      </c>
    </row>
    <row r="93" spans="1:11" x14ac:dyDescent="0.2">
      <c r="A93" t="s">
        <v>100</v>
      </c>
      <c r="B93" s="2">
        <v>29676</v>
      </c>
      <c r="C93" s="3">
        <v>677430.89</v>
      </c>
      <c r="D93" s="4">
        <v>21.755479317452977</v>
      </c>
      <c r="E93" s="18">
        <f t="shared" si="1"/>
        <v>10.64</v>
      </c>
      <c r="F93" s="3">
        <v>151.88666666666666</v>
      </c>
      <c r="G93" s="4">
        <v>30.664999999999999</v>
      </c>
      <c r="H93" s="4">
        <v>52.253399999999999</v>
      </c>
      <c r="I93" s="9">
        <v>67.433333333333323</v>
      </c>
      <c r="J93" s="14">
        <v>10.64</v>
      </c>
      <c r="K93" s="19" t="e">
        <v>#N/A</v>
      </c>
    </row>
    <row r="94" spans="1:11" x14ac:dyDescent="0.2">
      <c r="A94" t="s">
        <v>101</v>
      </c>
      <c r="B94" s="2">
        <v>29767</v>
      </c>
      <c r="C94" s="3">
        <v>676680.85</v>
      </c>
      <c r="D94" s="4">
        <v>22.395713747949571</v>
      </c>
      <c r="E94" s="18">
        <f t="shared" si="1"/>
        <v>10.51</v>
      </c>
      <c r="F94" s="3">
        <v>152.96666666666667</v>
      </c>
      <c r="G94" s="4">
        <v>34.066400000000002</v>
      </c>
      <c r="H94" s="4">
        <v>53.040999999999997</v>
      </c>
      <c r="I94" s="9">
        <v>67.8</v>
      </c>
      <c r="J94" s="14">
        <v>10.51</v>
      </c>
      <c r="K94" s="19" t="e">
        <v>#N/A</v>
      </c>
    </row>
    <row r="95" spans="1:11" x14ac:dyDescent="0.2">
      <c r="A95" t="s">
        <v>102</v>
      </c>
      <c r="B95" s="2">
        <v>29859</v>
      </c>
      <c r="C95" s="3">
        <v>679689.94</v>
      </c>
      <c r="D95" s="4">
        <v>23.066998495734129</v>
      </c>
      <c r="E95" s="18">
        <f t="shared" si="1"/>
        <v>15.36</v>
      </c>
      <c r="F95" s="3">
        <v>151.91999999999999</v>
      </c>
      <c r="G95" s="4">
        <v>33.130200000000002</v>
      </c>
      <c r="H95" s="4">
        <v>57.761499999999998</v>
      </c>
      <c r="I95" s="9">
        <v>65.899999999999991</v>
      </c>
      <c r="J95" s="14">
        <v>15.36</v>
      </c>
      <c r="K95" s="19" t="e">
        <v>#N/A</v>
      </c>
    </row>
    <row r="96" spans="1:11" x14ac:dyDescent="0.2">
      <c r="A96" t="s">
        <v>103</v>
      </c>
      <c r="B96" s="2">
        <v>29951</v>
      </c>
      <c r="C96" s="3">
        <v>679011.33</v>
      </c>
      <c r="D96" s="4">
        <v>23.855693331413818</v>
      </c>
      <c r="E96" s="18">
        <f t="shared" si="1"/>
        <v>14.089999999999998</v>
      </c>
      <c r="F96" s="3">
        <v>148.75666666666666</v>
      </c>
      <c r="G96" s="4">
        <v>34.864699999999999</v>
      </c>
      <c r="H96" s="4">
        <v>56.493899999999996</v>
      </c>
      <c r="I96" s="9">
        <v>64.7</v>
      </c>
      <c r="J96" s="14">
        <v>14.089999999999998</v>
      </c>
      <c r="K96" s="19" t="e">
        <v>#N/A</v>
      </c>
    </row>
    <row r="97" spans="1:11" x14ac:dyDescent="0.2">
      <c r="A97" t="s">
        <v>104</v>
      </c>
      <c r="B97" s="2">
        <v>30041</v>
      </c>
      <c r="C97" s="3">
        <v>681806.13</v>
      </c>
      <c r="D97" s="4">
        <v>24.813554403820234</v>
      </c>
      <c r="E97" s="18">
        <f t="shared" si="1"/>
        <v>14.266666666666666</v>
      </c>
      <c r="F97" s="3">
        <v>147.61999999999998</v>
      </c>
      <c r="G97" s="4">
        <v>35.779800000000002</v>
      </c>
      <c r="H97" s="4">
        <v>58.994999999999997</v>
      </c>
      <c r="I97" s="9">
        <v>67.399999999999991</v>
      </c>
      <c r="J97" s="14">
        <v>14.266666666666666</v>
      </c>
      <c r="K97" s="19" t="e">
        <v>#N/A</v>
      </c>
    </row>
    <row r="98" spans="1:11" x14ac:dyDescent="0.2">
      <c r="A98" t="s">
        <v>105</v>
      </c>
      <c r="B98" s="2">
        <v>30132</v>
      </c>
      <c r="C98" s="3">
        <v>684395.56</v>
      </c>
      <c r="D98" s="4">
        <v>25.766437845161413</v>
      </c>
      <c r="E98" s="18">
        <f t="shared" si="1"/>
        <v>20.043333333333333</v>
      </c>
      <c r="F98" s="3">
        <v>145.72333333333333</v>
      </c>
      <c r="G98" s="4">
        <v>36.701300000000003</v>
      </c>
      <c r="H98" s="4">
        <v>59.726900000000001</v>
      </c>
      <c r="I98" s="9">
        <v>67.36666666666666</v>
      </c>
      <c r="J98" s="14">
        <v>20.043333333333333</v>
      </c>
      <c r="K98" s="19" t="e">
        <v>#N/A</v>
      </c>
    </row>
    <row r="99" spans="1:11" x14ac:dyDescent="0.2">
      <c r="A99" t="s">
        <v>106</v>
      </c>
      <c r="B99" s="2">
        <v>30224</v>
      </c>
      <c r="C99" s="3">
        <v>689002.97</v>
      </c>
      <c r="D99" s="4">
        <v>26.635437575334588</v>
      </c>
      <c r="E99" s="18">
        <f t="shared" si="1"/>
        <v>12.463333333333333</v>
      </c>
      <c r="F99" s="3">
        <v>145.89666666666665</v>
      </c>
      <c r="G99" s="4">
        <v>38.279299999999999</v>
      </c>
      <c r="H99" s="4">
        <v>62.431399999999996</v>
      </c>
      <c r="I99" s="9">
        <v>65.533333333333346</v>
      </c>
      <c r="J99" s="14">
        <v>12.463333333333333</v>
      </c>
      <c r="K99" s="19" t="e">
        <v>#N/A</v>
      </c>
    </row>
    <row r="100" spans="1:11" x14ac:dyDescent="0.2">
      <c r="A100" t="s">
        <v>107</v>
      </c>
      <c r="B100" s="2">
        <v>30316</v>
      </c>
      <c r="C100" s="3">
        <v>691431.67</v>
      </c>
      <c r="D100" s="4">
        <v>27.290329180598579</v>
      </c>
      <c r="E100" s="18">
        <f t="shared" si="1"/>
        <v>17.286666666666665</v>
      </c>
      <c r="F100" s="3">
        <v>139.66999999999999</v>
      </c>
      <c r="G100" s="4">
        <v>40.126800000000003</v>
      </c>
      <c r="H100" s="4">
        <v>65.218599999999995</v>
      </c>
      <c r="I100" s="9">
        <v>64.266666666666666</v>
      </c>
      <c r="J100" s="14">
        <v>17.286666666666665</v>
      </c>
      <c r="K100" s="19" t="e">
        <v>#N/A</v>
      </c>
    </row>
    <row r="101" spans="1:11" x14ac:dyDescent="0.2">
      <c r="A101" t="s">
        <v>108</v>
      </c>
      <c r="B101" s="2">
        <v>30406</v>
      </c>
      <c r="C101" s="3">
        <v>693958.6</v>
      </c>
      <c r="D101" s="4">
        <v>28.046527527419794</v>
      </c>
      <c r="E101" s="18">
        <f t="shared" si="1"/>
        <v>16.083333333333332</v>
      </c>
      <c r="F101" s="3">
        <v>126.36666666666667</v>
      </c>
      <c r="G101" s="4">
        <v>40.618200000000002</v>
      </c>
      <c r="H101" s="4">
        <v>70.715100000000007</v>
      </c>
      <c r="I101" s="9">
        <v>63.366666666666674</v>
      </c>
      <c r="J101" s="14">
        <v>16.083333333333332</v>
      </c>
      <c r="K101" s="19" t="e">
        <v>#N/A</v>
      </c>
    </row>
    <row r="102" spans="1:11" x14ac:dyDescent="0.2">
      <c r="A102" t="s">
        <v>109</v>
      </c>
      <c r="B102" s="2">
        <v>30497</v>
      </c>
      <c r="C102" s="3">
        <v>698244.56</v>
      </c>
      <c r="D102" s="4">
        <v>28.880547930736125</v>
      </c>
      <c r="E102" s="18">
        <f t="shared" si="1"/>
        <v>21.296666666666667</v>
      </c>
      <c r="F102" s="3">
        <v>123.01666666666667</v>
      </c>
      <c r="G102" s="4">
        <v>44.277000000000001</v>
      </c>
      <c r="H102" s="4">
        <v>71.6477</v>
      </c>
      <c r="I102" s="9">
        <v>63.5</v>
      </c>
      <c r="J102" s="14">
        <v>21.296666666666667</v>
      </c>
      <c r="K102" s="19" t="e">
        <v>#N/A</v>
      </c>
    </row>
    <row r="103" spans="1:11" x14ac:dyDescent="0.2">
      <c r="A103" t="s">
        <v>110</v>
      </c>
      <c r="B103" s="2">
        <v>30589</v>
      </c>
      <c r="C103" s="3">
        <v>699271.4</v>
      </c>
      <c r="D103" s="4">
        <v>29.765304549168057</v>
      </c>
      <c r="E103" s="18">
        <f t="shared" si="1"/>
        <v>23.930000000000003</v>
      </c>
      <c r="F103" s="3">
        <v>120.21333333333332</v>
      </c>
      <c r="G103" s="4">
        <v>44.9587</v>
      </c>
      <c r="H103" s="4">
        <v>76.562200000000004</v>
      </c>
      <c r="I103" s="9">
        <v>63.266666666666673</v>
      </c>
      <c r="J103" s="14">
        <v>23.930000000000003</v>
      </c>
      <c r="K103" s="19" t="e">
        <v>#N/A</v>
      </c>
    </row>
    <row r="104" spans="1:11" x14ac:dyDescent="0.2">
      <c r="A104" t="s">
        <v>111</v>
      </c>
      <c r="B104" s="2">
        <v>30681</v>
      </c>
      <c r="C104" s="3">
        <v>703789.51</v>
      </c>
      <c r="D104" s="4">
        <v>30.669625055494262</v>
      </c>
      <c r="E104" s="18">
        <f t="shared" si="1"/>
        <v>21.31</v>
      </c>
      <c r="F104" s="3">
        <v>119.00333333333333</v>
      </c>
      <c r="G104" s="4">
        <v>46.220100000000002</v>
      </c>
      <c r="H104" s="4">
        <v>82.003299999999996</v>
      </c>
      <c r="I104" s="9">
        <v>62.233333333333341</v>
      </c>
      <c r="J104" s="14">
        <v>21.31</v>
      </c>
      <c r="K104" s="19" t="e">
        <v>#N/A</v>
      </c>
    </row>
    <row r="105" spans="1:11" x14ac:dyDescent="0.2">
      <c r="A105" t="s">
        <v>112</v>
      </c>
      <c r="B105" s="2">
        <v>30772</v>
      </c>
      <c r="C105" s="3">
        <v>709611.27</v>
      </c>
      <c r="D105" s="4">
        <v>31.400324113483943</v>
      </c>
      <c r="E105" s="18">
        <f t="shared" si="1"/>
        <v>18.263333333333332</v>
      </c>
      <c r="F105" s="3">
        <v>120.83666666666666</v>
      </c>
      <c r="G105" s="4">
        <v>47.829599999999999</v>
      </c>
      <c r="H105" s="4">
        <v>83.146799999999999</v>
      </c>
      <c r="I105" s="9">
        <v>63.666666666666664</v>
      </c>
      <c r="J105" s="14">
        <v>18.263333333333332</v>
      </c>
      <c r="K105" s="19" t="e">
        <v>#N/A</v>
      </c>
    </row>
    <row r="106" spans="1:11" x14ac:dyDescent="0.2">
      <c r="A106" t="s">
        <v>113</v>
      </c>
      <c r="B106" s="2">
        <v>30863</v>
      </c>
      <c r="C106" s="3">
        <v>707423.64</v>
      </c>
      <c r="D106" s="4">
        <v>32.032735899800606</v>
      </c>
      <c r="E106" s="18">
        <f>AVERAGE(E105,E107)</f>
        <v>15.631666666666666</v>
      </c>
      <c r="F106" s="3">
        <v>122.84999999999998</v>
      </c>
      <c r="G106" s="4">
        <v>49.183399999999999</v>
      </c>
      <c r="H106" s="4">
        <v>80.947199999999995</v>
      </c>
      <c r="I106" s="9">
        <v>63.333333333333336</v>
      </c>
      <c r="J106" s="14" t="e">
        <v>#N/A</v>
      </c>
      <c r="K106" s="19" t="e">
        <v>#N/A</v>
      </c>
    </row>
    <row r="107" spans="1:11" x14ac:dyDescent="0.2">
      <c r="A107" t="s">
        <v>114</v>
      </c>
      <c r="B107" s="2">
        <v>30955</v>
      </c>
      <c r="C107" s="3">
        <v>713584.7</v>
      </c>
      <c r="D107" s="4">
        <v>32.885262856723934</v>
      </c>
      <c r="E107" s="18">
        <f t="shared" si="1"/>
        <v>13</v>
      </c>
      <c r="F107" s="3">
        <v>121.47000000000001</v>
      </c>
      <c r="G107" s="4">
        <v>50.698099999999997</v>
      </c>
      <c r="H107" s="4">
        <v>86.284899999999993</v>
      </c>
      <c r="I107" s="9">
        <v>61.866666666666674</v>
      </c>
      <c r="J107" s="14">
        <v>13</v>
      </c>
      <c r="K107" s="19" t="e">
        <v>#N/A</v>
      </c>
    </row>
    <row r="108" spans="1:11" x14ac:dyDescent="0.2">
      <c r="A108" t="s">
        <v>115</v>
      </c>
      <c r="B108" s="2">
        <v>31047</v>
      </c>
      <c r="C108" s="3">
        <v>714495.47</v>
      </c>
      <c r="D108" s="4">
        <v>33.634982908049651</v>
      </c>
      <c r="E108" s="18">
        <f t="shared" si="1"/>
        <v>12.31</v>
      </c>
      <c r="F108" s="3">
        <v>122.62</v>
      </c>
      <c r="G108" s="4">
        <v>50.607199999999999</v>
      </c>
      <c r="H108" s="4">
        <v>85.710999999999999</v>
      </c>
      <c r="I108" s="9">
        <v>65.13333333333334</v>
      </c>
      <c r="J108" s="14">
        <v>12.31</v>
      </c>
      <c r="K108" s="19" t="e">
        <v>#N/A</v>
      </c>
    </row>
    <row r="109" spans="1:11" x14ac:dyDescent="0.2">
      <c r="A109" t="s">
        <v>116</v>
      </c>
      <c r="B109" s="2">
        <v>31137</v>
      </c>
      <c r="C109" s="3">
        <v>722469.13</v>
      </c>
      <c r="D109" s="4">
        <v>34.39242086589131</v>
      </c>
      <c r="E109" s="18">
        <f t="shared" si="1"/>
        <v>12.376666666666667</v>
      </c>
      <c r="F109" s="3">
        <v>123.39999999999999</v>
      </c>
      <c r="G109" s="4">
        <v>51.517600000000002</v>
      </c>
      <c r="H109" s="4">
        <v>89.804000000000002</v>
      </c>
      <c r="I109" s="9">
        <v>65.566666666666663</v>
      </c>
      <c r="J109" s="14">
        <v>12.376666666666667</v>
      </c>
      <c r="K109" s="19" t="e">
        <v>#N/A</v>
      </c>
    </row>
    <row r="110" spans="1:11" x14ac:dyDescent="0.2">
      <c r="A110" t="s">
        <v>117</v>
      </c>
      <c r="B110" s="2">
        <v>31228</v>
      </c>
      <c r="C110" s="3">
        <v>721790.52</v>
      </c>
      <c r="D110" s="4">
        <v>35.095575580794382</v>
      </c>
      <c r="E110" s="18">
        <f t="shared" si="1"/>
        <v>13.339999999999998</v>
      </c>
      <c r="F110" s="3">
        <v>121.87333333333333</v>
      </c>
      <c r="G110" s="4">
        <v>54.816600000000001</v>
      </c>
      <c r="H110" s="4">
        <v>85.114000000000004</v>
      </c>
      <c r="I110" s="9">
        <v>65.266666666666666</v>
      </c>
      <c r="J110" s="14">
        <v>13.339999999999998</v>
      </c>
      <c r="K110" s="19" t="e">
        <v>#N/A</v>
      </c>
    </row>
    <row r="111" spans="1:11" x14ac:dyDescent="0.2">
      <c r="A111" t="s">
        <v>118</v>
      </c>
      <c r="B111" s="2">
        <v>31320</v>
      </c>
      <c r="C111" s="3">
        <v>729273.08</v>
      </c>
      <c r="D111" s="4">
        <v>35.813590712448615</v>
      </c>
      <c r="E111" s="18">
        <f t="shared" si="1"/>
        <v>12.703333333333333</v>
      </c>
      <c r="F111" s="3">
        <v>119.22000000000001</v>
      </c>
      <c r="G111" s="4">
        <v>53.889099999999999</v>
      </c>
      <c r="H111" s="4">
        <v>84.924000000000007</v>
      </c>
      <c r="I111" s="9">
        <v>68.466666666666669</v>
      </c>
      <c r="J111" s="14">
        <v>12.703333333333333</v>
      </c>
      <c r="K111" s="19" t="e">
        <v>#N/A</v>
      </c>
    </row>
    <row r="112" spans="1:11" x14ac:dyDescent="0.2">
      <c r="A112" t="s">
        <v>119</v>
      </c>
      <c r="B112" s="2">
        <v>31412</v>
      </c>
      <c r="C112" s="3">
        <v>737648.55</v>
      </c>
      <c r="D112" s="4">
        <v>36.586683740627713</v>
      </c>
      <c r="E112" s="18">
        <f t="shared" si="1"/>
        <v>10.666666666666666</v>
      </c>
      <c r="F112" s="3">
        <v>115.75666666666666</v>
      </c>
      <c r="G112" s="4">
        <v>54.109400000000001</v>
      </c>
      <c r="H112" s="4">
        <v>83.700500000000005</v>
      </c>
      <c r="I112" s="9">
        <v>69.033333333333331</v>
      </c>
      <c r="J112" s="14">
        <v>10.666666666666666</v>
      </c>
      <c r="K112" s="19" t="e">
        <v>#N/A</v>
      </c>
    </row>
    <row r="113" spans="1:11" x14ac:dyDescent="0.2">
      <c r="A113" t="s">
        <v>120</v>
      </c>
      <c r="B113" s="2">
        <v>31502</v>
      </c>
      <c r="C113" s="3">
        <v>739729.03</v>
      </c>
      <c r="D113" s="4">
        <v>37.989486583727498</v>
      </c>
      <c r="E113" s="18">
        <f t="shared" si="1"/>
        <v>10.953333333333333</v>
      </c>
      <c r="F113" s="3">
        <v>116.05333333333333</v>
      </c>
      <c r="G113" s="4">
        <v>52.807299999999998</v>
      </c>
      <c r="H113" s="4">
        <v>79.398600000000002</v>
      </c>
      <c r="I113" s="9">
        <v>72.600000000000009</v>
      </c>
      <c r="J113" s="14">
        <v>10.953333333333333</v>
      </c>
      <c r="K113" s="19" t="e">
        <v>#N/A</v>
      </c>
    </row>
    <row r="114" spans="1:11" x14ac:dyDescent="0.2">
      <c r="A114" t="s">
        <v>121</v>
      </c>
      <c r="B114" s="2">
        <v>31593</v>
      </c>
      <c r="C114" s="3">
        <v>757346.09</v>
      </c>
      <c r="D114" s="4">
        <v>38.765821905360809</v>
      </c>
      <c r="E114" s="18">
        <f t="shared" si="1"/>
        <v>11.883333333333333</v>
      </c>
      <c r="F114" s="3">
        <v>115.84666666666668</v>
      </c>
      <c r="G114" s="4">
        <v>52.9863</v>
      </c>
      <c r="H114" s="4">
        <v>74.380200000000002</v>
      </c>
      <c r="I114" s="9">
        <v>78.5</v>
      </c>
      <c r="J114" s="14">
        <v>11.883333333333333</v>
      </c>
      <c r="K114" s="19" t="e">
        <v>#N/A</v>
      </c>
    </row>
    <row r="115" spans="1:11" x14ac:dyDescent="0.2">
      <c r="A115" t="s">
        <v>122</v>
      </c>
      <c r="B115" s="2">
        <v>31685</v>
      </c>
      <c r="C115" s="3">
        <v>752006.5</v>
      </c>
      <c r="D115" s="4">
        <v>39.520863551318605</v>
      </c>
      <c r="E115" s="18">
        <f t="shared" si="1"/>
        <v>12.083333333333334</v>
      </c>
      <c r="F115" s="3">
        <v>116.28666666666668</v>
      </c>
      <c r="G115" s="4">
        <v>52.445300000000003</v>
      </c>
      <c r="H115" s="4">
        <v>69.777600000000007</v>
      </c>
      <c r="I115" s="9">
        <v>84.033333333333346</v>
      </c>
      <c r="J115" s="14">
        <v>12.083333333333334</v>
      </c>
      <c r="K115" s="19" t="e">
        <v>#N/A</v>
      </c>
    </row>
    <row r="116" spans="1:11" x14ac:dyDescent="0.2">
      <c r="A116" t="s">
        <v>123</v>
      </c>
      <c r="B116" s="2">
        <v>31777</v>
      </c>
      <c r="C116" s="3">
        <v>756810.34</v>
      </c>
      <c r="D116" s="4">
        <v>40.182391839906344</v>
      </c>
      <c r="E116" s="18">
        <f t="shared" si="1"/>
        <v>11.700000000000001</v>
      </c>
      <c r="F116" s="3">
        <v>114.57</v>
      </c>
      <c r="G116" s="4">
        <v>55.234099999999998</v>
      </c>
      <c r="H116" s="4">
        <v>65.985699999999994</v>
      </c>
      <c r="I116" s="9">
        <v>85.266666666666666</v>
      </c>
      <c r="J116" s="14">
        <v>11.700000000000001</v>
      </c>
      <c r="K116" s="19" t="e">
        <v>#N/A</v>
      </c>
    </row>
    <row r="117" spans="1:11" x14ac:dyDescent="0.2">
      <c r="A117" t="s">
        <v>124</v>
      </c>
      <c r="B117" s="2">
        <v>31867</v>
      </c>
      <c r="C117" s="3">
        <v>772311.21</v>
      </c>
      <c r="D117" s="4">
        <v>40.753990903828033</v>
      </c>
      <c r="E117" s="18">
        <f t="shared" si="1"/>
        <v>13.256666666666668</v>
      </c>
      <c r="F117" s="3">
        <v>111.92666666666666</v>
      </c>
      <c r="G117" s="4">
        <v>54.028399999999998</v>
      </c>
      <c r="H117" s="4">
        <v>69.918400000000005</v>
      </c>
      <c r="I117" s="9">
        <v>83.9</v>
      </c>
      <c r="J117" s="14">
        <v>13.256666666666668</v>
      </c>
      <c r="K117" s="19" t="e">
        <v>#N/A</v>
      </c>
    </row>
    <row r="118" spans="1:11" x14ac:dyDescent="0.2">
      <c r="A118" t="s">
        <v>125</v>
      </c>
      <c r="B118" s="2">
        <v>31958</v>
      </c>
      <c r="C118" s="3">
        <v>783865.43</v>
      </c>
      <c r="D118" s="4">
        <v>41.370318753928288</v>
      </c>
      <c r="E118" s="18">
        <f t="shared" si="1"/>
        <v>18.739999999999998</v>
      </c>
      <c r="F118" s="3">
        <v>111.95333333333333</v>
      </c>
      <c r="G118" s="4">
        <v>55.109000000000002</v>
      </c>
      <c r="H118" s="4">
        <v>70.1404</v>
      </c>
      <c r="I118" s="9">
        <v>85.3</v>
      </c>
      <c r="J118" s="14">
        <v>18.739999999999998</v>
      </c>
      <c r="K118" s="19" t="e">
        <v>#N/A</v>
      </c>
    </row>
    <row r="119" spans="1:11" x14ac:dyDescent="0.2">
      <c r="A119" t="s">
        <v>126</v>
      </c>
      <c r="B119" s="2">
        <v>32050</v>
      </c>
      <c r="C119" s="3">
        <v>800053.84</v>
      </c>
      <c r="D119" s="4">
        <v>42.022765348546322</v>
      </c>
      <c r="E119" s="18">
        <f t="shared" si="1"/>
        <v>17.806666666666668</v>
      </c>
      <c r="F119" s="3">
        <v>115.30333333333333</v>
      </c>
      <c r="G119" s="4">
        <v>55.960900000000002</v>
      </c>
      <c r="H119" s="4">
        <v>70.240200000000002</v>
      </c>
      <c r="I119" s="9">
        <v>85.166666666666671</v>
      </c>
      <c r="J119" s="14">
        <v>17.806666666666668</v>
      </c>
      <c r="K119" s="19" t="e">
        <v>#N/A</v>
      </c>
    </row>
    <row r="120" spans="1:11" x14ac:dyDescent="0.2">
      <c r="A120" t="s">
        <v>127</v>
      </c>
      <c r="B120" s="2">
        <v>32142</v>
      </c>
      <c r="C120" s="3">
        <v>816420.83</v>
      </c>
      <c r="D120" s="4">
        <v>42.62969724771483</v>
      </c>
      <c r="E120" s="18">
        <f t="shared" si="1"/>
        <v>14.293333333333335</v>
      </c>
      <c r="F120" s="3">
        <v>118.14333333333333</v>
      </c>
      <c r="G120" s="4">
        <v>55.813600000000001</v>
      </c>
      <c r="H120" s="4">
        <v>69.183499999999995</v>
      </c>
      <c r="I120" s="9">
        <v>87.733333333333348</v>
      </c>
      <c r="J120" s="14">
        <v>14.293333333333335</v>
      </c>
      <c r="K120" s="19" t="e">
        <v>#N/A</v>
      </c>
    </row>
    <row r="121" spans="1:11" x14ac:dyDescent="0.2">
      <c r="A121" t="s">
        <v>128</v>
      </c>
      <c r="B121" s="2">
        <v>32233</v>
      </c>
      <c r="C121" s="3">
        <v>819045.98</v>
      </c>
      <c r="D121" s="4">
        <v>43.143572183805723</v>
      </c>
      <c r="E121" s="18">
        <f t="shared" si="1"/>
        <v>11.666666666666666</v>
      </c>
      <c r="F121" s="3">
        <v>117.27666666666669</v>
      </c>
      <c r="G121" s="4">
        <v>56.398499999999999</v>
      </c>
      <c r="H121" s="4">
        <v>69.433700000000002</v>
      </c>
      <c r="I121" s="9">
        <v>90.399999999999991</v>
      </c>
      <c r="J121" s="14">
        <v>11.666666666666666</v>
      </c>
      <c r="K121" s="19" t="e">
        <v>#N/A</v>
      </c>
    </row>
    <row r="122" spans="1:11" x14ac:dyDescent="0.2">
      <c r="A122" t="s">
        <v>129</v>
      </c>
      <c r="B122" s="2">
        <v>32324</v>
      </c>
      <c r="C122" s="3">
        <v>829064.4</v>
      </c>
      <c r="D122" s="4">
        <v>43.788972214196392</v>
      </c>
      <c r="E122" s="18">
        <f t="shared" si="1"/>
        <v>10.666666666666666</v>
      </c>
      <c r="F122" s="3">
        <v>118.71333333333332</v>
      </c>
      <c r="G122" s="4">
        <v>57.176900000000003</v>
      </c>
      <c r="H122" s="4">
        <v>69.668499999999995</v>
      </c>
      <c r="I122" s="9">
        <v>91.09999999999998</v>
      </c>
      <c r="J122" s="14">
        <v>10.666666666666666</v>
      </c>
      <c r="K122" s="19" t="e">
        <v>#N/A</v>
      </c>
    </row>
    <row r="123" spans="1:11" x14ac:dyDescent="0.2">
      <c r="A123" t="s">
        <v>130</v>
      </c>
      <c r="B123" s="2">
        <v>32416</v>
      </c>
      <c r="C123" s="3">
        <v>844011.67</v>
      </c>
      <c r="D123" s="4">
        <v>44.657907727604197</v>
      </c>
      <c r="E123" s="18">
        <f t="shared" si="1"/>
        <v>10.753333333333336</v>
      </c>
      <c r="F123" s="3">
        <v>117.42333333333333</v>
      </c>
      <c r="G123" s="4">
        <v>58.468200000000003</v>
      </c>
      <c r="H123" s="4">
        <v>71.042900000000003</v>
      </c>
      <c r="I123" s="9">
        <v>91.833333333333329</v>
      </c>
      <c r="J123" s="14">
        <v>10.753333333333336</v>
      </c>
      <c r="K123" s="19" t="e">
        <v>#N/A</v>
      </c>
    </row>
    <row r="124" spans="1:11" x14ac:dyDescent="0.2">
      <c r="A124" t="s">
        <v>131</v>
      </c>
      <c r="B124" s="2">
        <v>32508</v>
      </c>
      <c r="C124" s="3">
        <v>842118.7</v>
      </c>
      <c r="D124" s="4">
        <v>45.33609195878379</v>
      </c>
      <c r="E124" s="18">
        <f t="shared" si="1"/>
        <v>11.76</v>
      </c>
      <c r="F124" s="3">
        <v>119.28666666666668</v>
      </c>
      <c r="G124" s="4">
        <v>59.256399999999999</v>
      </c>
      <c r="H124" s="4">
        <v>69.567800000000005</v>
      </c>
      <c r="I124" s="9">
        <v>94.833333333333329</v>
      </c>
      <c r="J124" s="14">
        <v>11.76</v>
      </c>
      <c r="K124" s="19" t="e">
        <v>#N/A</v>
      </c>
    </row>
    <row r="125" spans="1:11" x14ac:dyDescent="0.2">
      <c r="A125" t="s">
        <v>132</v>
      </c>
      <c r="B125" s="2">
        <v>32598</v>
      </c>
      <c r="C125" s="3">
        <v>861976.96</v>
      </c>
      <c r="D125" s="4">
        <v>46.161752301268542</v>
      </c>
      <c r="E125" s="18">
        <f t="shared" si="1"/>
        <v>13.183333333333332</v>
      </c>
      <c r="F125" s="3">
        <v>123.91666666666667</v>
      </c>
      <c r="G125" s="4">
        <v>61.7209</v>
      </c>
      <c r="H125" s="4">
        <v>69.336299999999994</v>
      </c>
      <c r="I125" s="9">
        <v>95.333333333333329</v>
      </c>
      <c r="J125" s="14">
        <v>13.183333333333332</v>
      </c>
      <c r="K125" s="19" t="e">
        <v>#N/A</v>
      </c>
    </row>
    <row r="126" spans="1:11" x14ac:dyDescent="0.2">
      <c r="A126" t="s">
        <v>133</v>
      </c>
      <c r="B126" s="2">
        <v>32689</v>
      </c>
      <c r="C126" s="3">
        <v>870459.58</v>
      </c>
      <c r="D126" s="4">
        <v>46.85094767435946</v>
      </c>
      <c r="E126" s="18">
        <f t="shared" si="1"/>
        <v>13.780000000000001</v>
      </c>
      <c r="F126" s="3">
        <v>122.77333333333333</v>
      </c>
      <c r="G126" s="4">
        <v>62.013300000000001</v>
      </c>
      <c r="H126" s="4">
        <v>71.578000000000003</v>
      </c>
      <c r="I126" s="9">
        <v>93.7</v>
      </c>
      <c r="J126" s="14">
        <v>13.780000000000001</v>
      </c>
      <c r="K126" s="19" t="e">
        <v>#N/A</v>
      </c>
    </row>
    <row r="127" spans="1:11" x14ac:dyDescent="0.2">
      <c r="A127" t="s">
        <v>134</v>
      </c>
      <c r="B127" s="2">
        <v>32781</v>
      </c>
      <c r="C127" s="3">
        <v>882120.95</v>
      </c>
      <c r="D127" s="4">
        <v>47.6202136006251</v>
      </c>
      <c r="E127" s="18">
        <f t="shared" si="1"/>
        <v>14.5</v>
      </c>
      <c r="F127" s="3">
        <v>123.43333333333334</v>
      </c>
      <c r="G127" s="4">
        <v>60.901299999999999</v>
      </c>
      <c r="H127" s="4">
        <v>72.372299999999996</v>
      </c>
      <c r="I127" s="9">
        <v>95.066666666666663</v>
      </c>
      <c r="J127" s="14">
        <v>14.5</v>
      </c>
      <c r="K127" s="19" t="e">
        <v>#N/A</v>
      </c>
    </row>
    <row r="128" spans="1:11" x14ac:dyDescent="0.2">
      <c r="A128" t="s">
        <v>135</v>
      </c>
      <c r="B128" s="2">
        <v>32873</v>
      </c>
      <c r="C128" s="3">
        <v>880656.58</v>
      </c>
      <c r="D128" s="4">
        <v>48.389243887423575</v>
      </c>
      <c r="E128" s="18">
        <f t="shared" si="1"/>
        <v>14.523333333333332</v>
      </c>
      <c r="F128" s="3">
        <v>123.64</v>
      </c>
      <c r="G128" s="4">
        <v>60.569699999999997</v>
      </c>
      <c r="H128" s="4">
        <v>71.732200000000006</v>
      </c>
      <c r="I128" s="9">
        <v>93.666666666666671</v>
      </c>
      <c r="J128" s="14">
        <v>14.523333333333332</v>
      </c>
      <c r="K128" s="19" t="e">
        <v>#N/A</v>
      </c>
    </row>
    <row r="129" spans="1:11" x14ac:dyDescent="0.2">
      <c r="A129" t="s">
        <v>136</v>
      </c>
      <c r="B129" s="2">
        <v>32963</v>
      </c>
      <c r="C129" s="3">
        <v>888371.3</v>
      </c>
      <c r="D129" s="4">
        <v>49.150099943799894</v>
      </c>
      <c r="E129" s="18">
        <f t="shared" si="1"/>
        <v>14.533333333333333</v>
      </c>
      <c r="F129" s="3">
        <v>124.48333333333333</v>
      </c>
      <c r="G129" s="4">
        <v>60.6128</v>
      </c>
      <c r="H129" s="4">
        <v>71.906099999999995</v>
      </c>
      <c r="I129" s="9">
        <v>95.166666666666671</v>
      </c>
      <c r="J129" s="14">
        <v>14.533333333333333</v>
      </c>
      <c r="K129" s="19" t="e">
        <v>#N/A</v>
      </c>
    </row>
    <row r="130" spans="1:11" x14ac:dyDescent="0.2">
      <c r="A130" t="s">
        <v>137</v>
      </c>
      <c r="B130" s="2">
        <v>33054</v>
      </c>
      <c r="C130" s="3">
        <v>903470.36</v>
      </c>
      <c r="D130" s="4">
        <v>50.050003711717515</v>
      </c>
      <c r="E130" s="18">
        <f t="shared" si="1"/>
        <v>14.593333333333334</v>
      </c>
      <c r="F130" s="3">
        <v>128.35333333333332</v>
      </c>
      <c r="G130" s="4">
        <v>62.351799999999997</v>
      </c>
      <c r="H130" s="4">
        <v>67.917000000000002</v>
      </c>
      <c r="I130" s="9">
        <v>97.033333333333346</v>
      </c>
      <c r="J130" s="14">
        <v>14.593333333333334</v>
      </c>
      <c r="K130" s="19" t="e">
        <v>#N/A</v>
      </c>
    </row>
    <row r="131" spans="1:11" x14ac:dyDescent="0.2">
      <c r="A131" t="s">
        <v>138</v>
      </c>
      <c r="B131" s="2">
        <v>33146</v>
      </c>
      <c r="C131" s="3">
        <v>900773.78</v>
      </c>
      <c r="D131" s="4">
        <v>50.842777685451416</v>
      </c>
      <c r="E131" s="18">
        <f t="shared" si="1"/>
        <v>14.653333333333334</v>
      </c>
      <c r="F131" s="3">
        <v>129.64999999999998</v>
      </c>
      <c r="G131" s="4">
        <v>61.065199999999997</v>
      </c>
      <c r="H131" s="4">
        <v>68.230599999999995</v>
      </c>
      <c r="I131" s="9">
        <v>97.40000000000002</v>
      </c>
      <c r="J131" s="14">
        <v>14.653333333333334</v>
      </c>
      <c r="K131" s="19" t="e">
        <v>#N/A</v>
      </c>
    </row>
    <row r="132" spans="1:11" x14ac:dyDescent="0.2">
      <c r="A132" t="s">
        <v>139</v>
      </c>
      <c r="B132" s="2">
        <v>33238</v>
      </c>
      <c r="C132" s="3">
        <v>934838.2</v>
      </c>
      <c r="D132" s="4">
        <v>51.584564466537941</v>
      </c>
      <c r="E132" s="18">
        <f t="shared" si="1"/>
        <v>14.670000000000002</v>
      </c>
      <c r="F132" s="3">
        <v>128.08333333333334</v>
      </c>
      <c r="G132" s="4">
        <v>62.990600000000001</v>
      </c>
      <c r="H132" s="4">
        <v>69.240099999999998</v>
      </c>
      <c r="I132" s="9">
        <v>93.899999999999991</v>
      </c>
      <c r="J132" s="14">
        <v>14.670000000000002</v>
      </c>
      <c r="K132" s="19" t="e">
        <v>#N/A</v>
      </c>
    </row>
    <row r="133" spans="1:11" x14ac:dyDescent="0.2">
      <c r="A133" t="s">
        <v>140</v>
      </c>
      <c r="B133" s="2">
        <v>33328</v>
      </c>
      <c r="C133" s="3">
        <v>916872.9</v>
      </c>
      <c r="D133" s="4">
        <v>52.688911935933646</v>
      </c>
      <c r="E133" s="18">
        <f t="shared" si="1"/>
        <v>14.236666666666666</v>
      </c>
      <c r="F133" s="3">
        <v>129.49666666666667</v>
      </c>
      <c r="G133" s="4">
        <v>62.206600000000002</v>
      </c>
      <c r="H133" s="4">
        <v>67.586100000000002</v>
      </c>
      <c r="I133" s="9">
        <v>97.666666666666671</v>
      </c>
      <c r="J133" s="14">
        <v>14.236666666666666</v>
      </c>
      <c r="K133" s="19" t="e">
        <v>#N/A</v>
      </c>
    </row>
    <row r="134" spans="1:11" x14ac:dyDescent="0.2">
      <c r="A134" t="s">
        <v>141</v>
      </c>
      <c r="B134" s="2">
        <v>33419</v>
      </c>
      <c r="C134" s="3">
        <v>928052.1</v>
      </c>
      <c r="D134" s="4">
        <v>53.456810392338497</v>
      </c>
      <c r="E134" s="18">
        <f t="shared" si="1"/>
        <v>13</v>
      </c>
      <c r="F134" s="3">
        <v>127.94666666666667</v>
      </c>
      <c r="G134" s="4">
        <v>63.402200000000001</v>
      </c>
      <c r="H134" s="4">
        <v>67.450900000000004</v>
      </c>
      <c r="I134" s="9">
        <v>97.533333333333346</v>
      </c>
      <c r="J134" s="14">
        <v>13</v>
      </c>
      <c r="K134" s="19" t="e">
        <v>#N/A</v>
      </c>
    </row>
    <row r="135" spans="1:11" x14ac:dyDescent="0.2">
      <c r="A135" t="s">
        <v>142</v>
      </c>
      <c r="B135" s="2">
        <v>33511</v>
      </c>
      <c r="C135" s="3">
        <v>935061.42</v>
      </c>
      <c r="D135" s="4">
        <v>54.280057947169368</v>
      </c>
      <c r="E135" s="18">
        <f t="shared" si="1"/>
        <v>12.683333333333332</v>
      </c>
      <c r="F135" s="3">
        <v>126.82</v>
      </c>
      <c r="G135" s="4">
        <v>62.171700000000001</v>
      </c>
      <c r="H135" s="4">
        <v>69.885999999999996</v>
      </c>
      <c r="I135" s="9">
        <v>95.600000000000009</v>
      </c>
      <c r="J135" s="14">
        <v>12.683333333333332</v>
      </c>
      <c r="K135" s="19" t="e">
        <v>#N/A</v>
      </c>
    </row>
    <row r="136" spans="1:11" x14ac:dyDescent="0.2">
      <c r="A136" t="s">
        <v>143</v>
      </c>
      <c r="B136" s="2">
        <v>33603</v>
      </c>
      <c r="C136" s="3">
        <v>939713.47</v>
      </c>
      <c r="D136" s="4">
        <v>55.23494087635936</v>
      </c>
      <c r="E136" s="18">
        <f t="shared" si="1"/>
        <v>12.533333333333333</v>
      </c>
      <c r="F136" s="3">
        <v>126.91666666666667</v>
      </c>
      <c r="G136" s="4">
        <v>63.051499999999997</v>
      </c>
      <c r="H136" s="4">
        <v>68.239500000000007</v>
      </c>
      <c r="I136" s="9">
        <v>99.466666666666654</v>
      </c>
      <c r="J136" s="14">
        <v>12.533333333333333</v>
      </c>
      <c r="K136" s="19" t="e">
        <v>#N/A</v>
      </c>
    </row>
    <row r="137" spans="1:11" x14ac:dyDescent="0.2">
      <c r="A137" t="s">
        <v>144</v>
      </c>
      <c r="B137" s="2">
        <v>33694</v>
      </c>
      <c r="C137" s="3">
        <v>949089</v>
      </c>
      <c r="D137" s="4">
        <v>56.341746797635274</v>
      </c>
      <c r="E137" s="18">
        <f t="shared" si="1"/>
        <v>12.566666666666668</v>
      </c>
      <c r="F137" s="3">
        <v>127.53000000000002</v>
      </c>
      <c r="G137" s="4">
        <v>63.273000000000003</v>
      </c>
      <c r="H137" s="4">
        <v>68.254999999999995</v>
      </c>
      <c r="I137" s="9">
        <v>99.633333333333326</v>
      </c>
      <c r="J137" s="14">
        <v>12.566666666666668</v>
      </c>
      <c r="K137" s="19" t="e">
        <v>#N/A</v>
      </c>
    </row>
    <row r="138" spans="1:11" x14ac:dyDescent="0.2">
      <c r="A138" t="s">
        <v>145</v>
      </c>
      <c r="B138" s="2">
        <v>33785</v>
      </c>
      <c r="C138" s="3">
        <v>936713.3</v>
      </c>
      <c r="D138" s="4">
        <v>57.149945705639418</v>
      </c>
      <c r="E138" s="18">
        <f t="shared" ref="E138:E163" si="2">J138</f>
        <v>12.4</v>
      </c>
      <c r="F138" s="3">
        <v>127.80333333333333</v>
      </c>
      <c r="G138" s="4">
        <v>63.867600000000003</v>
      </c>
      <c r="H138" s="4">
        <v>68.991100000000003</v>
      </c>
      <c r="I138" s="9">
        <v>99.566666666666677</v>
      </c>
      <c r="J138" s="14">
        <v>12.4</v>
      </c>
      <c r="K138" s="19" t="e">
        <v>#N/A</v>
      </c>
    </row>
    <row r="139" spans="1:11" x14ac:dyDescent="0.2">
      <c r="A139" t="s">
        <v>146</v>
      </c>
      <c r="B139" s="2">
        <v>33877</v>
      </c>
      <c r="C139" s="3">
        <v>937311.55</v>
      </c>
      <c r="D139" s="4">
        <v>58.046273738992866</v>
      </c>
      <c r="E139" s="18">
        <f t="shared" si="2"/>
        <v>13</v>
      </c>
      <c r="F139" s="3">
        <v>126.23333333333333</v>
      </c>
      <c r="G139" s="4">
        <v>67.217600000000004</v>
      </c>
      <c r="H139" s="4">
        <v>66.301299999999998</v>
      </c>
      <c r="I139" s="9">
        <v>100.36666666666667</v>
      </c>
      <c r="J139" s="14">
        <v>13</v>
      </c>
      <c r="K139" s="19" t="e">
        <v>#N/A</v>
      </c>
    </row>
    <row r="140" spans="1:11" x14ac:dyDescent="0.2">
      <c r="A140" t="s">
        <v>147</v>
      </c>
      <c r="B140" s="2">
        <v>33969</v>
      </c>
      <c r="C140" s="3">
        <v>931204.06</v>
      </c>
      <c r="D140" s="4">
        <v>59.035779973528044</v>
      </c>
      <c r="E140" s="18">
        <f t="shared" si="2"/>
        <v>13.333333333333334</v>
      </c>
      <c r="F140" s="3">
        <v>117.62333333333333</v>
      </c>
      <c r="G140" s="4">
        <v>63.798999999999999</v>
      </c>
      <c r="H140" s="4">
        <v>73.091899999999995</v>
      </c>
      <c r="I140" s="9">
        <v>99.40000000000002</v>
      </c>
      <c r="J140" s="14">
        <v>13.333333333333334</v>
      </c>
      <c r="K140" s="19" t="e">
        <v>#N/A</v>
      </c>
    </row>
    <row r="141" spans="1:11" x14ac:dyDescent="0.2">
      <c r="A141" t="s">
        <v>148</v>
      </c>
      <c r="B141" s="2">
        <v>34059</v>
      </c>
      <c r="C141" s="3">
        <v>922516.07</v>
      </c>
      <c r="D141" s="4">
        <v>59.785330127333012</v>
      </c>
      <c r="E141" s="18">
        <f t="shared" si="2"/>
        <v>13.1</v>
      </c>
      <c r="F141" s="3">
        <v>118.65333333333332</v>
      </c>
      <c r="G141" s="4">
        <v>65.809100000000001</v>
      </c>
      <c r="H141" s="4">
        <v>71.17</v>
      </c>
      <c r="I141" s="9">
        <v>100.86666666666667</v>
      </c>
      <c r="J141" s="14">
        <v>13.1</v>
      </c>
      <c r="K141" s="19" t="e">
        <v>#N/A</v>
      </c>
    </row>
    <row r="142" spans="1:11" x14ac:dyDescent="0.2">
      <c r="A142" t="s">
        <v>149</v>
      </c>
      <c r="B142" s="2">
        <v>34150</v>
      </c>
      <c r="C142" s="3">
        <v>922453.57</v>
      </c>
      <c r="D142" s="4">
        <v>60.721729032683143</v>
      </c>
      <c r="E142" s="18">
        <f t="shared" si="2"/>
        <v>11.913333333333334</v>
      </c>
      <c r="F142" s="3">
        <v>112.34333333333332</v>
      </c>
      <c r="G142" s="4">
        <v>66.9803</v>
      </c>
      <c r="H142" s="4">
        <v>72.842600000000004</v>
      </c>
      <c r="I142" s="9">
        <v>98.699999999999989</v>
      </c>
      <c r="J142" s="14">
        <v>11.913333333333334</v>
      </c>
      <c r="K142" s="19" t="e">
        <v>#N/A</v>
      </c>
    </row>
    <row r="143" spans="1:11" x14ac:dyDescent="0.2">
      <c r="A143" t="s">
        <v>150</v>
      </c>
      <c r="B143" s="2">
        <v>34242</v>
      </c>
      <c r="C143" s="3">
        <v>933552.41</v>
      </c>
      <c r="D143" s="4">
        <v>61.494100833521038</v>
      </c>
      <c r="E143" s="18">
        <f t="shared" si="2"/>
        <v>10.5</v>
      </c>
      <c r="F143" s="3">
        <v>105.35000000000001</v>
      </c>
      <c r="G143" s="4">
        <v>68.770700000000005</v>
      </c>
      <c r="H143" s="4">
        <v>74.662300000000002</v>
      </c>
      <c r="I143" s="9">
        <v>99.033333333333317</v>
      </c>
      <c r="J143" s="14">
        <v>10.5</v>
      </c>
      <c r="K143" s="19" t="e">
        <v>#N/A</v>
      </c>
    </row>
    <row r="144" spans="1:11" x14ac:dyDescent="0.2">
      <c r="A144" t="s">
        <v>151</v>
      </c>
      <c r="B144" s="2">
        <v>34334</v>
      </c>
      <c r="C144" s="3">
        <v>937070.46</v>
      </c>
      <c r="D144" s="4">
        <v>62.07192316409327</v>
      </c>
      <c r="E144" s="18">
        <f t="shared" si="2"/>
        <v>9.24</v>
      </c>
      <c r="F144" s="3">
        <v>104.98666666666666</v>
      </c>
      <c r="G144" s="4">
        <v>69.186700000000002</v>
      </c>
      <c r="H144" s="4">
        <v>74.667000000000002</v>
      </c>
      <c r="I144" s="9">
        <v>100.10000000000001</v>
      </c>
      <c r="J144" s="14">
        <v>9.24</v>
      </c>
      <c r="K144" s="19" t="e">
        <v>#N/A</v>
      </c>
    </row>
    <row r="145" spans="1:11" x14ac:dyDescent="0.2">
      <c r="A145" t="s">
        <v>152</v>
      </c>
      <c r="B145" s="2">
        <v>34424</v>
      </c>
      <c r="C145" s="3">
        <v>944820.9</v>
      </c>
      <c r="D145" s="4">
        <v>62.727448999036568</v>
      </c>
      <c r="E145" s="18">
        <f t="shared" si="2"/>
        <v>8.4700000000000006</v>
      </c>
      <c r="F145" s="3">
        <v>102.58333333333333</v>
      </c>
      <c r="G145" s="4">
        <v>69.655199999999994</v>
      </c>
      <c r="H145" s="4">
        <v>76.864400000000003</v>
      </c>
      <c r="I145" s="9">
        <v>97.5</v>
      </c>
      <c r="J145" s="14">
        <v>8.4700000000000006</v>
      </c>
      <c r="K145" s="19" t="e">
        <v>#N/A</v>
      </c>
    </row>
    <row r="146" spans="1:11" x14ac:dyDescent="0.2">
      <c r="A146" t="s">
        <v>153</v>
      </c>
      <c r="B146" s="2">
        <v>34515</v>
      </c>
      <c r="C146" s="3">
        <v>946892.44</v>
      </c>
      <c r="D146" s="4">
        <v>63.312902452051041</v>
      </c>
      <c r="E146" s="18">
        <f t="shared" si="2"/>
        <v>7.6099999999999994</v>
      </c>
      <c r="F146" s="3">
        <v>102.96999999999998</v>
      </c>
      <c r="G146" s="4">
        <v>70.930700000000002</v>
      </c>
      <c r="H146" s="4">
        <v>77.091999999999999</v>
      </c>
      <c r="I146" s="9">
        <v>99.233333333333334</v>
      </c>
      <c r="J146" s="14">
        <v>7.6099999999999994</v>
      </c>
      <c r="K146" s="19" t="e">
        <v>#N/A</v>
      </c>
    </row>
    <row r="147" spans="1:11" x14ac:dyDescent="0.2">
      <c r="A147" t="s">
        <v>154</v>
      </c>
      <c r="B147" s="2">
        <v>34607</v>
      </c>
      <c r="C147" s="3">
        <v>954410.72</v>
      </c>
      <c r="D147" s="4">
        <v>64.040274280412447</v>
      </c>
      <c r="E147" s="18">
        <f t="shared" si="2"/>
        <v>7.3999999999999995</v>
      </c>
      <c r="F147" s="3">
        <v>103.55333333333334</v>
      </c>
      <c r="G147" s="4">
        <v>70.737899999999996</v>
      </c>
      <c r="H147" s="4">
        <v>77.035600000000002</v>
      </c>
      <c r="I147" s="9">
        <v>97.433333333333337</v>
      </c>
      <c r="J147" s="14">
        <v>7.3999999999999995</v>
      </c>
      <c r="K147" s="19" t="e">
        <v>#N/A</v>
      </c>
    </row>
    <row r="148" spans="1:11" x14ac:dyDescent="0.2">
      <c r="A148" t="s">
        <v>155</v>
      </c>
      <c r="B148" s="2">
        <v>34699</v>
      </c>
      <c r="C148" s="3">
        <v>957982.35</v>
      </c>
      <c r="D148" s="4">
        <v>64.76601446808985</v>
      </c>
      <c r="E148" s="18">
        <f t="shared" si="2"/>
        <v>7.3599999999999994</v>
      </c>
      <c r="F148" s="3">
        <v>102.98333333333335</v>
      </c>
      <c r="G148" s="4">
        <v>71.858999999999995</v>
      </c>
      <c r="H148" s="4">
        <v>79.297799999999995</v>
      </c>
      <c r="I148" s="9">
        <v>98.333333333333329</v>
      </c>
      <c r="J148" s="14">
        <v>7.3599999999999994</v>
      </c>
      <c r="K148" s="19" t="e">
        <v>#N/A</v>
      </c>
    </row>
    <row r="149" spans="1:11" x14ac:dyDescent="0.2">
      <c r="A149" t="s">
        <v>156</v>
      </c>
      <c r="B149" s="2">
        <v>34789</v>
      </c>
      <c r="C149" s="3">
        <v>968220.64</v>
      </c>
      <c r="D149" s="4">
        <v>65.491141521727656</v>
      </c>
      <c r="E149" s="18">
        <f t="shared" si="2"/>
        <v>8.1666666666666661</v>
      </c>
      <c r="F149" s="3">
        <v>99.81</v>
      </c>
      <c r="G149" s="4">
        <v>74.302800000000005</v>
      </c>
      <c r="H149" s="4">
        <v>81.745199999999997</v>
      </c>
      <c r="I149" s="9">
        <v>99.2</v>
      </c>
      <c r="J149" s="14">
        <v>8.1666666666666661</v>
      </c>
      <c r="K149" s="19" t="e">
        <v>#N/A</v>
      </c>
    </row>
    <row r="150" spans="1:11" x14ac:dyDescent="0.2">
      <c r="A150" t="s">
        <v>157</v>
      </c>
      <c r="B150" s="2">
        <v>34880</v>
      </c>
      <c r="C150" s="3">
        <v>974878.29</v>
      </c>
      <c r="D150" s="4">
        <v>66.340977100705118</v>
      </c>
      <c r="E150" s="18">
        <f t="shared" si="2"/>
        <v>8.75</v>
      </c>
      <c r="F150" s="3">
        <v>101.77333333333335</v>
      </c>
      <c r="G150" s="4">
        <v>74.995500000000007</v>
      </c>
      <c r="H150" s="4">
        <v>81.193600000000004</v>
      </c>
      <c r="I150" s="9">
        <v>99.2</v>
      </c>
      <c r="J150" s="14">
        <v>8.75</v>
      </c>
      <c r="K150" s="19" t="e">
        <v>#N/A</v>
      </c>
    </row>
    <row r="151" spans="1:11" x14ac:dyDescent="0.2">
      <c r="A151" t="s">
        <v>158</v>
      </c>
      <c r="B151" s="2">
        <v>34972</v>
      </c>
      <c r="C151" s="3">
        <v>979516.64</v>
      </c>
      <c r="D151" s="4">
        <v>66.949963700008496</v>
      </c>
      <c r="E151" s="18">
        <f t="shared" si="2"/>
        <v>9.25</v>
      </c>
      <c r="F151" s="3">
        <v>103.19</v>
      </c>
      <c r="G151" s="4">
        <v>74.701899999999995</v>
      </c>
      <c r="H151" s="4">
        <v>81.4191</v>
      </c>
      <c r="I151" s="9">
        <v>100.83333333333333</v>
      </c>
      <c r="J151" s="14">
        <v>9.25</v>
      </c>
      <c r="K151" s="19" t="e">
        <v>#N/A</v>
      </c>
    </row>
    <row r="152" spans="1:11" x14ac:dyDescent="0.2">
      <c r="A152" t="s">
        <v>159</v>
      </c>
      <c r="B152" s="2">
        <v>35064</v>
      </c>
      <c r="C152" s="3">
        <v>986416.39</v>
      </c>
      <c r="D152" s="4">
        <v>67.589683568812319</v>
      </c>
      <c r="E152" s="18">
        <f t="shared" si="2"/>
        <v>9.1666666666666661</v>
      </c>
      <c r="F152" s="3">
        <v>103.55333333333333</v>
      </c>
      <c r="G152" s="4">
        <v>75.993200000000002</v>
      </c>
      <c r="H152" s="4">
        <v>79.871399999999994</v>
      </c>
      <c r="I152" s="9">
        <v>101.2</v>
      </c>
      <c r="J152" s="14">
        <v>9.1666666666666661</v>
      </c>
      <c r="K152" s="19" t="e">
        <v>#N/A</v>
      </c>
    </row>
    <row r="153" spans="1:11" x14ac:dyDescent="0.2">
      <c r="A153" t="s">
        <v>160</v>
      </c>
      <c r="B153" s="2">
        <v>35155</v>
      </c>
      <c r="C153" s="3">
        <v>992782.42</v>
      </c>
      <c r="D153" s="4">
        <v>68.120155973254384</v>
      </c>
      <c r="E153" s="18">
        <f t="shared" si="2"/>
        <v>8.5833333333333339</v>
      </c>
      <c r="F153" s="3">
        <v>104.24333333333333</v>
      </c>
      <c r="G153" s="4">
        <v>76.051100000000005</v>
      </c>
      <c r="H153" s="4">
        <v>82.279300000000006</v>
      </c>
      <c r="I153" s="9">
        <v>99</v>
      </c>
      <c r="J153" s="14">
        <v>8.5833333333333339</v>
      </c>
      <c r="K153" s="19" t="e">
        <v>#N/A</v>
      </c>
    </row>
    <row r="154" spans="1:11" x14ac:dyDescent="0.2">
      <c r="A154" t="s">
        <v>161</v>
      </c>
      <c r="B154" s="2">
        <v>35246</v>
      </c>
      <c r="C154" s="3">
        <v>999098.94</v>
      </c>
      <c r="D154" s="4">
        <v>68.730655454934634</v>
      </c>
      <c r="E154" s="18">
        <f t="shared" si="2"/>
        <v>7.5</v>
      </c>
      <c r="F154" s="3">
        <v>103.10000000000001</v>
      </c>
      <c r="G154" s="4">
        <v>76.187299999999993</v>
      </c>
      <c r="H154" s="4">
        <v>80.348500000000001</v>
      </c>
      <c r="I154" s="9">
        <v>101.16666666666667</v>
      </c>
      <c r="J154" s="14">
        <v>7.5</v>
      </c>
      <c r="K154" s="19" t="e">
        <v>#N/A</v>
      </c>
    </row>
    <row r="155" spans="1:11" x14ac:dyDescent="0.2">
      <c r="A155" t="s">
        <v>162</v>
      </c>
      <c r="B155" s="2">
        <v>35338</v>
      </c>
      <c r="C155" s="3">
        <v>1008832.31</v>
      </c>
      <c r="D155" s="4">
        <v>69.14069428194442</v>
      </c>
      <c r="E155" s="18">
        <f t="shared" si="2"/>
        <v>7.25</v>
      </c>
      <c r="F155" s="3">
        <v>102.40333333333335</v>
      </c>
      <c r="G155" s="4">
        <v>75.700100000000006</v>
      </c>
      <c r="H155" s="4">
        <v>80.802599999999998</v>
      </c>
      <c r="I155" s="9">
        <v>102.36666666666666</v>
      </c>
      <c r="J155" s="14">
        <v>7.25</v>
      </c>
      <c r="K155" s="19" t="e">
        <v>#N/A</v>
      </c>
    </row>
    <row r="156" spans="1:11" x14ac:dyDescent="0.2">
      <c r="A156" t="s">
        <v>163</v>
      </c>
      <c r="B156" s="2">
        <v>35430</v>
      </c>
      <c r="C156" s="3">
        <v>1012870.92</v>
      </c>
      <c r="D156" s="4">
        <v>69.625695186593788</v>
      </c>
      <c r="E156" s="18">
        <f t="shared" si="2"/>
        <v>6.583333333333333</v>
      </c>
      <c r="F156" s="3">
        <v>101.46</v>
      </c>
      <c r="G156" s="4">
        <v>77.626400000000004</v>
      </c>
      <c r="H156" s="4">
        <v>81.627399999999994</v>
      </c>
      <c r="I156" s="9">
        <v>100.8</v>
      </c>
      <c r="J156" s="14">
        <v>6.583333333333333</v>
      </c>
      <c r="K156" s="19" t="e">
        <v>#N/A</v>
      </c>
    </row>
    <row r="157" spans="1:11" x14ac:dyDescent="0.2">
      <c r="A157" t="s">
        <v>164</v>
      </c>
      <c r="B157" s="2">
        <v>35520</v>
      </c>
      <c r="C157" s="3">
        <v>1024403.52</v>
      </c>
      <c r="D157" s="4">
        <v>70.092921216152334</v>
      </c>
      <c r="E157" s="18">
        <f t="shared" si="2"/>
        <v>5.916666666666667</v>
      </c>
      <c r="F157" s="3">
        <v>99.543333333333337</v>
      </c>
      <c r="G157" s="4">
        <v>78.981700000000004</v>
      </c>
      <c r="H157" s="4">
        <v>84.156700000000001</v>
      </c>
      <c r="I157" s="9">
        <v>102.86666666666667</v>
      </c>
      <c r="J157" s="14">
        <v>5.916666666666667</v>
      </c>
      <c r="K157" s="19" t="e">
        <v>#N/A</v>
      </c>
    </row>
    <row r="158" spans="1:11" x14ac:dyDescent="0.2">
      <c r="A158" t="s">
        <v>165</v>
      </c>
      <c r="B158" s="2">
        <v>35611</v>
      </c>
      <c r="C158" s="3">
        <v>1033762.74</v>
      </c>
      <c r="D158" s="4">
        <v>70.448351021233933</v>
      </c>
      <c r="E158" s="18">
        <f t="shared" si="2"/>
        <v>5.333333333333333</v>
      </c>
      <c r="F158" s="3">
        <v>98.886666666666656</v>
      </c>
      <c r="G158" s="4">
        <v>78.907499999999999</v>
      </c>
      <c r="H158" s="4">
        <v>83.164900000000003</v>
      </c>
      <c r="I158" s="9">
        <v>100.89999999999999</v>
      </c>
      <c r="J158" s="14">
        <v>5.333333333333333</v>
      </c>
      <c r="K158" s="19" t="e">
        <v>#N/A</v>
      </c>
    </row>
    <row r="159" spans="1:11" x14ac:dyDescent="0.2">
      <c r="A159" t="s">
        <v>166</v>
      </c>
      <c r="B159" s="2">
        <v>35703</v>
      </c>
      <c r="C159" s="3">
        <v>1044216.91</v>
      </c>
      <c r="D159" s="4">
        <v>70.907808977575058</v>
      </c>
      <c r="E159" s="18">
        <f t="shared" si="2"/>
        <v>5.25</v>
      </c>
      <c r="F159" s="3">
        <v>97.643333333333331</v>
      </c>
      <c r="G159" s="4">
        <v>78.122100000000003</v>
      </c>
      <c r="H159" s="4">
        <v>84.313699999999997</v>
      </c>
      <c r="I159" s="9">
        <v>98.333333333333329</v>
      </c>
      <c r="J159" s="14">
        <v>5.25</v>
      </c>
      <c r="K159" s="19" t="e">
        <v>#N/A</v>
      </c>
    </row>
    <row r="160" spans="1:11" x14ac:dyDescent="0.2">
      <c r="A160" t="s">
        <v>167</v>
      </c>
      <c r="B160" s="2">
        <v>35795</v>
      </c>
      <c r="C160" s="3">
        <v>1059298.4099999999</v>
      </c>
      <c r="D160" s="4">
        <v>71.329966912152173</v>
      </c>
      <c r="E160" s="18">
        <f t="shared" si="2"/>
        <v>4.916666666666667</v>
      </c>
      <c r="F160" s="3">
        <v>98.543333333333337</v>
      </c>
      <c r="G160" s="4">
        <v>79.402000000000001</v>
      </c>
      <c r="H160" s="4">
        <v>84.590900000000005</v>
      </c>
      <c r="I160" s="9">
        <v>99.7</v>
      </c>
      <c r="J160" s="14">
        <v>4.916666666666667</v>
      </c>
      <c r="K160" s="19" t="e">
        <v>#N/A</v>
      </c>
    </row>
    <row r="161" spans="1:11" x14ac:dyDescent="0.2">
      <c r="A161" t="s">
        <v>168</v>
      </c>
      <c r="B161" s="2">
        <v>35885</v>
      </c>
      <c r="C161" s="3">
        <v>1069824.1100000001</v>
      </c>
      <c r="D161" s="4">
        <v>71.771179186636203</v>
      </c>
      <c r="E161" s="18">
        <f t="shared" si="2"/>
        <v>4.583333333333333</v>
      </c>
      <c r="F161" s="3">
        <v>98.240000000000009</v>
      </c>
      <c r="G161" s="4">
        <v>79.534499999999994</v>
      </c>
      <c r="H161" s="4">
        <v>84.108400000000003</v>
      </c>
      <c r="I161" s="9">
        <v>101</v>
      </c>
      <c r="J161" s="14">
        <v>4.583333333333333</v>
      </c>
      <c r="K161" s="19" t="e">
        <v>#N/A</v>
      </c>
    </row>
    <row r="162" spans="1:11" x14ac:dyDescent="0.2">
      <c r="A162" t="s">
        <v>169</v>
      </c>
      <c r="B162" s="2">
        <v>35976</v>
      </c>
      <c r="C162" s="3">
        <v>1077912.33</v>
      </c>
      <c r="D162" s="4">
        <v>72.217313311112107</v>
      </c>
      <c r="E162" s="18">
        <f t="shared" si="2"/>
        <v>4.333333333333333</v>
      </c>
      <c r="F162" s="3">
        <v>98.466666666666654</v>
      </c>
      <c r="G162" s="4">
        <v>79.846599999999995</v>
      </c>
      <c r="H162" s="4">
        <v>81.452299999999994</v>
      </c>
      <c r="I162" s="9">
        <v>103.36666666666666</v>
      </c>
      <c r="J162" s="14">
        <v>4.333333333333333</v>
      </c>
      <c r="K162" s="19" t="e">
        <v>#N/A</v>
      </c>
    </row>
    <row r="163" spans="1:11" x14ac:dyDescent="0.2">
      <c r="A163" t="s">
        <v>170</v>
      </c>
      <c r="B163" s="2">
        <v>36068</v>
      </c>
      <c r="C163" s="3">
        <v>1090836.98</v>
      </c>
      <c r="D163" s="4">
        <v>72.756349908145012</v>
      </c>
      <c r="E163" s="18">
        <f t="shared" si="2"/>
        <v>4.25</v>
      </c>
      <c r="F163" s="3">
        <v>99.073333333333338</v>
      </c>
      <c r="G163" s="4">
        <v>79.124499999999998</v>
      </c>
      <c r="H163" s="4">
        <v>82.5227</v>
      </c>
      <c r="I163" s="9">
        <v>103.46666666666665</v>
      </c>
      <c r="J163" s="14">
        <v>4.25</v>
      </c>
      <c r="K163" s="19" t="e">
        <v>#N/A</v>
      </c>
    </row>
    <row r="164" spans="1:11" x14ac:dyDescent="0.2">
      <c r="A164" t="s">
        <v>171</v>
      </c>
      <c r="B164" s="2">
        <v>36160</v>
      </c>
      <c r="C164" s="3">
        <v>1102298.04</v>
      </c>
      <c r="D164" s="4">
        <v>73.242314284437626</v>
      </c>
      <c r="E164" s="18">
        <f>J164</f>
        <v>3.4166666666666665</v>
      </c>
      <c r="F164" s="3">
        <v>99.513333333333321</v>
      </c>
      <c r="G164" s="4">
        <v>78.9251</v>
      </c>
      <c r="H164" s="4">
        <v>81.322400000000002</v>
      </c>
      <c r="I164" s="9">
        <v>103.76666666666667</v>
      </c>
      <c r="J164" s="14">
        <v>3.4166666666666665</v>
      </c>
      <c r="K164" s="19" t="e">
        <v>#N/A</v>
      </c>
    </row>
    <row r="165" spans="1:11" x14ac:dyDescent="0.2">
      <c r="A165" t="s">
        <v>172</v>
      </c>
      <c r="B165" s="2">
        <v>36250</v>
      </c>
      <c r="C165" s="3">
        <v>1111228.1000000001</v>
      </c>
      <c r="D165" s="4">
        <v>73.685046059574233</v>
      </c>
      <c r="E165" s="18">
        <f>K165</f>
        <v>3</v>
      </c>
      <c r="F165" s="3">
        <v>98.476666666666674</v>
      </c>
      <c r="G165" s="4">
        <v>78.978499999999997</v>
      </c>
      <c r="H165" s="4">
        <v>80.361900000000006</v>
      </c>
      <c r="I165" s="9">
        <v>103.56666666666666</v>
      </c>
      <c r="J165" s="19"/>
      <c r="K165" s="14">
        <v>3</v>
      </c>
    </row>
    <row r="166" spans="1:11" x14ac:dyDescent="0.2">
      <c r="A166" t="s">
        <v>173</v>
      </c>
      <c r="B166" s="2">
        <v>36341</v>
      </c>
      <c r="C166" s="3">
        <v>1127982.27</v>
      </c>
      <c r="D166" s="4">
        <v>74.032314291473952</v>
      </c>
      <c r="E166" s="18">
        <f t="shared" ref="E166:E229" si="3">K166</f>
        <v>2.5</v>
      </c>
      <c r="F166" s="3">
        <v>97.433333333333337</v>
      </c>
      <c r="G166" s="4">
        <v>78.917599999999993</v>
      </c>
      <c r="H166" s="4">
        <v>80.634</v>
      </c>
      <c r="I166" s="9">
        <v>104.03333333333335</v>
      </c>
      <c r="J166" s="19"/>
      <c r="K166" s="14">
        <v>2.5</v>
      </c>
    </row>
    <row r="167" spans="1:11" x14ac:dyDescent="0.2">
      <c r="A167" t="s">
        <v>174</v>
      </c>
      <c r="B167" s="2">
        <v>36433</v>
      </c>
      <c r="C167" s="3">
        <v>1141457.1399999999</v>
      </c>
      <c r="D167" s="4">
        <v>74.513340967501293</v>
      </c>
      <c r="E167" s="18">
        <f t="shared" si="3"/>
        <v>2.5</v>
      </c>
      <c r="F167" s="3">
        <v>97.043333333333337</v>
      </c>
      <c r="G167" s="4">
        <v>79.269000000000005</v>
      </c>
      <c r="H167" s="4">
        <v>83.437299999999993</v>
      </c>
      <c r="I167" s="9">
        <v>100.03333333333335</v>
      </c>
      <c r="J167" s="19"/>
      <c r="K167" s="14">
        <v>2.5</v>
      </c>
    </row>
    <row r="168" spans="1:11" x14ac:dyDescent="0.2">
      <c r="A168" t="s">
        <v>175</v>
      </c>
      <c r="B168" s="2">
        <v>36525</v>
      </c>
      <c r="C168" s="3">
        <v>1154887.99</v>
      </c>
      <c r="D168" s="4">
        <v>74.868502414738757</v>
      </c>
      <c r="E168" s="18">
        <f t="shared" si="3"/>
        <v>2.8333333333333335</v>
      </c>
      <c r="F168" s="3">
        <v>96.40333333333335</v>
      </c>
      <c r="G168" s="4">
        <v>80.607299999999995</v>
      </c>
      <c r="H168" s="4">
        <v>84.750699999999995</v>
      </c>
      <c r="I168" s="9">
        <v>100.8</v>
      </c>
      <c r="J168" s="19"/>
      <c r="K168" s="14">
        <v>2.8333333333333335</v>
      </c>
    </row>
    <row r="169" spans="1:11" x14ac:dyDescent="0.2">
      <c r="A169" t="s">
        <v>176</v>
      </c>
      <c r="B169" s="2">
        <v>36616</v>
      </c>
      <c r="C169" s="3">
        <v>1173303.82</v>
      </c>
      <c r="D169" s="4">
        <v>75.520014460617418</v>
      </c>
      <c r="E169" s="18">
        <f t="shared" si="3"/>
        <v>3.25</v>
      </c>
      <c r="F169" s="3">
        <v>95.493333333333339</v>
      </c>
      <c r="G169" s="4">
        <v>82.836600000000004</v>
      </c>
      <c r="H169" s="4">
        <v>88.530199999999994</v>
      </c>
      <c r="I169" s="9">
        <v>97.166666666666671</v>
      </c>
      <c r="J169" s="19"/>
      <c r="K169" s="14">
        <v>3.25</v>
      </c>
    </row>
    <row r="170" spans="1:11" x14ac:dyDescent="0.2">
      <c r="A170" t="s">
        <v>177</v>
      </c>
      <c r="B170" s="2">
        <v>36707</v>
      </c>
      <c r="C170" s="3">
        <v>1187703.06</v>
      </c>
      <c r="D170" s="4">
        <v>75.968919980857734</v>
      </c>
      <c r="E170" s="18">
        <f t="shared" si="3"/>
        <v>3.9166666666666665</v>
      </c>
      <c r="F170" s="3">
        <v>94.69</v>
      </c>
      <c r="G170" s="4">
        <v>84.252399999999994</v>
      </c>
      <c r="H170" s="4">
        <v>90.277100000000004</v>
      </c>
      <c r="I170" s="9">
        <v>96.266666666666666</v>
      </c>
      <c r="J170" s="19"/>
      <c r="K170" s="14">
        <v>3.9166666666666665</v>
      </c>
    </row>
    <row r="171" spans="1:11" x14ac:dyDescent="0.2">
      <c r="A171" t="s">
        <v>178</v>
      </c>
      <c r="B171" s="2">
        <v>36799</v>
      </c>
      <c r="C171" s="3">
        <v>1200594.69</v>
      </c>
      <c r="D171" s="4">
        <v>76.971819921455335</v>
      </c>
      <c r="E171" s="18">
        <f t="shared" si="3"/>
        <v>4.416666666666667</v>
      </c>
      <c r="F171" s="3">
        <v>94.399999999999991</v>
      </c>
      <c r="G171" s="4">
        <v>84.826999999999998</v>
      </c>
      <c r="H171" s="4">
        <v>91.696299999999994</v>
      </c>
      <c r="I171" s="9">
        <v>95.233333333333334</v>
      </c>
      <c r="J171" s="19"/>
      <c r="K171" s="14">
        <v>4.416666666666667</v>
      </c>
    </row>
    <row r="172" spans="1:11" x14ac:dyDescent="0.2">
      <c r="A172" t="s">
        <v>179</v>
      </c>
      <c r="B172" s="2">
        <v>36891</v>
      </c>
      <c r="C172" s="3">
        <v>1213843.97</v>
      </c>
      <c r="D172" s="4">
        <v>77.342975782197399</v>
      </c>
      <c r="E172" s="18">
        <f t="shared" si="3"/>
        <v>4.75</v>
      </c>
      <c r="F172" s="3">
        <v>93.956666666666663</v>
      </c>
      <c r="G172" s="4">
        <v>87.055800000000005</v>
      </c>
      <c r="H172" s="4">
        <v>94.433800000000005</v>
      </c>
      <c r="I172" s="9">
        <v>95.2</v>
      </c>
      <c r="J172" s="19"/>
      <c r="K172" s="14">
        <v>4.75</v>
      </c>
    </row>
    <row r="173" spans="1:11" x14ac:dyDescent="0.2">
      <c r="A173" t="s">
        <v>180</v>
      </c>
      <c r="B173" s="2">
        <v>36981</v>
      </c>
      <c r="C173" s="3">
        <v>1225959.79</v>
      </c>
      <c r="D173" s="4">
        <v>78.38996706946466</v>
      </c>
      <c r="E173" s="18">
        <f t="shared" si="3"/>
        <v>4.75</v>
      </c>
      <c r="F173" s="3">
        <v>95.513333333333335</v>
      </c>
      <c r="G173" s="4">
        <v>86.403800000000004</v>
      </c>
      <c r="H173" s="4">
        <v>92.898899999999998</v>
      </c>
      <c r="I173" s="9">
        <v>96.233333333333348</v>
      </c>
      <c r="J173" s="19"/>
      <c r="K173" s="14">
        <v>4.75</v>
      </c>
    </row>
    <row r="174" spans="1:11" x14ac:dyDescent="0.2">
      <c r="A174" t="s">
        <v>181</v>
      </c>
      <c r="B174" s="2">
        <v>37072</v>
      </c>
      <c r="C174" s="3">
        <v>1235704.18</v>
      </c>
      <c r="D174" s="4">
        <v>78.618860979033613</v>
      </c>
      <c r="E174" s="18">
        <f t="shared" si="3"/>
        <v>4.583333333333333</v>
      </c>
      <c r="F174" s="3">
        <v>94.806666666666672</v>
      </c>
      <c r="G174" s="4">
        <v>86.346900000000005</v>
      </c>
      <c r="H174" s="4">
        <v>91.348200000000006</v>
      </c>
      <c r="I174" s="9">
        <v>97.933333333333323</v>
      </c>
      <c r="J174" s="19"/>
      <c r="K174" s="14">
        <v>4.583333333333333</v>
      </c>
    </row>
    <row r="175" spans="1:11" x14ac:dyDescent="0.2">
      <c r="A175" t="s">
        <v>182</v>
      </c>
      <c r="B175" s="2">
        <v>37164</v>
      </c>
      <c r="C175" s="3">
        <v>1248001.57</v>
      </c>
      <c r="D175" s="4">
        <v>79.709909861571205</v>
      </c>
      <c r="E175" s="18">
        <f t="shared" si="3"/>
        <v>4.166666666666667</v>
      </c>
      <c r="F175" s="3">
        <v>95.11</v>
      </c>
      <c r="G175" s="4">
        <v>85.866100000000003</v>
      </c>
      <c r="H175" s="4">
        <v>91.076800000000006</v>
      </c>
      <c r="I175" s="9">
        <v>96.866666666666674</v>
      </c>
      <c r="J175" s="19"/>
      <c r="K175" s="14">
        <v>4.166666666666667</v>
      </c>
    </row>
    <row r="176" spans="1:11" x14ac:dyDescent="0.2">
      <c r="A176" t="s">
        <v>183</v>
      </c>
      <c r="B176" s="2">
        <v>37256</v>
      </c>
      <c r="C176" s="3">
        <v>1256849.1000000001</v>
      </c>
      <c r="D176" s="4">
        <v>79.815452049531402</v>
      </c>
      <c r="E176" s="18">
        <f t="shared" si="3"/>
        <v>3.4166666666666665</v>
      </c>
      <c r="F176" s="3">
        <v>95.236666666666665</v>
      </c>
      <c r="G176" s="4">
        <v>86.107200000000006</v>
      </c>
      <c r="H176" s="4">
        <v>89.377600000000001</v>
      </c>
      <c r="I176" s="9">
        <v>98.5</v>
      </c>
      <c r="J176" s="19"/>
      <c r="K176" s="14">
        <v>3.4166666666666665</v>
      </c>
    </row>
    <row r="177" spans="1:11" x14ac:dyDescent="0.2">
      <c r="A177" t="s">
        <v>184</v>
      </c>
      <c r="B177" s="2">
        <v>37346</v>
      </c>
      <c r="C177" s="3">
        <v>1264001.95</v>
      </c>
      <c r="D177" s="4">
        <v>80.351060184371903</v>
      </c>
      <c r="E177" s="18">
        <f t="shared" si="3"/>
        <v>3.25</v>
      </c>
      <c r="F177" s="3">
        <v>95.11</v>
      </c>
      <c r="G177" s="4">
        <v>87.806799999999996</v>
      </c>
      <c r="H177" s="4">
        <v>90.152100000000004</v>
      </c>
      <c r="I177" s="9">
        <v>101.96666666666668</v>
      </c>
      <c r="J177" s="19"/>
      <c r="K177" s="14">
        <v>3.25</v>
      </c>
    </row>
    <row r="178" spans="1:11" x14ac:dyDescent="0.2">
      <c r="A178" t="s">
        <v>185</v>
      </c>
      <c r="B178" s="2">
        <v>37437</v>
      </c>
      <c r="C178" s="3">
        <v>1273504.23</v>
      </c>
      <c r="D178" s="4">
        <v>81.270583993343848</v>
      </c>
      <c r="E178" s="18">
        <f t="shared" si="3"/>
        <v>3.25</v>
      </c>
      <c r="F178" s="3">
        <v>95.543333333333337</v>
      </c>
      <c r="G178" s="4">
        <v>86.2286</v>
      </c>
      <c r="H178" s="4">
        <v>88.872600000000006</v>
      </c>
      <c r="I178" s="9">
        <v>97.8</v>
      </c>
      <c r="J178" s="19"/>
      <c r="K178" s="14">
        <v>3.25</v>
      </c>
    </row>
    <row r="179" spans="1:11" x14ac:dyDescent="0.2">
      <c r="A179" t="s">
        <v>186</v>
      </c>
      <c r="B179" s="2">
        <v>37529</v>
      </c>
      <c r="C179" s="3">
        <v>1281207.3</v>
      </c>
      <c r="D179" s="4">
        <v>81.310539348217347</v>
      </c>
      <c r="E179" s="18">
        <f t="shared" si="3"/>
        <v>3.25</v>
      </c>
      <c r="F179" s="3">
        <v>96.100000000000009</v>
      </c>
      <c r="G179" s="4">
        <v>86.233000000000004</v>
      </c>
      <c r="H179" s="4">
        <v>88.589399999999998</v>
      </c>
      <c r="I179" s="9">
        <v>100.3</v>
      </c>
      <c r="J179" s="19"/>
      <c r="K179" s="14">
        <v>3.25</v>
      </c>
    </row>
    <row r="180" spans="1:11" x14ac:dyDescent="0.2">
      <c r="A180" t="s">
        <v>187</v>
      </c>
      <c r="B180" s="2">
        <v>37621</v>
      </c>
      <c r="C180" s="3">
        <v>1290830.6299999999</v>
      </c>
      <c r="D180" s="4">
        <v>82.570641180621777</v>
      </c>
      <c r="E180" s="18">
        <f t="shared" si="3"/>
        <v>3.0833333333333335</v>
      </c>
      <c r="F180" s="3">
        <v>96.38666666666667</v>
      </c>
      <c r="G180" s="4">
        <v>85.942599999999999</v>
      </c>
      <c r="H180" s="4">
        <v>88.343999999999994</v>
      </c>
      <c r="I180" s="9">
        <v>98.166666666666671</v>
      </c>
      <c r="J180" s="19"/>
      <c r="K180" s="14">
        <v>3.0833333333333335</v>
      </c>
    </row>
    <row r="181" spans="1:11" x14ac:dyDescent="0.2">
      <c r="A181" t="s">
        <v>188</v>
      </c>
      <c r="B181" s="2">
        <v>37711</v>
      </c>
      <c r="C181" s="3">
        <v>1303568.21</v>
      </c>
      <c r="D181" s="4">
        <v>82.91071889009082</v>
      </c>
      <c r="E181" s="18">
        <f t="shared" si="3"/>
        <v>2.6666666666666665</v>
      </c>
      <c r="F181" s="3">
        <v>97.443333333333328</v>
      </c>
      <c r="G181" s="4">
        <v>87.096599999999995</v>
      </c>
      <c r="H181" s="4">
        <v>88.701899999999995</v>
      </c>
      <c r="I181" s="9">
        <v>97.433333333333337</v>
      </c>
      <c r="J181" s="19"/>
      <c r="K181" s="14">
        <v>2.6666666666666665</v>
      </c>
    </row>
    <row r="182" spans="1:11" x14ac:dyDescent="0.2">
      <c r="A182" t="s">
        <v>189</v>
      </c>
      <c r="B182" s="2">
        <v>37802</v>
      </c>
      <c r="C182" s="3">
        <v>1312421.23</v>
      </c>
      <c r="D182" s="4">
        <v>83.666050366695046</v>
      </c>
      <c r="E182" s="18">
        <f t="shared" si="3"/>
        <v>2.3333333333333335</v>
      </c>
      <c r="F182" s="3">
        <v>98.45</v>
      </c>
      <c r="G182" s="4">
        <v>85.933899999999994</v>
      </c>
      <c r="H182" s="4">
        <v>87.073700000000002</v>
      </c>
      <c r="I182" s="9">
        <v>99.733333333333334</v>
      </c>
      <c r="J182" s="19"/>
      <c r="K182" s="14">
        <v>2.3333333333333335</v>
      </c>
    </row>
    <row r="183" spans="1:11" x14ac:dyDescent="0.2">
      <c r="A183" t="s">
        <v>190</v>
      </c>
      <c r="B183" s="2">
        <v>37894</v>
      </c>
      <c r="C183" s="3">
        <v>1321428.32</v>
      </c>
      <c r="D183" s="4">
        <v>83.832469805328927</v>
      </c>
      <c r="E183" s="18">
        <f t="shared" si="3"/>
        <v>2</v>
      </c>
      <c r="F183" s="3">
        <v>98.273333333333326</v>
      </c>
      <c r="G183" s="4">
        <v>85.758799999999994</v>
      </c>
      <c r="H183" s="4">
        <v>86.639200000000002</v>
      </c>
      <c r="I183" s="9">
        <v>100.76666666666665</v>
      </c>
      <c r="J183" s="19"/>
      <c r="K183" s="14">
        <v>2</v>
      </c>
    </row>
    <row r="184" spans="1:11" x14ac:dyDescent="0.2">
      <c r="A184" t="s">
        <v>191</v>
      </c>
      <c r="B184" s="2">
        <v>37986</v>
      </c>
      <c r="C184" s="3">
        <v>1334996.72</v>
      </c>
      <c r="D184" s="4">
        <v>84.547216932371569</v>
      </c>
      <c r="E184" s="18">
        <f t="shared" si="3"/>
        <v>2</v>
      </c>
      <c r="F184" s="3">
        <v>98.586666666666659</v>
      </c>
      <c r="G184" s="4">
        <v>86.1798</v>
      </c>
      <c r="H184" s="4">
        <v>87.309100000000001</v>
      </c>
      <c r="I184" s="9">
        <v>99.633333333333326</v>
      </c>
      <c r="J184" s="19"/>
      <c r="K184" s="14">
        <v>2</v>
      </c>
    </row>
    <row r="185" spans="1:11" x14ac:dyDescent="0.2">
      <c r="A185" t="s">
        <v>192</v>
      </c>
      <c r="B185" s="2">
        <v>38077</v>
      </c>
      <c r="C185" s="3">
        <v>1343106.95</v>
      </c>
      <c r="D185" s="4">
        <v>84.855613954467302</v>
      </c>
      <c r="E185" s="18">
        <f t="shared" si="3"/>
        <v>2</v>
      </c>
      <c r="F185" s="3">
        <v>98.92</v>
      </c>
      <c r="G185" s="4">
        <v>86.994500000000002</v>
      </c>
      <c r="H185" s="4">
        <v>88.489099999999993</v>
      </c>
      <c r="I185" s="9">
        <v>98.8</v>
      </c>
      <c r="J185" s="19"/>
      <c r="K185" s="14">
        <v>2</v>
      </c>
    </row>
    <row r="186" spans="1:11" x14ac:dyDescent="0.2">
      <c r="A186" t="s">
        <v>193</v>
      </c>
      <c r="B186" s="2">
        <v>38168</v>
      </c>
      <c r="C186" s="3">
        <v>1353528.1</v>
      </c>
      <c r="D186" s="4">
        <v>85.586992983358854</v>
      </c>
      <c r="E186" s="18">
        <f t="shared" si="3"/>
        <v>2</v>
      </c>
      <c r="F186" s="3">
        <v>98.38</v>
      </c>
      <c r="G186" s="4">
        <v>87.422600000000003</v>
      </c>
      <c r="H186" s="4">
        <v>89.188299999999998</v>
      </c>
      <c r="I186" s="9">
        <v>98.666666666666671</v>
      </c>
      <c r="J186" s="19"/>
      <c r="K186" s="14">
        <v>2</v>
      </c>
    </row>
    <row r="187" spans="1:11" x14ac:dyDescent="0.2">
      <c r="A187" t="s">
        <v>194</v>
      </c>
      <c r="B187" s="2">
        <v>38260</v>
      </c>
      <c r="C187" s="3">
        <v>1367162.53</v>
      </c>
      <c r="D187" s="4">
        <v>86.030338566595802</v>
      </c>
      <c r="E187" s="18">
        <f t="shared" si="3"/>
        <v>2</v>
      </c>
      <c r="F187" s="3">
        <v>98.59666666666665</v>
      </c>
      <c r="G187" s="4">
        <v>87.249399999999994</v>
      </c>
      <c r="H187" s="4">
        <v>89.566199999999995</v>
      </c>
      <c r="I187" s="9">
        <v>96.766666666666652</v>
      </c>
      <c r="J187" s="19"/>
      <c r="K187" s="14">
        <v>2</v>
      </c>
    </row>
    <row r="188" spans="1:11" x14ac:dyDescent="0.2">
      <c r="A188" t="s">
        <v>195</v>
      </c>
      <c r="B188" s="2">
        <v>38352</v>
      </c>
      <c r="C188" s="3">
        <v>1375575.39</v>
      </c>
      <c r="D188" s="4">
        <v>86.637592691627262</v>
      </c>
      <c r="E188" s="18">
        <f t="shared" si="3"/>
        <v>2</v>
      </c>
      <c r="F188" s="3">
        <v>99.213333333333324</v>
      </c>
      <c r="G188" s="4">
        <v>89.328199999999995</v>
      </c>
      <c r="H188" s="4">
        <v>90.142600000000002</v>
      </c>
      <c r="I188" s="9">
        <v>97.766666666666666</v>
      </c>
      <c r="J188" s="19"/>
      <c r="K188" s="14">
        <v>2</v>
      </c>
    </row>
    <row r="189" spans="1:11" x14ac:dyDescent="0.2">
      <c r="A189" t="s">
        <v>196</v>
      </c>
      <c r="B189" s="2">
        <v>38442</v>
      </c>
      <c r="C189" s="3">
        <v>1389490.43</v>
      </c>
      <c r="D189" s="4">
        <v>87.079121012797245</v>
      </c>
      <c r="E189" s="18">
        <f t="shared" si="3"/>
        <v>2</v>
      </c>
      <c r="F189" s="3">
        <v>99.186666666666667</v>
      </c>
      <c r="G189" s="4">
        <v>90.430499999999995</v>
      </c>
      <c r="H189" s="4">
        <v>91.124700000000004</v>
      </c>
      <c r="I189" s="9">
        <v>99.3</v>
      </c>
      <c r="J189" s="19"/>
      <c r="K189" s="14">
        <v>2</v>
      </c>
    </row>
    <row r="190" spans="1:11" x14ac:dyDescent="0.2">
      <c r="A190" t="s">
        <v>197</v>
      </c>
      <c r="B190" s="2">
        <v>38533</v>
      </c>
      <c r="C190" s="3">
        <v>1403653.07</v>
      </c>
      <c r="D190" s="4">
        <v>87.593126037646272</v>
      </c>
      <c r="E190" s="18">
        <f t="shared" si="3"/>
        <v>2</v>
      </c>
      <c r="F190" s="3">
        <v>98.643333333333331</v>
      </c>
      <c r="G190" s="4">
        <v>90.590199999999996</v>
      </c>
      <c r="H190" s="4">
        <v>91.343500000000006</v>
      </c>
      <c r="I190" s="9">
        <v>97.8</v>
      </c>
      <c r="J190" s="19"/>
      <c r="K190" s="14">
        <v>2</v>
      </c>
    </row>
    <row r="191" spans="1:11" x14ac:dyDescent="0.2">
      <c r="A191" t="s">
        <v>198</v>
      </c>
      <c r="B191" s="2">
        <v>38625</v>
      </c>
      <c r="C191" s="3">
        <v>1416962.87</v>
      </c>
      <c r="D191" s="4">
        <v>88.130538146284621</v>
      </c>
      <c r="E191" s="18">
        <f t="shared" si="3"/>
        <v>2</v>
      </c>
      <c r="F191" s="3">
        <v>98.50333333333333</v>
      </c>
      <c r="G191" s="4">
        <v>90.970600000000005</v>
      </c>
      <c r="H191" s="4">
        <v>92.827500000000001</v>
      </c>
      <c r="I191" s="9">
        <v>96.7</v>
      </c>
      <c r="J191" s="19"/>
      <c r="K191" s="14">
        <v>2</v>
      </c>
    </row>
    <row r="192" spans="1:11" x14ac:dyDescent="0.2">
      <c r="A192" t="s">
        <v>199</v>
      </c>
      <c r="B192" s="2">
        <v>38717</v>
      </c>
      <c r="C192" s="3">
        <v>1431780.27</v>
      </c>
      <c r="D192" s="4">
        <v>88.840716329825227</v>
      </c>
      <c r="E192" s="18">
        <f t="shared" si="3"/>
        <v>2.0833333333333335</v>
      </c>
      <c r="F192" s="3">
        <v>98.36666666666666</v>
      </c>
      <c r="G192" s="4">
        <v>93.021100000000004</v>
      </c>
      <c r="H192" s="4">
        <v>93.313100000000006</v>
      </c>
      <c r="I192" s="9">
        <v>96.866666666666674</v>
      </c>
      <c r="J192" s="19"/>
      <c r="K192" s="14">
        <v>2.0833333333333335</v>
      </c>
    </row>
    <row r="193" spans="1:11" x14ac:dyDescent="0.2">
      <c r="A193" t="s">
        <v>200</v>
      </c>
      <c r="B193" s="2">
        <v>38807</v>
      </c>
      <c r="C193" s="3">
        <v>1447285.45</v>
      </c>
      <c r="D193" s="4">
        <v>89.472881157152287</v>
      </c>
      <c r="E193" s="18">
        <f t="shared" si="3"/>
        <v>2.3333333333333335</v>
      </c>
      <c r="F193" s="3">
        <v>98.42</v>
      </c>
      <c r="G193" s="4">
        <v>94.414599999999993</v>
      </c>
      <c r="H193" s="4">
        <v>95.998999999999995</v>
      </c>
      <c r="I193" s="9">
        <v>96.2</v>
      </c>
      <c r="J193" s="19"/>
      <c r="K193" s="14">
        <v>2.3333333333333335</v>
      </c>
    </row>
    <row r="194" spans="1:11" x14ac:dyDescent="0.2">
      <c r="A194" t="s">
        <v>201</v>
      </c>
      <c r="B194" s="2">
        <v>38898</v>
      </c>
      <c r="C194" s="3">
        <v>1462399.97</v>
      </c>
      <c r="D194" s="4">
        <v>90.091173920119047</v>
      </c>
      <c r="E194" s="18">
        <f t="shared" si="3"/>
        <v>2.5833333333333335</v>
      </c>
      <c r="F194" s="3">
        <v>98.793333333333337</v>
      </c>
      <c r="G194" s="4">
        <v>94.452299999999994</v>
      </c>
      <c r="H194" s="4">
        <v>96.272099999999995</v>
      </c>
      <c r="I194" s="9">
        <v>96.766666666666652</v>
      </c>
      <c r="J194" s="19"/>
      <c r="K194" s="14">
        <v>2.5833333333333335</v>
      </c>
    </row>
    <row r="195" spans="1:11" x14ac:dyDescent="0.2">
      <c r="A195" t="s">
        <v>202</v>
      </c>
      <c r="B195" s="2">
        <v>38990</v>
      </c>
      <c r="C195" s="3">
        <v>1476837.72</v>
      </c>
      <c r="D195" s="4">
        <v>90.638067313801344</v>
      </c>
      <c r="E195" s="18">
        <f t="shared" si="3"/>
        <v>2.9166666666666665</v>
      </c>
      <c r="F195" s="3">
        <v>98.94</v>
      </c>
      <c r="G195" s="4">
        <v>94.972700000000003</v>
      </c>
      <c r="H195" s="4">
        <v>95.670599999999993</v>
      </c>
      <c r="I195" s="9">
        <v>99.333333333333329</v>
      </c>
      <c r="J195" s="19"/>
      <c r="K195" s="14">
        <v>2.9166666666666665</v>
      </c>
    </row>
    <row r="196" spans="1:11" x14ac:dyDescent="0.2">
      <c r="A196" t="s">
        <v>203</v>
      </c>
      <c r="B196" s="2">
        <v>39082</v>
      </c>
      <c r="C196" s="3">
        <v>1490862.8</v>
      </c>
      <c r="D196" s="4">
        <v>91.112716258763797</v>
      </c>
      <c r="E196" s="18">
        <f t="shared" si="3"/>
        <v>3.3333333333333335</v>
      </c>
      <c r="F196" s="3">
        <v>99.026666666666657</v>
      </c>
      <c r="G196" s="4">
        <v>96.039299999999997</v>
      </c>
      <c r="H196" s="4">
        <v>95.204899999999995</v>
      </c>
      <c r="I196" s="9">
        <v>100.39999999999999</v>
      </c>
      <c r="J196" s="19"/>
      <c r="K196" s="14">
        <v>3.3333333333333335</v>
      </c>
    </row>
    <row r="197" spans="1:11" x14ac:dyDescent="0.2">
      <c r="A197" t="s">
        <v>204</v>
      </c>
      <c r="B197" s="2">
        <v>39172</v>
      </c>
      <c r="C197" s="3">
        <v>1506114.88</v>
      </c>
      <c r="D197" s="4">
        <v>91.81691186091345</v>
      </c>
      <c r="E197" s="18">
        <f t="shared" si="3"/>
        <v>3.5833333333333335</v>
      </c>
      <c r="F197" s="3">
        <v>99.256666666666661</v>
      </c>
      <c r="G197" s="4">
        <v>96.652299999999997</v>
      </c>
      <c r="H197" s="4">
        <v>96.492400000000004</v>
      </c>
      <c r="I197" s="9">
        <v>99.40000000000002</v>
      </c>
      <c r="J197" s="19"/>
      <c r="K197" s="14">
        <v>3.5833333333333335</v>
      </c>
    </row>
    <row r="198" spans="1:11" x14ac:dyDescent="0.2">
      <c r="A198" t="s">
        <v>205</v>
      </c>
      <c r="B198" s="2">
        <v>39263</v>
      </c>
      <c r="C198" s="3">
        <v>1518329.74</v>
      </c>
      <c r="D198" s="4">
        <v>92.392199313607122</v>
      </c>
      <c r="E198" s="18">
        <f t="shared" si="3"/>
        <v>3.8333333333333335</v>
      </c>
      <c r="F198" s="3">
        <v>99.683333333333337</v>
      </c>
      <c r="G198" s="4">
        <v>96.633499999999998</v>
      </c>
      <c r="H198" s="4">
        <v>96.880799999999994</v>
      </c>
      <c r="I198" s="9">
        <v>100.66666666666667</v>
      </c>
      <c r="J198" s="19"/>
      <c r="K198" s="14">
        <v>3.8333333333333335</v>
      </c>
    </row>
    <row r="199" spans="1:11" x14ac:dyDescent="0.2">
      <c r="A199" t="s">
        <v>206</v>
      </c>
      <c r="B199" s="2">
        <v>39355</v>
      </c>
      <c r="C199" s="3">
        <v>1530643.65</v>
      </c>
      <c r="D199" s="4">
        <v>92.797479015981878</v>
      </c>
      <c r="E199" s="18">
        <f t="shared" si="3"/>
        <v>4</v>
      </c>
      <c r="F199" s="3">
        <v>99.793333333333337</v>
      </c>
      <c r="G199" s="4">
        <v>96.841300000000004</v>
      </c>
      <c r="H199" s="4">
        <v>97.273399999999995</v>
      </c>
      <c r="I199" s="9">
        <v>100.76666666666667</v>
      </c>
      <c r="J199" s="19"/>
      <c r="K199" s="14">
        <v>4</v>
      </c>
    </row>
    <row r="200" spans="1:11" x14ac:dyDescent="0.2">
      <c r="A200" t="s">
        <v>207</v>
      </c>
      <c r="B200" s="2">
        <v>39447</v>
      </c>
      <c r="C200" s="3">
        <v>1543815.89</v>
      </c>
      <c r="D200" s="4">
        <v>93.145397576073279</v>
      </c>
      <c r="E200" s="18">
        <f t="shared" si="3"/>
        <v>4</v>
      </c>
      <c r="F200" s="3">
        <v>100.53333333333332</v>
      </c>
      <c r="G200" s="4">
        <v>98.805400000000006</v>
      </c>
      <c r="H200" s="4">
        <v>98.911900000000003</v>
      </c>
      <c r="I200" s="9">
        <v>98.7</v>
      </c>
      <c r="J200" s="19"/>
      <c r="K200" s="14">
        <v>4</v>
      </c>
    </row>
    <row r="201" spans="1:11" x14ac:dyDescent="0.2">
      <c r="A201" t="s">
        <v>208</v>
      </c>
      <c r="B201" s="2">
        <v>39538</v>
      </c>
      <c r="C201" s="3">
        <v>1550858.7</v>
      </c>
      <c r="D201" s="4">
        <v>93.909016185157554</v>
      </c>
      <c r="E201" s="18">
        <f t="shared" si="3"/>
        <v>4</v>
      </c>
      <c r="F201" s="3">
        <v>101.15666666666668</v>
      </c>
      <c r="G201" s="4">
        <v>98.722399999999993</v>
      </c>
      <c r="H201" s="4">
        <v>99.96</v>
      </c>
      <c r="I201" s="9">
        <v>98.3</v>
      </c>
      <c r="J201" s="19"/>
      <c r="K201" s="14">
        <v>4</v>
      </c>
    </row>
    <row r="202" spans="1:11" x14ac:dyDescent="0.2">
      <c r="A202" t="s">
        <v>209</v>
      </c>
      <c r="B202" s="2">
        <v>39629</v>
      </c>
      <c r="C202" s="3">
        <v>1551722.54</v>
      </c>
      <c r="D202" s="4">
        <v>94.42850755602818</v>
      </c>
      <c r="E202" s="18">
        <f t="shared" si="3"/>
        <v>4</v>
      </c>
      <c r="F202" s="3">
        <v>101.96</v>
      </c>
      <c r="G202" s="4">
        <v>99.910799999999995</v>
      </c>
      <c r="H202" s="4">
        <v>103.1454</v>
      </c>
      <c r="I202" s="9">
        <v>97.866666666666674</v>
      </c>
      <c r="J202" s="19"/>
      <c r="K202" s="14">
        <v>4</v>
      </c>
    </row>
    <row r="203" spans="1:11" x14ac:dyDescent="0.2">
      <c r="A203" t="s">
        <v>210</v>
      </c>
      <c r="B203" s="2">
        <v>39721</v>
      </c>
      <c r="C203" s="3">
        <v>1539997.37</v>
      </c>
      <c r="D203" s="4">
        <v>95.083839813973697</v>
      </c>
      <c r="E203" s="18">
        <f t="shared" si="3"/>
        <v>4.25</v>
      </c>
      <c r="F203" s="3">
        <v>101.74666666666667</v>
      </c>
      <c r="G203" s="4">
        <v>100.35169999999999</v>
      </c>
      <c r="H203" s="4">
        <v>104.5599</v>
      </c>
      <c r="I203" s="9">
        <v>96.09999999999998</v>
      </c>
      <c r="J203" s="19"/>
      <c r="K203" s="14">
        <v>4.25</v>
      </c>
    </row>
    <row r="204" spans="1:11" x14ac:dyDescent="0.2">
      <c r="A204" t="s">
        <v>211</v>
      </c>
      <c r="B204" s="2">
        <v>39813</v>
      </c>
      <c r="C204" s="3">
        <v>1524486.7</v>
      </c>
      <c r="D204" s="4">
        <v>95.367198531918987</v>
      </c>
      <c r="E204" s="18">
        <f t="shared" si="3"/>
        <v>3.1666666666666665</v>
      </c>
      <c r="F204" s="3">
        <v>100.85666666666667</v>
      </c>
      <c r="G204" s="4">
        <v>99.997</v>
      </c>
      <c r="H204" s="4">
        <v>101.8272</v>
      </c>
      <c r="I204" s="9">
        <v>97.5</v>
      </c>
      <c r="J204" s="19"/>
      <c r="K204" s="14">
        <v>3.1666666666666665</v>
      </c>
    </row>
    <row r="205" spans="1:11" x14ac:dyDescent="0.2">
      <c r="A205" t="s">
        <v>212</v>
      </c>
      <c r="B205" s="2">
        <v>39903</v>
      </c>
      <c r="C205" s="3">
        <v>1500106.49</v>
      </c>
      <c r="D205" s="4">
        <v>95.441126240902975</v>
      </c>
      <c r="E205" s="18">
        <f t="shared" si="3"/>
        <v>1.8333333333333333</v>
      </c>
      <c r="F205" s="3">
        <v>101.34333333333332</v>
      </c>
      <c r="G205" s="4">
        <v>96.872299999999996</v>
      </c>
      <c r="H205" s="4">
        <v>95.332499999999996</v>
      </c>
      <c r="I205" s="9">
        <v>102.40000000000002</v>
      </c>
      <c r="J205" s="19"/>
      <c r="K205" s="14">
        <v>1.8333333333333333</v>
      </c>
    </row>
    <row r="206" spans="1:11" x14ac:dyDescent="0.2">
      <c r="A206" t="s">
        <v>213</v>
      </c>
      <c r="B206" s="2">
        <v>39994</v>
      </c>
      <c r="C206" s="3">
        <v>1485580.7</v>
      </c>
      <c r="D206" s="4">
        <v>95.55252691736203</v>
      </c>
      <c r="E206" s="18">
        <f t="shared" si="3"/>
        <v>1.0833333333333333</v>
      </c>
      <c r="F206" s="3">
        <v>101.50333333333333</v>
      </c>
      <c r="G206" s="4">
        <v>97.036000000000001</v>
      </c>
      <c r="H206" s="4">
        <v>92.938900000000004</v>
      </c>
      <c r="I206" s="9">
        <v>102.80000000000001</v>
      </c>
      <c r="J206" s="19"/>
      <c r="K206" s="14">
        <v>1.0833333333333333</v>
      </c>
    </row>
    <row r="207" spans="1:11" x14ac:dyDescent="0.2">
      <c r="A207" t="s">
        <v>214</v>
      </c>
      <c r="B207" s="2">
        <v>40086</v>
      </c>
      <c r="C207" s="3">
        <v>1480958.86</v>
      </c>
      <c r="D207" s="4">
        <v>95.380613182994665</v>
      </c>
      <c r="E207" s="18">
        <f t="shared" si="3"/>
        <v>1</v>
      </c>
      <c r="F207" s="3">
        <v>101.74666666666667</v>
      </c>
      <c r="G207" s="4">
        <v>96.614000000000004</v>
      </c>
      <c r="H207" s="4">
        <v>94.819699999999997</v>
      </c>
      <c r="I207" s="9">
        <v>103.36666666666667</v>
      </c>
      <c r="J207" s="19"/>
      <c r="K207" s="14">
        <v>1</v>
      </c>
    </row>
    <row r="208" spans="1:11" x14ac:dyDescent="0.2">
      <c r="A208" t="s">
        <v>215</v>
      </c>
      <c r="B208" s="2">
        <v>40178</v>
      </c>
      <c r="C208" s="3">
        <v>1480028.99</v>
      </c>
      <c r="D208" s="4">
        <v>95.43464903572044</v>
      </c>
      <c r="E208" s="18">
        <f t="shared" si="3"/>
        <v>1</v>
      </c>
      <c r="F208" s="3">
        <v>102.07000000000001</v>
      </c>
      <c r="G208" s="4">
        <v>97.678700000000006</v>
      </c>
      <c r="H208" s="4">
        <v>96.027500000000003</v>
      </c>
      <c r="I208" s="9">
        <v>103.73333333333335</v>
      </c>
      <c r="J208" s="19"/>
      <c r="K208" s="14">
        <v>1</v>
      </c>
    </row>
    <row r="209" spans="1:11" x14ac:dyDescent="0.2">
      <c r="A209" t="s">
        <v>216</v>
      </c>
      <c r="B209" s="2">
        <v>40268</v>
      </c>
      <c r="C209" s="3">
        <v>1484496.77</v>
      </c>
      <c r="D209" s="4">
        <v>95.527218398557096</v>
      </c>
      <c r="E209" s="18">
        <f t="shared" si="3"/>
        <v>1</v>
      </c>
      <c r="F209" s="3">
        <v>101.01666666666667</v>
      </c>
      <c r="G209" s="4">
        <v>98.381500000000003</v>
      </c>
      <c r="H209" s="4">
        <v>96.338899999999995</v>
      </c>
      <c r="I209" s="9">
        <v>101.2</v>
      </c>
      <c r="J209" s="19"/>
      <c r="K209" s="14">
        <v>1</v>
      </c>
    </row>
    <row r="210" spans="1:11" x14ac:dyDescent="0.2">
      <c r="A210" t="s">
        <v>217</v>
      </c>
      <c r="B210" s="2">
        <v>40359</v>
      </c>
      <c r="C210" s="3">
        <v>1487198.34</v>
      </c>
      <c r="D210" s="4">
        <v>95.669075719492852</v>
      </c>
      <c r="E210" s="18">
        <f t="shared" si="3"/>
        <v>1</v>
      </c>
      <c r="F210" s="3">
        <v>99.7</v>
      </c>
      <c r="G210" s="4">
        <v>99.316100000000006</v>
      </c>
      <c r="H210" s="4">
        <v>99.611699999999999</v>
      </c>
      <c r="I210" s="9">
        <v>100.16666666666667</v>
      </c>
      <c r="J210" s="19"/>
      <c r="K210" s="14">
        <v>1</v>
      </c>
    </row>
    <row r="211" spans="1:11" x14ac:dyDescent="0.2">
      <c r="A211" t="s">
        <v>218</v>
      </c>
      <c r="B211" s="2">
        <v>40451</v>
      </c>
      <c r="C211" s="3">
        <v>1487919.13</v>
      </c>
      <c r="D211" s="4">
        <v>96.280094786854164</v>
      </c>
      <c r="E211" s="18">
        <f t="shared" si="3"/>
        <v>1</v>
      </c>
      <c r="F211" s="3">
        <v>99.38666666666667</v>
      </c>
      <c r="G211" s="4">
        <v>100.5566</v>
      </c>
      <c r="H211" s="4">
        <v>101.2439</v>
      </c>
      <c r="I211" s="9">
        <v>100.03333333333335</v>
      </c>
      <c r="J211" s="19"/>
      <c r="K211" s="14">
        <v>1</v>
      </c>
    </row>
    <row r="212" spans="1:11" x14ac:dyDescent="0.2">
      <c r="A212" t="s">
        <v>219</v>
      </c>
      <c r="B212" s="2">
        <v>40543</v>
      </c>
      <c r="C212" s="3">
        <v>1487897.12</v>
      </c>
      <c r="D212" s="4">
        <v>96.514309326003186</v>
      </c>
      <c r="E212" s="18">
        <f t="shared" si="3"/>
        <v>1</v>
      </c>
      <c r="F212" s="3">
        <v>99.899999999999991</v>
      </c>
      <c r="G212" s="4">
        <v>101.5912</v>
      </c>
      <c r="H212" s="4">
        <v>102.69110000000001</v>
      </c>
      <c r="I212" s="9">
        <v>98.566666666666677</v>
      </c>
      <c r="J212" s="19"/>
      <c r="K212" s="14">
        <v>1</v>
      </c>
    </row>
    <row r="213" spans="1:11" x14ac:dyDescent="0.2">
      <c r="A213" t="s">
        <v>220</v>
      </c>
      <c r="B213" s="2">
        <v>40633</v>
      </c>
      <c r="C213" s="3">
        <v>1482532.49</v>
      </c>
      <c r="D213" s="4">
        <v>96.831036483335808</v>
      </c>
      <c r="E213" s="18">
        <f t="shared" si="3"/>
        <v>1</v>
      </c>
      <c r="F213" s="3">
        <v>99.73</v>
      </c>
      <c r="G213" s="4">
        <v>103.49850000000001</v>
      </c>
      <c r="H213" s="4">
        <v>106.0119</v>
      </c>
      <c r="I213" s="9">
        <v>97</v>
      </c>
      <c r="J213" s="19"/>
      <c r="K213" s="14">
        <v>1</v>
      </c>
    </row>
    <row r="214" spans="1:11" x14ac:dyDescent="0.2">
      <c r="A214" t="s">
        <v>221</v>
      </c>
      <c r="B214" s="2">
        <v>40724</v>
      </c>
      <c r="C214" s="3">
        <v>1475429.16</v>
      </c>
      <c r="D214" s="4">
        <v>97.196332184796276</v>
      </c>
      <c r="E214" s="18">
        <f t="shared" si="3"/>
        <v>1.25</v>
      </c>
      <c r="F214" s="3">
        <v>100.40333333333332</v>
      </c>
      <c r="G214" s="4">
        <v>104.045</v>
      </c>
      <c r="H214" s="4">
        <v>108.17</v>
      </c>
      <c r="I214" s="9">
        <v>97.533333333333346</v>
      </c>
      <c r="J214" s="19"/>
      <c r="K214" s="14">
        <v>1.25</v>
      </c>
    </row>
    <row r="215" spans="1:11" x14ac:dyDescent="0.2">
      <c r="A215" t="s">
        <v>222</v>
      </c>
      <c r="B215" s="2">
        <v>40816</v>
      </c>
      <c r="C215" s="3">
        <v>1469431.77</v>
      </c>
      <c r="D215" s="4">
        <v>97.394852525025939</v>
      </c>
      <c r="E215" s="18">
        <f t="shared" si="3"/>
        <v>1.5</v>
      </c>
      <c r="F215" s="3">
        <v>99.873333333333335</v>
      </c>
      <c r="G215" s="4">
        <v>104.81570000000001</v>
      </c>
      <c r="H215" s="4">
        <v>109.6228</v>
      </c>
      <c r="I215" s="9">
        <v>96.466666666666654</v>
      </c>
      <c r="J215" s="19"/>
      <c r="K215" s="14">
        <v>1.5</v>
      </c>
    </row>
    <row r="216" spans="1:11" x14ac:dyDescent="0.2">
      <c r="A216" t="s">
        <v>223</v>
      </c>
      <c r="B216" s="2">
        <v>40908</v>
      </c>
      <c r="C216" s="3">
        <v>1460716.3</v>
      </c>
      <c r="D216" s="4">
        <v>97.573391245296264</v>
      </c>
      <c r="E216" s="18">
        <f t="shared" si="3"/>
        <v>1.25</v>
      </c>
      <c r="F216" s="3">
        <v>99.426666666666662</v>
      </c>
      <c r="G216" s="4">
        <v>105.5891</v>
      </c>
      <c r="H216" s="4">
        <v>110.5308</v>
      </c>
      <c r="I216" s="9">
        <v>95.333333333333329</v>
      </c>
      <c r="J216" s="19"/>
      <c r="K216" s="14">
        <v>1.25</v>
      </c>
    </row>
    <row r="217" spans="1:11" x14ac:dyDescent="0.2">
      <c r="A217" t="s">
        <v>224</v>
      </c>
      <c r="B217" s="2">
        <v>40999</v>
      </c>
      <c r="C217" s="3">
        <v>1448039.25</v>
      </c>
      <c r="D217" s="4">
        <v>97.687955760286528</v>
      </c>
      <c r="E217" s="18">
        <f t="shared" si="3"/>
        <v>1</v>
      </c>
      <c r="F217" s="3">
        <v>98.816666666666663</v>
      </c>
      <c r="G217" s="4">
        <v>105.9246</v>
      </c>
      <c r="H217" s="4">
        <v>111.9263</v>
      </c>
      <c r="I217" s="9">
        <v>93.666666666666671</v>
      </c>
      <c r="J217" s="19"/>
      <c r="K217" s="14">
        <v>1</v>
      </c>
    </row>
    <row r="218" spans="1:11" x14ac:dyDescent="0.2">
      <c r="A218" t="s">
        <v>225</v>
      </c>
      <c r="B218" s="2">
        <v>41090</v>
      </c>
      <c r="C218" s="3">
        <v>1434261.76</v>
      </c>
      <c r="D218" s="4">
        <v>97.906022618132582</v>
      </c>
      <c r="E218" s="18">
        <f t="shared" si="3"/>
        <v>1</v>
      </c>
      <c r="F218" s="3">
        <v>98.44</v>
      </c>
      <c r="G218" s="4">
        <v>105.3124</v>
      </c>
      <c r="H218" s="4">
        <v>113.2829</v>
      </c>
      <c r="I218" s="9">
        <v>93.3</v>
      </c>
      <c r="J218" s="19"/>
      <c r="K218" s="14">
        <v>1</v>
      </c>
    </row>
    <row r="219" spans="1:11" x14ac:dyDescent="0.2">
      <c r="A219" t="s">
        <v>226</v>
      </c>
      <c r="B219" s="2">
        <v>41182</v>
      </c>
      <c r="C219" s="3">
        <v>1423664.54</v>
      </c>
      <c r="D219" s="4">
        <v>98.633080428587476</v>
      </c>
      <c r="E219" s="18">
        <f t="shared" si="3"/>
        <v>0.75</v>
      </c>
      <c r="F219" s="3">
        <v>97.833333333333329</v>
      </c>
      <c r="G219" s="4">
        <v>107.1816</v>
      </c>
      <c r="H219" s="4">
        <v>113.8428</v>
      </c>
      <c r="I219" s="9">
        <v>94.233333333333334</v>
      </c>
      <c r="J219" s="19"/>
      <c r="K219" s="14">
        <v>0.75</v>
      </c>
    </row>
    <row r="220" spans="1:11" x14ac:dyDescent="0.2">
      <c r="A220" t="s">
        <v>227</v>
      </c>
      <c r="B220" s="2">
        <v>41274</v>
      </c>
      <c r="C220" s="3">
        <v>1409755</v>
      </c>
      <c r="D220" s="4">
        <v>99.629984730065843</v>
      </c>
      <c r="E220" s="18">
        <f t="shared" si="3"/>
        <v>0.75</v>
      </c>
      <c r="F220" s="3">
        <v>98.426666666666662</v>
      </c>
      <c r="G220" s="4">
        <v>107.96599999999999</v>
      </c>
      <c r="H220" s="4">
        <v>112.3407</v>
      </c>
      <c r="I220" s="9">
        <v>95.733333333333334</v>
      </c>
      <c r="J220" s="19"/>
      <c r="K220" s="14">
        <v>0.75</v>
      </c>
    </row>
    <row r="221" spans="1:11" x14ac:dyDescent="0.2">
      <c r="A221" t="s">
        <v>228</v>
      </c>
      <c r="B221" s="2">
        <v>41364</v>
      </c>
      <c r="C221" s="3">
        <v>1404918.57</v>
      </c>
      <c r="D221" s="4">
        <v>99.591067545089999</v>
      </c>
      <c r="E221" s="18">
        <f t="shared" si="3"/>
        <v>0.75</v>
      </c>
      <c r="F221" s="3">
        <v>99.313333333333333</v>
      </c>
      <c r="G221" s="4">
        <v>106.46559999999999</v>
      </c>
      <c r="H221" s="4">
        <v>111.4795</v>
      </c>
      <c r="I221" s="9">
        <v>95.7</v>
      </c>
      <c r="J221" s="19"/>
      <c r="K221" s="14">
        <v>0.75</v>
      </c>
    </row>
    <row r="222" spans="1:11" x14ac:dyDescent="0.2">
      <c r="A222" t="s">
        <v>229</v>
      </c>
      <c r="B222" s="2">
        <v>41455</v>
      </c>
      <c r="C222" s="3">
        <v>1403741.1</v>
      </c>
      <c r="D222" s="4">
        <v>99.593588200504115</v>
      </c>
      <c r="E222" s="18">
        <f t="shared" si="3"/>
        <v>0.58333333333333337</v>
      </c>
      <c r="F222" s="3">
        <v>99.466666666666654</v>
      </c>
      <c r="G222" s="4">
        <v>105.2567</v>
      </c>
      <c r="H222" s="4">
        <v>110.8763</v>
      </c>
      <c r="I222" s="9">
        <v>99.7</v>
      </c>
      <c r="J222" s="19"/>
      <c r="K222" s="14">
        <v>0.58333333333333337</v>
      </c>
    </row>
    <row r="223" spans="1:11" x14ac:dyDescent="0.2">
      <c r="A223" t="s">
        <v>230</v>
      </c>
      <c r="B223" s="2">
        <v>41547</v>
      </c>
      <c r="C223" s="3">
        <v>1402783.72</v>
      </c>
      <c r="D223" s="4">
        <v>99.525198963263449</v>
      </c>
      <c r="E223" s="18">
        <f t="shared" si="3"/>
        <v>0.5</v>
      </c>
      <c r="F223" s="3">
        <v>99.75333333333333</v>
      </c>
      <c r="G223" s="4">
        <v>105.699</v>
      </c>
      <c r="H223" s="4">
        <v>111.178</v>
      </c>
      <c r="I223" s="9">
        <v>98.399999999999991</v>
      </c>
      <c r="J223" s="19"/>
      <c r="K223" s="14">
        <v>0.5</v>
      </c>
    </row>
    <row r="224" spans="1:11" x14ac:dyDescent="0.2">
      <c r="A224" t="s">
        <v>231</v>
      </c>
      <c r="B224" s="2">
        <v>41639</v>
      </c>
      <c r="C224" s="3">
        <v>1406783.82</v>
      </c>
      <c r="D224" s="4">
        <v>99.425750128424497</v>
      </c>
      <c r="E224" s="18">
        <f t="shared" si="3"/>
        <v>0.33333333333333331</v>
      </c>
      <c r="F224" s="3">
        <v>99.98</v>
      </c>
      <c r="G224" s="4">
        <v>105.90049999999999</v>
      </c>
      <c r="H224" s="4">
        <v>109.90860000000001</v>
      </c>
      <c r="I224" s="9">
        <v>99.3</v>
      </c>
      <c r="J224" s="19"/>
      <c r="K224" s="14">
        <v>0.33333333333333331</v>
      </c>
    </row>
    <row r="225" spans="1:11" x14ac:dyDescent="0.2">
      <c r="A225" t="s">
        <v>232</v>
      </c>
      <c r="B225" s="2">
        <v>41729</v>
      </c>
      <c r="C225" s="3">
        <v>1412346.53</v>
      </c>
      <c r="D225" s="4">
        <v>99.418404360100169</v>
      </c>
      <c r="E225" s="18">
        <f t="shared" si="3"/>
        <v>0.25</v>
      </c>
      <c r="F225" s="3">
        <v>100.09666666666665</v>
      </c>
      <c r="G225" s="4">
        <v>104.1781</v>
      </c>
      <c r="H225" s="4">
        <v>109.3991</v>
      </c>
      <c r="I225" s="9">
        <v>100.56666666666668</v>
      </c>
      <c r="J225" s="19"/>
      <c r="K225" s="14">
        <v>0.25</v>
      </c>
    </row>
    <row r="226" spans="1:11" x14ac:dyDescent="0.2">
      <c r="A226" t="s">
        <v>233</v>
      </c>
      <c r="B226" s="2">
        <v>41820</v>
      </c>
      <c r="C226" s="3">
        <v>1417804.71</v>
      </c>
      <c r="D226" s="4">
        <v>99.600032468850941</v>
      </c>
      <c r="E226" s="18">
        <f t="shared" si="3"/>
        <v>0.21666666666666667</v>
      </c>
      <c r="F226" s="3">
        <v>99.899999999999991</v>
      </c>
      <c r="G226" s="4">
        <v>103.7236</v>
      </c>
      <c r="H226" s="4">
        <v>111.0008</v>
      </c>
      <c r="I226" s="9">
        <v>99.033333333333346</v>
      </c>
      <c r="J226" s="19"/>
      <c r="K226" s="14">
        <v>0.21666666666666667</v>
      </c>
    </row>
    <row r="227" spans="1:11" x14ac:dyDescent="0.2">
      <c r="A227" t="s">
        <v>234</v>
      </c>
      <c r="B227" s="2">
        <v>41912</v>
      </c>
      <c r="C227" s="3">
        <v>1427450.05</v>
      </c>
      <c r="D227" s="4">
        <v>99.49674658783465</v>
      </c>
      <c r="E227" s="18">
        <f t="shared" si="3"/>
        <v>0.11666666666666665</v>
      </c>
      <c r="F227" s="3">
        <v>99.316666666666663</v>
      </c>
      <c r="G227" s="4">
        <v>104.3528</v>
      </c>
      <c r="H227" s="4">
        <v>110.476</v>
      </c>
      <c r="I227" s="9">
        <v>99</v>
      </c>
      <c r="J227" s="19"/>
      <c r="K227" s="14">
        <v>0.11666666666666665</v>
      </c>
    </row>
    <row r="228" spans="1:11" x14ac:dyDescent="0.2">
      <c r="A228" t="s">
        <v>235</v>
      </c>
      <c r="B228" s="2">
        <v>42004</v>
      </c>
      <c r="C228" s="3">
        <v>1438157.31</v>
      </c>
      <c r="D228" s="4">
        <v>99.442160098835117</v>
      </c>
      <c r="E228" s="18">
        <f t="shared" si="3"/>
        <v>5.000000000000001E-2</v>
      </c>
      <c r="F228" s="3">
        <v>98.923333333333332</v>
      </c>
      <c r="G228" s="4">
        <v>104.7397</v>
      </c>
      <c r="H228" s="4">
        <v>109.2414</v>
      </c>
      <c r="I228" s="9">
        <v>99.733333333333334</v>
      </c>
      <c r="J228" s="19"/>
      <c r="K228" s="14">
        <v>5.000000000000001E-2</v>
      </c>
    </row>
    <row r="229" spans="1:11" x14ac:dyDescent="0.2">
      <c r="A229" t="s">
        <v>236</v>
      </c>
      <c r="B229" s="2">
        <v>42094</v>
      </c>
      <c r="C229" s="3">
        <v>1455016.03</v>
      </c>
      <c r="D229" s="4">
        <v>99.599655248811686</v>
      </c>
      <c r="E229" s="18">
        <f t="shared" si="3"/>
        <v>5.000000000000001E-2</v>
      </c>
      <c r="F229" s="3">
        <v>97.186666666666667</v>
      </c>
      <c r="G229" s="4">
        <v>105.1358</v>
      </c>
      <c r="H229" s="4">
        <v>108.6053</v>
      </c>
      <c r="I229" s="9">
        <v>102.56666666666668</v>
      </c>
      <c r="J229" s="19"/>
      <c r="K229" s="14">
        <v>5.000000000000001E-2</v>
      </c>
    </row>
    <row r="230" spans="1:11" x14ac:dyDescent="0.2">
      <c r="A230" t="s">
        <v>237</v>
      </c>
      <c r="B230" s="2">
        <v>42185</v>
      </c>
      <c r="C230" s="3">
        <v>1468567.92</v>
      </c>
      <c r="D230" s="4">
        <v>99.97138518037174</v>
      </c>
      <c r="E230" s="18">
        <f t="shared" ref="E230:E245" si="4">K230</f>
        <v>5.000000000000001E-2</v>
      </c>
      <c r="F230" s="3">
        <v>96.673333333333332</v>
      </c>
      <c r="G230" s="4">
        <v>105.4606</v>
      </c>
      <c r="H230" s="4">
        <v>111.1383</v>
      </c>
      <c r="I230" s="9">
        <v>102.13333333333333</v>
      </c>
      <c r="J230" s="19"/>
      <c r="K230" s="14">
        <v>5.000000000000001E-2</v>
      </c>
    </row>
    <row r="231" spans="1:11" x14ac:dyDescent="0.2">
      <c r="A231" t="s">
        <v>238</v>
      </c>
      <c r="B231" s="2">
        <v>42277</v>
      </c>
      <c r="C231" s="3">
        <v>1482829.6</v>
      </c>
      <c r="D231" s="4">
        <v>100.12722410668724</v>
      </c>
      <c r="E231" s="18">
        <f t="shared" si="4"/>
        <v>5.000000000000001E-2</v>
      </c>
      <c r="F231" s="3">
        <v>97.043333333333337</v>
      </c>
      <c r="G231" s="4">
        <v>105.0979</v>
      </c>
      <c r="H231" s="4">
        <v>110.1122</v>
      </c>
      <c r="I231" s="9">
        <v>102.46666666666665</v>
      </c>
      <c r="J231" s="19"/>
      <c r="K231" s="14">
        <v>5.000000000000001E-2</v>
      </c>
    </row>
    <row r="232" spans="1:11" x14ac:dyDescent="0.2">
      <c r="A232" t="s">
        <v>239</v>
      </c>
      <c r="B232" s="2">
        <v>42369</v>
      </c>
      <c r="C232" s="3">
        <v>1496942.73</v>
      </c>
      <c r="D232" s="4">
        <v>100.31034848943882</v>
      </c>
      <c r="E232" s="18">
        <f t="shared" si="4"/>
        <v>5.000000000000001E-2</v>
      </c>
      <c r="F232" s="3">
        <v>96.913333333333341</v>
      </c>
      <c r="G232" s="4">
        <v>104.2124</v>
      </c>
      <c r="H232" s="4">
        <v>109.5617</v>
      </c>
      <c r="I232" s="9">
        <v>103.76666666666665</v>
      </c>
      <c r="J232" s="19"/>
      <c r="K232" s="14">
        <v>5.000000000000001E-2</v>
      </c>
    </row>
    <row r="233" spans="1:11" x14ac:dyDescent="0.2">
      <c r="A233" t="s">
        <v>240</v>
      </c>
      <c r="B233" s="2">
        <v>42460</v>
      </c>
      <c r="C233" s="3">
        <v>1507039.25</v>
      </c>
      <c r="D233" s="4">
        <v>100.50601966946252</v>
      </c>
      <c r="E233" s="18">
        <f t="shared" si="4"/>
        <v>3.3333333333333333E-2</v>
      </c>
      <c r="F233" s="3">
        <v>97.43</v>
      </c>
      <c r="G233" s="4">
        <v>103.03919999999999</v>
      </c>
      <c r="H233" s="4">
        <v>107.01560000000001</v>
      </c>
      <c r="I233" s="9">
        <v>105.46666666666665</v>
      </c>
      <c r="J233" s="19"/>
      <c r="K233" s="14">
        <v>3.3333333333333333E-2</v>
      </c>
    </row>
    <row r="234" spans="1:11" x14ac:dyDescent="0.2">
      <c r="A234" t="s">
        <v>241</v>
      </c>
      <c r="B234" s="2">
        <v>42551</v>
      </c>
      <c r="C234" s="3">
        <v>1517273.32</v>
      </c>
      <c r="D234" s="4">
        <v>100.58554990539396</v>
      </c>
      <c r="E234" s="18">
        <f t="shared" si="4"/>
        <v>0</v>
      </c>
      <c r="F234" s="3">
        <v>97.59333333333332</v>
      </c>
      <c r="G234" s="4">
        <v>103.1379</v>
      </c>
      <c r="H234" s="4">
        <v>106.74460000000001</v>
      </c>
      <c r="I234" s="9">
        <v>104.56666666666666</v>
      </c>
      <c r="J234" s="19"/>
      <c r="K234" s="14">
        <v>0</v>
      </c>
    </row>
    <row r="235" spans="1:11" x14ac:dyDescent="0.2">
      <c r="A235" t="s">
        <v>242</v>
      </c>
      <c r="B235" s="2">
        <v>42643</v>
      </c>
      <c r="C235" s="3">
        <v>1528844.43</v>
      </c>
      <c r="D235" s="4">
        <v>100.93437706522437</v>
      </c>
      <c r="E235" s="18">
        <f t="shared" si="4"/>
        <v>0</v>
      </c>
      <c r="F235" s="3">
        <v>97.783333333333346</v>
      </c>
      <c r="G235" s="4">
        <v>104.1737</v>
      </c>
      <c r="H235" s="4">
        <v>108.1212</v>
      </c>
      <c r="I235" s="9">
        <v>104.16666666666667</v>
      </c>
      <c r="J235" s="19"/>
      <c r="K235" s="14">
        <v>0</v>
      </c>
    </row>
    <row r="236" spans="1:11" x14ac:dyDescent="0.2">
      <c r="A236" t="s">
        <v>243</v>
      </c>
      <c r="B236" s="2">
        <v>42735</v>
      </c>
      <c r="C236" s="3">
        <v>1537482.87</v>
      </c>
      <c r="D236" s="4">
        <v>101.35548843926105</v>
      </c>
      <c r="E236" s="18">
        <f t="shared" si="4"/>
        <v>0</v>
      </c>
      <c r="F236" s="3">
        <v>97.719999999999985</v>
      </c>
      <c r="G236" s="4">
        <v>104.8494</v>
      </c>
      <c r="H236" s="4">
        <v>110.6403</v>
      </c>
      <c r="I236" s="9">
        <v>102.60000000000001</v>
      </c>
      <c r="J236" s="19"/>
      <c r="K236" s="14">
        <v>0</v>
      </c>
    </row>
    <row r="237" spans="1:11" x14ac:dyDescent="0.2">
      <c r="A237" t="s">
        <v>244</v>
      </c>
      <c r="B237" s="2">
        <v>42825</v>
      </c>
      <c r="C237" s="3">
        <v>1550005.86</v>
      </c>
      <c r="D237" s="4">
        <v>101.63097004534106</v>
      </c>
      <c r="E237" s="18">
        <f t="shared" si="4"/>
        <v>0</v>
      </c>
      <c r="F237" s="3">
        <v>97.483333333333334</v>
      </c>
      <c r="G237" s="4">
        <v>106.52419999999999</v>
      </c>
      <c r="H237" s="4">
        <v>113.5645</v>
      </c>
      <c r="I237" s="9">
        <v>98.633333333333326</v>
      </c>
      <c r="J237" s="19"/>
      <c r="K237" s="14">
        <v>0</v>
      </c>
    </row>
    <row r="238" spans="1:11" x14ac:dyDescent="0.2">
      <c r="A238" t="s">
        <v>245</v>
      </c>
      <c r="B238" s="2">
        <v>42916</v>
      </c>
      <c r="C238" s="3">
        <v>1563552.26</v>
      </c>
      <c r="D238" s="4">
        <v>101.89388527686616</v>
      </c>
      <c r="E238" s="18">
        <f t="shared" si="4"/>
        <v>0</v>
      </c>
      <c r="F238" s="3">
        <v>97.88000000000001</v>
      </c>
      <c r="G238" s="4">
        <v>106.43219999999999</v>
      </c>
      <c r="H238" s="4">
        <v>111.5847</v>
      </c>
      <c r="I238" s="9">
        <v>100.3</v>
      </c>
      <c r="J238" s="19"/>
      <c r="K238" s="14">
        <v>0</v>
      </c>
    </row>
    <row r="239" spans="1:11" x14ac:dyDescent="0.2">
      <c r="A239" t="s">
        <v>246</v>
      </c>
      <c r="B239" s="2">
        <v>43008</v>
      </c>
      <c r="C239" s="3">
        <v>1573549.74</v>
      </c>
      <c r="D239" s="4">
        <v>102.24824806898256</v>
      </c>
      <c r="E239" s="18">
        <f t="shared" si="4"/>
        <v>0</v>
      </c>
      <c r="F239" s="3">
        <v>99.02</v>
      </c>
      <c r="G239" s="4">
        <v>106.18899999999999</v>
      </c>
      <c r="H239" s="4">
        <v>110.93559999999999</v>
      </c>
      <c r="I239" s="9">
        <v>101.23333333333333</v>
      </c>
      <c r="J239" s="19"/>
      <c r="K239" s="14">
        <v>0</v>
      </c>
    </row>
    <row r="240" spans="1:11" x14ac:dyDescent="0.2">
      <c r="A240" t="s">
        <v>247</v>
      </c>
      <c r="B240" s="2">
        <v>43100</v>
      </c>
      <c r="C240" s="3">
        <v>1584983.29</v>
      </c>
      <c r="D240" s="4">
        <v>102.16065171555911</v>
      </c>
      <c r="E240" s="18">
        <f t="shared" si="4"/>
        <v>0</v>
      </c>
      <c r="F240" s="3">
        <v>99.110000000000014</v>
      </c>
      <c r="G240" s="4">
        <v>107.1002</v>
      </c>
      <c r="H240" s="4">
        <v>111.6949</v>
      </c>
      <c r="I240" s="9">
        <v>100.56666666666666</v>
      </c>
      <c r="J240" s="19"/>
      <c r="K240" s="14">
        <v>0</v>
      </c>
    </row>
    <row r="241" spans="1:11" x14ac:dyDescent="0.2">
      <c r="A241" t="s">
        <v>248</v>
      </c>
      <c r="B241" s="2">
        <v>43190</v>
      </c>
      <c r="C241" s="3">
        <v>1594870.73</v>
      </c>
      <c r="D241" s="4">
        <v>102.61249722531099</v>
      </c>
      <c r="E241" s="18">
        <f t="shared" si="4"/>
        <v>0</v>
      </c>
      <c r="F241" s="3">
        <v>99.473333333333343</v>
      </c>
      <c r="G241" s="4">
        <v>106.7931</v>
      </c>
      <c r="H241" s="4">
        <v>113.49639999999999</v>
      </c>
      <c r="I241" s="9">
        <v>99.933333333333323</v>
      </c>
      <c r="J241" s="19"/>
      <c r="K241" s="14">
        <v>0</v>
      </c>
    </row>
    <row r="242" spans="1:11" x14ac:dyDescent="0.2">
      <c r="A242" t="s">
        <v>533</v>
      </c>
      <c r="B242" s="2">
        <v>43281</v>
      </c>
      <c r="C242" s="3">
        <v>1604345.5</v>
      </c>
      <c r="D242" s="4">
        <v>102.84551056847997</v>
      </c>
      <c r="E242" s="18">
        <f t="shared" si="4"/>
        <v>0</v>
      </c>
      <c r="F242" s="3">
        <v>99.15666666666668</v>
      </c>
      <c r="G242" s="4">
        <v>107.46429999999999</v>
      </c>
      <c r="H242" s="4">
        <v>114.1164</v>
      </c>
      <c r="I242" s="9">
        <v>99.233333333333334</v>
      </c>
      <c r="K242" s="14">
        <v>0</v>
      </c>
    </row>
    <row r="243" spans="1:11" x14ac:dyDescent="0.2">
      <c r="A243" t="s">
        <v>594</v>
      </c>
      <c r="B243" s="2">
        <v>43373</v>
      </c>
      <c r="C243" s="3">
        <v>1612939.93</v>
      </c>
      <c r="D243" s="4">
        <v>103.09086018247926</v>
      </c>
      <c r="E243" s="18">
        <f t="shared" si="4"/>
        <v>0</v>
      </c>
      <c r="F243" s="3">
        <v>99.066666666666677</v>
      </c>
      <c r="G243" s="4">
        <v>108.3227</v>
      </c>
      <c r="H243" s="4">
        <v>116.62860000000001</v>
      </c>
      <c r="I243" s="9">
        <v>97.899999999999991</v>
      </c>
      <c r="K243" s="14">
        <v>0</v>
      </c>
    </row>
    <row r="244" spans="1:11" x14ac:dyDescent="0.2">
      <c r="A244" t="s">
        <v>595</v>
      </c>
      <c r="B244" s="2">
        <v>43465</v>
      </c>
      <c r="C244" s="3">
        <v>1621869.98</v>
      </c>
      <c r="D244" s="4">
        <v>103.15615594803506</v>
      </c>
      <c r="E244" s="18">
        <f t="shared" si="4"/>
        <v>0</v>
      </c>
      <c r="F244" s="3">
        <v>98.816666666666663</v>
      </c>
      <c r="G244" s="4">
        <v>108.7176</v>
      </c>
      <c r="H244" s="4">
        <v>117.3322</v>
      </c>
      <c r="I244" s="9">
        <v>97.866666666666674</v>
      </c>
      <c r="K244" s="14">
        <v>0</v>
      </c>
    </row>
    <row r="245" spans="1:11" x14ac:dyDescent="0.2">
      <c r="A245" t="s">
        <v>596</v>
      </c>
      <c r="B245" s="2">
        <v>43555</v>
      </c>
      <c r="C245" s="3">
        <v>1633551.14</v>
      </c>
      <c r="D245" s="4">
        <v>103.41508168358476</v>
      </c>
      <c r="E245" s="18">
        <f t="shared" si="4"/>
        <v>0</v>
      </c>
      <c r="F245" s="3">
        <v>98.59333333333332</v>
      </c>
      <c r="G245" s="4">
        <v>107.96120000000001</v>
      </c>
      <c r="H245" s="4">
        <v>116.9646</v>
      </c>
      <c r="K245" s="14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45"/>
  <sheetViews>
    <sheetView topLeftCell="A213" workbookViewId="0">
      <selection activeCell="J9" sqref="J9"/>
    </sheetView>
  </sheetViews>
  <sheetFormatPr baseColWidth="10" defaultColWidth="11" defaultRowHeight="16" x14ac:dyDescent="0.2"/>
  <cols>
    <col min="3" max="3" width="10.5" bestFit="1" customWidth="1"/>
    <col min="7" max="8" width="11" style="25"/>
    <col min="10" max="11" width="11" style="13"/>
  </cols>
  <sheetData>
    <row r="1" spans="1:11" ht="20" customHeight="1" x14ac:dyDescent="0.2">
      <c r="A1" s="1" t="s">
        <v>280</v>
      </c>
      <c r="B1" s="1" t="s">
        <v>0</v>
      </c>
      <c r="C1" s="6" t="s">
        <v>319</v>
      </c>
      <c r="D1" s="11" t="s">
        <v>730</v>
      </c>
      <c r="E1" s="30" t="s">
        <v>476</v>
      </c>
      <c r="F1" t="s">
        <v>320</v>
      </c>
      <c r="G1" s="25" t="s">
        <v>522</v>
      </c>
      <c r="H1" s="25" t="s">
        <v>523</v>
      </c>
      <c r="I1" s="8" t="s">
        <v>323</v>
      </c>
      <c r="J1" s="31" t="s">
        <v>321</v>
      </c>
      <c r="K1" s="31" t="s">
        <v>322</v>
      </c>
    </row>
    <row r="2" spans="1:11" ht="20" customHeight="1" x14ac:dyDescent="0.2">
      <c r="A2" t="s">
        <v>3</v>
      </c>
      <c r="C2" t="s">
        <v>324</v>
      </c>
      <c r="D2" t="s">
        <v>731</v>
      </c>
      <c r="E2" t="s">
        <v>477</v>
      </c>
      <c r="F2" t="s">
        <v>325</v>
      </c>
      <c r="G2" s="25" t="s">
        <v>524</v>
      </c>
      <c r="H2" s="25" t="s">
        <v>525</v>
      </c>
      <c r="I2" s="5" t="s">
        <v>331</v>
      </c>
      <c r="J2" s="32" t="s">
        <v>327</v>
      </c>
      <c r="K2" s="32" t="s">
        <v>328</v>
      </c>
    </row>
    <row r="3" spans="1:11" x14ac:dyDescent="0.2">
      <c r="A3" t="s">
        <v>6</v>
      </c>
      <c r="C3" t="s">
        <v>7</v>
      </c>
      <c r="D3" t="s">
        <v>289</v>
      </c>
      <c r="E3" t="s">
        <v>9</v>
      </c>
      <c r="F3" t="s">
        <v>255</v>
      </c>
      <c r="G3" s="25" t="s">
        <v>330</v>
      </c>
      <c r="H3" s="25" t="s">
        <v>330</v>
      </c>
      <c r="I3" t="s">
        <v>367</v>
      </c>
      <c r="J3" s="13" t="s">
        <v>326</v>
      </c>
      <c r="K3" s="13" t="s">
        <v>326</v>
      </c>
    </row>
    <row r="4" spans="1:11" x14ac:dyDescent="0.2">
      <c r="A4" t="s">
        <v>10</v>
      </c>
      <c r="C4" t="s">
        <v>588</v>
      </c>
      <c r="D4" t="s">
        <v>611</v>
      </c>
      <c r="E4" t="s">
        <v>611</v>
      </c>
      <c r="F4" t="s">
        <v>592</v>
      </c>
      <c r="G4" s="25" t="s">
        <v>588</v>
      </c>
      <c r="H4" s="25" t="s">
        <v>588</v>
      </c>
      <c r="I4" t="s">
        <v>592</v>
      </c>
      <c r="J4" s="13" t="s">
        <v>588</v>
      </c>
      <c r="K4" s="13" t="s">
        <v>588</v>
      </c>
    </row>
    <row r="5" spans="1:11" x14ac:dyDescent="0.2">
      <c r="A5" t="s">
        <v>12</v>
      </c>
      <c r="C5" t="s">
        <v>13</v>
      </c>
      <c r="D5" t="s">
        <v>13</v>
      </c>
      <c r="E5" t="s">
        <v>13</v>
      </c>
      <c r="F5" t="s">
        <v>256</v>
      </c>
      <c r="G5" s="25" t="s">
        <v>422</v>
      </c>
      <c r="H5" s="25" t="s">
        <v>422</v>
      </c>
      <c r="I5" t="s">
        <v>329</v>
      </c>
      <c r="J5" s="13" t="s">
        <v>13</v>
      </c>
      <c r="K5" s="13" t="s">
        <v>13</v>
      </c>
    </row>
    <row r="6" spans="1:11" x14ac:dyDescent="0.2">
      <c r="A6" t="s">
        <v>14</v>
      </c>
      <c r="C6" t="s">
        <v>15</v>
      </c>
      <c r="D6" t="s">
        <v>15</v>
      </c>
      <c r="E6" t="s">
        <v>15</v>
      </c>
      <c r="F6" t="s">
        <v>15</v>
      </c>
      <c r="G6" s="25" t="s">
        <v>15</v>
      </c>
      <c r="H6" s="25" t="s">
        <v>15</v>
      </c>
      <c r="I6" t="s">
        <v>15</v>
      </c>
      <c r="J6" s="13" t="s">
        <v>15</v>
      </c>
      <c r="K6" s="13" t="s">
        <v>15</v>
      </c>
    </row>
    <row r="7" spans="1:11" x14ac:dyDescent="0.2">
      <c r="A7" t="s">
        <v>16</v>
      </c>
      <c r="C7" t="s">
        <v>726</v>
      </c>
      <c r="D7" t="s">
        <v>614</v>
      </c>
      <c r="E7" t="s">
        <v>727</v>
      </c>
      <c r="F7" t="s">
        <v>591</v>
      </c>
      <c r="G7" s="25" t="s">
        <v>728</v>
      </c>
      <c r="H7" s="25" t="s">
        <v>728</v>
      </c>
      <c r="I7" t="s">
        <v>729</v>
      </c>
      <c r="J7" s="13" t="s">
        <v>726</v>
      </c>
      <c r="K7" s="13" t="s">
        <v>726</v>
      </c>
    </row>
    <row r="8" spans="1:11" x14ac:dyDescent="0.2">
      <c r="A8" t="s">
        <v>17</v>
      </c>
      <c r="C8" t="s">
        <v>18</v>
      </c>
      <c r="D8" t="s">
        <v>19</v>
      </c>
      <c r="E8" t="s">
        <v>19</v>
      </c>
      <c r="F8" t="s">
        <v>19</v>
      </c>
      <c r="G8" s="25" t="s">
        <v>19</v>
      </c>
      <c r="H8" s="25" t="s">
        <v>19</v>
      </c>
      <c r="I8" t="s">
        <v>19</v>
      </c>
      <c r="J8" s="13" t="s">
        <v>18</v>
      </c>
      <c r="K8" s="13" t="s">
        <v>18</v>
      </c>
    </row>
    <row r="9" spans="1:11" x14ac:dyDescent="0.2">
      <c r="A9" t="s">
        <v>249</v>
      </c>
      <c r="B9" s="2">
        <v>22006</v>
      </c>
      <c r="C9" s="3">
        <v>105618.58</v>
      </c>
      <c r="D9" s="4" t="e">
        <v>#N/A</v>
      </c>
      <c r="E9" s="3">
        <v>5</v>
      </c>
      <c r="F9" s="3" t="e">
        <v>#N/A</v>
      </c>
      <c r="G9" s="33">
        <v>12.800000000000002</v>
      </c>
      <c r="H9" s="33">
        <v>9.6333333333333329</v>
      </c>
      <c r="I9" s="9" t="e">
        <v>#N/A</v>
      </c>
      <c r="J9" s="18" t="e">
        <v>#N/A</v>
      </c>
      <c r="K9" s="18" t="e">
        <v>#N/A</v>
      </c>
    </row>
    <row r="10" spans="1:11" x14ac:dyDescent="0.2">
      <c r="A10" t="s">
        <v>250</v>
      </c>
      <c r="B10" s="2">
        <v>22097</v>
      </c>
      <c r="C10" s="3">
        <v>107049.98</v>
      </c>
      <c r="D10" s="4" t="e">
        <v>#N/A</v>
      </c>
      <c r="E10" s="3">
        <v>5</v>
      </c>
      <c r="F10" s="3" t="e">
        <v>#N/A</v>
      </c>
      <c r="G10" s="33">
        <v>12.9</v>
      </c>
      <c r="H10" s="33">
        <v>9.6</v>
      </c>
      <c r="I10" s="9" t="e">
        <v>#N/A</v>
      </c>
      <c r="J10" s="18" t="e">
        <v>#N/A</v>
      </c>
      <c r="K10" s="18" t="e">
        <v>#N/A</v>
      </c>
    </row>
    <row r="11" spans="1:11" x14ac:dyDescent="0.2">
      <c r="A11" t="s">
        <v>251</v>
      </c>
      <c r="B11" s="2">
        <v>22189</v>
      </c>
      <c r="C11" s="3">
        <v>108790.78</v>
      </c>
      <c r="D11" s="4" t="e">
        <v>#N/A</v>
      </c>
      <c r="E11" s="3">
        <v>5</v>
      </c>
      <c r="F11" s="3" t="e">
        <v>#N/A</v>
      </c>
      <c r="G11" s="33">
        <v>12.9</v>
      </c>
      <c r="H11" s="33">
        <v>9.5333333333333332</v>
      </c>
      <c r="I11" s="9" t="e">
        <v>#N/A</v>
      </c>
      <c r="J11" s="18" t="e">
        <v>#N/A</v>
      </c>
      <c r="K11" s="18" t="e">
        <v>#N/A</v>
      </c>
    </row>
    <row r="12" spans="1:11" x14ac:dyDescent="0.2">
      <c r="A12" t="s">
        <v>252</v>
      </c>
      <c r="B12" s="2">
        <v>22281</v>
      </c>
      <c r="C12" s="3">
        <v>110826.58</v>
      </c>
      <c r="D12" s="4" t="e">
        <v>#N/A</v>
      </c>
      <c r="E12" s="3">
        <v>5</v>
      </c>
      <c r="F12" s="3" t="e">
        <v>#N/A</v>
      </c>
      <c r="G12" s="33">
        <v>12.933333333333332</v>
      </c>
      <c r="H12" s="33">
        <v>9.4</v>
      </c>
      <c r="I12" s="9" t="e">
        <v>#N/A</v>
      </c>
      <c r="J12" s="18" t="e">
        <v>#N/A</v>
      </c>
      <c r="K12" s="18" t="e">
        <v>#N/A</v>
      </c>
    </row>
    <row r="13" spans="1:11" x14ac:dyDescent="0.2">
      <c r="A13" t="s">
        <v>20</v>
      </c>
      <c r="B13" s="2">
        <v>22371</v>
      </c>
      <c r="C13" s="3">
        <v>112972.51</v>
      </c>
      <c r="D13" s="4" t="e">
        <v>#N/A</v>
      </c>
      <c r="E13" s="3">
        <v>5</v>
      </c>
      <c r="F13" s="3" t="e">
        <v>#N/A</v>
      </c>
      <c r="G13" s="33">
        <v>13</v>
      </c>
      <c r="H13" s="33">
        <v>9.4</v>
      </c>
      <c r="I13" s="9" t="e">
        <v>#N/A</v>
      </c>
      <c r="J13" s="18" t="e">
        <v>#N/A</v>
      </c>
      <c r="K13" s="18" t="e">
        <v>#N/A</v>
      </c>
    </row>
    <row r="14" spans="1:11" x14ac:dyDescent="0.2">
      <c r="A14" t="s">
        <v>21</v>
      </c>
      <c r="B14" s="2">
        <v>22462</v>
      </c>
      <c r="C14" s="3">
        <v>113383.18</v>
      </c>
      <c r="D14" s="4" t="e">
        <v>#N/A</v>
      </c>
      <c r="E14" s="3">
        <v>5</v>
      </c>
      <c r="F14" s="3" t="e">
        <v>#N/A</v>
      </c>
      <c r="G14" s="33">
        <v>13</v>
      </c>
      <c r="H14" s="33">
        <v>9.4666666666666668</v>
      </c>
      <c r="I14" s="9" t="e">
        <v>#N/A</v>
      </c>
      <c r="J14" s="18" t="e">
        <v>#N/A</v>
      </c>
      <c r="K14" s="18" t="e">
        <v>#N/A</v>
      </c>
    </row>
    <row r="15" spans="1:11" x14ac:dyDescent="0.2">
      <c r="A15" t="s">
        <v>22</v>
      </c>
      <c r="B15" s="2">
        <v>22554</v>
      </c>
      <c r="C15" s="3">
        <v>114955.48</v>
      </c>
      <c r="D15" s="4" t="e">
        <v>#N/A</v>
      </c>
      <c r="E15" s="3">
        <v>5</v>
      </c>
      <c r="F15" s="3" t="e">
        <v>#N/A</v>
      </c>
      <c r="G15" s="33">
        <v>12.966666666666667</v>
      </c>
      <c r="H15" s="33">
        <v>9.3666666666666671</v>
      </c>
      <c r="I15" s="9" t="e">
        <v>#N/A</v>
      </c>
      <c r="J15" s="18" t="e">
        <v>#N/A</v>
      </c>
      <c r="K15" s="18" t="e">
        <v>#N/A</v>
      </c>
    </row>
    <row r="16" spans="1:11" x14ac:dyDescent="0.2">
      <c r="A16" t="s">
        <v>23</v>
      </c>
      <c r="B16" s="2">
        <v>22646</v>
      </c>
      <c r="C16" s="3">
        <v>115534</v>
      </c>
      <c r="D16" s="4" t="e">
        <v>#N/A</v>
      </c>
      <c r="E16" s="3">
        <v>5</v>
      </c>
      <c r="F16" s="3" t="e">
        <v>#N/A</v>
      </c>
      <c r="G16" s="33">
        <v>12.766666666666666</v>
      </c>
      <c r="H16" s="33">
        <v>9.3000000000000007</v>
      </c>
      <c r="I16" s="9" t="e">
        <v>#N/A</v>
      </c>
      <c r="J16" s="18" t="e">
        <v>#N/A</v>
      </c>
      <c r="K16" s="18" t="e">
        <v>#N/A</v>
      </c>
    </row>
    <row r="17" spans="1:11" x14ac:dyDescent="0.2">
      <c r="A17" t="s">
        <v>24</v>
      </c>
      <c r="B17" s="2">
        <v>22736</v>
      </c>
      <c r="C17" s="3">
        <v>115854.25</v>
      </c>
      <c r="D17" s="4" t="e">
        <v>#N/A</v>
      </c>
      <c r="E17" s="3">
        <v>5</v>
      </c>
      <c r="F17" s="3" t="e">
        <v>#N/A</v>
      </c>
      <c r="G17" s="33">
        <v>12.666666666666666</v>
      </c>
      <c r="H17" s="33">
        <v>9.3000000000000007</v>
      </c>
      <c r="I17" s="9" t="e">
        <v>#N/A</v>
      </c>
      <c r="J17" s="18" t="e">
        <v>#N/A</v>
      </c>
      <c r="K17" s="18" t="e">
        <v>#N/A</v>
      </c>
    </row>
    <row r="18" spans="1:11" x14ac:dyDescent="0.2">
      <c r="A18" t="s">
        <v>25</v>
      </c>
      <c r="B18" s="2">
        <v>22827</v>
      </c>
      <c r="C18" s="3">
        <v>117894.5</v>
      </c>
      <c r="D18" s="4" t="e">
        <v>#N/A</v>
      </c>
      <c r="E18" s="3">
        <v>4.333333333333333</v>
      </c>
      <c r="F18" s="3" t="e">
        <v>#N/A</v>
      </c>
      <c r="G18" s="33">
        <v>12.633333333333333</v>
      </c>
      <c r="H18" s="33">
        <v>9.3000000000000007</v>
      </c>
      <c r="I18" s="9" t="e">
        <v>#N/A</v>
      </c>
      <c r="J18" s="18" t="e">
        <v>#N/A</v>
      </c>
      <c r="K18" s="18" t="e">
        <v>#N/A</v>
      </c>
    </row>
    <row r="19" spans="1:11" x14ac:dyDescent="0.2">
      <c r="A19" t="s">
        <v>26</v>
      </c>
      <c r="B19" s="2">
        <v>22919</v>
      </c>
      <c r="C19" s="3">
        <v>120779.62</v>
      </c>
      <c r="D19" s="4" t="e">
        <v>#N/A</v>
      </c>
      <c r="E19" s="3">
        <v>4</v>
      </c>
      <c r="F19" s="3" t="e">
        <v>#N/A</v>
      </c>
      <c r="G19" s="33">
        <v>12.533333333333333</v>
      </c>
      <c r="H19" s="33">
        <v>9.3000000000000007</v>
      </c>
      <c r="I19" s="9" t="e">
        <v>#N/A</v>
      </c>
      <c r="J19" s="18" t="e">
        <v>#N/A</v>
      </c>
      <c r="K19" s="18" t="e">
        <v>#N/A</v>
      </c>
    </row>
    <row r="20" spans="1:11" x14ac:dyDescent="0.2">
      <c r="A20" t="s">
        <v>27</v>
      </c>
      <c r="B20" s="2">
        <v>23011</v>
      </c>
      <c r="C20" s="3">
        <v>121774.91</v>
      </c>
      <c r="D20" s="4" t="e">
        <v>#N/A</v>
      </c>
      <c r="E20" s="3">
        <v>4</v>
      </c>
      <c r="F20" s="3" t="e">
        <v>#N/A</v>
      </c>
      <c r="G20" s="33">
        <v>12.5</v>
      </c>
      <c r="H20" s="33">
        <v>9.3000000000000007</v>
      </c>
      <c r="I20" s="9" t="e">
        <v>#N/A</v>
      </c>
      <c r="J20" s="18" t="e">
        <v>#N/A</v>
      </c>
      <c r="K20" s="18" t="e">
        <v>#N/A</v>
      </c>
    </row>
    <row r="21" spans="1:11" x14ac:dyDescent="0.2">
      <c r="A21" t="s">
        <v>28</v>
      </c>
      <c r="B21" s="2">
        <v>23101</v>
      </c>
      <c r="C21" s="3">
        <v>120523.79</v>
      </c>
      <c r="D21" s="4" t="e">
        <v>#N/A</v>
      </c>
      <c r="E21" s="3">
        <v>3.5</v>
      </c>
      <c r="F21" s="3" t="e">
        <v>#N/A</v>
      </c>
      <c r="G21" s="33">
        <v>12.433333333333332</v>
      </c>
      <c r="H21" s="33">
        <v>9.4</v>
      </c>
      <c r="I21" s="9" t="e">
        <v>#N/A</v>
      </c>
      <c r="J21" s="18" t="e">
        <v>#N/A</v>
      </c>
      <c r="K21" s="18" t="e">
        <v>#N/A</v>
      </c>
    </row>
    <row r="22" spans="1:11" x14ac:dyDescent="0.2">
      <c r="A22" t="s">
        <v>29</v>
      </c>
      <c r="B22" s="2">
        <v>23192</v>
      </c>
      <c r="C22" s="3">
        <v>125132.4</v>
      </c>
      <c r="D22" s="4" t="e">
        <v>#N/A</v>
      </c>
      <c r="E22" s="3">
        <v>3.6666666666666665</v>
      </c>
      <c r="F22" s="3" t="e">
        <v>#N/A</v>
      </c>
      <c r="G22" s="33">
        <v>12.566666666666668</v>
      </c>
      <c r="H22" s="33">
        <v>9.5</v>
      </c>
      <c r="I22" s="9" t="e">
        <v>#N/A</v>
      </c>
      <c r="J22" s="18" t="e">
        <v>#N/A</v>
      </c>
      <c r="K22" s="18" t="e">
        <v>#N/A</v>
      </c>
    </row>
    <row r="23" spans="1:11" x14ac:dyDescent="0.2">
      <c r="A23" t="s">
        <v>30</v>
      </c>
      <c r="B23" s="2">
        <v>23284</v>
      </c>
      <c r="C23" s="3">
        <v>127453.04</v>
      </c>
      <c r="D23" s="4" t="e">
        <v>#N/A</v>
      </c>
      <c r="E23" s="3">
        <v>4</v>
      </c>
      <c r="F23" s="3" t="e">
        <v>#N/A</v>
      </c>
      <c r="G23" s="33">
        <v>12.699999999999998</v>
      </c>
      <c r="H23" s="33">
        <v>9.5333333333333332</v>
      </c>
      <c r="I23" s="9" t="e">
        <v>#N/A</v>
      </c>
      <c r="J23" s="18" t="e">
        <v>#N/A</v>
      </c>
      <c r="K23" s="18" t="e">
        <v>#N/A</v>
      </c>
    </row>
    <row r="24" spans="1:11" x14ac:dyDescent="0.2">
      <c r="A24" t="s">
        <v>31</v>
      </c>
      <c r="B24" s="2">
        <v>23376</v>
      </c>
      <c r="C24" s="3">
        <v>128571.01</v>
      </c>
      <c r="D24" s="4" t="e">
        <v>#N/A</v>
      </c>
      <c r="E24" s="3">
        <v>4</v>
      </c>
      <c r="F24" s="3" t="e">
        <v>#N/A</v>
      </c>
      <c r="G24" s="33">
        <v>12.866666666666667</v>
      </c>
      <c r="H24" s="33">
        <v>9.7333333333333325</v>
      </c>
      <c r="I24" s="9" t="e">
        <v>#N/A</v>
      </c>
      <c r="J24" s="18" t="e">
        <v>#N/A</v>
      </c>
      <c r="K24" s="18" t="e">
        <v>#N/A</v>
      </c>
    </row>
    <row r="25" spans="1:11" x14ac:dyDescent="0.2">
      <c r="A25" t="s">
        <v>32</v>
      </c>
      <c r="B25" s="2">
        <v>23467</v>
      </c>
      <c r="C25" s="3">
        <v>131756.44</v>
      </c>
      <c r="D25" s="4" t="e">
        <v>#N/A</v>
      </c>
      <c r="E25" s="3">
        <v>4.5</v>
      </c>
      <c r="F25" s="3">
        <v>170.89000000000001</v>
      </c>
      <c r="G25" s="33">
        <v>13</v>
      </c>
      <c r="H25" s="33">
        <v>9.9</v>
      </c>
      <c r="I25" s="9" t="e">
        <v>#N/A</v>
      </c>
      <c r="J25" s="18" t="e">
        <v>#N/A</v>
      </c>
      <c r="K25" s="18" t="e">
        <v>#N/A</v>
      </c>
    </row>
    <row r="26" spans="1:11" x14ac:dyDescent="0.2">
      <c r="A26" t="s">
        <v>33</v>
      </c>
      <c r="B26" s="2">
        <v>23558</v>
      </c>
      <c r="C26" s="3">
        <v>132470.35</v>
      </c>
      <c r="D26" s="4" t="e">
        <v>#N/A</v>
      </c>
      <c r="E26" s="3">
        <v>4.5</v>
      </c>
      <c r="F26" s="3">
        <v>173.09333333333333</v>
      </c>
      <c r="G26" s="33">
        <v>13.033333333333333</v>
      </c>
      <c r="H26" s="33">
        <v>10.1</v>
      </c>
      <c r="I26" s="9" t="e">
        <v>#N/A</v>
      </c>
      <c r="J26" s="18" t="e">
        <v>#N/A</v>
      </c>
      <c r="K26" s="18" t="e">
        <v>#N/A</v>
      </c>
    </row>
    <row r="27" spans="1:11" x14ac:dyDescent="0.2">
      <c r="A27" t="s">
        <v>34</v>
      </c>
      <c r="B27" s="2">
        <v>23650</v>
      </c>
      <c r="C27" s="3">
        <v>135114.13</v>
      </c>
      <c r="D27" s="4" t="e">
        <v>#N/A</v>
      </c>
      <c r="E27" s="3">
        <v>4.5</v>
      </c>
      <c r="F27" s="3">
        <v>173.67333333333332</v>
      </c>
      <c r="G27" s="33">
        <v>13.166666666666666</v>
      </c>
      <c r="H27" s="33">
        <v>10.166666666666666</v>
      </c>
      <c r="I27" s="9" t="e">
        <v>#N/A</v>
      </c>
      <c r="J27" s="18" t="e">
        <v>#N/A</v>
      </c>
      <c r="K27" s="18" t="e">
        <v>#N/A</v>
      </c>
    </row>
    <row r="28" spans="1:11" x14ac:dyDescent="0.2">
      <c r="A28" t="s">
        <v>35</v>
      </c>
      <c r="B28" s="2">
        <v>23742</v>
      </c>
      <c r="C28" s="3">
        <v>136560.04999999999</v>
      </c>
      <c r="D28" s="4" t="e">
        <v>#N/A</v>
      </c>
      <c r="E28" s="3">
        <v>4.833333333333333</v>
      </c>
      <c r="F28" s="3">
        <v>173.09</v>
      </c>
      <c r="G28" s="33">
        <v>13.366666666666667</v>
      </c>
      <c r="H28" s="33">
        <v>10.199999999999999</v>
      </c>
      <c r="I28" s="9" t="e">
        <v>#N/A</v>
      </c>
      <c r="J28" s="18" t="e">
        <v>#N/A</v>
      </c>
      <c r="K28" s="18" t="e">
        <v>#N/A</v>
      </c>
    </row>
    <row r="29" spans="1:11" x14ac:dyDescent="0.2">
      <c r="A29" t="s">
        <v>36</v>
      </c>
      <c r="B29" s="2">
        <v>23832</v>
      </c>
      <c r="C29" s="3">
        <v>139251.54</v>
      </c>
      <c r="D29" s="4" t="e">
        <v>#N/A</v>
      </c>
      <c r="E29" s="3">
        <v>5</v>
      </c>
      <c r="F29" s="3">
        <v>173.61333333333334</v>
      </c>
      <c r="G29" s="33">
        <v>13.566666666666668</v>
      </c>
      <c r="H29" s="33">
        <v>10.199999999999999</v>
      </c>
      <c r="I29" s="9" t="e">
        <v>#N/A</v>
      </c>
      <c r="J29" s="18" t="e">
        <v>#N/A</v>
      </c>
      <c r="K29" s="18" t="e">
        <v>#N/A</v>
      </c>
    </row>
    <row r="30" spans="1:11" x14ac:dyDescent="0.2">
      <c r="A30" t="s">
        <v>37</v>
      </c>
      <c r="B30" s="2">
        <v>23923</v>
      </c>
      <c r="C30" s="3">
        <v>138221.89000000001</v>
      </c>
      <c r="D30" s="4" t="e">
        <v>#N/A</v>
      </c>
      <c r="E30" s="3">
        <v>5.5</v>
      </c>
      <c r="F30" s="3">
        <v>173.28333333333333</v>
      </c>
      <c r="G30" s="33">
        <v>13.6</v>
      </c>
      <c r="H30" s="33">
        <v>10.199999999999999</v>
      </c>
      <c r="I30" s="9" t="e">
        <v>#N/A</v>
      </c>
      <c r="J30" s="18" t="e">
        <v>#N/A</v>
      </c>
      <c r="K30" s="18" t="e">
        <v>#N/A</v>
      </c>
    </row>
    <row r="31" spans="1:11" x14ac:dyDescent="0.2">
      <c r="A31" t="s">
        <v>38</v>
      </c>
      <c r="B31" s="2">
        <v>24015</v>
      </c>
      <c r="C31" s="3">
        <v>138079.57999999999</v>
      </c>
      <c r="D31" s="4" t="e">
        <v>#N/A</v>
      </c>
      <c r="E31" s="3">
        <v>5.5</v>
      </c>
      <c r="F31" s="3">
        <v>173.01666666666665</v>
      </c>
      <c r="G31" s="33">
        <v>13.6</v>
      </c>
      <c r="H31" s="33">
        <v>10.166666666666666</v>
      </c>
      <c r="I31" s="9" t="e">
        <v>#N/A</v>
      </c>
      <c r="J31" s="18" t="e">
        <v>#N/A</v>
      </c>
      <c r="K31" s="18" t="e">
        <v>#N/A</v>
      </c>
    </row>
    <row r="32" spans="1:11" x14ac:dyDescent="0.2">
      <c r="A32" t="s">
        <v>39</v>
      </c>
      <c r="B32" s="2">
        <v>24107</v>
      </c>
      <c r="C32" s="3">
        <v>140826.57</v>
      </c>
      <c r="D32" s="4" t="e">
        <v>#N/A</v>
      </c>
      <c r="E32" s="3">
        <v>5.5</v>
      </c>
      <c r="F32" s="3">
        <v>172.64000000000001</v>
      </c>
      <c r="G32" s="33">
        <v>13.533333333333333</v>
      </c>
      <c r="H32" s="33">
        <v>10.233333333333333</v>
      </c>
      <c r="I32" s="9" t="e">
        <v>#N/A</v>
      </c>
      <c r="J32" s="18" t="e">
        <v>#N/A</v>
      </c>
      <c r="K32" s="18" t="e">
        <v>#N/A</v>
      </c>
    </row>
    <row r="33" spans="1:11" x14ac:dyDescent="0.2">
      <c r="A33" t="s">
        <v>40</v>
      </c>
      <c r="B33" s="2">
        <v>24197</v>
      </c>
      <c r="C33" s="3">
        <v>142774.73000000001</v>
      </c>
      <c r="D33" s="4" t="e">
        <v>#N/A</v>
      </c>
      <c r="E33" s="3">
        <v>5.5</v>
      </c>
      <c r="F33" s="3">
        <v>173.05999999999997</v>
      </c>
      <c r="G33" s="33">
        <v>13.5</v>
      </c>
      <c r="H33" s="33">
        <v>10.5</v>
      </c>
      <c r="I33" s="9" t="e">
        <v>#N/A</v>
      </c>
      <c r="J33" s="18" t="e">
        <v>#N/A</v>
      </c>
      <c r="K33" s="18" t="e">
        <v>#N/A</v>
      </c>
    </row>
    <row r="34" spans="1:11" x14ac:dyDescent="0.2">
      <c r="A34" t="s">
        <v>41</v>
      </c>
      <c r="B34" s="2">
        <v>24288</v>
      </c>
      <c r="C34" s="3">
        <v>141832.73000000001</v>
      </c>
      <c r="D34" s="4" t="e">
        <v>#N/A</v>
      </c>
      <c r="E34" s="3">
        <v>5.666666666666667</v>
      </c>
      <c r="F34" s="3">
        <v>173.48333333333335</v>
      </c>
      <c r="G34" s="33">
        <v>13.5</v>
      </c>
      <c r="H34" s="33">
        <v>10.533333333333333</v>
      </c>
      <c r="I34" s="9" t="e">
        <v>#N/A</v>
      </c>
      <c r="J34" s="18" t="e">
        <v>#N/A</v>
      </c>
      <c r="K34" s="18" t="e">
        <v>#N/A</v>
      </c>
    </row>
    <row r="35" spans="1:11" x14ac:dyDescent="0.2">
      <c r="A35" t="s">
        <v>42</v>
      </c>
      <c r="B35" s="2">
        <v>24380</v>
      </c>
      <c r="C35" s="3">
        <v>138201.41</v>
      </c>
      <c r="D35" s="4" t="e">
        <v>#N/A</v>
      </c>
      <c r="E35" s="3">
        <v>6</v>
      </c>
      <c r="F35" s="3">
        <v>172.98000000000002</v>
      </c>
      <c r="G35" s="33">
        <v>13.5</v>
      </c>
      <c r="H35" s="33">
        <v>10.299999999999999</v>
      </c>
      <c r="I35" s="9" t="e">
        <v>#N/A</v>
      </c>
      <c r="J35" s="18" t="e">
        <v>#N/A</v>
      </c>
      <c r="K35" s="18" t="e">
        <v>#N/A</v>
      </c>
    </row>
    <row r="36" spans="1:11" x14ac:dyDescent="0.2">
      <c r="A36" t="s">
        <v>43</v>
      </c>
      <c r="B36" s="2">
        <v>24472</v>
      </c>
      <c r="C36" s="3">
        <v>145204.04</v>
      </c>
      <c r="D36" s="4" t="e">
        <v>#N/A</v>
      </c>
      <c r="E36" s="3">
        <v>6</v>
      </c>
      <c r="F36" s="3">
        <v>172.84666666666666</v>
      </c>
      <c r="G36" s="33">
        <v>13.466666666666667</v>
      </c>
      <c r="H36" s="33">
        <v>10.199999999999999</v>
      </c>
      <c r="I36" s="9" t="e">
        <v>#N/A</v>
      </c>
      <c r="J36" s="18" t="e">
        <v>#N/A</v>
      </c>
      <c r="K36" s="18" t="e">
        <v>#N/A</v>
      </c>
    </row>
    <row r="37" spans="1:11" x14ac:dyDescent="0.2">
      <c r="A37" t="s">
        <v>44</v>
      </c>
      <c r="B37" s="2">
        <v>24562</v>
      </c>
      <c r="C37" s="3">
        <v>146744.26999999999</v>
      </c>
      <c r="D37" s="4" t="e">
        <v>#N/A</v>
      </c>
      <c r="E37" s="3">
        <v>5.5</v>
      </c>
      <c r="F37" s="3">
        <v>172.98000000000002</v>
      </c>
      <c r="G37" s="33">
        <v>13.266666666666666</v>
      </c>
      <c r="H37" s="33">
        <v>10.166666666666666</v>
      </c>
      <c r="I37" s="9" t="e">
        <v>#N/A</v>
      </c>
      <c r="J37" s="18" t="e">
        <v>#N/A</v>
      </c>
      <c r="K37" s="18" t="e">
        <v>#N/A</v>
      </c>
    </row>
    <row r="38" spans="1:11" x14ac:dyDescent="0.2">
      <c r="A38" t="s">
        <v>45</v>
      </c>
      <c r="B38" s="2">
        <v>24653</v>
      </c>
      <c r="C38" s="3">
        <v>147237.14000000001</v>
      </c>
      <c r="D38" s="4" t="e">
        <v>#N/A</v>
      </c>
      <c r="E38" s="3">
        <v>5</v>
      </c>
      <c r="F38" s="3">
        <v>173.28666666666666</v>
      </c>
      <c r="G38" s="33">
        <v>13.266666666666666</v>
      </c>
      <c r="H38" s="33">
        <v>10.066666666666668</v>
      </c>
      <c r="I38" s="9" t="e">
        <v>#N/A</v>
      </c>
      <c r="J38" s="18" t="e">
        <v>#N/A</v>
      </c>
      <c r="K38" s="18" t="e">
        <v>#N/A</v>
      </c>
    </row>
    <row r="39" spans="1:11" x14ac:dyDescent="0.2">
      <c r="A39" t="s">
        <v>46</v>
      </c>
      <c r="B39" s="2">
        <v>24745</v>
      </c>
      <c r="C39" s="3">
        <v>144885.1</v>
      </c>
      <c r="D39" s="4" t="e">
        <v>#N/A</v>
      </c>
      <c r="E39" s="3">
        <v>5</v>
      </c>
      <c r="F39" s="3">
        <v>173.42</v>
      </c>
      <c r="G39" s="33">
        <v>13.266666666666666</v>
      </c>
      <c r="H39" s="33">
        <v>10.199999999999999</v>
      </c>
      <c r="I39" s="9" t="e">
        <v>#N/A</v>
      </c>
      <c r="J39" s="18" t="e">
        <v>#N/A</v>
      </c>
      <c r="K39" s="18" t="e">
        <v>#N/A</v>
      </c>
    </row>
    <row r="40" spans="1:11" x14ac:dyDescent="0.2">
      <c r="A40" t="s">
        <v>47</v>
      </c>
      <c r="B40" s="2">
        <v>24837</v>
      </c>
      <c r="C40" s="3">
        <v>148263.26</v>
      </c>
      <c r="D40" s="4" t="e">
        <v>#N/A</v>
      </c>
      <c r="E40" s="3">
        <v>5.333333333333333</v>
      </c>
      <c r="F40" s="3">
        <v>175.67666666666665</v>
      </c>
      <c r="G40" s="33">
        <v>13.199999999999998</v>
      </c>
      <c r="H40" s="33">
        <v>10.4</v>
      </c>
      <c r="I40" s="9" t="e">
        <v>#N/A</v>
      </c>
      <c r="J40" s="18" t="e">
        <v>#N/A</v>
      </c>
      <c r="K40" s="18" t="e">
        <v>#N/A</v>
      </c>
    </row>
    <row r="41" spans="1:11" x14ac:dyDescent="0.2">
      <c r="A41" t="s">
        <v>48</v>
      </c>
      <c r="B41" s="2">
        <v>24928</v>
      </c>
      <c r="C41" s="3">
        <v>145766.35999999999</v>
      </c>
      <c r="D41" s="4" t="e">
        <v>#N/A</v>
      </c>
      <c r="E41" s="3">
        <v>5.666666666666667</v>
      </c>
      <c r="F41" s="3">
        <v>178.58</v>
      </c>
      <c r="G41" s="33">
        <v>13.133333333333333</v>
      </c>
      <c r="H41" s="33">
        <v>10.366666666666667</v>
      </c>
      <c r="I41" s="9" t="e">
        <v>#N/A</v>
      </c>
      <c r="J41" s="18" t="e">
        <v>#N/A</v>
      </c>
      <c r="K41" s="18" t="e">
        <v>#N/A</v>
      </c>
    </row>
    <row r="42" spans="1:11" x14ac:dyDescent="0.2">
      <c r="A42" t="s">
        <v>49</v>
      </c>
      <c r="B42" s="2">
        <v>25019</v>
      </c>
      <c r="C42" s="3">
        <v>153776.88</v>
      </c>
      <c r="D42" s="4" t="e">
        <v>#N/A</v>
      </c>
      <c r="E42" s="3">
        <v>5.5</v>
      </c>
      <c r="F42" s="3">
        <v>178.61</v>
      </c>
      <c r="G42" s="33">
        <v>13.166666666666666</v>
      </c>
      <c r="H42" s="33">
        <v>10.033333333333333</v>
      </c>
      <c r="I42" s="9" t="e">
        <v>#N/A</v>
      </c>
      <c r="J42" s="18" t="e">
        <v>#N/A</v>
      </c>
      <c r="K42" s="18" t="e">
        <v>#N/A</v>
      </c>
    </row>
    <row r="43" spans="1:11" x14ac:dyDescent="0.2">
      <c r="A43" t="s">
        <v>50</v>
      </c>
      <c r="B43" s="2">
        <v>25111</v>
      </c>
      <c r="C43" s="3">
        <v>154894.24</v>
      </c>
      <c r="D43" s="4" t="e">
        <v>#N/A</v>
      </c>
      <c r="E43" s="3">
        <v>5.5</v>
      </c>
      <c r="F43" s="3">
        <v>178.95666666666668</v>
      </c>
      <c r="G43" s="33">
        <v>13.199999999999998</v>
      </c>
      <c r="H43" s="33">
        <v>10.1</v>
      </c>
      <c r="I43" s="9" t="e">
        <v>#N/A</v>
      </c>
      <c r="J43" s="18" t="e">
        <v>#N/A</v>
      </c>
      <c r="K43" s="18" t="e">
        <v>#N/A</v>
      </c>
    </row>
    <row r="44" spans="1:11" x14ac:dyDescent="0.2">
      <c r="A44" t="s">
        <v>51</v>
      </c>
      <c r="B44" s="2">
        <v>25203</v>
      </c>
      <c r="C44" s="3">
        <v>154054.68</v>
      </c>
      <c r="D44" s="4" t="e">
        <v>#N/A</v>
      </c>
      <c r="E44" s="3">
        <v>5</v>
      </c>
      <c r="F44" s="3">
        <v>178.53</v>
      </c>
      <c r="G44" s="33">
        <v>13.299999999999999</v>
      </c>
      <c r="H44" s="33">
        <v>10.233333333333333</v>
      </c>
      <c r="I44" s="9" t="e">
        <v>#N/A</v>
      </c>
      <c r="J44" s="18" t="e">
        <v>#N/A</v>
      </c>
      <c r="K44" s="18" t="e">
        <v>#N/A</v>
      </c>
    </row>
    <row r="45" spans="1:11" x14ac:dyDescent="0.2">
      <c r="A45" t="s">
        <v>52</v>
      </c>
      <c r="B45" s="2">
        <v>25293</v>
      </c>
      <c r="C45" s="3">
        <v>153387.32999999999</v>
      </c>
      <c r="D45" s="4" t="e">
        <v>#N/A</v>
      </c>
      <c r="E45" s="3">
        <v>5.666666666666667</v>
      </c>
      <c r="F45" s="3">
        <v>178.87</v>
      </c>
      <c r="G45" s="33">
        <v>13.4</v>
      </c>
      <c r="H45" s="33">
        <v>10.4</v>
      </c>
      <c r="I45" s="9" t="e">
        <v>#N/A</v>
      </c>
      <c r="J45" s="18" t="e">
        <v>#N/A</v>
      </c>
      <c r="K45" s="18" t="e">
        <v>#N/A</v>
      </c>
    </row>
    <row r="46" spans="1:11" x14ac:dyDescent="0.2">
      <c r="A46" t="s">
        <v>53</v>
      </c>
      <c r="B46" s="2">
        <v>25384</v>
      </c>
      <c r="C46" s="3">
        <v>157440.75</v>
      </c>
      <c r="D46" s="4" t="e">
        <v>#N/A</v>
      </c>
      <c r="E46" s="3">
        <v>6</v>
      </c>
      <c r="F46" s="3">
        <v>178.95000000000002</v>
      </c>
      <c r="G46" s="33">
        <v>13.633333333333333</v>
      </c>
      <c r="H46" s="33">
        <v>10.699999999999998</v>
      </c>
      <c r="I46" s="9" t="e">
        <v>#N/A</v>
      </c>
      <c r="J46" s="18" t="e">
        <v>#N/A</v>
      </c>
      <c r="K46" s="18" t="e">
        <v>#N/A</v>
      </c>
    </row>
    <row r="47" spans="1:11" x14ac:dyDescent="0.2">
      <c r="A47" t="s">
        <v>54</v>
      </c>
      <c r="B47" s="2">
        <v>25476</v>
      </c>
      <c r="C47" s="3">
        <v>163484.51999999999</v>
      </c>
      <c r="D47" s="4" t="e">
        <v>#N/A</v>
      </c>
      <c r="E47" s="3">
        <v>7</v>
      </c>
      <c r="F47" s="3">
        <v>179.92333333333332</v>
      </c>
      <c r="G47" s="33">
        <v>13.766666666666666</v>
      </c>
      <c r="H47" s="33">
        <v>11.033333333333331</v>
      </c>
      <c r="I47" s="9" t="e">
        <v>#N/A</v>
      </c>
      <c r="J47" s="18" t="e">
        <v>#N/A</v>
      </c>
      <c r="K47" s="18" t="e">
        <v>#N/A</v>
      </c>
    </row>
    <row r="48" spans="1:11" x14ac:dyDescent="0.2">
      <c r="A48" t="s">
        <v>55</v>
      </c>
      <c r="B48" s="2">
        <v>25568</v>
      </c>
      <c r="C48" s="3">
        <v>164659.26999999999</v>
      </c>
      <c r="D48" s="4" t="e">
        <v>#N/A</v>
      </c>
      <c r="E48" s="3">
        <v>7</v>
      </c>
      <c r="F48" s="3">
        <v>178.32000000000002</v>
      </c>
      <c r="G48" s="33">
        <v>14.066666666666668</v>
      </c>
      <c r="H48" s="33">
        <v>11.533333333333331</v>
      </c>
      <c r="I48" s="9" t="e">
        <v>#N/A</v>
      </c>
      <c r="J48" s="18" t="e">
        <v>#N/A</v>
      </c>
      <c r="K48" s="18" t="e">
        <v>#N/A</v>
      </c>
    </row>
    <row r="49" spans="1:11" x14ac:dyDescent="0.2">
      <c r="A49" t="s">
        <v>56</v>
      </c>
      <c r="B49" s="2">
        <v>25658</v>
      </c>
      <c r="C49" s="3">
        <v>166857.73000000001</v>
      </c>
      <c r="D49" s="4">
        <v>14.204482912273052</v>
      </c>
      <c r="E49" s="3">
        <v>7</v>
      </c>
      <c r="F49" s="3">
        <v>177.54333333333332</v>
      </c>
      <c r="G49" s="33">
        <v>14.6</v>
      </c>
      <c r="H49" s="33">
        <v>11.866666666666667</v>
      </c>
      <c r="I49" s="9" t="e">
        <v>#N/A</v>
      </c>
      <c r="J49" s="18" t="e">
        <v>#N/A</v>
      </c>
      <c r="K49" s="18" t="e">
        <v>#N/A</v>
      </c>
    </row>
    <row r="50" spans="1:11" x14ac:dyDescent="0.2">
      <c r="A50" t="s">
        <v>57</v>
      </c>
      <c r="B50" s="2">
        <v>25749</v>
      </c>
      <c r="C50" s="3">
        <v>168142.47</v>
      </c>
      <c r="D50" s="4">
        <v>14.462914022247135</v>
      </c>
      <c r="E50" s="3">
        <v>7</v>
      </c>
      <c r="F50" s="3">
        <v>176.58333333333334</v>
      </c>
      <c r="G50" s="33">
        <v>15.033333333333333</v>
      </c>
      <c r="H50" s="33">
        <v>11.800000000000002</v>
      </c>
      <c r="I50" s="9" t="e">
        <v>#N/A</v>
      </c>
      <c r="J50" s="18" t="e">
        <v>#N/A</v>
      </c>
      <c r="K50" s="18" t="e">
        <v>#N/A</v>
      </c>
    </row>
    <row r="51" spans="1:11" x14ac:dyDescent="0.2">
      <c r="A51" t="s">
        <v>58</v>
      </c>
      <c r="B51" s="2">
        <v>25841</v>
      </c>
      <c r="C51" s="3">
        <v>173053.37</v>
      </c>
      <c r="D51" s="4">
        <v>14.69217354677745</v>
      </c>
      <c r="E51" s="3">
        <v>7</v>
      </c>
      <c r="F51" s="3">
        <v>176.73333333333335</v>
      </c>
      <c r="G51" s="33">
        <v>15.166666666666666</v>
      </c>
      <c r="H51" s="33">
        <v>11.533333333333333</v>
      </c>
      <c r="I51" s="9" t="e">
        <v>#N/A</v>
      </c>
      <c r="J51" s="18" t="e">
        <v>#N/A</v>
      </c>
      <c r="K51" s="18" t="e">
        <v>#N/A</v>
      </c>
    </row>
    <row r="52" spans="1:11" x14ac:dyDescent="0.2">
      <c r="A52" t="s">
        <v>59</v>
      </c>
      <c r="B52" s="2">
        <v>25933</v>
      </c>
      <c r="C52" s="3">
        <v>173853.78</v>
      </c>
      <c r="D52" s="4">
        <v>14.912801850984453</v>
      </c>
      <c r="E52" s="3">
        <v>7</v>
      </c>
      <c r="F52" s="3">
        <v>177.07000000000002</v>
      </c>
      <c r="G52" s="33">
        <v>15.266666666666666</v>
      </c>
      <c r="H52" s="33">
        <v>11.4</v>
      </c>
      <c r="I52" s="9" t="e">
        <v>#N/A</v>
      </c>
      <c r="J52" s="18" t="e">
        <v>#N/A</v>
      </c>
      <c r="K52" s="18" t="e">
        <v>#N/A</v>
      </c>
    </row>
    <row r="53" spans="1:11" x14ac:dyDescent="0.2">
      <c r="A53" t="s">
        <v>60</v>
      </c>
      <c r="B53" s="2">
        <v>26023</v>
      </c>
      <c r="C53" s="3">
        <v>171960.5</v>
      </c>
      <c r="D53" s="4">
        <v>15.347624659622264</v>
      </c>
      <c r="E53" s="3">
        <v>6.833333333333333</v>
      </c>
      <c r="F53" s="3">
        <v>177.0566666666667</v>
      </c>
      <c r="G53" s="33">
        <v>15.4</v>
      </c>
      <c r="H53" s="33">
        <v>11.433333333333332</v>
      </c>
      <c r="I53" s="9" t="e">
        <v>#N/A</v>
      </c>
      <c r="J53" s="18" t="e">
        <v>#N/A</v>
      </c>
      <c r="K53" s="18" t="e">
        <v>#N/A</v>
      </c>
    </row>
    <row r="54" spans="1:11" x14ac:dyDescent="0.2">
      <c r="A54" t="s">
        <v>61</v>
      </c>
      <c r="B54" s="2">
        <v>26114</v>
      </c>
      <c r="C54" s="3">
        <v>169938.25</v>
      </c>
      <c r="D54" s="4">
        <v>15.397042154251293</v>
      </c>
      <c r="E54" s="3">
        <v>6</v>
      </c>
      <c r="F54" s="3">
        <v>176.54</v>
      </c>
      <c r="G54" s="33">
        <v>15.566666666666668</v>
      </c>
      <c r="H54" s="33">
        <v>11.766666666666666</v>
      </c>
      <c r="I54" s="9" t="e">
        <v>#N/A</v>
      </c>
      <c r="J54" s="18" t="e">
        <v>#N/A</v>
      </c>
      <c r="K54" s="18" t="e">
        <v>#N/A</v>
      </c>
    </row>
    <row r="55" spans="1:11" x14ac:dyDescent="0.2">
      <c r="A55" t="s">
        <v>62</v>
      </c>
      <c r="B55" s="2">
        <v>26206</v>
      </c>
      <c r="C55" s="3">
        <v>173043.95</v>
      </c>
      <c r="D55" s="4">
        <v>15.631058180305075</v>
      </c>
      <c r="E55" s="3">
        <v>5.833333333333333</v>
      </c>
      <c r="F55" s="3">
        <v>176.00666666666666</v>
      </c>
      <c r="G55" s="33">
        <v>15.5</v>
      </c>
      <c r="H55" s="33">
        <v>11.866666666666667</v>
      </c>
      <c r="I55" s="9" t="e">
        <v>#N/A</v>
      </c>
      <c r="J55" s="18" t="e">
        <v>#N/A</v>
      </c>
      <c r="K55" s="18" t="e">
        <v>#N/A</v>
      </c>
    </row>
    <row r="56" spans="1:11" x14ac:dyDescent="0.2">
      <c r="A56" t="s">
        <v>63</v>
      </c>
      <c r="B56" s="2">
        <v>26298</v>
      </c>
      <c r="C56" s="3">
        <v>171347.21</v>
      </c>
      <c r="D56" s="4">
        <v>15.917132691195164</v>
      </c>
      <c r="E56" s="3">
        <v>5</v>
      </c>
      <c r="F56" s="3">
        <v>176.76</v>
      </c>
      <c r="G56" s="33">
        <v>15.433333333333332</v>
      </c>
      <c r="H56" s="33">
        <v>11.699999999999998</v>
      </c>
      <c r="I56" s="9" t="e">
        <v>#N/A</v>
      </c>
      <c r="J56" s="18" t="e">
        <v>#N/A</v>
      </c>
      <c r="K56" s="18" t="e">
        <v>#N/A</v>
      </c>
    </row>
    <row r="57" spans="1:11" x14ac:dyDescent="0.2">
      <c r="A57" t="s">
        <v>64</v>
      </c>
      <c r="B57" s="2">
        <v>26389</v>
      </c>
      <c r="C57" s="3">
        <v>172158.62</v>
      </c>
      <c r="D57" s="4">
        <v>16.097686326543542</v>
      </c>
      <c r="E57" s="3">
        <v>5</v>
      </c>
      <c r="F57" s="3">
        <v>176.87666666666667</v>
      </c>
      <c r="G57" s="33">
        <v>15.4</v>
      </c>
      <c r="H57" s="33">
        <v>11.800000000000002</v>
      </c>
      <c r="I57" s="9" t="e">
        <v>#N/A</v>
      </c>
      <c r="J57" s="18" t="e">
        <v>#N/A</v>
      </c>
      <c r="K57" s="18" t="e">
        <v>#N/A</v>
      </c>
    </row>
    <row r="58" spans="1:11" x14ac:dyDescent="0.2">
      <c r="A58" t="s">
        <v>65</v>
      </c>
      <c r="B58" s="2">
        <v>26480</v>
      </c>
      <c r="C58" s="3">
        <v>172485.7</v>
      </c>
      <c r="D58" s="4">
        <v>16.358973497107456</v>
      </c>
      <c r="E58" s="3">
        <v>5</v>
      </c>
      <c r="F58" s="3">
        <v>177.47333333333336</v>
      </c>
      <c r="G58" s="33">
        <v>15.6</v>
      </c>
      <c r="H58" s="33">
        <v>11.766666666666666</v>
      </c>
      <c r="I58" s="9" t="e">
        <v>#N/A</v>
      </c>
      <c r="J58" s="18" t="e">
        <v>#N/A</v>
      </c>
      <c r="K58" s="18" t="e">
        <v>#N/A</v>
      </c>
    </row>
    <row r="59" spans="1:11" x14ac:dyDescent="0.2">
      <c r="A59" t="s">
        <v>66</v>
      </c>
      <c r="B59" s="2">
        <v>26572</v>
      </c>
      <c r="C59" s="3">
        <v>177399.76</v>
      </c>
      <c r="D59" s="4">
        <v>16.610623303471442</v>
      </c>
      <c r="E59" s="3">
        <v>5</v>
      </c>
      <c r="F59" s="3">
        <v>180.57666666666668</v>
      </c>
      <c r="G59" s="33">
        <v>15.666666666666666</v>
      </c>
      <c r="H59" s="33">
        <v>11.800000000000002</v>
      </c>
      <c r="I59" s="9" t="e">
        <v>#N/A</v>
      </c>
      <c r="J59" s="18" t="e">
        <v>#N/A</v>
      </c>
      <c r="K59" s="18" t="e">
        <v>#N/A</v>
      </c>
    </row>
    <row r="60" spans="1:11" x14ac:dyDescent="0.2">
      <c r="A60" t="s">
        <v>67</v>
      </c>
      <c r="B60" s="2">
        <v>26664</v>
      </c>
      <c r="C60" s="3">
        <v>180423.67999999999</v>
      </c>
      <c r="D60" s="4">
        <v>16.811106047169531</v>
      </c>
      <c r="E60" s="3">
        <v>5</v>
      </c>
      <c r="F60" s="3">
        <v>181.78666666666666</v>
      </c>
      <c r="G60" s="33">
        <v>15.966666666666669</v>
      </c>
      <c r="H60" s="33">
        <v>12.133333333333335</v>
      </c>
      <c r="I60" s="9" t="e">
        <v>#N/A</v>
      </c>
      <c r="J60" s="18" t="e">
        <v>#N/A</v>
      </c>
      <c r="K60" s="18" t="e">
        <v>#N/A</v>
      </c>
    </row>
    <row r="61" spans="1:11" x14ac:dyDescent="0.2">
      <c r="A61" t="s">
        <v>68</v>
      </c>
      <c r="B61" s="2">
        <v>26754</v>
      </c>
      <c r="C61" s="3">
        <v>181623.5</v>
      </c>
      <c r="D61" s="4">
        <v>17.075631977572652</v>
      </c>
      <c r="E61" s="3">
        <v>5</v>
      </c>
      <c r="F61" s="3">
        <v>181.07333333333335</v>
      </c>
      <c r="G61" s="33">
        <v>16.5</v>
      </c>
      <c r="H61" s="33">
        <v>12.833333333333334</v>
      </c>
      <c r="I61" s="9" t="e">
        <v>#N/A</v>
      </c>
      <c r="J61" s="18" t="e">
        <v>#N/A</v>
      </c>
      <c r="K61" s="18" t="e">
        <v>#N/A</v>
      </c>
    </row>
    <row r="62" spans="1:11" x14ac:dyDescent="0.2">
      <c r="A62" t="s">
        <v>69</v>
      </c>
      <c r="B62" s="2">
        <v>26845</v>
      </c>
      <c r="C62" s="3">
        <v>181689.53</v>
      </c>
      <c r="D62" s="4">
        <v>17.423081308446065</v>
      </c>
      <c r="E62" s="3">
        <v>5</v>
      </c>
      <c r="F62" s="3">
        <v>179.59666666666666</v>
      </c>
      <c r="G62" s="33">
        <v>17.433333333333334</v>
      </c>
      <c r="H62" s="33">
        <v>13.366666666666667</v>
      </c>
      <c r="I62" s="9" t="e">
        <v>#N/A</v>
      </c>
      <c r="J62" s="18" t="e">
        <v>#N/A</v>
      </c>
      <c r="K62" s="18" t="e">
        <v>#N/A</v>
      </c>
    </row>
    <row r="63" spans="1:11" x14ac:dyDescent="0.2">
      <c r="A63" t="s">
        <v>70</v>
      </c>
      <c r="B63" s="2">
        <v>26937</v>
      </c>
      <c r="C63" s="3">
        <v>183109.5</v>
      </c>
      <c r="D63" s="4">
        <v>17.650000183728928</v>
      </c>
      <c r="E63" s="3">
        <v>5</v>
      </c>
      <c r="F63" s="3">
        <v>182.97666666666666</v>
      </c>
      <c r="G63" s="33">
        <v>18.433333333333334</v>
      </c>
      <c r="H63" s="33">
        <v>13.9</v>
      </c>
      <c r="I63" s="9" t="e">
        <v>#N/A</v>
      </c>
      <c r="J63" s="18" t="e">
        <v>#N/A</v>
      </c>
      <c r="K63" s="18" t="e">
        <v>#N/A</v>
      </c>
    </row>
    <row r="64" spans="1:11" x14ac:dyDescent="0.2">
      <c r="A64" t="s">
        <v>71</v>
      </c>
      <c r="B64" s="2">
        <v>27029</v>
      </c>
      <c r="C64" s="3">
        <v>185609.83</v>
      </c>
      <c r="D64" s="4">
        <v>17.96763125572938</v>
      </c>
      <c r="E64" s="3">
        <v>5</v>
      </c>
      <c r="F64" s="3">
        <v>180.28666666666666</v>
      </c>
      <c r="G64" s="33">
        <v>19.566666666666666</v>
      </c>
      <c r="H64" s="33">
        <v>14.933333333333332</v>
      </c>
      <c r="I64" s="9" t="e">
        <v>#N/A</v>
      </c>
      <c r="J64" s="18" t="e">
        <v>#N/A</v>
      </c>
      <c r="K64" s="18" t="e">
        <v>#N/A</v>
      </c>
    </row>
    <row r="65" spans="1:11" x14ac:dyDescent="0.2">
      <c r="A65" t="s">
        <v>72</v>
      </c>
      <c r="B65" s="2">
        <v>27119</v>
      </c>
      <c r="C65" s="3">
        <v>184622.25</v>
      </c>
      <c r="D65" s="4">
        <v>18.480304745126997</v>
      </c>
      <c r="E65" s="3">
        <v>5</v>
      </c>
      <c r="F65" s="3">
        <v>176.99333333333334</v>
      </c>
      <c r="G65" s="33">
        <v>21.8</v>
      </c>
      <c r="H65" s="33">
        <v>17.666666666666668</v>
      </c>
      <c r="I65" s="9" t="e">
        <v>#N/A</v>
      </c>
      <c r="J65" s="18" t="e">
        <v>#N/A</v>
      </c>
      <c r="K65" s="18" t="e">
        <v>#N/A</v>
      </c>
    </row>
    <row r="66" spans="1:11" x14ac:dyDescent="0.2">
      <c r="A66" t="s">
        <v>73</v>
      </c>
      <c r="B66" s="2">
        <v>27210</v>
      </c>
      <c r="C66" s="3">
        <v>187765.69</v>
      </c>
      <c r="D66" s="4">
        <v>18.751436769342877</v>
      </c>
      <c r="E66" s="3">
        <v>6</v>
      </c>
      <c r="F66" s="3">
        <v>182.38</v>
      </c>
      <c r="G66" s="33">
        <v>23.099999999999998</v>
      </c>
      <c r="H66" s="33">
        <v>19.2</v>
      </c>
      <c r="I66" s="9" t="e">
        <v>#N/A</v>
      </c>
      <c r="J66" s="18" t="e">
        <v>#N/A</v>
      </c>
      <c r="K66" s="18" t="e">
        <v>#N/A</v>
      </c>
    </row>
    <row r="67" spans="1:11" x14ac:dyDescent="0.2">
      <c r="A67" t="s">
        <v>74</v>
      </c>
      <c r="B67" s="2">
        <v>27302</v>
      </c>
      <c r="C67" s="3">
        <v>190410.69</v>
      </c>
      <c r="D67" s="4">
        <v>19.139410078128151</v>
      </c>
      <c r="E67" s="3">
        <v>6.666666666666667</v>
      </c>
      <c r="F67" s="3">
        <v>182.49666666666667</v>
      </c>
      <c r="G67" s="33">
        <v>24.066666666666663</v>
      </c>
      <c r="H67" s="33">
        <v>19.599999999999998</v>
      </c>
      <c r="I67" s="9" t="e">
        <v>#N/A</v>
      </c>
      <c r="J67" s="18" t="e">
        <v>#N/A</v>
      </c>
      <c r="K67" s="18" t="e">
        <v>#N/A</v>
      </c>
    </row>
    <row r="68" spans="1:11" x14ac:dyDescent="0.2">
      <c r="A68" t="s">
        <v>75</v>
      </c>
      <c r="B68" s="2">
        <v>27394</v>
      </c>
      <c r="C68" s="3">
        <v>193002.16</v>
      </c>
      <c r="D68" s="4">
        <v>20.094090544284494</v>
      </c>
      <c r="E68" s="3">
        <v>7</v>
      </c>
      <c r="F68" s="3">
        <v>185.79333333333332</v>
      </c>
      <c r="G68" s="33">
        <v>25.166666666666668</v>
      </c>
      <c r="H68" s="33">
        <v>20.033333333333335</v>
      </c>
      <c r="I68" s="9" t="e">
        <v>#N/A</v>
      </c>
      <c r="J68" s="18" t="e">
        <v>#N/A</v>
      </c>
      <c r="K68" s="18" t="e">
        <v>#N/A</v>
      </c>
    </row>
    <row r="69" spans="1:11" x14ac:dyDescent="0.2">
      <c r="A69" t="s">
        <v>76</v>
      </c>
      <c r="B69" s="2">
        <v>27484</v>
      </c>
      <c r="C69" s="3">
        <v>194234.93</v>
      </c>
      <c r="D69" s="4">
        <v>20.207880077931179</v>
      </c>
      <c r="E69" s="3">
        <v>7</v>
      </c>
      <c r="F69" s="3">
        <v>191.62333333333333</v>
      </c>
      <c r="G69" s="33">
        <v>25.833333333333332</v>
      </c>
      <c r="H69" s="33">
        <v>19.900000000000002</v>
      </c>
      <c r="I69" s="9" t="e">
        <v>#N/A</v>
      </c>
      <c r="J69" s="18" t="e">
        <v>#N/A</v>
      </c>
      <c r="K69" s="18" t="e">
        <v>#N/A</v>
      </c>
    </row>
    <row r="70" spans="1:11" x14ac:dyDescent="0.2">
      <c r="A70" t="s">
        <v>77</v>
      </c>
      <c r="B70" s="2">
        <v>27575</v>
      </c>
      <c r="C70" s="3">
        <v>191992.58</v>
      </c>
      <c r="D70" s="4">
        <v>20.725430535085714</v>
      </c>
      <c r="E70" s="3">
        <v>7</v>
      </c>
      <c r="F70" s="3">
        <v>193.42666666666665</v>
      </c>
      <c r="G70" s="33">
        <v>25.466666666666669</v>
      </c>
      <c r="H70" s="33">
        <v>19.5</v>
      </c>
      <c r="I70" s="9" t="e">
        <v>#N/A</v>
      </c>
      <c r="J70" s="18" t="e">
        <v>#N/A</v>
      </c>
      <c r="K70" s="18" t="e">
        <v>#N/A</v>
      </c>
    </row>
    <row r="71" spans="1:11" x14ac:dyDescent="0.2">
      <c r="A71" t="s">
        <v>78</v>
      </c>
      <c r="B71" s="2">
        <v>27667</v>
      </c>
      <c r="C71" s="3">
        <v>193742.82</v>
      </c>
      <c r="D71" s="4">
        <v>21.299535905938914</v>
      </c>
      <c r="E71" s="3">
        <v>6.333333333333333</v>
      </c>
      <c r="F71" s="3">
        <v>188.93666666666664</v>
      </c>
      <c r="G71" s="33">
        <v>25.399999999999995</v>
      </c>
      <c r="H71" s="33">
        <v>19.7</v>
      </c>
      <c r="I71" s="9" t="e">
        <v>#N/A</v>
      </c>
      <c r="J71" s="18" t="e">
        <v>#N/A</v>
      </c>
      <c r="K71" s="18" t="e">
        <v>#N/A</v>
      </c>
    </row>
    <row r="72" spans="1:11" x14ac:dyDescent="0.2">
      <c r="A72" t="s">
        <v>79</v>
      </c>
      <c r="B72" s="2">
        <v>27759</v>
      </c>
      <c r="C72" s="3">
        <v>196216.32000000001</v>
      </c>
      <c r="D72" s="4">
        <v>21.746062971911538</v>
      </c>
      <c r="E72" s="3">
        <v>6</v>
      </c>
      <c r="F72" s="3">
        <v>188.20333333333335</v>
      </c>
      <c r="G72" s="33">
        <v>25.566666666666666</v>
      </c>
      <c r="H72" s="33">
        <v>20.233333333333334</v>
      </c>
      <c r="I72" s="9" t="e">
        <v>#N/A</v>
      </c>
      <c r="J72" s="18" t="e">
        <v>#N/A</v>
      </c>
      <c r="K72" s="18" t="e">
        <v>#N/A</v>
      </c>
    </row>
    <row r="73" spans="1:11" x14ac:dyDescent="0.2">
      <c r="A73" t="s">
        <v>80</v>
      </c>
      <c r="B73" s="2">
        <v>27850</v>
      </c>
      <c r="C73" s="3">
        <v>192946.97</v>
      </c>
      <c r="D73" s="4">
        <v>22.208235667283798</v>
      </c>
      <c r="E73" s="3">
        <v>5.5</v>
      </c>
      <c r="F73" s="3">
        <v>191.10666666666665</v>
      </c>
      <c r="G73" s="33">
        <v>26.3</v>
      </c>
      <c r="H73" s="33">
        <v>20.633333333333336</v>
      </c>
      <c r="I73" s="9" t="e">
        <v>#N/A</v>
      </c>
      <c r="J73" s="18" t="e">
        <v>#N/A</v>
      </c>
      <c r="K73" s="18" t="e">
        <v>#N/A</v>
      </c>
    </row>
    <row r="74" spans="1:11" x14ac:dyDescent="0.2">
      <c r="A74" t="s">
        <v>81</v>
      </c>
      <c r="B74" s="2">
        <v>27941</v>
      </c>
      <c r="C74" s="3">
        <v>196356.15</v>
      </c>
      <c r="D74" s="4">
        <v>22.778885752453213</v>
      </c>
      <c r="E74" s="3">
        <v>5.666666666666667</v>
      </c>
      <c r="F74" s="3">
        <v>194.99333333333334</v>
      </c>
      <c r="G74" s="33">
        <v>26.833333333333332</v>
      </c>
      <c r="H74" s="33">
        <v>21.133333333333336</v>
      </c>
      <c r="I74" s="9" t="e">
        <v>#N/A</v>
      </c>
      <c r="J74" s="18" t="e">
        <v>#N/A</v>
      </c>
      <c r="K74" s="18" t="e">
        <v>#N/A</v>
      </c>
    </row>
    <row r="75" spans="1:11" x14ac:dyDescent="0.2">
      <c r="A75" t="s">
        <v>82</v>
      </c>
      <c r="B75" s="2">
        <v>28033</v>
      </c>
      <c r="C75" s="3">
        <v>195293.22</v>
      </c>
      <c r="D75" s="4">
        <v>23.17498519700273</v>
      </c>
      <c r="E75" s="3">
        <v>6</v>
      </c>
      <c r="F75" s="3">
        <v>196.02333333333334</v>
      </c>
      <c r="G75" s="33">
        <v>27.333333333333332</v>
      </c>
      <c r="H75" s="33">
        <v>21.599999999999998</v>
      </c>
      <c r="I75" s="9" t="e">
        <v>#N/A</v>
      </c>
      <c r="J75" s="18" t="e">
        <v>#N/A</v>
      </c>
      <c r="K75" s="18" t="e">
        <v>#N/A</v>
      </c>
    </row>
    <row r="76" spans="1:11" x14ac:dyDescent="0.2">
      <c r="A76" t="s">
        <v>83</v>
      </c>
      <c r="B76" s="2">
        <v>28125</v>
      </c>
      <c r="C76" s="3">
        <v>194389.02</v>
      </c>
      <c r="D76" s="4">
        <v>23.787497701295241</v>
      </c>
      <c r="E76" s="3">
        <v>8</v>
      </c>
      <c r="F76" s="3">
        <v>204.82000000000002</v>
      </c>
      <c r="G76" s="33">
        <v>27.466666666666669</v>
      </c>
      <c r="H76" s="33">
        <v>21.8</v>
      </c>
      <c r="I76" s="9" t="e">
        <v>#N/A</v>
      </c>
      <c r="J76" s="18" t="e">
        <v>#N/A</v>
      </c>
      <c r="K76" s="18" t="e">
        <v>#N/A</v>
      </c>
    </row>
    <row r="77" spans="1:11" x14ac:dyDescent="0.2">
      <c r="A77" t="s">
        <v>84</v>
      </c>
      <c r="B77" s="2">
        <v>28215</v>
      </c>
      <c r="C77" s="3">
        <v>190437.36</v>
      </c>
      <c r="D77" s="4">
        <v>24.293917642933724</v>
      </c>
      <c r="E77" s="3">
        <v>8</v>
      </c>
      <c r="F77" s="3">
        <v>202.71333333333334</v>
      </c>
      <c r="G77" s="33">
        <v>27.766666666666666</v>
      </c>
      <c r="H77" s="33">
        <v>22.8</v>
      </c>
      <c r="I77" s="9" t="e">
        <v>#N/A</v>
      </c>
      <c r="J77" s="18" t="e">
        <v>#N/A</v>
      </c>
      <c r="K77" s="18" t="e">
        <v>#N/A</v>
      </c>
    </row>
    <row r="78" spans="1:11" x14ac:dyDescent="0.2">
      <c r="A78" t="s">
        <v>85</v>
      </c>
      <c r="B78" s="2">
        <v>28306</v>
      </c>
      <c r="C78" s="3">
        <v>192362.07</v>
      </c>
      <c r="D78" s="4">
        <v>25.201634518606408</v>
      </c>
      <c r="E78" s="3">
        <v>8</v>
      </c>
      <c r="F78" s="3">
        <v>194.83333333333334</v>
      </c>
      <c r="G78" s="33">
        <v>28.133333333333336</v>
      </c>
      <c r="H78" s="33">
        <v>23.7</v>
      </c>
      <c r="I78" s="9" t="e">
        <v>#N/A</v>
      </c>
      <c r="J78" s="18" t="e">
        <v>#N/A</v>
      </c>
      <c r="K78" s="18" t="e">
        <v>#N/A</v>
      </c>
    </row>
    <row r="79" spans="1:11" x14ac:dyDescent="0.2">
      <c r="A79" t="s">
        <v>86</v>
      </c>
      <c r="B79" s="2">
        <v>28398</v>
      </c>
      <c r="C79" s="3">
        <v>192637.3</v>
      </c>
      <c r="D79" s="4">
        <v>26.102689037759948</v>
      </c>
      <c r="E79" s="3">
        <v>8</v>
      </c>
      <c r="F79" s="3">
        <v>185.42</v>
      </c>
      <c r="G79" s="33">
        <v>28.666666666666668</v>
      </c>
      <c r="H79" s="33">
        <v>24.2</v>
      </c>
      <c r="I79" s="9" t="e">
        <v>#N/A</v>
      </c>
      <c r="J79" s="18" t="e">
        <v>#N/A</v>
      </c>
      <c r="K79" s="18" t="e">
        <v>#N/A</v>
      </c>
    </row>
    <row r="80" spans="1:11" x14ac:dyDescent="0.2">
      <c r="A80" t="s">
        <v>87</v>
      </c>
      <c r="B80" s="2">
        <v>28490</v>
      </c>
      <c r="C80" s="3">
        <v>191497.14</v>
      </c>
      <c r="D80" s="4">
        <v>26.677985240733811</v>
      </c>
      <c r="E80" s="3">
        <v>8</v>
      </c>
      <c r="F80" s="3">
        <v>171.96666666666667</v>
      </c>
      <c r="G80" s="33">
        <v>28.933333333333334</v>
      </c>
      <c r="H80" s="33">
        <v>25.366666666666664</v>
      </c>
      <c r="I80" s="9" t="e">
        <v>#N/A</v>
      </c>
      <c r="J80" s="18" t="e">
        <v>#N/A</v>
      </c>
      <c r="K80" s="18" t="e">
        <v>#N/A</v>
      </c>
    </row>
    <row r="81" spans="1:11" x14ac:dyDescent="0.2">
      <c r="A81" t="s">
        <v>88</v>
      </c>
      <c r="B81" s="2">
        <v>28580</v>
      </c>
      <c r="C81" s="3">
        <v>194604.42</v>
      </c>
      <c r="D81" s="4">
        <v>27.505023111768459</v>
      </c>
      <c r="E81" s="3">
        <v>7.666666666666667</v>
      </c>
      <c r="F81" s="3">
        <v>169.42</v>
      </c>
      <c r="G81" s="33">
        <v>29.400000000000002</v>
      </c>
      <c r="H81" s="33">
        <v>25.666666666666668</v>
      </c>
      <c r="I81" s="9" t="e">
        <v>#N/A</v>
      </c>
      <c r="J81" s="18" t="e">
        <v>#N/A</v>
      </c>
      <c r="K81" s="18" t="e">
        <v>#N/A</v>
      </c>
    </row>
    <row r="82" spans="1:11" x14ac:dyDescent="0.2">
      <c r="A82" t="s">
        <v>89</v>
      </c>
      <c r="B82" s="2">
        <v>28671</v>
      </c>
      <c r="C82" s="3">
        <v>197636.14</v>
      </c>
      <c r="D82" s="4">
        <v>27.864050892572585</v>
      </c>
      <c r="E82" s="3">
        <v>7</v>
      </c>
      <c r="F82" s="3">
        <v>170.39000000000001</v>
      </c>
      <c r="G82" s="33">
        <v>29.733333333333334</v>
      </c>
      <c r="H82" s="33">
        <v>25.8</v>
      </c>
      <c r="I82" s="9" t="e">
        <v>#N/A</v>
      </c>
      <c r="J82" s="18" t="e">
        <v>#N/A</v>
      </c>
      <c r="K82" s="18" t="e">
        <v>#N/A</v>
      </c>
    </row>
    <row r="83" spans="1:11" x14ac:dyDescent="0.2">
      <c r="A83" t="s">
        <v>90</v>
      </c>
      <c r="B83" s="2">
        <v>28763</v>
      </c>
      <c r="C83" s="3">
        <v>193560.39</v>
      </c>
      <c r="D83" s="4">
        <v>28.24791447055556</v>
      </c>
      <c r="E83" s="3">
        <v>6.5</v>
      </c>
      <c r="F83" s="3">
        <v>169.35</v>
      </c>
      <c r="G83" s="33">
        <v>30.233333333333331</v>
      </c>
      <c r="H83" s="33">
        <v>25.766666666666666</v>
      </c>
      <c r="I83" s="9" t="e">
        <v>#N/A</v>
      </c>
      <c r="J83" s="18" t="e">
        <v>#N/A</v>
      </c>
      <c r="K83" s="18" t="e">
        <v>#N/A</v>
      </c>
    </row>
    <row r="84" spans="1:11" x14ac:dyDescent="0.2">
      <c r="A84" t="s">
        <v>91</v>
      </c>
      <c r="B84" s="2">
        <v>28855</v>
      </c>
      <c r="C84" s="3">
        <v>196713.24</v>
      </c>
      <c r="D84" s="4">
        <v>28.616720976791413</v>
      </c>
      <c r="E84" s="3">
        <v>6.5</v>
      </c>
      <c r="F84" s="3">
        <v>168.11666666666667</v>
      </c>
      <c r="G84" s="33">
        <v>31</v>
      </c>
      <c r="H84" s="33">
        <v>26.366666666666664</v>
      </c>
      <c r="I84" s="9" t="e">
        <v>#N/A</v>
      </c>
      <c r="J84" s="18" t="e">
        <v>#N/A</v>
      </c>
      <c r="K84" s="18" t="e">
        <v>#N/A</v>
      </c>
    </row>
    <row r="85" spans="1:11" x14ac:dyDescent="0.2">
      <c r="A85" t="s">
        <v>92</v>
      </c>
      <c r="B85" s="2">
        <v>28945</v>
      </c>
      <c r="C85" s="3">
        <v>200773.43</v>
      </c>
      <c r="D85" s="4">
        <v>28.970952967970124</v>
      </c>
      <c r="E85" s="3">
        <v>6.833333333333333</v>
      </c>
      <c r="F85" s="3">
        <v>167.32000000000002</v>
      </c>
      <c r="G85" s="33">
        <v>31.966666666666665</v>
      </c>
      <c r="H85" s="33">
        <v>27.966666666666669</v>
      </c>
      <c r="I85" s="9" t="e">
        <v>#N/A</v>
      </c>
      <c r="J85" s="18" t="e">
        <v>#N/A</v>
      </c>
      <c r="K85" s="18" t="e">
        <v>#N/A</v>
      </c>
    </row>
    <row r="86" spans="1:11" x14ac:dyDescent="0.2">
      <c r="A86" t="s">
        <v>93</v>
      </c>
      <c r="B86" s="2">
        <v>29036</v>
      </c>
      <c r="C86" s="3">
        <v>203997.03</v>
      </c>
      <c r="D86" s="4">
        <v>29.522670628314746</v>
      </c>
      <c r="E86" s="3">
        <v>6.5</v>
      </c>
      <c r="F86" s="3">
        <v>169.15333333333334</v>
      </c>
      <c r="G86" s="33">
        <v>33.233333333333327</v>
      </c>
      <c r="H86" s="33">
        <v>30</v>
      </c>
      <c r="I86" s="9" t="e">
        <v>#N/A</v>
      </c>
      <c r="J86" s="18" t="e">
        <v>#N/A</v>
      </c>
      <c r="K86" s="18" t="e">
        <v>#N/A</v>
      </c>
    </row>
    <row r="87" spans="1:11" x14ac:dyDescent="0.2">
      <c r="A87" t="s">
        <v>94</v>
      </c>
      <c r="B87" s="2">
        <v>29128</v>
      </c>
      <c r="C87" s="3">
        <v>204559.89</v>
      </c>
      <c r="D87" s="4">
        <v>30.169524626636225</v>
      </c>
      <c r="E87" s="3">
        <v>7.333333333333333</v>
      </c>
      <c r="F87" s="3">
        <v>170.02333333333331</v>
      </c>
      <c r="G87" s="33">
        <v>34.199999999999996</v>
      </c>
      <c r="H87" s="33">
        <v>31.566666666666666</v>
      </c>
      <c r="I87" s="9" t="e">
        <v>#N/A</v>
      </c>
      <c r="J87" s="18" t="e">
        <v>#N/A</v>
      </c>
      <c r="K87" s="18" t="e">
        <v>#N/A</v>
      </c>
    </row>
    <row r="88" spans="1:11" x14ac:dyDescent="0.2">
      <c r="A88" t="s">
        <v>95</v>
      </c>
      <c r="B88" s="2">
        <v>29220</v>
      </c>
      <c r="C88" s="3">
        <v>204778.44</v>
      </c>
      <c r="D88" s="4">
        <v>31.103244090020969</v>
      </c>
      <c r="E88" s="3">
        <v>8.6666666666666661</v>
      </c>
      <c r="F88" s="3">
        <v>170.73000000000002</v>
      </c>
      <c r="G88" s="33">
        <v>35.033333333333331</v>
      </c>
      <c r="H88" s="33">
        <v>32.699999999999996</v>
      </c>
      <c r="I88" s="9" t="e">
        <v>#N/A</v>
      </c>
      <c r="J88" s="18" t="e">
        <v>#N/A</v>
      </c>
      <c r="K88" s="18" t="e">
        <v>#N/A</v>
      </c>
    </row>
    <row r="89" spans="1:11" x14ac:dyDescent="0.2">
      <c r="A89" t="s">
        <v>96</v>
      </c>
      <c r="B89" s="2">
        <v>29311</v>
      </c>
      <c r="C89" s="3">
        <v>211183.58</v>
      </c>
      <c r="D89" s="4">
        <v>32.387694598177951</v>
      </c>
      <c r="E89" s="3">
        <v>10</v>
      </c>
      <c r="F89" s="3">
        <v>170.18666666666667</v>
      </c>
      <c r="G89" s="33">
        <v>36.866666666666667</v>
      </c>
      <c r="H89" s="33">
        <v>34.4</v>
      </c>
      <c r="I89" s="9" t="e">
        <v>#N/A</v>
      </c>
      <c r="J89" s="18" t="e">
        <v>#N/A</v>
      </c>
      <c r="K89" s="18" t="e">
        <v>#N/A</v>
      </c>
    </row>
    <row r="90" spans="1:11" x14ac:dyDescent="0.2">
      <c r="A90" t="s">
        <v>97</v>
      </c>
      <c r="B90" s="2">
        <v>29402</v>
      </c>
      <c r="C90" s="3">
        <v>201115.78</v>
      </c>
      <c r="D90" s="4">
        <v>33.049497927479443</v>
      </c>
      <c r="E90" s="3">
        <v>10</v>
      </c>
      <c r="F90" s="3">
        <v>169.86</v>
      </c>
      <c r="G90" s="33">
        <v>37.666666666666671</v>
      </c>
      <c r="H90" s="33">
        <v>35.333333333333336</v>
      </c>
      <c r="I90" s="9" t="e">
        <v>#N/A</v>
      </c>
      <c r="J90" s="18" t="e">
        <v>#N/A</v>
      </c>
      <c r="K90" s="18" t="e">
        <v>#N/A</v>
      </c>
    </row>
    <row r="91" spans="1:11" x14ac:dyDescent="0.2">
      <c r="A91" t="s">
        <v>98</v>
      </c>
      <c r="B91" s="2">
        <v>29494</v>
      </c>
      <c r="C91" s="3">
        <v>208751.4</v>
      </c>
      <c r="D91" s="4">
        <v>34.027761675543246</v>
      </c>
      <c r="E91" s="3">
        <v>10</v>
      </c>
      <c r="F91" s="3">
        <v>169.78666666666666</v>
      </c>
      <c r="G91" s="33">
        <v>38.266666666666673</v>
      </c>
      <c r="H91" s="33">
        <v>35.6</v>
      </c>
      <c r="I91" s="9" t="e">
        <v>#N/A</v>
      </c>
      <c r="J91" s="18" t="e">
        <v>#N/A</v>
      </c>
      <c r="K91" s="18" t="e">
        <v>#N/A</v>
      </c>
    </row>
    <row r="92" spans="1:11" x14ac:dyDescent="0.2">
      <c r="A92" t="s">
        <v>99</v>
      </c>
      <c r="B92" s="2">
        <v>29586</v>
      </c>
      <c r="C92" s="3">
        <v>204666.14</v>
      </c>
      <c r="D92" s="4">
        <v>35.238421345723289</v>
      </c>
      <c r="E92" s="3">
        <v>10</v>
      </c>
      <c r="F92" s="3">
        <v>170.24333333333331</v>
      </c>
      <c r="G92" s="33">
        <v>38.633333333333333</v>
      </c>
      <c r="H92" s="33">
        <v>36.233333333333334</v>
      </c>
      <c r="I92" s="9" t="e">
        <v>#N/A</v>
      </c>
      <c r="J92" s="18" t="e">
        <v>#N/A</v>
      </c>
      <c r="K92" s="18" t="e">
        <v>#N/A</v>
      </c>
    </row>
    <row r="93" spans="1:11" x14ac:dyDescent="0.2">
      <c r="A93" t="s">
        <v>100</v>
      </c>
      <c r="B93" s="2">
        <v>29676</v>
      </c>
      <c r="C93" s="3">
        <v>205923.12</v>
      </c>
      <c r="D93" s="4">
        <v>36.179705759345737</v>
      </c>
      <c r="E93" s="3">
        <v>12</v>
      </c>
      <c r="F93" s="3">
        <v>170.41333333333333</v>
      </c>
      <c r="G93" s="33">
        <v>39.633333333333333</v>
      </c>
      <c r="H93" s="33">
        <v>37.733333333333327</v>
      </c>
      <c r="I93" s="9" t="e">
        <v>#N/A</v>
      </c>
      <c r="J93" s="18" t="e">
        <v>#N/A</v>
      </c>
      <c r="K93" s="18" t="e">
        <v>#N/A</v>
      </c>
    </row>
    <row r="94" spans="1:11" x14ac:dyDescent="0.2">
      <c r="A94" t="s">
        <v>101</v>
      </c>
      <c r="B94" s="2">
        <v>29767</v>
      </c>
      <c r="C94" s="3">
        <v>205795.36</v>
      </c>
      <c r="D94" s="4">
        <v>37.117433016774655</v>
      </c>
      <c r="E94" s="3">
        <v>12</v>
      </c>
      <c r="F94" s="3">
        <v>172.32333333333335</v>
      </c>
      <c r="G94" s="33">
        <v>40.5</v>
      </c>
      <c r="H94" s="33">
        <v>38.5</v>
      </c>
      <c r="I94" s="9" t="e">
        <v>#N/A</v>
      </c>
      <c r="J94" s="18" t="e">
        <v>#N/A</v>
      </c>
      <c r="K94" s="18" t="e">
        <v>#N/A</v>
      </c>
    </row>
    <row r="95" spans="1:11" x14ac:dyDescent="0.2">
      <c r="A95" t="s">
        <v>102</v>
      </c>
      <c r="B95" s="2">
        <v>29859</v>
      </c>
      <c r="C95" s="3">
        <v>207374.4</v>
      </c>
      <c r="D95" s="4">
        <v>37.933856427116247</v>
      </c>
      <c r="E95" s="3">
        <v>12</v>
      </c>
      <c r="F95" s="3">
        <v>169.37666666666667</v>
      </c>
      <c r="G95" s="33">
        <v>41.333333333333336</v>
      </c>
      <c r="H95" s="33">
        <v>39.633333333333333</v>
      </c>
      <c r="I95" s="9" t="e">
        <v>#N/A</v>
      </c>
      <c r="J95" s="18" t="e">
        <v>#N/A</v>
      </c>
      <c r="K95" s="18" t="e">
        <v>#N/A</v>
      </c>
    </row>
    <row r="96" spans="1:11" x14ac:dyDescent="0.2">
      <c r="A96" t="s">
        <v>103</v>
      </c>
      <c r="B96" s="2">
        <v>29951</v>
      </c>
      <c r="C96" s="3">
        <v>205046.61</v>
      </c>
      <c r="D96" s="4">
        <v>38.253880441316028</v>
      </c>
      <c r="E96" s="3">
        <v>11</v>
      </c>
      <c r="F96" s="3">
        <v>155.80333333333331</v>
      </c>
      <c r="G96" s="33">
        <v>43</v>
      </c>
      <c r="H96" s="33">
        <v>41.93333333333333</v>
      </c>
      <c r="I96" s="9" t="e">
        <v>#N/A</v>
      </c>
      <c r="J96" s="18" t="e">
        <v>#N/A</v>
      </c>
      <c r="K96" s="18" t="e">
        <v>#N/A</v>
      </c>
    </row>
    <row r="97" spans="1:11" x14ac:dyDescent="0.2">
      <c r="A97" t="s">
        <v>104</v>
      </c>
      <c r="B97" s="2">
        <v>30041</v>
      </c>
      <c r="C97" s="3">
        <v>205629.02</v>
      </c>
      <c r="D97" s="4">
        <v>39.040393897840616</v>
      </c>
      <c r="E97" s="3">
        <v>10.666666666666666</v>
      </c>
      <c r="F97" s="3">
        <v>155.72666666666669</v>
      </c>
      <c r="G97" s="33">
        <v>44.733333333333327</v>
      </c>
      <c r="H97" s="33">
        <v>43.133333333333326</v>
      </c>
      <c r="I97" s="9" t="e">
        <v>#N/A</v>
      </c>
      <c r="J97" s="18" t="e">
        <v>#N/A</v>
      </c>
      <c r="K97" s="18" t="e">
        <v>#N/A</v>
      </c>
    </row>
    <row r="98" spans="1:11" x14ac:dyDescent="0.2">
      <c r="A98" t="s">
        <v>105</v>
      </c>
      <c r="B98" s="2">
        <v>30132</v>
      </c>
      <c r="C98" s="3">
        <v>209972.5</v>
      </c>
      <c r="D98" s="4">
        <v>39.772120673808459</v>
      </c>
      <c r="E98" s="3">
        <v>10</v>
      </c>
      <c r="F98" s="3">
        <v>156.03</v>
      </c>
      <c r="G98" s="33">
        <v>45.566666666666663</v>
      </c>
      <c r="H98" s="33">
        <v>43.666666666666664</v>
      </c>
      <c r="I98" s="9" t="e">
        <v>#N/A</v>
      </c>
      <c r="J98" s="18" t="e">
        <v>#N/A</v>
      </c>
      <c r="K98" s="18" t="e">
        <v>#N/A</v>
      </c>
    </row>
    <row r="99" spans="1:11" x14ac:dyDescent="0.2">
      <c r="A99" t="s">
        <v>106</v>
      </c>
      <c r="B99" s="2">
        <v>30224</v>
      </c>
      <c r="C99" s="3">
        <v>207365.71</v>
      </c>
      <c r="D99" s="4">
        <v>40.471735434847382</v>
      </c>
      <c r="E99" s="3">
        <v>10</v>
      </c>
      <c r="F99" s="3">
        <v>156.76000000000002</v>
      </c>
      <c r="G99" s="33">
        <v>45.833333333333336</v>
      </c>
      <c r="H99" s="33">
        <v>44.333333333333336</v>
      </c>
      <c r="I99" s="9" t="e">
        <v>#N/A</v>
      </c>
      <c r="J99" s="18" t="e">
        <v>#N/A</v>
      </c>
      <c r="K99" s="18" t="e">
        <v>#N/A</v>
      </c>
    </row>
    <row r="100" spans="1:11" x14ac:dyDescent="0.2">
      <c r="A100" t="s">
        <v>107</v>
      </c>
      <c r="B100" s="2">
        <v>30316</v>
      </c>
      <c r="C100" s="3">
        <v>211405.99</v>
      </c>
      <c r="D100" s="4">
        <v>41.273228193382536</v>
      </c>
      <c r="E100" s="3">
        <v>10</v>
      </c>
      <c r="F100" s="3">
        <v>134.24666666666667</v>
      </c>
      <c r="G100" s="33">
        <v>48.033333333333339</v>
      </c>
      <c r="H100" s="33">
        <v>49.133333333333326</v>
      </c>
      <c r="I100" s="9" t="e">
        <v>#N/A</v>
      </c>
      <c r="J100" s="18" t="e">
        <v>#N/A</v>
      </c>
      <c r="K100" s="18" t="e">
        <v>#N/A</v>
      </c>
    </row>
    <row r="101" spans="1:11" x14ac:dyDescent="0.2">
      <c r="A101" t="s">
        <v>108</v>
      </c>
      <c r="B101" s="2">
        <v>30406</v>
      </c>
      <c r="C101" s="3">
        <v>209014.11</v>
      </c>
      <c r="D101" s="4">
        <v>42.301601066821895</v>
      </c>
      <c r="E101" s="3">
        <v>9</v>
      </c>
      <c r="F101" s="3">
        <v>131.47666666666669</v>
      </c>
      <c r="G101" s="33">
        <v>50.199999999999996</v>
      </c>
      <c r="H101" s="33">
        <v>49.9</v>
      </c>
      <c r="I101" s="9" t="e">
        <v>#N/A</v>
      </c>
      <c r="J101" s="18" t="e">
        <v>#N/A</v>
      </c>
      <c r="K101" s="18" t="e">
        <v>#N/A</v>
      </c>
    </row>
    <row r="102" spans="1:11" x14ac:dyDescent="0.2">
      <c r="A102" t="s">
        <v>109</v>
      </c>
      <c r="B102" s="2">
        <v>30497</v>
      </c>
      <c r="C102" s="3">
        <v>210661.98</v>
      </c>
      <c r="D102" s="4">
        <v>43.141683891060175</v>
      </c>
      <c r="E102" s="3">
        <v>8.5</v>
      </c>
      <c r="F102" s="3">
        <v>132.40666666666667</v>
      </c>
      <c r="G102" s="33">
        <v>51.033333333333331</v>
      </c>
      <c r="H102" s="33">
        <v>50.133333333333333</v>
      </c>
      <c r="I102" s="9" t="e">
        <v>#N/A</v>
      </c>
      <c r="J102" s="18" t="e">
        <v>#N/A</v>
      </c>
      <c r="K102" s="18" t="e">
        <v>#N/A</v>
      </c>
    </row>
    <row r="103" spans="1:11" x14ac:dyDescent="0.2">
      <c r="A103" t="s">
        <v>110</v>
      </c>
      <c r="B103" s="2">
        <v>30589</v>
      </c>
      <c r="C103" s="3">
        <v>213036.84</v>
      </c>
      <c r="D103" s="4">
        <v>44.067332655663478</v>
      </c>
      <c r="E103" s="3">
        <v>8.5</v>
      </c>
      <c r="F103" s="3">
        <v>133.38666666666666</v>
      </c>
      <c r="G103" s="33">
        <v>51.966666666666661</v>
      </c>
      <c r="H103" s="33">
        <v>51.4</v>
      </c>
      <c r="I103" s="9" t="e">
        <v>#N/A</v>
      </c>
      <c r="J103" s="18" t="e">
        <v>#N/A</v>
      </c>
      <c r="K103" s="18" t="e">
        <v>#N/A</v>
      </c>
    </row>
    <row r="104" spans="1:11" x14ac:dyDescent="0.2">
      <c r="A104" t="s">
        <v>111</v>
      </c>
      <c r="B104" s="2">
        <v>30681</v>
      </c>
      <c r="C104" s="3">
        <v>217328.91</v>
      </c>
      <c r="D104" s="4">
        <v>44.900879925125068</v>
      </c>
      <c r="E104" s="3">
        <v>8.5</v>
      </c>
      <c r="F104" s="3">
        <v>133.25666666666666</v>
      </c>
      <c r="G104" s="33">
        <v>52.733333333333327</v>
      </c>
      <c r="H104" s="33">
        <v>52</v>
      </c>
      <c r="I104" s="9" t="e">
        <v>#N/A</v>
      </c>
      <c r="J104" s="18" t="e">
        <v>#N/A</v>
      </c>
      <c r="K104" s="18" t="e">
        <v>#N/A</v>
      </c>
    </row>
    <row r="105" spans="1:11" x14ac:dyDescent="0.2">
      <c r="A105" t="s">
        <v>112</v>
      </c>
      <c r="B105" s="2">
        <v>30772</v>
      </c>
      <c r="C105" s="3">
        <v>222233.76</v>
      </c>
      <c r="D105" s="4">
        <v>45.704998938537138</v>
      </c>
      <c r="E105" s="3">
        <v>8.5</v>
      </c>
      <c r="F105" s="3">
        <v>134.03666666666666</v>
      </c>
      <c r="G105" s="33">
        <v>54.133333333333333</v>
      </c>
      <c r="H105" s="33">
        <v>53</v>
      </c>
      <c r="I105" s="9" t="e">
        <v>#N/A</v>
      </c>
      <c r="J105" s="18" t="e">
        <v>#N/A</v>
      </c>
      <c r="K105" s="18" t="e">
        <v>#N/A</v>
      </c>
    </row>
    <row r="106" spans="1:11" x14ac:dyDescent="0.2">
      <c r="A106" t="s">
        <v>113</v>
      </c>
      <c r="B106" s="2">
        <v>30863</v>
      </c>
      <c r="C106" s="3">
        <v>218870.11</v>
      </c>
      <c r="D106" s="4">
        <v>46.527675567642923</v>
      </c>
      <c r="E106" s="3">
        <v>8.8333333333333339</v>
      </c>
      <c r="F106" s="3">
        <v>134.52333333333334</v>
      </c>
      <c r="G106" s="33">
        <v>55.433333333333337</v>
      </c>
      <c r="H106" s="33">
        <v>53.133333333333333</v>
      </c>
      <c r="I106" s="9" t="e">
        <v>#N/A</v>
      </c>
      <c r="J106" s="18" t="e">
        <v>#N/A</v>
      </c>
      <c r="K106" s="18" t="e">
        <v>#N/A</v>
      </c>
    </row>
    <row r="107" spans="1:11" x14ac:dyDescent="0.2">
      <c r="A107" t="s">
        <v>114</v>
      </c>
      <c r="B107" s="2">
        <v>30955</v>
      </c>
      <c r="C107" s="3">
        <v>221763.69</v>
      </c>
      <c r="D107" s="4">
        <v>47.338646266604229</v>
      </c>
      <c r="E107" s="3">
        <v>9.5</v>
      </c>
      <c r="F107" s="3">
        <v>136.12333333333333</v>
      </c>
      <c r="G107" s="33">
        <v>56.066666666666663</v>
      </c>
      <c r="H107" s="33">
        <v>53.766666666666673</v>
      </c>
      <c r="I107" s="9" t="e">
        <v>#N/A</v>
      </c>
      <c r="J107" s="18" t="e">
        <v>#N/A</v>
      </c>
      <c r="K107" s="18" t="e">
        <v>#N/A</v>
      </c>
    </row>
    <row r="108" spans="1:11" x14ac:dyDescent="0.2">
      <c r="A108" t="s">
        <v>115</v>
      </c>
      <c r="B108" s="2">
        <v>31047</v>
      </c>
      <c r="C108" s="3">
        <v>223825.72</v>
      </c>
      <c r="D108" s="4">
        <v>48.274452166905917</v>
      </c>
      <c r="E108" s="3">
        <v>9.5</v>
      </c>
      <c r="F108" s="3">
        <v>136.64999999999998</v>
      </c>
      <c r="G108" s="33">
        <v>56.4</v>
      </c>
      <c r="H108" s="33">
        <v>54.666666666666664</v>
      </c>
      <c r="I108" s="9" t="e">
        <v>#N/A</v>
      </c>
      <c r="J108" s="18" t="e">
        <v>#N/A</v>
      </c>
      <c r="K108" s="18" t="e">
        <v>#N/A</v>
      </c>
    </row>
    <row r="109" spans="1:11" x14ac:dyDescent="0.2">
      <c r="A109" t="s">
        <v>116</v>
      </c>
      <c r="B109" s="2">
        <v>31137</v>
      </c>
      <c r="C109" s="3">
        <v>224136.55</v>
      </c>
      <c r="D109" s="4">
        <v>49.038255938158827</v>
      </c>
      <c r="E109" s="3">
        <v>9.5</v>
      </c>
      <c r="F109" s="3">
        <v>135.94</v>
      </c>
      <c r="G109" s="33">
        <v>57.5</v>
      </c>
      <c r="H109" s="33">
        <v>56.133333333333333</v>
      </c>
      <c r="I109" s="9" t="e">
        <v>#N/A</v>
      </c>
      <c r="J109" s="18" t="e">
        <v>#N/A</v>
      </c>
      <c r="K109" s="18" t="e">
        <v>#N/A</v>
      </c>
    </row>
    <row r="110" spans="1:11" x14ac:dyDescent="0.2">
      <c r="A110" t="s">
        <v>117</v>
      </c>
      <c r="B110" s="2">
        <v>31228</v>
      </c>
      <c r="C110" s="3">
        <v>226505.62</v>
      </c>
      <c r="D110" s="4">
        <v>50.030905700537218</v>
      </c>
      <c r="E110" s="3">
        <v>10.833333333333334</v>
      </c>
      <c r="F110" s="3">
        <v>133.92333333333332</v>
      </c>
      <c r="G110" s="33">
        <v>58.166666666666664</v>
      </c>
      <c r="H110" s="33">
        <v>55.733333333333327</v>
      </c>
      <c r="I110" s="9" t="e">
        <v>#N/A</v>
      </c>
      <c r="J110" s="18" t="e">
        <v>#N/A</v>
      </c>
      <c r="K110" s="18" t="e">
        <v>#N/A</v>
      </c>
    </row>
    <row r="111" spans="1:11" x14ac:dyDescent="0.2">
      <c r="A111" t="s">
        <v>118</v>
      </c>
      <c r="B111" s="2">
        <v>31320</v>
      </c>
      <c r="C111" s="3">
        <v>229005.02</v>
      </c>
      <c r="D111" s="4">
        <v>50.407370671529577</v>
      </c>
      <c r="E111" s="3">
        <v>10.5</v>
      </c>
      <c r="F111" s="3">
        <v>133.8133333333333</v>
      </c>
      <c r="G111" s="33">
        <v>57.800000000000004</v>
      </c>
      <c r="H111" s="33">
        <v>54.866666666666667</v>
      </c>
      <c r="I111" s="9" t="e">
        <v>#N/A</v>
      </c>
      <c r="J111" s="18" t="e">
        <v>#N/A</v>
      </c>
      <c r="K111" s="18" t="e">
        <v>#N/A</v>
      </c>
    </row>
    <row r="112" spans="1:11" x14ac:dyDescent="0.2">
      <c r="A112" t="s">
        <v>119</v>
      </c>
      <c r="B112" s="2">
        <v>31412</v>
      </c>
      <c r="C112" s="3">
        <v>226703.76</v>
      </c>
      <c r="D112" s="4">
        <v>51.205773784909432</v>
      </c>
      <c r="E112" s="3">
        <v>10.5</v>
      </c>
      <c r="F112" s="3">
        <v>134.07333333333335</v>
      </c>
      <c r="G112" s="33">
        <v>57.733333333333327</v>
      </c>
      <c r="H112" s="33">
        <v>54.666666666666664</v>
      </c>
      <c r="I112" s="9" t="e">
        <v>#N/A</v>
      </c>
      <c r="J112" s="18" t="e">
        <v>#N/A</v>
      </c>
      <c r="K112" s="18" t="e">
        <v>#N/A</v>
      </c>
    </row>
    <row r="113" spans="1:11" x14ac:dyDescent="0.2">
      <c r="A113" t="s">
        <v>120</v>
      </c>
      <c r="B113" s="2">
        <v>31502</v>
      </c>
      <c r="C113" s="3">
        <v>231291.05</v>
      </c>
      <c r="D113" s="4">
        <v>51.763311976436619</v>
      </c>
      <c r="E113" s="3">
        <v>9.1666666666666661</v>
      </c>
      <c r="F113" s="3">
        <v>133.32333333333335</v>
      </c>
      <c r="G113" s="33">
        <v>57.933333333333337</v>
      </c>
      <c r="H113" s="33">
        <v>52.066666666666663</v>
      </c>
      <c r="I113" s="9" t="e">
        <v>#N/A</v>
      </c>
      <c r="J113" s="18" t="e">
        <v>#N/A</v>
      </c>
      <c r="K113" s="18" t="e">
        <v>#N/A</v>
      </c>
    </row>
    <row r="114" spans="1:11" x14ac:dyDescent="0.2">
      <c r="A114" t="s">
        <v>121</v>
      </c>
      <c r="B114" s="2">
        <v>31593</v>
      </c>
      <c r="C114" s="3">
        <v>232448.71</v>
      </c>
      <c r="D114" s="4">
        <v>52.247693501265978</v>
      </c>
      <c r="E114" s="3">
        <v>8</v>
      </c>
      <c r="F114" s="3">
        <v>132.62</v>
      </c>
      <c r="G114" s="33">
        <v>57.766666666666673</v>
      </c>
      <c r="H114" s="33">
        <v>49.166666666666664</v>
      </c>
      <c r="I114" s="9" t="e">
        <v>#N/A</v>
      </c>
      <c r="J114" s="18" t="e">
        <v>#N/A</v>
      </c>
      <c r="K114" s="18" t="e">
        <v>#N/A</v>
      </c>
    </row>
    <row r="115" spans="1:11" x14ac:dyDescent="0.2">
      <c r="A115" t="s">
        <v>122</v>
      </c>
      <c r="B115" s="2">
        <v>31685</v>
      </c>
      <c r="C115" s="3">
        <v>233585.47</v>
      </c>
      <c r="D115" s="4">
        <v>52.935285958367274</v>
      </c>
      <c r="E115" s="3">
        <v>7.833333333333333</v>
      </c>
      <c r="F115" s="3">
        <v>131.72666666666666</v>
      </c>
      <c r="G115" s="33">
        <v>58.333333333333336</v>
      </c>
      <c r="H115" s="33">
        <v>48.300000000000004</v>
      </c>
      <c r="I115" s="9" t="e">
        <v>#N/A</v>
      </c>
      <c r="J115" s="18" t="e">
        <v>#N/A</v>
      </c>
      <c r="K115" s="18" t="e">
        <v>#N/A</v>
      </c>
    </row>
    <row r="116" spans="1:11" x14ac:dyDescent="0.2">
      <c r="A116" t="s">
        <v>123</v>
      </c>
      <c r="B116" s="2">
        <v>31777</v>
      </c>
      <c r="C116" s="3">
        <v>234294.83</v>
      </c>
      <c r="D116" s="4">
        <v>53.454226877440128</v>
      </c>
      <c r="E116" s="3">
        <v>7.5</v>
      </c>
      <c r="F116" s="3">
        <v>131.40666666666667</v>
      </c>
      <c r="G116" s="33">
        <v>58.633333333333333</v>
      </c>
      <c r="H116" s="33">
        <v>49</v>
      </c>
      <c r="I116" s="9" t="e">
        <v>#N/A</v>
      </c>
      <c r="J116" s="18" t="e">
        <v>#N/A</v>
      </c>
      <c r="K116" s="18" t="e">
        <v>#N/A</v>
      </c>
    </row>
    <row r="117" spans="1:11" x14ac:dyDescent="0.2">
      <c r="A117" t="s">
        <v>124</v>
      </c>
      <c r="B117" s="2">
        <v>31867</v>
      </c>
      <c r="C117" s="3">
        <v>235363.83</v>
      </c>
      <c r="D117" s="4">
        <v>54.046761478785541</v>
      </c>
      <c r="E117" s="3">
        <v>7.5</v>
      </c>
      <c r="F117" s="3">
        <v>130.95333333333335</v>
      </c>
      <c r="G117" s="33">
        <v>59.833333333333336</v>
      </c>
      <c r="H117" s="33">
        <v>50.199999999999996</v>
      </c>
      <c r="I117" s="9" t="e">
        <v>#N/A</v>
      </c>
      <c r="J117" s="18" t="e">
        <v>#N/A</v>
      </c>
      <c r="K117" s="18" t="e">
        <v>#N/A</v>
      </c>
    </row>
    <row r="118" spans="1:11" x14ac:dyDescent="0.2">
      <c r="A118" t="s">
        <v>125</v>
      </c>
      <c r="B118" s="2">
        <v>31958</v>
      </c>
      <c r="C118" s="3">
        <v>240570.15</v>
      </c>
      <c r="D118" s="4">
        <v>54.544511539727537</v>
      </c>
      <c r="E118" s="3">
        <v>7.5</v>
      </c>
      <c r="F118" s="3">
        <v>131.28666666666666</v>
      </c>
      <c r="G118" s="33">
        <v>59.933333333333337</v>
      </c>
      <c r="H118" s="33">
        <v>50.199999999999996</v>
      </c>
      <c r="I118" s="9" t="e">
        <v>#N/A</v>
      </c>
      <c r="J118" s="18" t="e">
        <v>#N/A</v>
      </c>
      <c r="K118" s="18" t="e">
        <v>#N/A</v>
      </c>
    </row>
    <row r="119" spans="1:11" x14ac:dyDescent="0.2">
      <c r="A119" t="s">
        <v>126</v>
      </c>
      <c r="B119" s="2">
        <v>32050</v>
      </c>
      <c r="C119" s="3">
        <v>243304.35</v>
      </c>
      <c r="D119" s="4">
        <v>55.436481985018311</v>
      </c>
      <c r="E119" s="3">
        <v>7.5</v>
      </c>
      <c r="F119" s="3">
        <v>130.56666666666669</v>
      </c>
      <c r="G119" s="33">
        <v>60.4</v>
      </c>
      <c r="H119" s="33">
        <v>51.133333333333326</v>
      </c>
      <c r="I119" s="9" t="e">
        <v>#N/A</v>
      </c>
      <c r="J119" s="18" t="e">
        <v>#N/A</v>
      </c>
      <c r="K119" s="18" t="e">
        <v>#N/A</v>
      </c>
    </row>
    <row r="120" spans="1:11" x14ac:dyDescent="0.2">
      <c r="A120" t="s">
        <v>127</v>
      </c>
      <c r="B120" s="2">
        <v>32142</v>
      </c>
      <c r="C120" s="3">
        <v>244061.22</v>
      </c>
      <c r="D120" s="4">
        <v>56.302993269318705</v>
      </c>
      <c r="E120" s="3">
        <v>7.5</v>
      </c>
      <c r="F120" s="3">
        <v>129.17333333333332</v>
      </c>
      <c r="G120" s="33">
        <v>61.29999999999999</v>
      </c>
      <c r="H120" s="33">
        <v>51.366666666666667</v>
      </c>
      <c r="I120" s="9" t="e">
        <v>#N/A</v>
      </c>
      <c r="J120" s="18" t="e">
        <v>#N/A</v>
      </c>
      <c r="K120" s="18" t="e">
        <v>#N/A</v>
      </c>
    </row>
    <row r="121" spans="1:11" x14ac:dyDescent="0.2">
      <c r="A121" t="s">
        <v>128</v>
      </c>
      <c r="B121" s="2">
        <v>32233</v>
      </c>
      <c r="C121" s="3">
        <v>245228.98</v>
      </c>
      <c r="D121" s="4">
        <v>56.860911703028698</v>
      </c>
      <c r="E121" s="3">
        <v>7.5</v>
      </c>
      <c r="F121" s="3">
        <v>129.45666666666668</v>
      </c>
      <c r="G121" s="33">
        <v>62.1</v>
      </c>
      <c r="H121" s="33">
        <v>51.566666666666663</v>
      </c>
      <c r="I121" s="9" t="e">
        <v>#N/A</v>
      </c>
      <c r="J121" s="18" t="e">
        <v>#N/A</v>
      </c>
      <c r="K121" s="18" t="e">
        <v>#N/A</v>
      </c>
    </row>
    <row r="122" spans="1:11" x14ac:dyDescent="0.2">
      <c r="A122" t="s">
        <v>129</v>
      </c>
      <c r="B122" s="2">
        <v>32324</v>
      </c>
      <c r="C122" s="3">
        <v>245703.27</v>
      </c>
      <c r="D122" s="4">
        <v>58.041123378119138</v>
      </c>
      <c r="E122" s="3">
        <v>8.5</v>
      </c>
      <c r="F122" s="3">
        <v>130.45666666666668</v>
      </c>
      <c r="G122" s="33">
        <v>62.733333333333327</v>
      </c>
      <c r="H122" s="33">
        <v>52.066666666666663</v>
      </c>
      <c r="I122" s="9" t="e">
        <v>#N/A</v>
      </c>
      <c r="J122" s="18" t="e">
        <v>#N/A</v>
      </c>
      <c r="K122" s="18" t="e">
        <v>#N/A</v>
      </c>
    </row>
    <row r="123" spans="1:11" x14ac:dyDescent="0.2">
      <c r="A123" t="s">
        <v>130</v>
      </c>
      <c r="B123" s="2">
        <v>32416</v>
      </c>
      <c r="C123" s="3">
        <v>246109.51</v>
      </c>
      <c r="D123" s="4">
        <v>58.979240775519912</v>
      </c>
      <c r="E123" s="3">
        <v>8.5</v>
      </c>
      <c r="F123" s="3">
        <v>130.08666666666667</v>
      </c>
      <c r="G123" s="33">
        <v>63.966666666666669</v>
      </c>
      <c r="H123" s="33">
        <v>52.833333333333336</v>
      </c>
      <c r="I123" s="9" t="e">
        <v>#N/A</v>
      </c>
      <c r="J123" s="18" t="e">
        <v>#N/A</v>
      </c>
      <c r="K123" s="18" t="e">
        <v>#N/A</v>
      </c>
    </row>
    <row r="124" spans="1:11" x14ac:dyDescent="0.2">
      <c r="A124" t="s">
        <v>131</v>
      </c>
      <c r="B124" s="2">
        <v>32508</v>
      </c>
      <c r="C124" s="3">
        <v>251319.05</v>
      </c>
      <c r="D124" s="4">
        <v>59.849757219943747</v>
      </c>
      <c r="E124" s="3">
        <v>8.5</v>
      </c>
      <c r="F124" s="3">
        <v>130.28</v>
      </c>
      <c r="G124" s="33">
        <v>64.86666666666666</v>
      </c>
      <c r="H124" s="33">
        <v>52.9</v>
      </c>
      <c r="I124" s="9" t="e">
        <v>#N/A</v>
      </c>
      <c r="J124" s="18" t="e">
        <v>#N/A</v>
      </c>
      <c r="K124" s="18" t="e">
        <v>#N/A</v>
      </c>
    </row>
    <row r="125" spans="1:11" x14ac:dyDescent="0.2">
      <c r="A125" t="s">
        <v>132</v>
      </c>
      <c r="B125" s="2">
        <v>32598</v>
      </c>
      <c r="C125" s="3">
        <v>251733</v>
      </c>
      <c r="D125" s="4">
        <v>60.494316509670597</v>
      </c>
      <c r="E125" s="3">
        <v>8.5</v>
      </c>
      <c r="F125" s="3">
        <v>130.36000000000001</v>
      </c>
      <c r="G125" s="33">
        <v>67.2</v>
      </c>
      <c r="H125" s="33">
        <v>55</v>
      </c>
      <c r="I125" s="9" t="e">
        <v>#N/A</v>
      </c>
      <c r="J125" s="18" t="e">
        <v>#N/A</v>
      </c>
      <c r="K125" s="18" t="e">
        <v>#N/A</v>
      </c>
    </row>
    <row r="126" spans="1:11" x14ac:dyDescent="0.2">
      <c r="A126" t="s">
        <v>133</v>
      </c>
      <c r="B126" s="2">
        <v>32689</v>
      </c>
      <c r="C126" s="3">
        <v>253433.24</v>
      </c>
      <c r="D126" s="4">
        <v>61.564754652551983</v>
      </c>
      <c r="E126" s="3">
        <v>9.5</v>
      </c>
      <c r="F126" s="3">
        <v>131.40333333333334</v>
      </c>
      <c r="G126" s="33">
        <v>68.399999999999991</v>
      </c>
      <c r="H126" s="33">
        <v>55.966666666666669</v>
      </c>
      <c r="I126" s="9" t="e">
        <v>#N/A</v>
      </c>
      <c r="J126" s="18" t="e">
        <v>#N/A</v>
      </c>
      <c r="K126" s="18" t="e">
        <v>#N/A</v>
      </c>
    </row>
    <row r="127" spans="1:11" x14ac:dyDescent="0.2">
      <c r="A127" t="s">
        <v>134</v>
      </c>
      <c r="B127" s="2">
        <v>32781</v>
      </c>
      <c r="C127" s="3">
        <v>253511.35</v>
      </c>
      <c r="D127" s="4">
        <v>62.60232404101032</v>
      </c>
      <c r="E127" s="3">
        <v>9.5</v>
      </c>
      <c r="F127" s="3">
        <v>131.68666666666667</v>
      </c>
      <c r="G127" s="33">
        <v>68.600000000000009</v>
      </c>
      <c r="H127" s="33">
        <v>55.433333333333337</v>
      </c>
      <c r="I127" s="9" t="e">
        <v>#N/A</v>
      </c>
      <c r="J127" s="18" t="e">
        <v>#N/A</v>
      </c>
      <c r="K127" s="18" t="e">
        <v>#N/A</v>
      </c>
    </row>
    <row r="128" spans="1:11" x14ac:dyDescent="0.2">
      <c r="A128" t="s">
        <v>135</v>
      </c>
      <c r="B128" s="2">
        <v>32873</v>
      </c>
      <c r="C128" s="3">
        <v>256825.28</v>
      </c>
      <c r="D128" s="4">
        <v>63.746237403212234</v>
      </c>
      <c r="E128" s="3">
        <v>9.8333333333333339</v>
      </c>
      <c r="F128" s="3">
        <v>130.88666666666666</v>
      </c>
      <c r="G128" s="33">
        <v>69.033333333333346</v>
      </c>
      <c r="H128" s="33">
        <v>55.866666666666674</v>
      </c>
      <c r="I128" s="9" t="e">
        <v>#N/A</v>
      </c>
      <c r="J128" s="18" t="e">
        <v>#N/A</v>
      </c>
      <c r="K128" s="18" t="e">
        <v>#N/A</v>
      </c>
    </row>
    <row r="129" spans="1:11" x14ac:dyDescent="0.2">
      <c r="A129" t="s">
        <v>136</v>
      </c>
      <c r="B129" s="2">
        <v>32963</v>
      </c>
      <c r="C129" s="3">
        <v>257370.66</v>
      </c>
      <c r="D129" s="4">
        <v>65.541835580139647</v>
      </c>
      <c r="E129" s="3">
        <v>11</v>
      </c>
      <c r="F129" s="3">
        <v>129.88000000000002</v>
      </c>
      <c r="G129" s="33">
        <v>69.899999999999991</v>
      </c>
      <c r="H129" s="33">
        <v>56.733333333333327</v>
      </c>
      <c r="I129" s="9">
        <v>123.23333333333335</v>
      </c>
      <c r="J129" s="18" t="e">
        <v>#N/A</v>
      </c>
      <c r="K129" s="18" t="e">
        <v>#N/A</v>
      </c>
    </row>
    <row r="130" spans="1:11" x14ac:dyDescent="0.2">
      <c r="A130" t="s">
        <v>137</v>
      </c>
      <c r="B130" s="2">
        <v>33054</v>
      </c>
      <c r="C130" s="3">
        <v>256585.4</v>
      </c>
      <c r="D130" s="4">
        <v>66.873448016194189</v>
      </c>
      <c r="E130" s="3">
        <v>11.333333333333334</v>
      </c>
      <c r="F130" s="3">
        <v>130.27333333333334</v>
      </c>
      <c r="G130" s="33">
        <v>69.899999999999991</v>
      </c>
      <c r="H130" s="33">
        <v>55.866666666666674</v>
      </c>
      <c r="I130" s="9">
        <v>124.96666666666665</v>
      </c>
      <c r="J130" s="18" t="e">
        <v>#N/A</v>
      </c>
      <c r="K130" s="18" t="e">
        <v>#N/A</v>
      </c>
    </row>
    <row r="131" spans="1:11" x14ac:dyDescent="0.2">
      <c r="A131" t="s">
        <v>138</v>
      </c>
      <c r="B131" s="2">
        <v>33146</v>
      </c>
      <c r="C131" s="3">
        <v>254550.97</v>
      </c>
      <c r="D131" s="4">
        <v>68.389744840426971</v>
      </c>
      <c r="E131" s="3">
        <v>11</v>
      </c>
      <c r="F131" s="3">
        <v>128.79666666666665</v>
      </c>
      <c r="G131" s="33">
        <v>70.5</v>
      </c>
      <c r="H131" s="33">
        <v>57.566666666666663</v>
      </c>
      <c r="I131" s="9">
        <v>122.66666666666667</v>
      </c>
      <c r="J131" s="18" t="e">
        <v>#N/A</v>
      </c>
      <c r="K131" s="18" t="e">
        <v>#N/A</v>
      </c>
    </row>
    <row r="132" spans="1:11" x14ac:dyDescent="0.2">
      <c r="A132" t="s">
        <v>139</v>
      </c>
      <c r="B132" s="2">
        <v>33238</v>
      </c>
      <c r="C132" s="3">
        <v>257442.53</v>
      </c>
      <c r="D132" s="4">
        <v>69.531772055497882</v>
      </c>
      <c r="E132" s="3">
        <v>11.333333333333334</v>
      </c>
      <c r="F132" s="3">
        <v>127.89333333333333</v>
      </c>
      <c r="G132" s="33">
        <v>71</v>
      </c>
      <c r="H132" s="33">
        <v>59.800000000000004</v>
      </c>
      <c r="I132" s="9">
        <v>119.7</v>
      </c>
      <c r="J132" s="18" t="e">
        <v>#N/A</v>
      </c>
      <c r="K132" s="18" t="e">
        <v>#N/A</v>
      </c>
    </row>
    <row r="133" spans="1:11" x14ac:dyDescent="0.2">
      <c r="A133" t="s">
        <v>140</v>
      </c>
      <c r="B133" s="2">
        <v>33328</v>
      </c>
      <c r="C133" s="3">
        <v>256640.94</v>
      </c>
      <c r="D133" s="4">
        <v>72.862408587822287</v>
      </c>
      <c r="E133" s="3">
        <v>10.833333333333334</v>
      </c>
      <c r="F133" s="3">
        <v>128.37</v>
      </c>
      <c r="G133" s="33">
        <v>71.399999999999991</v>
      </c>
      <c r="H133" s="33">
        <v>58.466666666666669</v>
      </c>
      <c r="I133" s="9">
        <v>122.33333333333333</v>
      </c>
      <c r="J133" s="18" t="e">
        <v>#N/A</v>
      </c>
      <c r="K133" s="18" t="e">
        <v>#N/A</v>
      </c>
    </row>
    <row r="134" spans="1:11" x14ac:dyDescent="0.2">
      <c r="A134" t="s">
        <v>141</v>
      </c>
      <c r="B134" s="2">
        <v>33419</v>
      </c>
      <c r="C134" s="3">
        <v>253696.78</v>
      </c>
      <c r="D134" s="4">
        <v>74.59055351281404</v>
      </c>
      <c r="E134" s="3">
        <v>9.3333333333333339</v>
      </c>
      <c r="F134" s="3">
        <v>128.68333333333334</v>
      </c>
      <c r="G134" s="33">
        <v>70.866666666666674</v>
      </c>
      <c r="H134" s="33">
        <v>57.666666666666664</v>
      </c>
      <c r="I134" s="9">
        <v>122.93333333333332</v>
      </c>
      <c r="J134" s="18" t="e">
        <v>#N/A</v>
      </c>
      <c r="K134" s="18" t="e">
        <v>#N/A</v>
      </c>
    </row>
    <row r="135" spans="1:11" x14ac:dyDescent="0.2">
      <c r="A135" t="s">
        <v>142</v>
      </c>
      <c r="B135" s="2">
        <v>33511</v>
      </c>
      <c r="C135" s="3">
        <v>252464.1</v>
      </c>
      <c r="D135" s="4">
        <v>75.34398734382728</v>
      </c>
      <c r="E135" s="3">
        <v>9</v>
      </c>
      <c r="F135" s="3">
        <v>127.53666666666668</v>
      </c>
      <c r="G135" s="33">
        <v>70.833333333333329</v>
      </c>
      <c r="H135" s="33">
        <v>57.933333333333337</v>
      </c>
      <c r="I135" s="9">
        <v>122.43333333333334</v>
      </c>
      <c r="J135" s="18" t="e">
        <v>#N/A</v>
      </c>
      <c r="K135" s="18" t="e">
        <v>#N/A</v>
      </c>
    </row>
    <row r="136" spans="1:11" x14ac:dyDescent="0.2">
      <c r="A136" t="s">
        <v>143</v>
      </c>
      <c r="B136" s="2">
        <v>33603</v>
      </c>
      <c r="C136" s="3">
        <v>252072.94</v>
      </c>
      <c r="D136" s="4">
        <v>76.546726766676628</v>
      </c>
      <c r="E136" s="3">
        <v>8</v>
      </c>
      <c r="F136" s="3">
        <v>129.02333333333334</v>
      </c>
      <c r="G136" s="33">
        <v>70.166666666666671</v>
      </c>
      <c r="H136" s="33">
        <v>57.566666666666663</v>
      </c>
      <c r="I136" s="9">
        <v>123.09999999999998</v>
      </c>
      <c r="J136" s="18" t="e">
        <v>#N/A</v>
      </c>
      <c r="K136" s="18" t="e">
        <v>#N/A</v>
      </c>
    </row>
    <row r="137" spans="1:11" x14ac:dyDescent="0.2">
      <c r="A137" t="s">
        <v>144</v>
      </c>
      <c r="B137" s="2">
        <v>33694</v>
      </c>
      <c r="C137" s="3">
        <v>254385.89</v>
      </c>
      <c r="D137" s="4">
        <v>76.941395460657446</v>
      </c>
      <c r="E137" s="3">
        <v>8.5</v>
      </c>
      <c r="F137" s="3">
        <v>129.98333333333335</v>
      </c>
      <c r="G137" s="33">
        <v>69.3</v>
      </c>
      <c r="H137" s="33">
        <v>56.666666666666664</v>
      </c>
      <c r="I137" s="9">
        <v>122.33333333333333</v>
      </c>
      <c r="J137" s="18" t="e">
        <v>#N/A</v>
      </c>
      <c r="K137" s="18" t="e">
        <v>#N/A</v>
      </c>
    </row>
    <row r="138" spans="1:11" x14ac:dyDescent="0.2">
      <c r="A138" t="s">
        <v>145</v>
      </c>
      <c r="B138" s="2">
        <v>33785</v>
      </c>
      <c r="C138" s="3">
        <v>253079.25</v>
      </c>
      <c r="D138" s="4">
        <v>77.375659725974216</v>
      </c>
      <c r="E138" s="3">
        <v>8.5</v>
      </c>
      <c r="F138" s="3">
        <v>130.50666666666666</v>
      </c>
      <c r="G138" s="33">
        <v>69.600000000000009</v>
      </c>
      <c r="H138" s="33">
        <v>56.79999999999999</v>
      </c>
      <c r="I138" s="9">
        <v>122.63333333333333</v>
      </c>
      <c r="J138" s="18" t="e">
        <v>#N/A</v>
      </c>
      <c r="K138" s="18" t="e">
        <v>#N/A</v>
      </c>
    </row>
    <row r="139" spans="1:11" x14ac:dyDescent="0.2">
      <c r="A139" t="s">
        <v>146</v>
      </c>
      <c r="B139" s="2">
        <v>33877</v>
      </c>
      <c r="C139" s="3">
        <v>249416.09</v>
      </c>
      <c r="D139" s="4">
        <v>78.482627217479973</v>
      </c>
      <c r="E139" s="3">
        <v>8.5</v>
      </c>
      <c r="F139" s="3">
        <v>132.97</v>
      </c>
      <c r="G139" s="33">
        <v>68.733333333333334</v>
      </c>
      <c r="H139" s="33">
        <v>55.699999999999996</v>
      </c>
      <c r="I139" s="9">
        <v>123.63333333333333</v>
      </c>
      <c r="J139" s="18" t="e">
        <v>#N/A</v>
      </c>
      <c r="K139" s="18" t="e">
        <v>#N/A</v>
      </c>
    </row>
    <row r="140" spans="1:11" x14ac:dyDescent="0.2">
      <c r="A140" t="s">
        <v>147</v>
      </c>
      <c r="B140" s="2">
        <v>33969</v>
      </c>
      <c r="C140" s="3">
        <v>245993.35</v>
      </c>
      <c r="D140" s="4">
        <v>79.246814752884006</v>
      </c>
      <c r="E140" s="3">
        <v>10</v>
      </c>
      <c r="F140" s="3">
        <v>123.81666666666666</v>
      </c>
      <c r="G140" s="33">
        <v>69.466666666666654</v>
      </c>
      <c r="H140" s="33">
        <v>57.4</v>
      </c>
      <c r="I140" s="9">
        <v>122</v>
      </c>
      <c r="J140" s="18" t="e">
        <v>#N/A</v>
      </c>
      <c r="K140" s="18" t="e">
        <v>#N/A</v>
      </c>
    </row>
    <row r="141" spans="1:11" x14ac:dyDescent="0.2">
      <c r="A141" t="s">
        <v>148</v>
      </c>
      <c r="B141" s="2">
        <v>34059</v>
      </c>
      <c r="C141" s="3">
        <v>243086.52</v>
      </c>
      <c r="D141" s="4">
        <v>80.605799557969064</v>
      </c>
      <c r="E141" s="3">
        <v>9.3333333333333339</v>
      </c>
      <c r="F141" s="3">
        <v>107.29666666666667</v>
      </c>
      <c r="G141" s="33">
        <v>74.433333333333323</v>
      </c>
      <c r="H141" s="33">
        <v>62.633333333333333</v>
      </c>
      <c r="I141" s="9">
        <v>119.10000000000001</v>
      </c>
      <c r="J141" s="18">
        <v>83.982799999999997</v>
      </c>
      <c r="K141" s="18">
        <v>77.405100000000004</v>
      </c>
    </row>
    <row r="142" spans="1:11" x14ac:dyDescent="0.2">
      <c r="A142" t="s">
        <v>149</v>
      </c>
      <c r="B142" s="2">
        <v>34150</v>
      </c>
      <c r="C142" s="3">
        <v>244628.5</v>
      </c>
      <c r="D142" s="4">
        <v>81.202400386483589</v>
      </c>
      <c r="E142" s="3">
        <v>7</v>
      </c>
      <c r="F142" s="3">
        <v>106.69333333333333</v>
      </c>
      <c r="G142" s="33">
        <v>75.833333333333329</v>
      </c>
      <c r="H142" s="33">
        <v>63.6</v>
      </c>
      <c r="I142" s="9">
        <v>119.66666666666667</v>
      </c>
      <c r="J142" s="18">
        <v>84.793199999999999</v>
      </c>
      <c r="K142" s="18">
        <v>78.140900000000002</v>
      </c>
    </row>
    <row r="143" spans="1:11" x14ac:dyDescent="0.2">
      <c r="A143" t="s">
        <v>150</v>
      </c>
      <c r="B143" s="2">
        <v>34242</v>
      </c>
      <c r="C143" s="3">
        <v>247808.6</v>
      </c>
      <c r="D143" s="4">
        <v>81.782585989770695</v>
      </c>
      <c r="E143" s="3">
        <v>6</v>
      </c>
      <c r="F143" s="3">
        <v>101.98</v>
      </c>
      <c r="G143" s="33">
        <v>76.166666666666671</v>
      </c>
      <c r="H143" s="33">
        <v>64.733333333333334</v>
      </c>
      <c r="I143" s="9">
        <v>117.83333333333333</v>
      </c>
      <c r="J143" s="18">
        <v>85.695700000000002</v>
      </c>
      <c r="K143" s="18">
        <v>79.548000000000002</v>
      </c>
    </row>
    <row r="144" spans="1:11" x14ac:dyDescent="0.2">
      <c r="A144" t="s">
        <v>151</v>
      </c>
      <c r="B144" s="2">
        <v>34334</v>
      </c>
      <c r="C144" s="3">
        <v>246197.89</v>
      </c>
      <c r="D144" s="4">
        <v>82.529786568083622</v>
      </c>
      <c r="E144" s="3">
        <v>5</v>
      </c>
      <c r="F144" s="3">
        <v>100.22666666666667</v>
      </c>
      <c r="G144" s="33">
        <v>76.833333333333329</v>
      </c>
      <c r="H144" s="33">
        <v>65.86666666666666</v>
      </c>
      <c r="I144" s="9">
        <v>117.43333333333332</v>
      </c>
      <c r="J144" s="18">
        <v>86.835800000000006</v>
      </c>
      <c r="K144" s="18">
        <v>80.017899999999997</v>
      </c>
    </row>
    <row r="145" spans="1:11" x14ac:dyDescent="0.2">
      <c r="A145" t="s">
        <v>152</v>
      </c>
      <c r="B145" s="2">
        <v>34424</v>
      </c>
      <c r="C145" s="3">
        <v>250793.26</v>
      </c>
      <c r="D145" s="4">
        <v>82.564797830011912</v>
      </c>
      <c r="E145" s="3">
        <v>4.5</v>
      </c>
      <c r="F145" s="3">
        <v>103.51666666666665</v>
      </c>
      <c r="G145" s="33">
        <v>77.899999999999991</v>
      </c>
      <c r="H145" s="33">
        <v>65.433333333333337</v>
      </c>
      <c r="I145" s="9">
        <v>119.36666666666667</v>
      </c>
      <c r="J145" s="18">
        <v>87.3215</v>
      </c>
      <c r="K145" s="18">
        <v>79.673699999999997</v>
      </c>
    </row>
    <row r="146" spans="1:11" x14ac:dyDescent="0.2">
      <c r="A146" t="s">
        <v>153</v>
      </c>
      <c r="B146" s="2">
        <v>34515</v>
      </c>
      <c r="C146" s="3">
        <v>253624.2</v>
      </c>
      <c r="D146" s="4">
        <v>83.22456722656419</v>
      </c>
      <c r="E146" s="3">
        <v>4.5</v>
      </c>
      <c r="F146" s="3">
        <v>103.56666666666666</v>
      </c>
      <c r="G146" s="33">
        <v>78.433333333333323</v>
      </c>
      <c r="H146" s="33">
        <v>66.300000000000011</v>
      </c>
      <c r="I146" s="9">
        <v>118.66666666666667</v>
      </c>
      <c r="J146" s="18">
        <v>87.641499999999994</v>
      </c>
      <c r="K146" s="18">
        <v>80.566999999999993</v>
      </c>
    </row>
    <row r="147" spans="1:11" x14ac:dyDescent="0.2">
      <c r="A147" t="s">
        <v>154</v>
      </c>
      <c r="B147" s="2">
        <v>34607</v>
      </c>
      <c r="C147" s="3">
        <v>256054.36</v>
      </c>
      <c r="D147" s="4">
        <v>83.881895903905601</v>
      </c>
      <c r="E147" s="3">
        <v>5.5</v>
      </c>
      <c r="F147" s="3">
        <v>100.88333333333333</v>
      </c>
      <c r="G147" s="33">
        <v>80.5</v>
      </c>
      <c r="H147" s="33">
        <v>68.13333333333334</v>
      </c>
      <c r="I147" s="9">
        <v>118.3</v>
      </c>
      <c r="J147" s="18">
        <v>88.804100000000005</v>
      </c>
      <c r="K147" s="18">
        <v>82.318299999999994</v>
      </c>
    </row>
    <row r="148" spans="1:11" x14ac:dyDescent="0.2">
      <c r="A148" t="s">
        <v>155</v>
      </c>
      <c r="B148" s="2">
        <v>34699</v>
      </c>
      <c r="C148" s="3">
        <v>259750.03</v>
      </c>
      <c r="D148" s="4">
        <v>84.403764851570998</v>
      </c>
      <c r="E148" s="3">
        <v>7</v>
      </c>
      <c r="F148" s="3">
        <v>103.82333333333334</v>
      </c>
      <c r="G148" s="33">
        <v>81.8</v>
      </c>
      <c r="H148" s="33">
        <v>68.899999999999991</v>
      </c>
      <c r="I148" s="9">
        <v>119.46666666666665</v>
      </c>
      <c r="J148" s="18">
        <v>89.9739</v>
      </c>
      <c r="K148" s="18">
        <v>82.176599999999993</v>
      </c>
    </row>
    <row r="149" spans="1:11" x14ac:dyDescent="0.2">
      <c r="A149" t="s">
        <v>156</v>
      </c>
      <c r="B149" s="2">
        <v>34789</v>
      </c>
      <c r="C149" s="3">
        <v>263450.88</v>
      </c>
      <c r="D149" s="4">
        <v>84.780654656007485</v>
      </c>
      <c r="E149" s="3">
        <v>7</v>
      </c>
      <c r="F149" s="3">
        <v>101.81</v>
      </c>
      <c r="G149" s="33">
        <v>86.3</v>
      </c>
      <c r="H149" s="33">
        <v>71.13333333333334</v>
      </c>
      <c r="I149" s="9">
        <v>121.5</v>
      </c>
      <c r="J149" s="18">
        <v>93.527299999999997</v>
      </c>
      <c r="K149" s="18">
        <v>84.810599999999994</v>
      </c>
    </row>
    <row r="150" spans="1:11" x14ac:dyDescent="0.2">
      <c r="A150" t="s">
        <v>157</v>
      </c>
      <c r="B150" s="2">
        <v>34880</v>
      </c>
      <c r="C150" s="3">
        <v>264841.52</v>
      </c>
      <c r="D150" s="4">
        <v>85.511653652037339</v>
      </c>
      <c r="E150" s="3">
        <v>7</v>
      </c>
      <c r="F150" s="3">
        <v>98.543333333333337</v>
      </c>
      <c r="G150" s="33">
        <v>89.466666666666654</v>
      </c>
      <c r="H150" s="33">
        <v>72.833333333333329</v>
      </c>
      <c r="I150" s="9">
        <v>123.10000000000001</v>
      </c>
      <c r="J150" s="18">
        <v>95.964699999999993</v>
      </c>
      <c r="K150" s="18">
        <v>86.894400000000005</v>
      </c>
    </row>
    <row r="151" spans="1:11" x14ac:dyDescent="0.2">
      <c r="A151" t="s">
        <v>158</v>
      </c>
      <c r="B151" s="2">
        <v>34972</v>
      </c>
      <c r="C151" s="3">
        <v>265788.88</v>
      </c>
      <c r="D151" s="4">
        <v>86.167144409237977</v>
      </c>
      <c r="E151" s="3">
        <v>7.5</v>
      </c>
      <c r="F151" s="3">
        <v>102.08333333333333</v>
      </c>
      <c r="G151" s="33">
        <v>90.833333333333329</v>
      </c>
      <c r="H151" s="33">
        <v>72.166666666666671</v>
      </c>
      <c r="I151" s="9">
        <v>125.76666666666665</v>
      </c>
      <c r="J151" s="18">
        <v>95.689800000000005</v>
      </c>
      <c r="K151" s="18">
        <v>86.130799999999994</v>
      </c>
    </row>
    <row r="152" spans="1:11" x14ac:dyDescent="0.2">
      <c r="A152" t="s">
        <v>159</v>
      </c>
      <c r="B152" s="2">
        <v>35064</v>
      </c>
      <c r="C152" s="3">
        <v>269348.31</v>
      </c>
      <c r="D152" s="4">
        <v>86.619746690936367</v>
      </c>
      <c r="E152" s="3">
        <v>7</v>
      </c>
      <c r="F152" s="3">
        <v>110.02333333333333</v>
      </c>
      <c r="G152" s="33">
        <v>88.333333333333329</v>
      </c>
      <c r="H152" s="33">
        <v>70.099999999999994</v>
      </c>
      <c r="I152" s="9">
        <v>126.40000000000002</v>
      </c>
      <c r="J152" s="18">
        <v>93.812600000000003</v>
      </c>
      <c r="K152" s="18">
        <v>82.775800000000004</v>
      </c>
    </row>
    <row r="153" spans="1:11" x14ac:dyDescent="0.2">
      <c r="A153" t="s">
        <v>160</v>
      </c>
      <c r="B153" s="2">
        <v>35155</v>
      </c>
      <c r="C153" s="3">
        <v>270344.52</v>
      </c>
      <c r="D153" s="4">
        <v>87.247488896249735</v>
      </c>
      <c r="E153" s="3">
        <v>6</v>
      </c>
      <c r="F153" s="3">
        <v>110.65000000000002</v>
      </c>
      <c r="G153" s="33">
        <v>86.533333333333346</v>
      </c>
      <c r="H153" s="33">
        <v>69.899999999999991</v>
      </c>
      <c r="I153" s="9">
        <v>124</v>
      </c>
      <c r="J153" s="18">
        <v>92.651200000000003</v>
      </c>
      <c r="K153" s="18">
        <v>83.3292</v>
      </c>
    </row>
    <row r="154" spans="1:11" x14ac:dyDescent="0.2">
      <c r="A154" t="s">
        <v>161</v>
      </c>
      <c r="B154" s="2">
        <v>35246</v>
      </c>
      <c r="C154" s="3">
        <v>268308.01</v>
      </c>
      <c r="D154" s="4">
        <v>87.203055167749184</v>
      </c>
      <c r="E154" s="3">
        <v>5.5</v>
      </c>
      <c r="F154" s="3">
        <v>113.52</v>
      </c>
      <c r="G154" s="33">
        <v>84.633333333333326</v>
      </c>
      <c r="H154" s="33">
        <v>69.100000000000009</v>
      </c>
      <c r="I154" s="9">
        <v>122.83333333333333</v>
      </c>
      <c r="J154" s="18">
        <v>90.8917</v>
      </c>
      <c r="K154" s="18">
        <v>82.153899999999993</v>
      </c>
    </row>
    <row r="155" spans="1:11" x14ac:dyDescent="0.2">
      <c r="A155" t="s">
        <v>162</v>
      </c>
      <c r="B155" s="2">
        <v>35338</v>
      </c>
      <c r="C155" s="3">
        <v>269576.31</v>
      </c>
      <c r="D155" s="4">
        <v>86.900635462310234</v>
      </c>
      <c r="E155" s="3">
        <v>4.5</v>
      </c>
      <c r="F155" s="3">
        <v>113.94333333333334</v>
      </c>
      <c r="G155" s="33">
        <v>83.333333333333329</v>
      </c>
      <c r="H155" s="33">
        <v>68.066666666666663</v>
      </c>
      <c r="I155" s="9">
        <v>122.7</v>
      </c>
      <c r="J155" s="18">
        <v>88.987499999999997</v>
      </c>
      <c r="K155" s="18">
        <v>80.793199999999999</v>
      </c>
    </row>
    <row r="156" spans="1:11" x14ac:dyDescent="0.2">
      <c r="A156" t="s">
        <v>163</v>
      </c>
      <c r="B156" s="2">
        <v>35430</v>
      </c>
      <c r="C156" s="3">
        <v>271610.84000000003</v>
      </c>
      <c r="D156" s="4">
        <v>86.663571594890072</v>
      </c>
      <c r="E156" s="3">
        <v>3.5</v>
      </c>
      <c r="F156" s="3">
        <v>113.47666666666667</v>
      </c>
      <c r="G156" s="33">
        <v>82.966666666666654</v>
      </c>
      <c r="H156" s="33">
        <v>69</v>
      </c>
      <c r="I156" s="9">
        <v>120.56666666666668</v>
      </c>
      <c r="J156" s="18">
        <v>89.282300000000006</v>
      </c>
      <c r="K156" s="18">
        <v>80.951099999999997</v>
      </c>
    </row>
    <row r="157" spans="1:11" x14ac:dyDescent="0.2">
      <c r="A157" t="s">
        <v>164</v>
      </c>
      <c r="B157" s="2">
        <v>35520</v>
      </c>
      <c r="C157" s="3">
        <v>273218.36</v>
      </c>
      <c r="D157" s="4">
        <v>86.686315089234412</v>
      </c>
      <c r="E157" s="3">
        <v>2.5</v>
      </c>
      <c r="F157" s="3">
        <v>108.24000000000001</v>
      </c>
      <c r="G157" s="33">
        <v>84</v>
      </c>
      <c r="H157" s="33">
        <v>70.000000000000014</v>
      </c>
      <c r="I157" s="9">
        <v>120</v>
      </c>
      <c r="J157" s="18">
        <v>89.117099999999994</v>
      </c>
      <c r="K157" s="18">
        <v>81.852000000000004</v>
      </c>
    </row>
    <row r="158" spans="1:11" x14ac:dyDescent="0.2">
      <c r="A158" t="s">
        <v>165</v>
      </c>
      <c r="B158" s="2">
        <v>35611</v>
      </c>
      <c r="C158" s="3">
        <v>276707.09000000003</v>
      </c>
      <c r="D158" s="4">
        <v>87.068628577126944</v>
      </c>
      <c r="E158" s="3">
        <v>2.5</v>
      </c>
      <c r="F158" s="3">
        <v>105.67</v>
      </c>
      <c r="G158" s="33">
        <v>85.633333333333326</v>
      </c>
      <c r="H158" s="33">
        <v>70.5</v>
      </c>
      <c r="I158" s="9">
        <v>121.26666666666665</v>
      </c>
      <c r="J158" s="18">
        <v>90.856099999999998</v>
      </c>
      <c r="K158" s="18">
        <v>82.702699999999993</v>
      </c>
    </row>
    <row r="159" spans="1:11" x14ac:dyDescent="0.2">
      <c r="A159" t="s">
        <v>166</v>
      </c>
      <c r="B159" s="2">
        <v>35703</v>
      </c>
      <c r="C159" s="3">
        <v>279466.53999999998</v>
      </c>
      <c r="D159" s="4">
        <v>87.302261891191606</v>
      </c>
      <c r="E159" s="3">
        <v>2.5</v>
      </c>
      <c r="F159" s="3">
        <v>107.27333333333335</v>
      </c>
      <c r="G159" s="33">
        <v>85.8</v>
      </c>
      <c r="H159" s="33">
        <v>70.666666666666671</v>
      </c>
      <c r="I159" s="9">
        <v>120.89999999999999</v>
      </c>
      <c r="J159" s="18">
        <v>90.448400000000007</v>
      </c>
      <c r="K159" s="18">
        <v>82.161100000000005</v>
      </c>
    </row>
    <row r="160" spans="1:11" x14ac:dyDescent="0.2">
      <c r="A160" t="s">
        <v>167</v>
      </c>
      <c r="B160" s="2">
        <v>35795</v>
      </c>
      <c r="C160" s="3">
        <v>284199.34000000003</v>
      </c>
      <c r="D160" s="4">
        <v>87.793678988362714</v>
      </c>
      <c r="E160" s="3">
        <v>2.5</v>
      </c>
      <c r="F160" s="3">
        <v>108.44333333333333</v>
      </c>
      <c r="G160" s="33">
        <v>85.1</v>
      </c>
      <c r="H160" s="33">
        <v>70.333333333333329</v>
      </c>
      <c r="I160" s="9">
        <v>121.10000000000001</v>
      </c>
      <c r="J160" s="18">
        <v>90.487700000000004</v>
      </c>
      <c r="K160" s="18">
        <v>81.680400000000006</v>
      </c>
    </row>
    <row r="161" spans="1:11" x14ac:dyDescent="0.2">
      <c r="A161" t="s">
        <v>168</v>
      </c>
      <c r="B161" s="2">
        <v>35885</v>
      </c>
      <c r="C161" s="3">
        <v>284911.53999999998</v>
      </c>
      <c r="D161" s="4">
        <v>86.880863494190564</v>
      </c>
      <c r="E161" s="3">
        <v>2.5</v>
      </c>
      <c r="F161" s="3">
        <v>106.60666666666668</v>
      </c>
      <c r="G161" s="33">
        <v>85.533333333333346</v>
      </c>
      <c r="H161" s="33">
        <v>70.066666666666663</v>
      </c>
      <c r="I161" s="9">
        <v>122.23333333333335</v>
      </c>
      <c r="J161" s="18">
        <v>89.962100000000007</v>
      </c>
      <c r="K161" s="18">
        <v>81.860100000000003</v>
      </c>
    </row>
    <row r="162" spans="1:11" x14ac:dyDescent="0.2">
      <c r="A162" t="s">
        <v>169</v>
      </c>
      <c r="B162" s="2">
        <v>35976</v>
      </c>
      <c r="C162" s="3">
        <v>289527.96000000002</v>
      </c>
      <c r="D162" s="4">
        <v>86.834486024708696</v>
      </c>
      <c r="E162" s="3">
        <v>2.5</v>
      </c>
      <c r="F162" s="3">
        <v>108.89</v>
      </c>
      <c r="G162" s="33">
        <v>84.366666666666674</v>
      </c>
      <c r="H162" s="33">
        <v>69.100000000000009</v>
      </c>
      <c r="I162" s="9">
        <v>122.06666666666668</v>
      </c>
      <c r="J162" s="18">
        <v>89.100399999999993</v>
      </c>
      <c r="K162" s="18">
        <v>80.606800000000007</v>
      </c>
    </row>
    <row r="163" spans="1:11" x14ac:dyDescent="0.2">
      <c r="A163" t="s">
        <v>170</v>
      </c>
      <c r="B163" s="2">
        <v>36068</v>
      </c>
      <c r="C163" s="3">
        <v>291035.78999999998</v>
      </c>
      <c r="D163" s="4">
        <v>86.658513075690365</v>
      </c>
      <c r="E163" s="3">
        <v>2</v>
      </c>
      <c r="F163" s="3">
        <v>105.58333333333333</v>
      </c>
      <c r="G163" s="33">
        <v>84.566666666666663</v>
      </c>
      <c r="H163" s="33">
        <v>69.466666666666669</v>
      </c>
      <c r="I163" s="9">
        <v>121.59999999999998</v>
      </c>
      <c r="J163" s="18">
        <v>88.668899999999994</v>
      </c>
      <c r="K163" s="18">
        <v>80.972200000000001</v>
      </c>
    </row>
    <row r="164" spans="1:11" x14ac:dyDescent="0.2">
      <c r="A164" t="s">
        <v>171</v>
      </c>
      <c r="B164" s="2">
        <v>36160</v>
      </c>
      <c r="C164" s="3">
        <v>294274.27</v>
      </c>
      <c r="D164" s="4">
        <v>86.579133256046489</v>
      </c>
      <c r="E164" s="3">
        <v>2</v>
      </c>
      <c r="F164" s="3">
        <v>101.39333333333332</v>
      </c>
      <c r="G164" s="33">
        <v>84.399999999999991</v>
      </c>
      <c r="H164" s="33">
        <v>70.2</v>
      </c>
      <c r="I164" s="9">
        <v>120.36666666666667</v>
      </c>
      <c r="J164" s="18">
        <v>88.898899999999998</v>
      </c>
      <c r="K164" s="18">
        <v>81.567700000000002</v>
      </c>
    </row>
    <row r="165" spans="1:11" x14ac:dyDescent="0.2">
      <c r="A165" t="s">
        <v>172</v>
      </c>
      <c r="B165" s="2">
        <v>36250</v>
      </c>
      <c r="C165" s="3">
        <v>298623.37</v>
      </c>
      <c r="D165" s="4">
        <v>86.808543068537873</v>
      </c>
      <c r="E165" s="3">
        <v>1.5</v>
      </c>
      <c r="F165" s="3">
        <v>104.06666666666668</v>
      </c>
      <c r="G165" s="33">
        <v>82.899999999999991</v>
      </c>
      <c r="H165" s="33">
        <v>69.333333333333329</v>
      </c>
      <c r="I165" s="9">
        <v>119.56666666666666</v>
      </c>
      <c r="J165" s="18">
        <v>87.172700000000006</v>
      </c>
      <c r="K165" s="18">
        <v>81.247100000000003</v>
      </c>
    </row>
    <row r="166" spans="1:11" x14ac:dyDescent="0.2">
      <c r="A166" t="s">
        <v>173</v>
      </c>
      <c r="B166" s="2">
        <v>36341</v>
      </c>
      <c r="C166" s="3">
        <v>299571.51</v>
      </c>
      <c r="D166" s="4">
        <v>86.936173172028134</v>
      </c>
      <c r="E166" s="3">
        <v>1</v>
      </c>
      <c r="F166" s="3">
        <v>102.82666666666667</v>
      </c>
      <c r="G166" s="33">
        <v>83.3</v>
      </c>
      <c r="H166" s="33">
        <v>70.833333333333329</v>
      </c>
      <c r="I166" s="9">
        <v>117.16666666666667</v>
      </c>
      <c r="J166" s="18">
        <v>87.467100000000002</v>
      </c>
      <c r="K166" s="18">
        <v>82.050200000000004</v>
      </c>
    </row>
    <row r="167" spans="1:11" x14ac:dyDescent="0.2">
      <c r="A167" t="s">
        <v>174</v>
      </c>
      <c r="B167" s="2">
        <v>36433</v>
      </c>
      <c r="C167" s="3">
        <v>302550.21999999997</v>
      </c>
      <c r="D167" s="4">
        <v>87.168780657281076</v>
      </c>
      <c r="E167" s="3">
        <v>1</v>
      </c>
      <c r="F167" s="3">
        <v>104.45</v>
      </c>
      <c r="G167" s="33">
        <v>84</v>
      </c>
      <c r="H167" s="33">
        <v>72</v>
      </c>
      <c r="I167" s="9">
        <v>116.63333333333333</v>
      </c>
      <c r="J167" s="18">
        <v>87.558599999999998</v>
      </c>
      <c r="K167" s="18">
        <v>82.118399999999994</v>
      </c>
    </row>
    <row r="168" spans="1:11" x14ac:dyDescent="0.2">
      <c r="A168" t="s">
        <v>175</v>
      </c>
      <c r="B168" s="2">
        <v>36525</v>
      </c>
      <c r="C168" s="3">
        <v>308092.55</v>
      </c>
      <c r="D168" s="4">
        <v>87.245735320233649</v>
      </c>
      <c r="E168" s="3">
        <v>1.4933333333333334</v>
      </c>
      <c r="F168" s="3">
        <v>104.06</v>
      </c>
      <c r="G168" s="33">
        <v>85.166666666666671</v>
      </c>
      <c r="H168" s="33">
        <v>73.566666666666677</v>
      </c>
      <c r="I168" s="9">
        <v>115.5</v>
      </c>
      <c r="J168" s="18">
        <v>88.757000000000005</v>
      </c>
      <c r="K168" s="18">
        <v>83.013300000000001</v>
      </c>
    </row>
    <row r="169" spans="1:11" x14ac:dyDescent="0.2">
      <c r="A169" t="s">
        <v>176</v>
      </c>
      <c r="B169" s="2">
        <v>36616</v>
      </c>
      <c r="C169" s="3">
        <v>310311.78000000003</v>
      </c>
      <c r="D169" s="4">
        <v>87.06356245405172</v>
      </c>
      <c r="E169" s="3">
        <v>1.9933333333333334</v>
      </c>
      <c r="F169" s="3">
        <v>104.23333333333333</v>
      </c>
      <c r="G169" s="33">
        <v>86.166666666666671</v>
      </c>
      <c r="H169" s="33">
        <v>75.566666666666663</v>
      </c>
      <c r="I169" s="9">
        <v>113.96666666666665</v>
      </c>
      <c r="J169" s="18">
        <v>89.042400000000001</v>
      </c>
      <c r="K169" s="18">
        <v>84.741200000000006</v>
      </c>
    </row>
    <row r="170" spans="1:11" x14ac:dyDescent="0.2">
      <c r="A170" t="s">
        <v>177</v>
      </c>
      <c r="B170" s="2">
        <v>36707</v>
      </c>
      <c r="C170" s="3">
        <v>317088.64000000001</v>
      </c>
      <c r="D170" s="4">
        <v>87.188463813400176</v>
      </c>
      <c r="E170" s="3">
        <v>2.4900000000000002</v>
      </c>
      <c r="F170" s="3">
        <v>105.58666666666666</v>
      </c>
      <c r="G170" s="33">
        <v>86.366666666666674</v>
      </c>
      <c r="H170" s="33">
        <v>75.733333333333334</v>
      </c>
      <c r="I170" s="9">
        <v>114.03333333333335</v>
      </c>
      <c r="J170" s="18">
        <v>89.262200000000007</v>
      </c>
      <c r="K170" s="18">
        <v>84.644999999999996</v>
      </c>
    </row>
    <row r="171" spans="1:11" x14ac:dyDescent="0.2">
      <c r="A171" t="s">
        <v>178</v>
      </c>
      <c r="B171" s="2">
        <v>36799</v>
      </c>
      <c r="C171" s="3">
        <v>319843.32</v>
      </c>
      <c r="D171" s="4">
        <v>87.378948678042235</v>
      </c>
      <c r="E171" s="3">
        <v>2.0066666666666664</v>
      </c>
      <c r="F171" s="3">
        <v>103.24333333333334</v>
      </c>
      <c r="G171" s="33">
        <v>87.3</v>
      </c>
      <c r="H171" s="33">
        <v>77.433333333333337</v>
      </c>
      <c r="I171" s="9">
        <v>113.16666666666667</v>
      </c>
      <c r="J171" s="18">
        <v>89.462000000000003</v>
      </c>
      <c r="K171" s="18">
        <v>85.435599999999994</v>
      </c>
    </row>
    <row r="172" spans="1:11" x14ac:dyDescent="0.2">
      <c r="A172" t="s">
        <v>179</v>
      </c>
      <c r="B172" s="2">
        <v>36891</v>
      </c>
      <c r="C172" s="3">
        <v>320741.42</v>
      </c>
      <c r="D172" s="4">
        <v>87.717799384493389</v>
      </c>
      <c r="E172" s="3">
        <v>2</v>
      </c>
      <c r="F172" s="3">
        <v>99.916666666666671</v>
      </c>
      <c r="G172" s="33">
        <v>89.133333333333326</v>
      </c>
      <c r="H172" s="33">
        <v>80.2</v>
      </c>
      <c r="I172" s="9">
        <v>111.16666666666667</v>
      </c>
      <c r="J172" s="18">
        <v>91.259200000000007</v>
      </c>
      <c r="K172" s="18">
        <v>86.961100000000002</v>
      </c>
    </row>
    <row r="173" spans="1:11" x14ac:dyDescent="0.2">
      <c r="A173" t="s">
        <v>180</v>
      </c>
      <c r="B173" s="2">
        <v>36981</v>
      </c>
      <c r="C173" s="3">
        <v>319924.75</v>
      </c>
      <c r="D173" s="4">
        <v>88.136032166672308</v>
      </c>
      <c r="E173" s="3">
        <v>2</v>
      </c>
      <c r="F173" s="3">
        <v>98.100000000000009</v>
      </c>
      <c r="G173" s="33">
        <v>88.566666666666663</v>
      </c>
      <c r="H173" s="33">
        <v>79.566666666666677</v>
      </c>
      <c r="I173" s="9">
        <v>111.43333333333334</v>
      </c>
      <c r="J173" s="18">
        <v>91.81</v>
      </c>
      <c r="K173" s="18">
        <v>87.896699999999996</v>
      </c>
    </row>
    <row r="174" spans="1:11" x14ac:dyDescent="0.2">
      <c r="A174" t="s">
        <v>181</v>
      </c>
      <c r="B174" s="2">
        <v>37072</v>
      </c>
      <c r="C174" s="3">
        <v>321344</v>
      </c>
      <c r="D174" s="4">
        <v>88.79202125439032</v>
      </c>
      <c r="E174" s="3">
        <v>1.51</v>
      </c>
      <c r="F174" s="3">
        <v>95.396666666666661</v>
      </c>
      <c r="G174" s="33">
        <v>88.633333333333326</v>
      </c>
      <c r="H174" s="33">
        <v>81</v>
      </c>
      <c r="I174" s="9">
        <v>109.56666666666666</v>
      </c>
      <c r="J174" s="18">
        <v>92.459599999999995</v>
      </c>
      <c r="K174" s="18">
        <v>89.430400000000006</v>
      </c>
    </row>
    <row r="175" spans="1:11" x14ac:dyDescent="0.2">
      <c r="A175" t="s">
        <v>182</v>
      </c>
      <c r="B175" s="2">
        <v>37164</v>
      </c>
      <c r="C175" s="3">
        <v>323311.78999999998</v>
      </c>
      <c r="D175" s="4">
        <v>89.302659583498368</v>
      </c>
      <c r="E175" s="3">
        <v>1.9933333333333334</v>
      </c>
      <c r="F175" s="3">
        <v>92.936666666666653</v>
      </c>
      <c r="G175" s="33">
        <v>88.733333333333334</v>
      </c>
      <c r="H175" s="33">
        <v>81.733333333333334</v>
      </c>
      <c r="I175" s="9">
        <v>109.13333333333333</v>
      </c>
      <c r="J175" s="18">
        <v>92.004599999999996</v>
      </c>
      <c r="K175" s="18">
        <v>89.454599999999999</v>
      </c>
    </row>
    <row r="176" spans="1:11" x14ac:dyDescent="0.2">
      <c r="A176" t="s">
        <v>183</v>
      </c>
      <c r="B176" s="2">
        <v>37256</v>
      </c>
      <c r="C176" s="3">
        <v>325261.71999999997</v>
      </c>
      <c r="D176" s="4">
        <v>89.556944041758129</v>
      </c>
      <c r="E176" s="3">
        <v>2</v>
      </c>
      <c r="F176" s="3">
        <v>92.52</v>
      </c>
      <c r="G176" s="33">
        <v>88.766666666666652</v>
      </c>
      <c r="H176" s="33">
        <v>80.933333333333337</v>
      </c>
      <c r="I176" s="9">
        <v>109.43333333333332</v>
      </c>
      <c r="J176" s="18">
        <v>92.086100000000002</v>
      </c>
      <c r="K176" s="18">
        <v>88.879800000000003</v>
      </c>
    </row>
    <row r="177" spans="1:11" x14ac:dyDescent="0.2">
      <c r="A177" t="s">
        <v>184</v>
      </c>
      <c r="B177" s="2">
        <v>37346</v>
      </c>
      <c r="C177" s="3">
        <v>325134.61</v>
      </c>
      <c r="D177" s="4">
        <v>89.864425415252796</v>
      </c>
      <c r="E177" s="3">
        <v>1.5066666666666666</v>
      </c>
      <c r="F177" s="3">
        <v>95.483333333333334</v>
      </c>
      <c r="G177" s="33">
        <v>87.533333333333346</v>
      </c>
      <c r="H177" s="33">
        <v>81.100000000000009</v>
      </c>
      <c r="I177" s="9">
        <v>108.03333333333335</v>
      </c>
      <c r="J177" s="18">
        <v>91.065799999999996</v>
      </c>
      <c r="K177" s="18">
        <v>89.3476</v>
      </c>
    </row>
    <row r="178" spans="1:11" x14ac:dyDescent="0.2">
      <c r="A178" t="s">
        <v>185</v>
      </c>
      <c r="B178" s="2">
        <v>37437</v>
      </c>
      <c r="C178" s="3">
        <v>329632.65999999997</v>
      </c>
      <c r="D178" s="4">
        <v>90.598941930444084</v>
      </c>
      <c r="E178" s="3">
        <v>1.9933333333333334</v>
      </c>
      <c r="F178" s="3">
        <v>96.076666666666668</v>
      </c>
      <c r="G178" s="33">
        <v>87.166666666666671</v>
      </c>
      <c r="H178" s="33">
        <v>81.2</v>
      </c>
      <c r="I178" s="9">
        <v>107.53333333333335</v>
      </c>
      <c r="J178" s="18">
        <v>90.875600000000006</v>
      </c>
      <c r="K178" s="18">
        <v>89.380300000000005</v>
      </c>
    </row>
    <row r="179" spans="1:11" x14ac:dyDescent="0.2">
      <c r="A179" t="s">
        <v>186</v>
      </c>
      <c r="B179" s="2">
        <v>37529</v>
      </c>
      <c r="C179" s="3">
        <v>330253.5</v>
      </c>
      <c r="D179" s="4">
        <v>90.993119622917646</v>
      </c>
      <c r="E179" s="3">
        <v>3.6666666666666665</v>
      </c>
      <c r="F179" s="3">
        <v>96.36333333333333</v>
      </c>
      <c r="G179" s="33">
        <v>87</v>
      </c>
      <c r="H179" s="33">
        <v>81.5</v>
      </c>
      <c r="I179" s="9">
        <v>107.3</v>
      </c>
      <c r="J179" s="18">
        <v>90.530600000000007</v>
      </c>
      <c r="K179" s="18">
        <v>88.697699999999998</v>
      </c>
    </row>
    <row r="180" spans="1:11" x14ac:dyDescent="0.2">
      <c r="A180" t="s">
        <v>187</v>
      </c>
      <c r="B180" s="2">
        <v>37621</v>
      </c>
      <c r="C180" s="3">
        <v>331717.63</v>
      </c>
      <c r="D180" s="4">
        <v>91.413520097385984</v>
      </c>
      <c r="E180" s="3">
        <v>4.5</v>
      </c>
      <c r="F180" s="3">
        <v>98.273333333333355</v>
      </c>
      <c r="G180" s="33">
        <v>86.600000000000009</v>
      </c>
      <c r="H180" s="33">
        <v>80.3</v>
      </c>
      <c r="I180" s="9">
        <v>107.86666666666667</v>
      </c>
      <c r="J180" s="18">
        <v>90.249300000000005</v>
      </c>
      <c r="K180" s="18">
        <v>88.643699999999995</v>
      </c>
    </row>
    <row r="181" spans="1:11" x14ac:dyDescent="0.2">
      <c r="A181" t="s">
        <v>188</v>
      </c>
      <c r="B181" s="2">
        <v>37711</v>
      </c>
      <c r="C181" s="3">
        <v>335675.47</v>
      </c>
      <c r="D181" s="4">
        <v>91.707737476082102</v>
      </c>
      <c r="E181" s="3">
        <v>4</v>
      </c>
      <c r="F181" s="3">
        <v>99.233333333333334</v>
      </c>
      <c r="G181" s="33">
        <v>87.133333333333326</v>
      </c>
      <c r="H181" s="33">
        <v>81.433333333333337</v>
      </c>
      <c r="I181" s="9">
        <v>107.10000000000001</v>
      </c>
      <c r="J181" s="18">
        <v>90.566299999999998</v>
      </c>
      <c r="K181" s="18">
        <v>89.806399999999996</v>
      </c>
    </row>
    <row r="182" spans="1:11" x14ac:dyDescent="0.2">
      <c r="A182" t="s">
        <v>189</v>
      </c>
      <c r="B182" s="2">
        <v>37802</v>
      </c>
      <c r="C182" s="3">
        <v>334255.43</v>
      </c>
      <c r="D182" s="4">
        <v>91.767182006898665</v>
      </c>
      <c r="E182" s="3">
        <v>3.49</v>
      </c>
      <c r="F182" s="3">
        <v>101.52666666666666</v>
      </c>
      <c r="G182" s="33">
        <v>85.333333333333329</v>
      </c>
      <c r="H182" s="33">
        <v>78.966666666666669</v>
      </c>
      <c r="I182" s="9">
        <v>108.13333333333333</v>
      </c>
      <c r="J182" s="18">
        <v>89.400800000000004</v>
      </c>
      <c r="K182" s="18">
        <v>87.319800000000001</v>
      </c>
    </row>
    <row r="183" spans="1:11" x14ac:dyDescent="0.2">
      <c r="A183" t="s">
        <v>190</v>
      </c>
      <c r="B183" s="2">
        <v>37894</v>
      </c>
      <c r="C183" s="3">
        <v>338792.41</v>
      </c>
      <c r="D183" s="4">
        <v>91.659271601357332</v>
      </c>
      <c r="E183" s="3">
        <v>2.8733333333333331</v>
      </c>
      <c r="F183" s="3">
        <v>101.13333333333333</v>
      </c>
      <c r="G183" s="33">
        <v>84.566666666666663</v>
      </c>
      <c r="H183" s="33">
        <v>79.100000000000009</v>
      </c>
      <c r="I183" s="9">
        <v>107.66666666666667</v>
      </c>
      <c r="J183" s="18">
        <v>87.958200000000005</v>
      </c>
      <c r="K183" s="18">
        <v>85.909000000000006</v>
      </c>
    </row>
    <row r="184" spans="1:11" x14ac:dyDescent="0.2">
      <c r="A184" t="s">
        <v>191</v>
      </c>
      <c r="B184" s="2">
        <v>37986</v>
      </c>
      <c r="C184" s="3">
        <v>340846</v>
      </c>
      <c r="D184" s="4">
        <v>91.707123535118583</v>
      </c>
      <c r="E184" s="3">
        <v>2.85</v>
      </c>
      <c r="F184" s="3">
        <v>103.60000000000001</v>
      </c>
      <c r="G184" s="33">
        <v>83.600000000000009</v>
      </c>
      <c r="H184" s="33">
        <v>78.399999999999991</v>
      </c>
      <c r="I184" s="9">
        <v>106.33333333333333</v>
      </c>
      <c r="J184" s="18">
        <v>87.639099999999999</v>
      </c>
      <c r="K184" s="18">
        <v>85.754900000000006</v>
      </c>
    </row>
    <row r="185" spans="1:11" x14ac:dyDescent="0.2">
      <c r="A185" t="s">
        <v>192</v>
      </c>
      <c r="B185" s="2">
        <v>38077</v>
      </c>
      <c r="C185" s="3">
        <v>346130.54</v>
      </c>
      <c r="D185" s="4">
        <v>91.851468388747847</v>
      </c>
      <c r="E185" s="3">
        <v>2.7133333333333334</v>
      </c>
      <c r="F185" s="3">
        <v>102.64666666666666</v>
      </c>
      <c r="G185" s="33">
        <v>83.666666666666671</v>
      </c>
      <c r="H185" s="33">
        <v>79.3</v>
      </c>
      <c r="I185" s="9">
        <v>105.39999999999999</v>
      </c>
      <c r="J185" s="18">
        <v>87.789500000000004</v>
      </c>
      <c r="K185" s="18">
        <v>86.837100000000007</v>
      </c>
    </row>
    <row r="186" spans="1:11" x14ac:dyDescent="0.2">
      <c r="A186" t="s">
        <v>193</v>
      </c>
      <c r="B186" s="2">
        <v>38168</v>
      </c>
      <c r="C186" s="3">
        <v>348604.38</v>
      </c>
      <c r="D186" s="4">
        <v>91.785088444418761</v>
      </c>
      <c r="E186" s="3">
        <v>2.1333333333333333</v>
      </c>
      <c r="F186" s="3">
        <v>101.93666666666667</v>
      </c>
      <c r="G186" s="33">
        <v>85.199999999999989</v>
      </c>
      <c r="H186" s="33">
        <v>81.366666666666674</v>
      </c>
      <c r="I186" s="9">
        <v>104.93333333333332</v>
      </c>
      <c r="J186" s="18">
        <v>88.923599999999993</v>
      </c>
      <c r="K186" s="18">
        <v>88.256100000000004</v>
      </c>
    </row>
    <row r="187" spans="1:11" x14ac:dyDescent="0.2">
      <c r="A187" t="s">
        <v>194</v>
      </c>
      <c r="B187" s="2">
        <v>38260</v>
      </c>
      <c r="C187" s="3">
        <v>351624</v>
      </c>
      <c r="D187" s="4">
        <v>91.908428521324169</v>
      </c>
      <c r="E187" s="3">
        <v>2.1</v>
      </c>
      <c r="F187" s="3">
        <v>102.24666666666667</v>
      </c>
      <c r="G187" s="33">
        <v>85.666666666666671</v>
      </c>
      <c r="H187" s="33">
        <v>82.966666666666669</v>
      </c>
      <c r="I187" s="9">
        <v>104.26666666666667</v>
      </c>
      <c r="J187" s="18">
        <v>88.99</v>
      </c>
      <c r="K187" s="18">
        <v>88.229900000000001</v>
      </c>
    </row>
    <row r="188" spans="1:11" x14ac:dyDescent="0.2">
      <c r="A188" t="s">
        <v>195</v>
      </c>
      <c r="B188" s="2">
        <v>38352</v>
      </c>
      <c r="C188" s="3">
        <v>354513.73</v>
      </c>
      <c r="D188" s="4">
        <v>91.925703605749135</v>
      </c>
      <c r="E188" s="3">
        <v>2.1</v>
      </c>
      <c r="F188" s="3">
        <v>104.90666666666668</v>
      </c>
      <c r="G188" s="33">
        <v>85.1</v>
      </c>
      <c r="H188" s="33">
        <v>82.7</v>
      </c>
      <c r="I188" s="9">
        <v>102.90000000000002</v>
      </c>
      <c r="J188" s="18">
        <v>88.691400000000002</v>
      </c>
      <c r="K188" s="18">
        <v>88.3506</v>
      </c>
    </row>
    <row r="189" spans="1:11" x14ac:dyDescent="0.2">
      <c r="A189" t="s">
        <v>196</v>
      </c>
      <c r="B189" s="2">
        <v>38442</v>
      </c>
      <c r="C189" s="3">
        <v>354910.55</v>
      </c>
      <c r="D189" s="4">
        <v>91.929243655788426</v>
      </c>
      <c r="E189" s="3">
        <v>2.1</v>
      </c>
      <c r="F189" s="3">
        <v>104.31</v>
      </c>
      <c r="G189" s="33">
        <v>85.566666666666663</v>
      </c>
      <c r="H189" s="33">
        <v>83.433333333333337</v>
      </c>
      <c r="I189" s="9">
        <v>102.13333333333333</v>
      </c>
      <c r="J189" s="18">
        <v>88.767099999999999</v>
      </c>
      <c r="K189" s="18">
        <v>89.074100000000001</v>
      </c>
    </row>
    <row r="190" spans="1:11" x14ac:dyDescent="0.2">
      <c r="A190" t="s">
        <v>197</v>
      </c>
      <c r="B190" s="2">
        <v>38533</v>
      </c>
      <c r="C190" s="3">
        <v>358709.11</v>
      </c>
      <c r="D190" s="4">
        <v>91.850446771172557</v>
      </c>
      <c r="E190" s="3">
        <v>2.0500000000000003</v>
      </c>
      <c r="F190" s="3">
        <v>101.77</v>
      </c>
      <c r="G190" s="33">
        <v>87.666666666666671</v>
      </c>
      <c r="H190" s="33">
        <v>85.8</v>
      </c>
      <c r="I190" s="9">
        <v>102.33333333333333</v>
      </c>
      <c r="J190" s="18">
        <v>90.531300000000002</v>
      </c>
      <c r="K190" s="18">
        <v>90.905000000000001</v>
      </c>
    </row>
    <row r="191" spans="1:11" x14ac:dyDescent="0.2">
      <c r="A191" t="s">
        <v>198</v>
      </c>
      <c r="B191" s="2">
        <v>38625</v>
      </c>
      <c r="C191" s="3">
        <v>362110.45</v>
      </c>
      <c r="D191" s="4">
        <v>91.771130829961351</v>
      </c>
      <c r="E191" s="3">
        <v>1.6000000000000003</v>
      </c>
      <c r="F191" s="3">
        <v>99.543333333333337</v>
      </c>
      <c r="G191" s="33">
        <v>89.866666666666674</v>
      </c>
      <c r="H191" s="33">
        <v>89.899999999999991</v>
      </c>
      <c r="I191" s="9">
        <v>100.83333333333333</v>
      </c>
      <c r="J191" s="18">
        <v>91.630099999999999</v>
      </c>
      <c r="K191" s="18">
        <v>93.269599999999997</v>
      </c>
    </row>
    <row r="192" spans="1:11" x14ac:dyDescent="0.2">
      <c r="A192" t="s">
        <v>199</v>
      </c>
      <c r="B192" s="2">
        <v>38717</v>
      </c>
      <c r="C192" s="3">
        <v>364520.74</v>
      </c>
      <c r="D192" s="4">
        <v>91.920934667518438</v>
      </c>
      <c r="E192" s="3">
        <v>1.6000000000000003</v>
      </c>
      <c r="F192" s="3">
        <v>98.156666666666652</v>
      </c>
      <c r="G192" s="33">
        <v>90.766666666666666</v>
      </c>
      <c r="H192" s="33">
        <v>90.533333333333346</v>
      </c>
      <c r="I192" s="9">
        <v>100.26666666666667</v>
      </c>
      <c r="J192" s="18">
        <v>92.576300000000003</v>
      </c>
      <c r="K192" s="18">
        <v>94.220399999999998</v>
      </c>
    </row>
    <row r="193" spans="1:11" x14ac:dyDescent="0.2">
      <c r="A193" t="s">
        <v>200</v>
      </c>
      <c r="B193" s="2">
        <v>38807</v>
      </c>
      <c r="C193" s="3">
        <v>371644.77</v>
      </c>
      <c r="D193" s="4">
        <v>92.160543512778716</v>
      </c>
      <c r="E193" s="3">
        <v>1.8699999999999999</v>
      </c>
      <c r="F193" s="3">
        <v>99.646666666666661</v>
      </c>
      <c r="G193" s="33">
        <v>91.266666666666652</v>
      </c>
      <c r="H193" s="33">
        <v>91.600000000000009</v>
      </c>
      <c r="I193" s="9">
        <v>99.5</v>
      </c>
      <c r="J193" s="18">
        <v>93.791700000000006</v>
      </c>
      <c r="K193" s="18">
        <v>95.067700000000002</v>
      </c>
    </row>
    <row r="194" spans="1:11" x14ac:dyDescent="0.2">
      <c r="A194" t="s">
        <v>201</v>
      </c>
      <c r="B194" s="2">
        <v>38898</v>
      </c>
      <c r="C194" s="3">
        <v>375921.18</v>
      </c>
      <c r="D194" s="4">
        <v>92.482654467437612</v>
      </c>
      <c r="E194" s="3">
        <v>2.1266666666666669</v>
      </c>
      <c r="F194" s="3">
        <v>100.75999999999999</v>
      </c>
      <c r="G194" s="33">
        <v>91.966666666666654</v>
      </c>
      <c r="H194" s="33">
        <v>93.566666666666677</v>
      </c>
      <c r="I194" s="9">
        <v>98.833333333333329</v>
      </c>
      <c r="J194" s="18">
        <v>94.215000000000003</v>
      </c>
      <c r="K194" s="18">
        <v>95.990799999999993</v>
      </c>
    </row>
    <row r="195" spans="1:11" x14ac:dyDescent="0.2">
      <c r="A195" t="s">
        <v>202</v>
      </c>
      <c r="B195" s="2">
        <v>38990</v>
      </c>
      <c r="C195" s="3">
        <v>380876.81</v>
      </c>
      <c r="D195" s="4">
        <v>92.717625858883991</v>
      </c>
      <c r="E195" s="3">
        <v>2.42</v>
      </c>
      <c r="F195" s="3">
        <v>101.95333333333333</v>
      </c>
      <c r="G195" s="33">
        <v>92.266666666666666</v>
      </c>
      <c r="H195" s="33">
        <v>94.133333333333326</v>
      </c>
      <c r="I195" s="9">
        <v>99.133333333333326</v>
      </c>
      <c r="J195" s="18">
        <v>93.255200000000002</v>
      </c>
      <c r="K195" s="18">
        <v>95.132499999999993</v>
      </c>
    </row>
    <row r="196" spans="1:11" x14ac:dyDescent="0.2">
      <c r="A196" t="s">
        <v>203</v>
      </c>
      <c r="B196" s="2">
        <v>39082</v>
      </c>
      <c r="C196" s="3">
        <v>383074.6</v>
      </c>
      <c r="D196" s="4">
        <v>92.85333802243899</v>
      </c>
      <c r="E196" s="3">
        <v>2.7933333333333334</v>
      </c>
      <c r="F196" s="3">
        <v>103.42666666666666</v>
      </c>
      <c r="G196" s="33">
        <v>93.033333333333346</v>
      </c>
      <c r="H196" s="33">
        <v>92.733333333333348</v>
      </c>
      <c r="I196" s="9">
        <v>100.23333333333333</v>
      </c>
      <c r="J196" s="18">
        <v>93.505300000000005</v>
      </c>
      <c r="K196" s="18">
        <v>94.036199999999994</v>
      </c>
    </row>
    <row r="197" spans="1:11" x14ac:dyDescent="0.2">
      <c r="A197" t="s">
        <v>204</v>
      </c>
      <c r="B197" s="2">
        <v>39172</v>
      </c>
      <c r="C197" s="3">
        <v>386361.15</v>
      </c>
      <c r="D197" s="4">
        <v>93.955334338149328</v>
      </c>
      <c r="E197" s="3">
        <v>3.2100000000000004</v>
      </c>
      <c r="F197" s="3">
        <v>103.06666666666666</v>
      </c>
      <c r="G197" s="33">
        <v>94.266666666666666</v>
      </c>
      <c r="H197" s="33">
        <v>91.7</v>
      </c>
      <c r="I197" s="9">
        <v>102.40000000000002</v>
      </c>
      <c r="J197" s="18">
        <v>94.964799999999997</v>
      </c>
      <c r="K197" s="18">
        <v>94.08</v>
      </c>
    </row>
    <row r="198" spans="1:11" x14ac:dyDescent="0.2">
      <c r="A198" t="s">
        <v>205</v>
      </c>
      <c r="B198" s="2">
        <v>39263</v>
      </c>
      <c r="C198" s="3">
        <v>389164.28</v>
      </c>
      <c r="D198" s="4">
        <v>94.629455775579729</v>
      </c>
      <c r="E198" s="3">
        <v>3.3633333333333333</v>
      </c>
      <c r="F198" s="3">
        <v>102.87333333333333</v>
      </c>
      <c r="G198" s="33">
        <v>95.8</v>
      </c>
      <c r="H198" s="33">
        <v>94.933333333333323</v>
      </c>
      <c r="I198" s="9">
        <v>101.56666666666666</v>
      </c>
      <c r="J198" s="18">
        <v>95.7821</v>
      </c>
      <c r="K198" s="18">
        <v>96.311000000000007</v>
      </c>
    </row>
    <row r="199" spans="1:11" x14ac:dyDescent="0.2">
      <c r="A199" t="s">
        <v>206</v>
      </c>
      <c r="B199" s="2">
        <v>39355</v>
      </c>
      <c r="C199" s="3">
        <v>392162.85</v>
      </c>
      <c r="D199" s="4">
        <v>95.231146909795783</v>
      </c>
      <c r="E199" s="3">
        <v>3.6533333333333338</v>
      </c>
      <c r="F199" s="3">
        <v>102.87333333333333</v>
      </c>
      <c r="G199" s="33">
        <v>96.3</v>
      </c>
      <c r="H199" s="33">
        <v>95.8</v>
      </c>
      <c r="I199" s="9">
        <v>101.60000000000001</v>
      </c>
      <c r="J199" s="18">
        <v>95.698099999999997</v>
      </c>
      <c r="K199" s="18">
        <v>96.040400000000005</v>
      </c>
    </row>
    <row r="200" spans="1:11" x14ac:dyDescent="0.2">
      <c r="A200" t="s">
        <v>207</v>
      </c>
      <c r="B200" s="2">
        <v>39447</v>
      </c>
      <c r="C200" s="3">
        <v>397234.87</v>
      </c>
      <c r="D200" s="4">
        <v>95.87759579019054</v>
      </c>
      <c r="E200" s="3">
        <v>4.0199999999999996</v>
      </c>
      <c r="F200" s="3">
        <v>103.61</v>
      </c>
      <c r="G200" s="33">
        <v>95.399999999999991</v>
      </c>
      <c r="H200" s="33">
        <v>96.433333333333337</v>
      </c>
      <c r="I200" s="9">
        <v>98.766666666666652</v>
      </c>
      <c r="J200" s="18">
        <v>95.591999999999999</v>
      </c>
      <c r="K200" s="18">
        <v>95.513800000000003</v>
      </c>
    </row>
    <row r="201" spans="1:11" x14ac:dyDescent="0.2">
      <c r="A201" t="s">
        <v>208</v>
      </c>
      <c r="B201" s="2">
        <v>39538</v>
      </c>
      <c r="C201" s="3">
        <v>391913.4</v>
      </c>
      <c r="D201" s="4">
        <v>96.163306071950075</v>
      </c>
      <c r="E201" s="3">
        <v>4.2366666666666664</v>
      </c>
      <c r="F201" s="3">
        <v>103.42</v>
      </c>
      <c r="G201" s="33">
        <v>96.7</v>
      </c>
      <c r="H201" s="33">
        <v>98.8</v>
      </c>
      <c r="I201" s="9">
        <v>97.433333333333337</v>
      </c>
      <c r="J201" s="18">
        <v>98.634699999999995</v>
      </c>
      <c r="K201" s="18">
        <v>98.393600000000006</v>
      </c>
    </row>
    <row r="202" spans="1:11" x14ac:dyDescent="0.2">
      <c r="A202" t="s">
        <v>209</v>
      </c>
      <c r="B202" s="2">
        <v>39629</v>
      </c>
      <c r="C202" s="3">
        <v>392716.96</v>
      </c>
      <c r="D202" s="4">
        <v>96.880272242846019</v>
      </c>
      <c r="E202" s="3">
        <v>4.4266666666666667</v>
      </c>
      <c r="F202" s="3">
        <v>105.14</v>
      </c>
      <c r="G202" s="33">
        <v>97.033333333333346</v>
      </c>
      <c r="H202" s="33">
        <v>101.26666666666667</v>
      </c>
      <c r="I202" s="9">
        <v>96.366666666666674</v>
      </c>
      <c r="J202" s="18">
        <v>98.455500000000001</v>
      </c>
      <c r="K202" s="18">
        <v>99.593100000000007</v>
      </c>
    </row>
    <row r="203" spans="1:11" x14ac:dyDescent="0.2">
      <c r="A203" t="s">
        <v>210</v>
      </c>
      <c r="B203" s="2">
        <v>39721</v>
      </c>
      <c r="C203" s="3">
        <v>391851.44</v>
      </c>
      <c r="D203" s="4">
        <v>97.324388541895345</v>
      </c>
      <c r="E203" s="3">
        <v>4.666666666666667</v>
      </c>
      <c r="F203" s="3">
        <v>103.51666666666667</v>
      </c>
      <c r="G203" s="33">
        <v>98.8</v>
      </c>
      <c r="H203" s="33">
        <v>103.2</v>
      </c>
      <c r="I203" s="9">
        <v>96.5</v>
      </c>
      <c r="J203" s="18">
        <v>99.679299999999998</v>
      </c>
      <c r="K203" s="18">
        <v>101.062</v>
      </c>
    </row>
    <row r="204" spans="1:11" x14ac:dyDescent="0.2">
      <c r="A204" t="s">
        <v>211</v>
      </c>
      <c r="B204" s="2">
        <v>39813</v>
      </c>
      <c r="C204" s="3">
        <v>377212.12</v>
      </c>
      <c r="D204" s="4">
        <v>97.219478356150191</v>
      </c>
      <c r="E204" s="3">
        <v>3.7099999999999995</v>
      </c>
      <c r="F204" s="3">
        <v>94.94</v>
      </c>
      <c r="G204" s="33">
        <v>100.73333333333333</v>
      </c>
      <c r="H204" s="33">
        <v>99.666666666666671</v>
      </c>
      <c r="I204" s="9">
        <v>100.56666666666666</v>
      </c>
      <c r="J204" s="18">
        <v>100.77379999999999</v>
      </c>
      <c r="K204" s="18">
        <v>99.831000000000003</v>
      </c>
    </row>
    <row r="205" spans="1:11" x14ac:dyDescent="0.2">
      <c r="A205" t="s">
        <v>212</v>
      </c>
      <c r="B205" s="2">
        <v>39903</v>
      </c>
      <c r="C205" s="3">
        <v>367711.16</v>
      </c>
      <c r="D205" s="4">
        <v>96.302995556375038</v>
      </c>
      <c r="E205" s="3">
        <v>1.6333333333333335</v>
      </c>
      <c r="F205" s="3">
        <v>89.243333333333339</v>
      </c>
      <c r="G205" s="33">
        <v>102.86666666666667</v>
      </c>
      <c r="H205" s="33">
        <v>100.16666666666667</v>
      </c>
      <c r="I205" s="9">
        <v>102.06666666666666</v>
      </c>
      <c r="J205" s="18">
        <v>102.2294</v>
      </c>
      <c r="K205" s="18">
        <v>100.7574</v>
      </c>
    </row>
    <row r="206" spans="1:11" x14ac:dyDescent="0.2">
      <c r="A206" t="s">
        <v>213</v>
      </c>
      <c r="B206" s="2">
        <v>39994</v>
      </c>
      <c r="C206" s="3">
        <v>367890.7</v>
      </c>
      <c r="D206" s="4">
        <v>95.774044833800275</v>
      </c>
      <c r="E206" s="3">
        <v>0.70000000000000007</v>
      </c>
      <c r="F206" s="3">
        <v>90.773333333333326</v>
      </c>
      <c r="G206" s="33">
        <v>101.73333333333333</v>
      </c>
      <c r="H206" s="33">
        <v>100.39999999999999</v>
      </c>
      <c r="I206" s="9">
        <v>101.66666666666667</v>
      </c>
      <c r="J206" s="18">
        <v>101.02370000000001</v>
      </c>
      <c r="K206" s="18">
        <v>101.5727</v>
      </c>
    </row>
    <row r="207" spans="1:11" x14ac:dyDescent="0.2">
      <c r="A207" t="s">
        <v>214</v>
      </c>
      <c r="B207" s="2">
        <v>40086</v>
      </c>
      <c r="C207" s="3">
        <v>368162.79</v>
      </c>
      <c r="D207" s="4">
        <v>95.850773731271701</v>
      </c>
      <c r="E207" s="3">
        <v>0.41666666666666669</v>
      </c>
      <c r="F207" s="3">
        <v>94.36</v>
      </c>
      <c r="G207" s="33">
        <v>99.966666666666654</v>
      </c>
      <c r="H207" s="33">
        <v>99.733333333333334</v>
      </c>
      <c r="I207" s="9">
        <v>100.73333333333333</v>
      </c>
      <c r="J207" s="18">
        <v>100.26390000000001</v>
      </c>
      <c r="K207" s="18">
        <v>100.0401</v>
      </c>
    </row>
    <row r="208" spans="1:11" x14ac:dyDescent="0.2">
      <c r="A208" t="s">
        <v>215</v>
      </c>
      <c r="B208" s="2">
        <v>40178</v>
      </c>
      <c r="C208" s="3">
        <v>370238.24</v>
      </c>
      <c r="D208" s="4">
        <v>96.008061954496043</v>
      </c>
      <c r="E208" s="3">
        <v>0.34999999999999992</v>
      </c>
      <c r="F208" s="3">
        <v>95.073333333333323</v>
      </c>
      <c r="G208" s="33">
        <v>98.533333333333317</v>
      </c>
      <c r="H208" s="33">
        <v>98.033333333333346</v>
      </c>
      <c r="I208" s="9">
        <v>100.2</v>
      </c>
      <c r="J208" s="18">
        <v>99.199399999999997</v>
      </c>
      <c r="K208" s="18">
        <v>98.311499999999995</v>
      </c>
    </row>
    <row r="209" spans="1:11" x14ac:dyDescent="0.2">
      <c r="A209" t="s">
        <v>216</v>
      </c>
      <c r="B209" s="2">
        <v>40268</v>
      </c>
      <c r="C209" s="3">
        <v>379010.7</v>
      </c>
      <c r="D209" s="4">
        <v>95.976682252343267</v>
      </c>
      <c r="E209" s="3">
        <v>0.34999999999999992</v>
      </c>
      <c r="F209" s="3">
        <v>97.206666666666663</v>
      </c>
      <c r="G209" s="33">
        <v>99.733333333333334</v>
      </c>
      <c r="H209" s="33">
        <v>100.10000000000001</v>
      </c>
      <c r="I209" s="9">
        <v>99.5</v>
      </c>
      <c r="J209" s="18">
        <v>100.21250000000001</v>
      </c>
      <c r="K209" s="18">
        <v>100.6598</v>
      </c>
    </row>
    <row r="210" spans="1:11" x14ac:dyDescent="0.2">
      <c r="A210" t="s">
        <v>217</v>
      </c>
      <c r="B210" s="2">
        <v>40359</v>
      </c>
      <c r="C210" s="3">
        <v>387300.56</v>
      </c>
      <c r="D210" s="4">
        <v>96.212296610055347</v>
      </c>
      <c r="E210" s="3">
        <v>0.34999999999999992</v>
      </c>
      <c r="F210" s="3">
        <v>98.433333333333337</v>
      </c>
      <c r="G210" s="33">
        <v>99.766666666666666</v>
      </c>
      <c r="H210" s="33">
        <v>100.23333333333333</v>
      </c>
      <c r="I210" s="9">
        <v>99.899999999999991</v>
      </c>
      <c r="J210" s="18">
        <v>100.09990000000001</v>
      </c>
      <c r="K210" s="18">
        <v>100.604</v>
      </c>
    </row>
    <row r="211" spans="1:11" x14ac:dyDescent="0.2">
      <c r="A211" t="s">
        <v>218</v>
      </c>
      <c r="B211" s="2">
        <v>40451</v>
      </c>
      <c r="C211" s="3">
        <v>392293.14</v>
      </c>
      <c r="D211" s="4">
        <v>96.562274711607401</v>
      </c>
      <c r="E211" s="3">
        <v>0.57999999999999996</v>
      </c>
      <c r="F211" s="3">
        <v>100.83999999999999</v>
      </c>
      <c r="G211" s="33">
        <v>100.8</v>
      </c>
      <c r="H211" s="33">
        <v>100.16666666666667</v>
      </c>
      <c r="I211" s="9">
        <v>100.7</v>
      </c>
      <c r="J211" s="18">
        <v>100.6003</v>
      </c>
      <c r="K211" s="18">
        <v>99.903700000000001</v>
      </c>
    </row>
    <row r="212" spans="1:11" x14ac:dyDescent="0.2">
      <c r="A212" t="s">
        <v>219</v>
      </c>
      <c r="B212" s="2">
        <v>40543</v>
      </c>
      <c r="C212" s="3">
        <v>399455.3</v>
      </c>
      <c r="D212" s="4">
        <v>97.157095612770419</v>
      </c>
      <c r="E212" s="3">
        <v>1.03</v>
      </c>
      <c r="F212" s="3">
        <v>103.51666666666665</v>
      </c>
      <c r="G212" s="33">
        <v>99.7</v>
      </c>
      <c r="H212" s="33">
        <v>99.5</v>
      </c>
      <c r="I212" s="9">
        <v>99.933333333333323</v>
      </c>
      <c r="J212" s="18">
        <v>99.232500000000002</v>
      </c>
      <c r="K212" s="18">
        <v>98.861699999999999</v>
      </c>
    </row>
    <row r="213" spans="1:11" x14ac:dyDescent="0.2">
      <c r="A213" t="s">
        <v>220</v>
      </c>
      <c r="B213" s="2">
        <v>40633</v>
      </c>
      <c r="C213" s="3">
        <v>399052.92</v>
      </c>
      <c r="D213" s="4">
        <v>98.398632407001472</v>
      </c>
      <c r="E213" s="3">
        <v>1.3866666666666667</v>
      </c>
      <c r="F213" s="3">
        <v>107.28666666666668</v>
      </c>
      <c r="G213" s="33">
        <v>99</v>
      </c>
      <c r="H213" s="33">
        <v>100.26666666666665</v>
      </c>
      <c r="I213" s="9">
        <v>98.8</v>
      </c>
      <c r="J213" s="18">
        <v>98.940299999999993</v>
      </c>
      <c r="K213" s="18">
        <v>99.436499999999995</v>
      </c>
    </row>
    <row r="214" spans="1:11" x14ac:dyDescent="0.2">
      <c r="A214" t="s">
        <v>221</v>
      </c>
      <c r="B214" s="2">
        <v>40724</v>
      </c>
      <c r="C214" s="3">
        <v>400260.85</v>
      </c>
      <c r="D214" s="4">
        <v>99.196730912969841</v>
      </c>
      <c r="E214" s="3">
        <v>1.7666666666666668</v>
      </c>
      <c r="F214" s="3">
        <v>106.48666666666668</v>
      </c>
      <c r="G214" s="33">
        <v>99.2</v>
      </c>
      <c r="H214" s="33">
        <v>101.06666666666666</v>
      </c>
      <c r="I214" s="9">
        <v>98.566666666666663</v>
      </c>
      <c r="J214" s="18">
        <v>98.665199999999999</v>
      </c>
      <c r="K214" s="18">
        <v>99.498699999999999</v>
      </c>
    </row>
    <row r="215" spans="1:11" x14ac:dyDescent="0.2">
      <c r="A215" t="s">
        <v>222</v>
      </c>
      <c r="B215" s="2">
        <v>40816</v>
      </c>
      <c r="C215" s="3">
        <v>404196.44</v>
      </c>
      <c r="D215" s="4">
        <v>99.722147321123586</v>
      </c>
      <c r="E215" s="3">
        <v>2.0866666666666664</v>
      </c>
      <c r="F215" s="3">
        <v>104.15666666666668</v>
      </c>
      <c r="G215" s="33">
        <v>100.56666666666666</v>
      </c>
      <c r="H215" s="33">
        <v>102.13333333333333</v>
      </c>
      <c r="I215" s="9">
        <v>98.733333333333334</v>
      </c>
      <c r="J215" s="18">
        <v>99.276200000000003</v>
      </c>
      <c r="K215" s="18">
        <v>100.24550000000001</v>
      </c>
    </row>
    <row r="216" spans="1:11" x14ac:dyDescent="0.2">
      <c r="A216" t="s">
        <v>223</v>
      </c>
      <c r="B216" s="2">
        <v>40908</v>
      </c>
      <c r="C216" s="3">
        <v>397358.41</v>
      </c>
      <c r="D216" s="4">
        <v>100.22053847627244</v>
      </c>
      <c r="E216" s="3">
        <v>2.0733333333333337</v>
      </c>
      <c r="F216" s="3">
        <v>104.07666666666667</v>
      </c>
      <c r="G216" s="33">
        <v>99.866666666666674</v>
      </c>
      <c r="H216" s="33">
        <v>101.89999999999999</v>
      </c>
      <c r="I216" s="9">
        <v>98.166666666666671</v>
      </c>
      <c r="J216" s="18">
        <v>99.0351</v>
      </c>
      <c r="K216" s="18">
        <v>99.833600000000004</v>
      </c>
    </row>
    <row r="217" spans="1:11" x14ac:dyDescent="0.2">
      <c r="A217" t="s">
        <v>224</v>
      </c>
      <c r="B217" s="2">
        <v>40999</v>
      </c>
      <c r="C217" s="3">
        <v>398990.16</v>
      </c>
      <c r="D217" s="4">
        <v>100.26473607957757</v>
      </c>
      <c r="E217" s="3">
        <v>1.7433333333333334</v>
      </c>
      <c r="F217" s="3">
        <v>105.89333333333333</v>
      </c>
      <c r="G217" s="33">
        <v>100</v>
      </c>
      <c r="H217" s="33">
        <v>102.39999999999999</v>
      </c>
      <c r="I217" s="9">
        <v>98.100000000000009</v>
      </c>
      <c r="J217" s="18">
        <v>99.391199999999998</v>
      </c>
      <c r="K217" s="18">
        <v>100.3241</v>
      </c>
    </row>
    <row r="218" spans="1:11" x14ac:dyDescent="0.2">
      <c r="A218" t="s">
        <v>225</v>
      </c>
      <c r="B218" s="2">
        <v>41090</v>
      </c>
      <c r="C218" s="3">
        <v>401593.9</v>
      </c>
      <c r="D218" s="4">
        <v>100.44165329346106</v>
      </c>
      <c r="E218" s="3">
        <v>1.6000000000000003</v>
      </c>
      <c r="F218" s="3">
        <v>104.63333333333333</v>
      </c>
      <c r="G218" s="33">
        <v>100.16666666666667</v>
      </c>
      <c r="H218" s="33">
        <v>101.13333333333333</v>
      </c>
      <c r="I218" s="9">
        <v>99.533333333333346</v>
      </c>
      <c r="J218" s="18">
        <v>99.147999999999996</v>
      </c>
      <c r="K218" s="18">
        <v>99.836600000000004</v>
      </c>
    </row>
    <row r="219" spans="1:11" x14ac:dyDescent="0.2">
      <c r="A219" t="s">
        <v>226</v>
      </c>
      <c r="B219" s="2">
        <v>41182</v>
      </c>
      <c r="C219" s="3">
        <v>401340.08</v>
      </c>
      <c r="D219" s="4">
        <v>100.27272734254298</v>
      </c>
      <c r="E219" s="3">
        <v>1.5466666666666669</v>
      </c>
      <c r="F219" s="3">
        <v>109.50666666666666</v>
      </c>
      <c r="G219" s="33">
        <v>97.666666666666671</v>
      </c>
      <c r="H219" s="33">
        <v>98.766666666666666</v>
      </c>
      <c r="I219" s="9">
        <v>99.133333333333326</v>
      </c>
      <c r="J219" s="18">
        <v>97.047499999999999</v>
      </c>
      <c r="K219" s="18">
        <v>97.442300000000003</v>
      </c>
    </row>
    <row r="220" spans="1:11" x14ac:dyDescent="0.2">
      <c r="A220" t="s">
        <v>227</v>
      </c>
      <c r="B220" s="2">
        <v>41274</v>
      </c>
      <c r="C220" s="3">
        <v>399331.77</v>
      </c>
      <c r="D220" s="4">
        <v>100.01179366486852</v>
      </c>
      <c r="E220" s="3">
        <v>1.3266666666666669</v>
      </c>
      <c r="F220" s="3">
        <v>107.99333333333334</v>
      </c>
      <c r="G220" s="33">
        <v>95.199999999999989</v>
      </c>
      <c r="H220" s="33">
        <v>98.233333333333348</v>
      </c>
      <c r="I220" s="9">
        <v>97.3</v>
      </c>
      <c r="J220" s="18">
        <v>96.3386</v>
      </c>
      <c r="K220" s="18">
        <v>97.136099999999999</v>
      </c>
    </row>
    <row r="221" spans="1:11" x14ac:dyDescent="0.2">
      <c r="A221" t="s">
        <v>228</v>
      </c>
      <c r="B221" s="2">
        <v>41364</v>
      </c>
      <c r="C221" s="3">
        <v>404025.64</v>
      </c>
      <c r="D221" s="4">
        <v>100.10038843175214</v>
      </c>
      <c r="E221" s="3">
        <v>1.1000000000000001</v>
      </c>
      <c r="F221" s="3">
        <v>111.13</v>
      </c>
      <c r="G221" s="33">
        <v>94.033333333333346</v>
      </c>
      <c r="H221" s="33">
        <v>97.233333333333334</v>
      </c>
      <c r="I221" s="9">
        <v>97.2</v>
      </c>
      <c r="J221" s="18">
        <v>95.930700000000002</v>
      </c>
      <c r="K221" s="18">
        <v>96.593699999999998</v>
      </c>
    </row>
    <row r="222" spans="1:11" x14ac:dyDescent="0.2">
      <c r="A222" t="s">
        <v>229</v>
      </c>
      <c r="B222" s="2">
        <v>41455</v>
      </c>
      <c r="C222" s="3">
        <v>402602.82</v>
      </c>
      <c r="D222" s="4">
        <v>99.921369763589851</v>
      </c>
      <c r="E222" s="3">
        <v>1.1000000000000001</v>
      </c>
      <c r="F222" s="3">
        <v>110.52</v>
      </c>
      <c r="G222" s="33">
        <v>91.966666666666654</v>
      </c>
      <c r="H222" s="33">
        <v>94.466666666666654</v>
      </c>
      <c r="I222" s="9">
        <v>97.7</v>
      </c>
      <c r="J222" s="18">
        <v>94.492099999999994</v>
      </c>
      <c r="K222" s="18">
        <v>94.894599999999997</v>
      </c>
    </row>
    <row r="223" spans="1:11" x14ac:dyDescent="0.2">
      <c r="A223" t="s">
        <v>230</v>
      </c>
      <c r="B223" s="2">
        <v>41547</v>
      </c>
      <c r="C223" s="3">
        <v>405519.96</v>
      </c>
      <c r="D223" s="4">
        <v>99.957576602363233</v>
      </c>
      <c r="E223" s="3">
        <v>1.1000000000000001</v>
      </c>
      <c r="F223" s="3">
        <v>109.75333333333333</v>
      </c>
      <c r="G223" s="33">
        <v>93.866666666666674</v>
      </c>
      <c r="H223" s="33">
        <v>96.266666666666652</v>
      </c>
      <c r="I223" s="9">
        <v>97.533333333333346</v>
      </c>
      <c r="J223" s="18">
        <v>95.563699999999997</v>
      </c>
      <c r="K223" s="18">
        <v>95.764300000000006</v>
      </c>
    </row>
    <row r="224" spans="1:11" x14ac:dyDescent="0.2">
      <c r="A224" t="s">
        <v>231</v>
      </c>
      <c r="B224" s="2">
        <v>41639</v>
      </c>
      <c r="C224" s="3">
        <v>408620.61</v>
      </c>
      <c r="D224" s="4">
        <v>100.05349372730599</v>
      </c>
      <c r="E224" s="3">
        <v>1.0733333333333335</v>
      </c>
      <c r="F224" s="3">
        <v>108.08333333333333</v>
      </c>
      <c r="G224" s="33">
        <v>94.466666666666654</v>
      </c>
      <c r="H224" s="33">
        <v>96.59999999999998</v>
      </c>
      <c r="I224" s="9">
        <v>98.233333333333348</v>
      </c>
      <c r="J224" s="18">
        <v>96.184299999999993</v>
      </c>
      <c r="K224" s="18">
        <v>96.566800000000001</v>
      </c>
    </row>
    <row r="225" spans="1:11" x14ac:dyDescent="0.2">
      <c r="A225" t="s">
        <v>232</v>
      </c>
      <c r="B225" s="2">
        <v>41729</v>
      </c>
      <c r="C225" s="3">
        <v>411447.98</v>
      </c>
      <c r="D225" s="4">
        <v>99.936093753446912</v>
      </c>
      <c r="E225" s="3">
        <v>0.85</v>
      </c>
      <c r="F225" s="3">
        <v>108.45666666666666</v>
      </c>
      <c r="G225" s="33">
        <v>95</v>
      </c>
      <c r="H225" s="33">
        <v>96.866666666666674</v>
      </c>
      <c r="I225" s="9">
        <v>98.433333333333337</v>
      </c>
      <c r="J225" s="18">
        <v>96.586600000000004</v>
      </c>
      <c r="K225" s="18">
        <v>96.794600000000003</v>
      </c>
    </row>
    <row r="226" spans="1:11" x14ac:dyDescent="0.2">
      <c r="A226" t="s">
        <v>233</v>
      </c>
      <c r="B226" s="2">
        <v>41820</v>
      </c>
      <c r="C226" s="3">
        <v>414612.18</v>
      </c>
      <c r="D226" s="4">
        <v>100.07562729575766</v>
      </c>
      <c r="E226" s="3">
        <v>0.85</v>
      </c>
      <c r="F226" s="3">
        <v>105.73</v>
      </c>
      <c r="G226" s="33">
        <v>95.733333333333334</v>
      </c>
      <c r="H226" s="33">
        <v>97.633333333333326</v>
      </c>
      <c r="I226" s="9">
        <v>98.366666666666674</v>
      </c>
      <c r="J226" s="18">
        <v>96.853999999999999</v>
      </c>
      <c r="K226" s="18">
        <v>96.934299999999993</v>
      </c>
    </row>
    <row r="227" spans="1:11" x14ac:dyDescent="0.2">
      <c r="A227" t="s">
        <v>234</v>
      </c>
      <c r="B227" s="2">
        <v>41912</v>
      </c>
      <c r="C227" s="3">
        <v>416604.61</v>
      </c>
      <c r="D227" s="4">
        <v>99.861923616645711</v>
      </c>
      <c r="E227" s="3">
        <v>0.39333333333333331</v>
      </c>
      <c r="F227" s="3">
        <v>103.24666666666667</v>
      </c>
      <c r="G227" s="33">
        <v>97.333333333333329</v>
      </c>
      <c r="H227" s="33">
        <v>98.59999999999998</v>
      </c>
      <c r="I227" s="9">
        <v>98.8</v>
      </c>
      <c r="J227" s="18">
        <v>98.089299999999994</v>
      </c>
      <c r="K227" s="18">
        <v>98.556799999999996</v>
      </c>
    </row>
    <row r="228" spans="1:11" x14ac:dyDescent="0.2">
      <c r="A228" t="s">
        <v>235</v>
      </c>
      <c r="B228" s="2">
        <v>42004</v>
      </c>
      <c r="C228" s="3">
        <v>421978.91</v>
      </c>
      <c r="D228" s="4">
        <v>100.04315111422643</v>
      </c>
      <c r="E228" s="3">
        <v>0.17333333333333334</v>
      </c>
      <c r="F228" s="3">
        <v>102.09666666666665</v>
      </c>
      <c r="G228" s="33">
        <v>96.8</v>
      </c>
      <c r="H228" s="33">
        <v>96.466666666666654</v>
      </c>
      <c r="I228" s="9">
        <v>100.53333333333335</v>
      </c>
      <c r="J228" s="18">
        <v>98.227999999999994</v>
      </c>
      <c r="K228" s="18">
        <v>98.500799999999998</v>
      </c>
    </row>
    <row r="229" spans="1:11" x14ac:dyDescent="0.2">
      <c r="A229" t="s">
        <v>236</v>
      </c>
      <c r="B229" s="2">
        <v>42094</v>
      </c>
      <c r="C229" s="3">
        <v>426243.8</v>
      </c>
      <c r="D229" s="4">
        <v>100.09875525364554</v>
      </c>
      <c r="E229" s="3">
        <v>4.3333333333333335E-2</v>
      </c>
      <c r="F229" s="3">
        <v>98.893333333333331</v>
      </c>
      <c r="G229" s="33">
        <v>98.166666666666671</v>
      </c>
      <c r="H229" s="33">
        <v>96.399999999999991</v>
      </c>
      <c r="I229" s="9">
        <v>101.96666666666665</v>
      </c>
      <c r="J229" s="18">
        <v>100.2488</v>
      </c>
      <c r="K229" s="18">
        <v>99.652299999999997</v>
      </c>
    </row>
    <row r="230" spans="1:11" x14ac:dyDescent="0.2">
      <c r="A230" t="s">
        <v>237</v>
      </c>
      <c r="B230" s="2">
        <v>42185</v>
      </c>
      <c r="C230" s="3">
        <v>430164.69</v>
      </c>
      <c r="D230" s="4">
        <v>99.765405655593668</v>
      </c>
      <c r="E230" s="3">
        <v>-0.15</v>
      </c>
      <c r="F230" s="3">
        <v>99.04</v>
      </c>
      <c r="G230" s="33">
        <v>98.899999999999991</v>
      </c>
      <c r="H230" s="33">
        <v>98.366666666666674</v>
      </c>
      <c r="I230" s="9">
        <v>100.86666666666667</v>
      </c>
      <c r="J230" s="18">
        <v>100.374</v>
      </c>
      <c r="K230" s="18">
        <v>100.1708</v>
      </c>
    </row>
    <row r="231" spans="1:11" x14ac:dyDescent="0.2">
      <c r="A231" t="s">
        <v>238</v>
      </c>
      <c r="B231" s="2">
        <v>42277</v>
      </c>
      <c r="C231" s="3">
        <v>436918.12</v>
      </c>
      <c r="D231" s="4">
        <v>99.972690483664778</v>
      </c>
      <c r="E231" s="3">
        <v>-0.24333333333333332</v>
      </c>
      <c r="F231" s="3">
        <v>98.513333333333321</v>
      </c>
      <c r="G231" s="33">
        <v>96.933333333333323</v>
      </c>
      <c r="H231" s="33">
        <v>95.399999999999991</v>
      </c>
      <c r="I231" s="9">
        <v>101.63333333333333</v>
      </c>
      <c r="J231" s="18">
        <v>99.173100000000005</v>
      </c>
      <c r="K231" s="18">
        <v>98.289199999999994</v>
      </c>
    </row>
    <row r="232" spans="1:11" x14ac:dyDescent="0.2">
      <c r="A232" t="s">
        <v>239</v>
      </c>
      <c r="B232" s="2">
        <v>42369</v>
      </c>
      <c r="C232" s="3">
        <v>441437.62</v>
      </c>
      <c r="D232" s="4">
        <v>100.17154646875736</v>
      </c>
      <c r="E232" s="3">
        <v>-0.25</v>
      </c>
      <c r="F232" s="3">
        <v>99.816666666666663</v>
      </c>
      <c r="G232" s="33">
        <v>95.133333333333326</v>
      </c>
      <c r="H232" s="33">
        <v>93.40000000000002</v>
      </c>
      <c r="I232" s="9">
        <v>101.96666666666665</v>
      </c>
      <c r="J232" s="18">
        <v>98.368899999999996</v>
      </c>
      <c r="K232" s="18">
        <v>97.8322</v>
      </c>
    </row>
    <row r="233" spans="1:11" x14ac:dyDescent="0.2">
      <c r="A233" t="s">
        <v>240</v>
      </c>
      <c r="B233" s="2">
        <v>42460</v>
      </c>
      <c r="C233" s="3">
        <v>441470.99</v>
      </c>
      <c r="D233" s="4">
        <v>100.761472168656</v>
      </c>
      <c r="E233" s="3">
        <v>-0.32</v>
      </c>
      <c r="F233" s="3">
        <v>100.28333333333335</v>
      </c>
      <c r="G233" s="33">
        <v>92.90000000000002</v>
      </c>
      <c r="H233" s="33">
        <v>90.833333333333329</v>
      </c>
      <c r="I233" s="9">
        <v>102.26666666666667</v>
      </c>
      <c r="J233" s="18">
        <v>96.321399999999997</v>
      </c>
      <c r="K233" s="18">
        <v>95.586100000000002</v>
      </c>
    </row>
    <row r="234" spans="1:11" x14ac:dyDescent="0.2">
      <c r="A234" t="s">
        <v>241</v>
      </c>
      <c r="B234" s="2">
        <v>42551</v>
      </c>
      <c r="C234" s="3">
        <v>442844.95</v>
      </c>
      <c r="D234" s="4">
        <v>100.74115903411733</v>
      </c>
      <c r="E234" s="3">
        <v>-0.40000000000000008</v>
      </c>
      <c r="F234" s="3">
        <v>100.83</v>
      </c>
      <c r="G234" s="33">
        <v>93.433333333333323</v>
      </c>
      <c r="H234" s="33">
        <v>91.433333333333323</v>
      </c>
      <c r="I234" s="9">
        <v>102.23333333333333</v>
      </c>
      <c r="J234" s="18">
        <v>96.494699999999995</v>
      </c>
      <c r="K234" s="18">
        <v>95.145200000000003</v>
      </c>
    </row>
    <row r="235" spans="1:11" x14ac:dyDescent="0.2">
      <c r="A235" t="s">
        <v>242</v>
      </c>
      <c r="B235" s="2">
        <v>42643</v>
      </c>
      <c r="C235" s="3">
        <v>445705.69</v>
      </c>
      <c r="D235" s="4">
        <v>100.91055441904072</v>
      </c>
      <c r="E235" s="3">
        <v>-0.40000000000000008</v>
      </c>
      <c r="F235" s="3">
        <v>98.44</v>
      </c>
      <c r="G235" s="33">
        <v>95.466666666666654</v>
      </c>
      <c r="H235" s="33">
        <v>93.033333333333346</v>
      </c>
      <c r="I235" s="9">
        <v>102.5</v>
      </c>
      <c r="J235" s="18">
        <v>98.318600000000004</v>
      </c>
      <c r="K235" s="18">
        <v>96.930700000000002</v>
      </c>
    </row>
    <row r="236" spans="1:11" x14ac:dyDescent="0.2">
      <c r="A236" t="s">
        <v>243</v>
      </c>
      <c r="B236" s="2">
        <v>42735</v>
      </c>
      <c r="C236" s="3">
        <v>447362.86</v>
      </c>
      <c r="D236" s="4">
        <v>101.17394692071683</v>
      </c>
      <c r="E236" s="3">
        <v>-0.40000000000000008</v>
      </c>
      <c r="F236" s="3">
        <v>95.703333333333333</v>
      </c>
      <c r="G236" s="33">
        <v>99.7</v>
      </c>
      <c r="H236" s="33">
        <v>97.100000000000009</v>
      </c>
      <c r="I236" s="9">
        <v>102.63333333333333</v>
      </c>
      <c r="J236" s="18">
        <v>102.11969999999999</v>
      </c>
      <c r="K236" s="18">
        <v>101.2171</v>
      </c>
    </row>
    <row r="237" spans="1:11" x14ac:dyDescent="0.2">
      <c r="A237" t="s">
        <v>244</v>
      </c>
      <c r="B237" s="2">
        <v>42825</v>
      </c>
      <c r="C237" s="3">
        <v>448398.8</v>
      </c>
      <c r="D237" s="4">
        <v>101.57987845996888</v>
      </c>
      <c r="E237" s="3">
        <v>-0.40000000000000008</v>
      </c>
      <c r="F237" s="3">
        <v>97.916666666666671</v>
      </c>
      <c r="G237" s="33">
        <v>101.16666666666667</v>
      </c>
      <c r="H237" s="33">
        <v>99.033333333333346</v>
      </c>
      <c r="I237" s="9">
        <v>102.10000000000001</v>
      </c>
      <c r="J237" s="18">
        <v>102.27719999999999</v>
      </c>
      <c r="K237" s="18">
        <v>101.5844</v>
      </c>
    </row>
    <row r="238" spans="1:11" x14ac:dyDescent="0.2">
      <c r="A238" t="s">
        <v>245</v>
      </c>
      <c r="B238" s="2">
        <v>42916</v>
      </c>
      <c r="C238" s="3">
        <v>454087.29</v>
      </c>
      <c r="D238" s="4">
        <v>102.23826319397682</v>
      </c>
      <c r="E238" s="3">
        <v>-0.40000000000000008</v>
      </c>
      <c r="F238" s="3">
        <v>96.793333333333337</v>
      </c>
      <c r="G238" s="33">
        <v>100.93333333333334</v>
      </c>
      <c r="H238" s="33">
        <v>98.333333333333329</v>
      </c>
      <c r="I238" s="9">
        <v>102.80000000000001</v>
      </c>
      <c r="J238" s="18">
        <v>101.8343</v>
      </c>
      <c r="K238" s="18">
        <v>100.79819999999999</v>
      </c>
    </row>
    <row r="239" spans="1:11" x14ac:dyDescent="0.2">
      <c r="A239" t="s">
        <v>246</v>
      </c>
      <c r="B239" s="2">
        <v>43008</v>
      </c>
      <c r="C239" s="3">
        <v>457431.44</v>
      </c>
      <c r="D239" s="4">
        <v>102.64385382892915</v>
      </c>
      <c r="E239" s="3">
        <v>-0.40000000000000008</v>
      </c>
      <c r="F239" s="3">
        <v>99.5</v>
      </c>
      <c r="G239" s="33">
        <v>99.63333333333334</v>
      </c>
      <c r="H239" s="33">
        <v>97.866666666666674</v>
      </c>
      <c r="I239" s="9">
        <v>102</v>
      </c>
      <c r="J239" s="18">
        <v>100.3832</v>
      </c>
      <c r="K239" s="18">
        <v>100.01220000000001</v>
      </c>
    </row>
    <row r="240" spans="1:11" x14ac:dyDescent="0.2">
      <c r="A240" t="s">
        <v>247</v>
      </c>
      <c r="B240" s="2">
        <v>43100</v>
      </c>
      <c r="C240" s="3">
        <v>459370.23999999999</v>
      </c>
      <c r="D240" s="4">
        <v>102.65916013152398</v>
      </c>
      <c r="E240" s="3">
        <v>-0.40000000000000008</v>
      </c>
      <c r="F240" s="3">
        <v>97.29</v>
      </c>
      <c r="G240" s="33">
        <v>101.3</v>
      </c>
      <c r="H240" s="33">
        <v>99.866666666666674</v>
      </c>
      <c r="I240" s="9">
        <v>101.66666666666667</v>
      </c>
      <c r="J240" s="18">
        <v>101.8062</v>
      </c>
      <c r="K240" s="18">
        <v>102.08029999999999</v>
      </c>
    </row>
    <row r="241" spans="1:11" x14ac:dyDescent="0.2">
      <c r="A241" t="s">
        <v>248</v>
      </c>
      <c r="B241" s="2">
        <v>43190</v>
      </c>
      <c r="C241" s="3">
        <v>463257.37</v>
      </c>
      <c r="D241" s="4">
        <v>102.88026420166686</v>
      </c>
      <c r="E241" s="3">
        <v>-0.40000000000000008</v>
      </c>
      <c r="F241" s="3">
        <v>96.02</v>
      </c>
      <c r="G241" s="33">
        <v>104.03333333333335</v>
      </c>
      <c r="H241" s="33">
        <v>102.40000000000002</v>
      </c>
      <c r="I241" s="9">
        <v>101.56666666666668</v>
      </c>
      <c r="J241" s="18">
        <v>103.8458</v>
      </c>
      <c r="K241" s="18">
        <v>103.9461</v>
      </c>
    </row>
    <row r="242" spans="1:11" x14ac:dyDescent="0.2">
      <c r="A242" t="s">
        <v>533</v>
      </c>
      <c r="B242" s="2">
        <v>43281</v>
      </c>
      <c r="C242" s="3">
        <v>465292.7</v>
      </c>
      <c r="D242" s="4">
        <v>103.25634704421269</v>
      </c>
      <c r="E242" s="3">
        <v>-0.40000000000000008</v>
      </c>
      <c r="F242" s="3">
        <v>92.196666666666673</v>
      </c>
      <c r="G242" s="33">
        <v>108.60000000000001</v>
      </c>
      <c r="H242" s="33">
        <v>107.26666666666665</v>
      </c>
      <c r="I242" s="9">
        <v>101.23333333333333</v>
      </c>
      <c r="J242" s="18">
        <v>105.9337</v>
      </c>
      <c r="K242" s="18">
        <v>106.7174</v>
      </c>
    </row>
    <row r="243" spans="1:11" x14ac:dyDescent="0.2">
      <c r="A243" t="s">
        <v>594</v>
      </c>
      <c r="B243" s="2">
        <v>43373</v>
      </c>
      <c r="C243" s="3">
        <v>464859.34</v>
      </c>
      <c r="D243" s="4">
        <v>103.57533585085343</v>
      </c>
      <c r="E243" s="3">
        <v>-0.40000000000000008</v>
      </c>
      <c r="F243" s="3">
        <v>91.469999999999985</v>
      </c>
      <c r="G243" s="33">
        <v>111.39999999999999</v>
      </c>
      <c r="H243" s="33">
        <v>110.53333333333335</v>
      </c>
      <c r="I243" s="9">
        <v>100.96666666666665</v>
      </c>
      <c r="J243" s="18">
        <v>107.75109999999999</v>
      </c>
      <c r="K243" s="18">
        <v>109.4602</v>
      </c>
    </row>
    <row r="244" spans="1:11" x14ac:dyDescent="0.2">
      <c r="A244" t="s">
        <v>595</v>
      </c>
      <c r="B244" s="2">
        <v>43465</v>
      </c>
      <c r="C244" s="3">
        <v>470214.97</v>
      </c>
      <c r="D244" s="4">
        <v>103.88089649148682</v>
      </c>
      <c r="E244" s="3">
        <v>-0.40000000000000008</v>
      </c>
      <c r="F244" s="3">
        <v>91.986666666666679</v>
      </c>
      <c r="G244" s="33">
        <v>110.76666666666667</v>
      </c>
      <c r="H244" s="33">
        <v>109</v>
      </c>
      <c r="I244" s="9">
        <v>101.8</v>
      </c>
      <c r="J244" s="18">
        <v>107.5206</v>
      </c>
      <c r="K244" s="18">
        <v>109.3477</v>
      </c>
    </row>
    <row r="245" spans="1:11" x14ac:dyDescent="0.2">
      <c r="A245" t="s">
        <v>596</v>
      </c>
      <c r="B245" s="2">
        <v>43555</v>
      </c>
      <c r="D245" s="4">
        <v>104.11408793961378</v>
      </c>
      <c r="E245" s="3">
        <v>-0.17</v>
      </c>
      <c r="F245" s="3">
        <v>90.893333333333331</v>
      </c>
      <c r="I245" s="9">
        <v>103.16666666666667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45"/>
  <sheetViews>
    <sheetView workbookViewId="0">
      <selection activeCell="I2" sqref="I2"/>
    </sheetView>
  </sheetViews>
  <sheetFormatPr baseColWidth="10" defaultColWidth="11" defaultRowHeight="16" x14ac:dyDescent="0.2"/>
  <cols>
    <col min="3" max="3" width="10.5" bestFit="1" customWidth="1"/>
    <col min="5" max="5" width="11" style="12"/>
  </cols>
  <sheetData>
    <row r="1" spans="1:9" ht="20" customHeight="1" x14ac:dyDescent="0.2">
      <c r="A1" s="1" t="s">
        <v>280</v>
      </c>
      <c r="B1" s="1" t="s">
        <v>0</v>
      </c>
      <c r="C1" s="6" t="s">
        <v>332</v>
      </c>
      <c r="D1" s="11" t="s">
        <v>736</v>
      </c>
      <c r="E1" s="29" t="s">
        <v>421</v>
      </c>
      <c r="F1" t="s">
        <v>333</v>
      </c>
      <c r="G1" s="1" t="s">
        <v>334</v>
      </c>
      <c r="H1" s="1" t="s">
        <v>335</v>
      </c>
      <c r="I1" s="8" t="s">
        <v>336</v>
      </c>
    </row>
    <row r="2" spans="1:9" ht="20" customHeight="1" x14ac:dyDescent="0.2">
      <c r="A2" t="s">
        <v>3</v>
      </c>
      <c r="C2" t="s">
        <v>337</v>
      </c>
      <c r="D2" t="s">
        <v>737</v>
      </c>
      <c r="E2" s="12" t="s">
        <v>424</v>
      </c>
      <c r="F2" t="s">
        <v>338</v>
      </c>
      <c r="G2" s="5" t="s">
        <v>340</v>
      </c>
      <c r="H2" s="5" t="s">
        <v>341</v>
      </c>
      <c r="I2" s="5" t="s">
        <v>344</v>
      </c>
    </row>
    <row r="3" spans="1:9" x14ac:dyDescent="0.2">
      <c r="A3" t="s">
        <v>6</v>
      </c>
      <c r="C3" t="s">
        <v>7</v>
      </c>
      <c r="D3" t="s">
        <v>9</v>
      </c>
      <c r="E3" s="12" t="s">
        <v>734</v>
      </c>
      <c r="F3" t="s">
        <v>255</v>
      </c>
      <c r="G3" t="s">
        <v>339</v>
      </c>
      <c r="H3" t="s">
        <v>339</v>
      </c>
      <c r="I3" t="s">
        <v>343</v>
      </c>
    </row>
    <row r="4" spans="1:9" x14ac:dyDescent="0.2">
      <c r="A4" t="s">
        <v>10</v>
      </c>
      <c r="C4" t="s">
        <v>588</v>
      </c>
      <c r="D4" t="s">
        <v>611</v>
      </c>
      <c r="E4" s="12" t="s">
        <v>733</v>
      </c>
      <c r="F4" t="s">
        <v>592</v>
      </c>
      <c r="G4" t="s">
        <v>588</v>
      </c>
      <c r="H4" t="s">
        <v>588</v>
      </c>
      <c r="I4" t="s">
        <v>592</v>
      </c>
    </row>
    <row r="5" spans="1:9" x14ac:dyDescent="0.2">
      <c r="A5" t="s">
        <v>12</v>
      </c>
      <c r="C5" t="s">
        <v>13</v>
      </c>
      <c r="D5" t="s">
        <v>13</v>
      </c>
      <c r="E5" s="12" t="s">
        <v>422</v>
      </c>
      <c r="F5" t="s">
        <v>256</v>
      </c>
      <c r="G5" t="s">
        <v>13</v>
      </c>
      <c r="H5" t="s">
        <v>13</v>
      </c>
      <c r="I5" t="s">
        <v>342</v>
      </c>
    </row>
    <row r="6" spans="1:9" x14ac:dyDescent="0.2">
      <c r="A6" t="s">
        <v>14</v>
      </c>
      <c r="C6" t="s">
        <v>15</v>
      </c>
      <c r="D6" t="s">
        <v>15</v>
      </c>
      <c r="E6" s="12" t="s">
        <v>268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732</v>
      </c>
      <c r="D7" t="s">
        <v>614</v>
      </c>
      <c r="E7" s="12" t="s">
        <v>714</v>
      </c>
      <c r="F7" t="s">
        <v>591</v>
      </c>
      <c r="G7" t="s">
        <v>732</v>
      </c>
      <c r="H7" t="s">
        <v>732</v>
      </c>
      <c r="I7" t="s">
        <v>735</v>
      </c>
    </row>
    <row r="8" spans="1:9" x14ac:dyDescent="0.2">
      <c r="A8" t="s">
        <v>17</v>
      </c>
      <c r="C8" t="s">
        <v>18</v>
      </c>
      <c r="D8" t="s">
        <v>19</v>
      </c>
      <c r="E8" s="12" t="s">
        <v>19</v>
      </c>
      <c r="F8" t="s">
        <v>19</v>
      </c>
      <c r="G8" t="s">
        <v>18</v>
      </c>
      <c r="H8" t="s">
        <v>18</v>
      </c>
      <c r="I8" t="s">
        <v>19</v>
      </c>
    </row>
    <row r="9" spans="1:9" x14ac:dyDescent="0.2">
      <c r="A9" t="s">
        <v>249</v>
      </c>
      <c r="B9" s="2">
        <v>22006</v>
      </c>
      <c r="C9" s="3">
        <v>131228.04999999999</v>
      </c>
      <c r="D9" s="4">
        <v>23.524480331808952</v>
      </c>
      <c r="E9" s="19" t="e">
        <v>#N/A</v>
      </c>
      <c r="F9" s="3" t="e">
        <v>#N/A</v>
      </c>
      <c r="G9" s="4" t="e">
        <v>#N/A</v>
      </c>
      <c r="H9" s="4" t="e">
        <v>#N/A</v>
      </c>
      <c r="I9" s="9" t="e">
        <v>#N/A</v>
      </c>
    </row>
    <row r="10" spans="1:9" x14ac:dyDescent="0.2">
      <c r="A10" t="s">
        <v>250</v>
      </c>
      <c r="B10" s="2">
        <v>22097</v>
      </c>
      <c r="C10" s="3">
        <v>133889.04999999999</v>
      </c>
      <c r="D10" s="4">
        <v>23.657735553704466</v>
      </c>
      <c r="E10" s="19" t="e">
        <v>#N/A</v>
      </c>
      <c r="F10" s="3" t="e">
        <v>#N/A</v>
      </c>
      <c r="G10" s="4" t="e">
        <v>#N/A</v>
      </c>
      <c r="H10" s="4" t="e">
        <v>#N/A</v>
      </c>
      <c r="I10" s="9" t="e">
        <v>#N/A</v>
      </c>
    </row>
    <row r="11" spans="1:9" x14ac:dyDescent="0.2">
      <c r="A11" t="s">
        <v>251</v>
      </c>
      <c r="B11" s="2">
        <v>22189</v>
      </c>
      <c r="C11" s="3">
        <v>138797.32999999999</v>
      </c>
      <c r="D11" s="4">
        <v>23.78834164330684</v>
      </c>
      <c r="E11" s="19" t="e">
        <v>#N/A</v>
      </c>
      <c r="F11" s="3" t="e">
        <v>#N/A</v>
      </c>
      <c r="G11" s="4" t="e">
        <v>#N/A</v>
      </c>
      <c r="H11" s="4" t="e">
        <v>#N/A</v>
      </c>
      <c r="I11" s="9" t="e">
        <v>#N/A</v>
      </c>
    </row>
    <row r="12" spans="1:9" x14ac:dyDescent="0.2">
      <c r="A12" t="s">
        <v>252</v>
      </c>
      <c r="B12" s="2">
        <v>22281</v>
      </c>
      <c r="C12" s="3">
        <v>138858.25</v>
      </c>
      <c r="D12" s="4">
        <v>23.844945990920724</v>
      </c>
      <c r="E12" s="19" t="e">
        <v>#N/A</v>
      </c>
      <c r="F12" s="3" t="e">
        <v>#N/A</v>
      </c>
      <c r="G12" s="4" t="e">
        <v>#N/A</v>
      </c>
      <c r="H12" s="4" t="e">
        <v>#N/A</v>
      </c>
      <c r="I12" s="9" t="e">
        <v>#N/A</v>
      </c>
    </row>
    <row r="13" spans="1:9" x14ac:dyDescent="0.2">
      <c r="A13" t="s">
        <v>20</v>
      </c>
      <c r="B13" s="2">
        <v>22371</v>
      </c>
      <c r="C13" s="3">
        <v>143609.9</v>
      </c>
      <c r="D13" s="4">
        <v>23.910968988756508</v>
      </c>
      <c r="E13" s="19" t="e">
        <v>#N/A</v>
      </c>
      <c r="F13" s="3" t="e">
        <v>#N/A</v>
      </c>
      <c r="G13" s="4" t="e">
        <v>#N/A</v>
      </c>
      <c r="H13" s="4" t="e">
        <v>#N/A</v>
      </c>
      <c r="I13" s="9" t="e">
        <v>#N/A</v>
      </c>
    </row>
    <row r="14" spans="1:9" x14ac:dyDescent="0.2">
      <c r="A14" t="s">
        <v>21</v>
      </c>
      <c r="B14" s="2">
        <v>22462</v>
      </c>
      <c r="C14" s="3">
        <v>145556.64000000001</v>
      </c>
      <c r="D14" s="4">
        <v>24.019966863070945</v>
      </c>
      <c r="E14" s="19" t="e">
        <v>#N/A</v>
      </c>
      <c r="F14" s="3" t="e">
        <v>#N/A</v>
      </c>
      <c r="G14" s="4" t="e">
        <v>#N/A</v>
      </c>
      <c r="H14" s="4" t="e">
        <v>#N/A</v>
      </c>
      <c r="I14" s="9" t="e">
        <v>#N/A</v>
      </c>
    </row>
    <row r="15" spans="1:9" x14ac:dyDescent="0.2">
      <c r="A15" t="s">
        <v>22</v>
      </c>
      <c r="B15" s="2">
        <v>22554</v>
      </c>
      <c r="C15" s="3">
        <v>147364.63</v>
      </c>
      <c r="D15" s="4">
        <v>24.221566982041512</v>
      </c>
      <c r="E15" s="19" t="e">
        <v>#N/A</v>
      </c>
      <c r="F15" s="3" t="e">
        <v>#N/A</v>
      </c>
      <c r="G15" s="4" t="e">
        <v>#N/A</v>
      </c>
      <c r="H15" s="4" t="e">
        <v>#N/A</v>
      </c>
      <c r="I15" s="9" t="e">
        <v>#N/A</v>
      </c>
    </row>
    <row r="16" spans="1:9" x14ac:dyDescent="0.2">
      <c r="A16" t="s">
        <v>23</v>
      </c>
      <c r="B16" s="2">
        <v>22646</v>
      </c>
      <c r="C16" s="3">
        <v>150250.1</v>
      </c>
      <c r="D16" s="4">
        <v>24.559823945571111</v>
      </c>
      <c r="E16" s="19" t="e">
        <v>#N/A</v>
      </c>
      <c r="F16" s="3" t="e">
        <v>#N/A</v>
      </c>
      <c r="G16" s="4" t="e">
        <v>#N/A</v>
      </c>
      <c r="H16" s="4" t="e">
        <v>#N/A</v>
      </c>
      <c r="I16" s="9" t="e">
        <v>#N/A</v>
      </c>
    </row>
    <row r="17" spans="1:9" x14ac:dyDescent="0.2">
      <c r="A17" t="s">
        <v>24</v>
      </c>
      <c r="B17" s="2">
        <v>22736</v>
      </c>
      <c r="C17" s="3">
        <v>151114.63</v>
      </c>
      <c r="D17" s="4">
        <v>24.866667963890585</v>
      </c>
      <c r="E17" s="19" t="e">
        <v>#N/A</v>
      </c>
      <c r="F17" s="3" t="e">
        <v>#N/A</v>
      </c>
      <c r="G17" s="4" t="e">
        <v>#N/A</v>
      </c>
      <c r="H17" s="4" t="e">
        <v>#N/A</v>
      </c>
      <c r="I17" s="9" t="e">
        <v>#N/A</v>
      </c>
    </row>
    <row r="18" spans="1:9" x14ac:dyDescent="0.2">
      <c r="A18" t="s">
        <v>25</v>
      </c>
      <c r="B18" s="2">
        <v>22827</v>
      </c>
      <c r="C18" s="3">
        <v>152860.29999999999</v>
      </c>
      <c r="D18" s="4">
        <v>25.112786152897481</v>
      </c>
      <c r="E18" s="19" t="e">
        <v>#N/A</v>
      </c>
      <c r="F18" s="3" t="e">
        <v>#N/A</v>
      </c>
      <c r="G18" s="4" t="e">
        <v>#N/A</v>
      </c>
      <c r="H18" s="4" t="e">
        <v>#N/A</v>
      </c>
      <c r="I18" s="9" t="e">
        <v>#N/A</v>
      </c>
    </row>
    <row r="19" spans="1:9" x14ac:dyDescent="0.2">
      <c r="A19" t="s">
        <v>26</v>
      </c>
      <c r="B19" s="2">
        <v>22919</v>
      </c>
      <c r="C19" s="3">
        <v>154955.62</v>
      </c>
      <c r="D19" s="4">
        <v>25.35187440151897</v>
      </c>
      <c r="E19" s="19" t="e">
        <v>#N/A</v>
      </c>
      <c r="F19" s="3" t="e">
        <v>#N/A</v>
      </c>
      <c r="G19" s="4" t="e">
        <v>#N/A</v>
      </c>
      <c r="H19" s="4" t="e">
        <v>#N/A</v>
      </c>
      <c r="I19" s="9" t="e">
        <v>#N/A</v>
      </c>
    </row>
    <row r="20" spans="1:9" x14ac:dyDescent="0.2">
      <c r="A20" t="s">
        <v>27</v>
      </c>
      <c r="B20" s="2">
        <v>23011</v>
      </c>
      <c r="C20" s="3">
        <v>155955.45000000001</v>
      </c>
      <c r="D20" s="4">
        <v>25.41070762190208</v>
      </c>
      <c r="E20" s="19" t="e">
        <v>#N/A</v>
      </c>
      <c r="F20" s="3" t="e">
        <v>#N/A</v>
      </c>
      <c r="G20" s="4" t="e">
        <v>#N/A</v>
      </c>
      <c r="H20" s="4" t="e">
        <v>#N/A</v>
      </c>
      <c r="I20" s="9" t="e">
        <v>#N/A</v>
      </c>
    </row>
    <row r="21" spans="1:9" x14ac:dyDescent="0.2">
      <c r="A21" t="s">
        <v>28</v>
      </c>
      <c r="B21" s="2">
        <v>23101</v>
      </c>
      <c r="C21" s="3">
        <v>154543.12</v>
      </c>
      <c r="D21" s="4">
        <v>25.728238092908139</v>
      </c>
      <c r="E21" s="19" t="e">
        <v>#N/A</v>
      </c>
      <c r="F21" s="3" t="e">
        <v>#N/A</v>
      </c>
      <c r="G21" s="4" t="e">
        <v>#N/A</v>
      </c>
      <c r="H21" s="4" t="e">
        <v>#N/A</v>
      </c>
      <c r="I21" s="9" t="e">
        <v>#N/A</v>
      </c>
    </row>
    <row r="22" spans="1:9" x14ac:dyDescent="0.2">
      <c r="A22" t="s">
        <v>29</v>
      </c>
      <c r="B22" s="2">
        <v>23192</v>
      </c>
      <c r="C22" s="3">
        <v>160470.44</v>
      </c>
      <c r="D22" s="4">
        <v>25.893749090383018</v>
      </c>
      <c r="E22" s="19" t="e">
        <v>#N/A</v>
      </c>
      <c r="F22" s="3" t="e">
        <v>#N/A</v>
      </c>
      <c r="G22" s="4" t="e">
        <v>#N/A</v>
      </c>
      <c r="H22" s="4" t="e">
        <v>#N/A</v>
      </c>
      <c r="I22" s="9" t="e">
        <v>#N/A</v>
      </c>
    </row>
    <row r="23" spans="1:9" x14ac:dyDescent="0.2">
      <c r="A23" t="s">
        <v>30</v>
      </c>
      <c r="B23" s="2">
        <v>23284</v>
      </c>
      <c r="C23" s="3">
        <v>164046.91</v>
      </c>
      <c r="D23" s="4">
        <v>26.133365980666468</v>
      </c>
      <c r="E23" s="19" t="e">
        <v>#N/A</v>
      </c>
      <c r="F23" s="3" t="e">
        <v>#N/A</v>
      </c>
      <c r="G23" s="4" t="e">
        <v>#N/A</v>
      </c>
      <c r="H23" s="4" t="e">
        <v>#N/A</v>
      </c>
      <c r="I23" s="9" t="e">
        <v>#N/A</v>
      </c>
    </row>
    <row r="24" spans="1:9" x14ac:dyDescent="0.2">
      <c r="A24" t="s">
        <v>31</v>
      </c>
      <c r="B24" s="2">
        <v>23376</v>
      </c>
      <c r="C24" s="3">
        <v>165829.24</v>
      </c>
      <c r="D24" s="4">
        <v>26.42060944822526</v>
      </c>
      <c r="E24" s="19" t="e">
        <v>#N/A</v>
      </c>
      <c r="F24" s="3" t="e">
        <v>#N/A</v>
      </c>
      <c r="G24" s="4" t="e">
        <v>#N/A</v>
      </c>
      <c r="H24" s="4" t="e">
        <v>#N/A</v>
      </c>
      <c r="I24" s="9" t="e">
        <v>#N/A</v>
      </c>
    </row>
    <row r="25" spans="1:9" x14ac:dyDescent="0.2">
      <c r="A25" t="s">
        <v>32</v>
      </c>
      <c r="B25" s="2">
        <v>23467</v>
      </c>
      <c r="C25" s="3">
        <v>166036.13</v>
      </c>
      <c r="D25" s="4">
        <v>26.659892180889539</v>
      </c>
      <c r="E25" s="19" t="e">
        <v>#N/A</v>
      </c>
      <c r="F25" s="3">
        <v>29.72666666666667</v>
      </c>
      <c r="G25" s="4" t="e">
        <v>#N/A</v>
      </c>
      <c r="H25" s="4" t="e">
        <v>#N/A</v>
      </c>
      <c r="I25" s="9" t="e">
        <v>#N/A</v>
      </c>
    </row>
    <row r="26" spans="1:9" x14ac:dyDescent="0.2">
      <c r="A26" t="s">
        <v>33</v>
      </c>
      <c r="B26" s="2">
        <v>23558</v>
      </c>
      <c r="C26" s="3">
        <v>171890.98</v>
      </c>
      <c r="D26" s="4">
        <v>26.88509602519709</v>
      </c>
      <c r="E26" s="19" t="e">
        <v>#N/A</v>
      </c>
      <c r="F26" s="3">
        <v>29.903333333333332</v>
      </c>
      <c r="G26" s="4" t="e">
        <v>#N/A</v>
      </c>
      <c r="H26" s="4" t="e">
        <v>#N/A</v>
      </c>
      <c r="I26" s="9" t="e">
        <v>#N/A</v>
      </c>
    </row>
    <row r="27" spans="1:9" x14ac:dyDescent="0.2">
      <c r="A27" t="s">
        <v>34</v>
      </c>
      <c r="B27" s="2">
        <v>23650</v>
      </c>
      <c r="C27" s="3">
        <v>170952.35</v>
      </c>
      <c r="D27" s="4">
        <v>27.036791193655517</v>
      </c>
      <c r="E27" s="19" t="e">
        <v>#N/A</v>
      </c>
      <c r="F27" s="3">
        <v>29.956666666666667</v>
      </c>
      <c r="G27" s="4" t="e">
        <v>#N/A</v>
      </c>
      <c r="H27" s="4" t="e">
        <v>#N/A</v>
      </c>
      <c r="I27" s="9" t="e">
        <v>#N/A</v>
      </c>
    </row>
    <row r="28" spans="1:9" x14ac:dyDescent="0.2">
      <c r="A28" t="s">
        <v>35</v>
      </c>
      <c r="B28" s="2">
        <v>23742</v>
      </c>
      <c r="C28" s="3">
        <v>169906.84</v>
      </c>
      <c r="D28" s="4">
        <v>27.198792309270033</v>
      </c>
      <c r="E28" s="19" t="e">
        <v>#N/A</v>
      </c>
      <c r="F28" s="3">
        <v>29.973333333333333</v>
      </c>
      <c r="G28" s="4" t="e">
        <v>#N/A</v>
      </c>
      <c r="H28" s="4" t="e">
        <v>#N/A</v>
      </c>
      <c r="I28" s="9" t="e">
        <v>#N/A</v>
      </c>
    </row>
    <row r="29" spans="1:9" x14ac:dyDescent="0.2">
      <c r="A29" t="s">
        <v>36</v>
      </c>
      <c r="B29" s="2">
        <v>23832</v>
      </c>
      <c r="C29" s="3">
        <v>174130.5</v>
      </c>
      <c r="D29" s="4">
        <v>27.4317361277968</v>
      </c>
      <c r="E29" s="19" t="e">
        <v>#N/A</v>
      </c>
      <c r="F29" s="3">
        <v>29.86</v>
      </c>
      <c r="G29" s="4" t="e">
        <v>#N/A</v>
      </c>
      <c r="H29" s="4" t="e">
        <v>#N/A</v>
      </c>
      <c r="I29" s="9" t="e">
        <v>#N/A</v>
      </c>
    </row>
    <row r="30" spans="1:9" x14ac:dyDescent="0.2">
      <c r="A30" t="s">
        <v>37</v>
      </c>
      <c r="B30" s="2">
        <v>23923</v>
      </c>
      <c r="C30" s="3">
        <v>174340.98</v>
      </c>
      <c r="D30" s="4">
        <v>27.785571267918616</v>
      </c>
      <c r="E30" s="19" t="e">
        <v>#N/A</v>
      </c>
      <c r="F30" s="3">
        <v>29.826666666666668</v>
      </c>
      <c r="G30" s="4" t="e">
        <v>#N/A</v>
      </c>
      <c r="H30" s="4" t="e">
        <v>#N/A</v>
      </c>
      <c r="I30" s="9" t="e">
        <v>#N/A</v>
      </c>
    </row>
    <row r="31" spans="1:9" x14ac:dyDescent="0.2">
      <c r="A31" t="s">
        <v>38</v>
      </c>
      <c r="B31" s="2">
        <v>24015</v>
      </c>
      <c r="C31" s="3">
        <v>176188.23</v>
      </c>
      <c r="D31" s="4">
        <v>28.188452181322099</v>
      </c>
      <c r="E31" s="19" t="e">
        <v>#N/A</v>
      </c>
      <c r="F31" s="3">
        <v>30.03</v>
      </c>
      <c r="G31" s="4" t="e">
        <v>#N/A</v>
      </c>
      <c r="H31" s="4" t="e">
        <v>#N/A</v>
      </c>
      <c r="I31" s="9" t="e">
        <v>#N/A</v>
      </c>
    </row>
    <row r="32" spans="1:9" x14ac:dyDescent="0.2">
      <c r="A32" t="s">
        <v>39</v>
      </c>
      <c r="B32" s="2">
        <v>24107</v>
      </c>
      <c r="C32" s="3">
        <v>175727.35</v>
      </c>
      <c r="D32" s="4">
        <v>28.488825660373525</v>
      </c>
      <c r="E32" s="19" t="e">
        <v>#N/A</v>
      </c>
      <c r="F32" s="3">
        <v>30.01</v>
      </c>
      <c r="G32" s="4" t="e">
        <v>#N/A</v>
      </c>
      <c r="H32" s="4" t="e">
        <v>#N/A</v>
      </c>
      <c r="I32" s="9" t="e">
        <v>#N/A</v>
      </c>
    </row>
    <row r="33" spans="1:9" x14ac:dyDescent="0.2">
      <c r="A33" t="s">
        <v>40</v>
      </c>
      <c r="B33" s="2">
        <v>24197</v>
      </c>
      <c r="C33" s="3">
        <v>173361.5</v>
      </c>
      <c r="D33" s="4">
        <v>28.84782218589843</v>
      </c>
      <c r="E33" s="19" t="e">
        <v>#N/A</v>
      </c>
      <c r="F33" s="3">
        <v>29.933333333333337</v>
      </c>
      <c r="G33" s="4" t="e">
        <v>#N/A</v>
      </c>
      <c r="H33" s="4" t="e">
        <v>#N/A</v>
      </c>
      <c r="I33" s="9" t="e">
        <v>#N/A</v>
      </c>
    </row>
    <row r="34" spans="1:9" x14ac:dyDescent="0.2">
      <c r="A34" t="s">
        <v>41</v>
      </c>
      <c r="B34" s="2">
        <v>24288</v>
      </c>
      <c r="C34" s="3">
        <v>182255.69</v>
      </c>
      <c r="D34" s="4">
        <v>29.196530920062539</v>
      </c>
      <c r="E34" s="19" t="e">
        <v>#N/A</v>
      </c>
      <c r="F34" s="3">
        <v>30.05</v>
      </c>
      <c r="G34" s="4" t="e">
        <v>#N/A</v>
      </c>
      <c r="H34" s="4" t="e">
        <v>#N/A</v>
      </c>
      <c r="I34" s="9" t="e">
        <v>#N/A</v>
      </c>
    </row>
    <row r="35" spans="1:9" x14ac:dyDescent="0.2">
      <c r="A35" t="s">
        <v>42</v>
      </c>
      <c r="B35" s="2">
        <v>24380</v>
      </c>
      <c r="C35" s="3">
        <v>179966.14</v>
      </c>
      <c r="D35" s="4">
        <v>29.463109244012852</v>
      </c>
      <c r="E35" s="19" t="e">
        <v>#N/A</v>
      </c>
      <c r="F35" s="3">
        <v>29.986666666666668</v>
      </c>
      <c r="G35" s="4" t="e">
        <v>#N/A</v>
      </c>
      <c r="H35" s="4" t="e">
        <v>#N/A</v>
      </c>
      <c r="I35" s="9" t="e">
        <v>#N/A</v>
      </c>
    </row>
    <row r="36" spans="1:9" x14ac:dyDescent="0.2">
      <c r="A36" t="s">
        <v>43</v>
      </c>
      <c r="B36" s="2">
        <v>24472</v>
      </c>
      <c r="C36" s="3">
        <v>182036.87</v>
      </c>
      <c r="D36" s="4">
        <v>29.786992114741075</v>
      </c>
      <c r="E36" s="19" t="e">
        <v>#N/A</v>
      </c>
      <c r="F36" s="3">
        <v>29.98</v>
      </c>
      <c r="G36" s="4" t="e">
        <v>#N/A</v>
      </c>
      <c r="H36" s="4" t="e">
        <v>#N/A</v>
      </c>
      <c r="I36" s="9" t="e">
        <v>#N/A</v>
      </c>
    </row>
    <row r="37" spans="1:9" x14ac:dyDescent="0.2">
      <c r="A37" t="s">
        <v>44</v>
      </c>
      <c r="B37" s="2">
        <v>24562</v>
      </c>
      <c r="C37" s="3">
        <v>187143.35</v>
      </c>
      <c r="D37" s="4">
        <v>30.053794401299875</v>
      </c>
      <c r="E37" s="19" t="e">
        <v>#N/A</v>
      </c>
      <c r="F37" s="3">
        <v>29.923333333333332</v>
      </c>
      <c r="G37" s="4" t="e">
        <v>#N/A</v>
      </c>
      <c r="H37" s="4" t="e">
        <v>#N/A</v>
      </c>
      <c r="I37" s="9" t="e">
        <v>#N/A</v>
      </c>
    </row>
    <row r="38" spans="1:9" x14ac:dyDescent="0.2">
      <c r="A38" t="s">
        <v>45</v>
      </c>
      <c r="B38" s="2">
        <v>24653</v>
      </c>
      <c r="C38" s="3">
        <v>185310.84</v>
      </c>
      <c r="D38" s="4">
        <v>30.352716498752361</v>
      </c>
      <c r="E38" s="19" t="e">
        <v>#N/A</v>
      </c>
      <c r="F38" s="3">
        <v>29.993333333333336</v>
      </c>
      <c r="G38" s="4" t="e">
        <v>#N/A</v>
      </c>
      <c r="H38" s="4" t="e">
        <v>#N/A</v>
      </c>
      <c r="I38" s="9" t="e">
        <v>#N/A</v>
      </c>
    </row>
    <row r="39" spans="1:9" x14ac:dyDescent="0.2">
      <c r="A39" t="s">
        <v>46</v>
      </c>
      <c r="B39" s="2">
        <v>24745</v>
      </c>
      <c r="C39" s="3">
        <v>183155.51</v>
      </c>
      <c r="D39" s="4">
        <v>30.702709390409176</v>
      </c>
      <c r="E39" s="19" t="e">
        <v>#N/A</v>
      </c>
      <c r="F39" s="3">
        <v>29.91333333333333</v>
      </c>
      <c r="G39" s="4" t="e">
        <v>#N/A</v>
      </c>
      <c r="H39" s="4" t="e">
        <v>#N/A</v>
      </c>
      <c r="I39" s="9" t="e">
        <v>#N/A</v>
      </c>
    </row>
    <row r="40" spans="1:9" x14ac:dyDescent="0.2">
      <c r="A40" t="s">
        <v>47</v>
      </c>
      <c r="B40" s="2">
        <v>24837</v>
      </c>
      <c r="C40" s="3">
        <v>184095.5</v>
      </c>
      <c r="D40" s="4">
        <v>30.892367693940674</v>
      </c>
      <c r="E40" s="19" t="e">
        <v>#N/A</v>
      </c>
      <c r="F40" s="3">
        <v>30.41</v>
      </c>
      <c r="G40" s="4" t="e">
        <v>#N/A</v>
      </c>
      <c r="H40" s="4" t="e">
        <v>#N/A</v>
      </c>
      <c r="I40" s="9" t="e">
        <v>#N/A</v>
      </c>
    </row>
    <row r="41" spans="1:9" x14ac:dyDescent="0.2">
      <c r="A41" t="s">
        <v>48</v>
      </c>
      <c r="B41" s="2">
        <v>24928</v>
      </c>
      <c r="C41" s="3">
        <v>187019.91</v>
      </c>
      <c r="D41" s="4">
        <v>31.115975094839051</v>
      </c>
      <c r="E41" s="19" t="e">
        <v>#N/A</v>
      </c>
      <c r="F41" s="3">
        <v>30.683333333333334</v>
      </c>
      <c r="G41" s="4" t="e">
        <v>#N/A</v>
      </c>
      <c r="H41" s="4" t="e">
        <v>#N/A</v>
      </c>
      <c r="I41" s="9" t="e">
        <v>#N/A</v>
      </c>
    </row>
    <row r="42" spans="1:9" x14ac:dyDescent="0.2">
      <c r="A42" t="s">
        <v>49</v>
      </c>
      <c r="B42" s="2">
        <v>25019</v>
      </c>
      <c r="C42" s="3">
        <v>188054.85</v>
      </c>
      <c r="D42" s="4">
        <v>31.247007538531079</v>
      </c>
      <c r="E42" s="19" t="e">
        <v>#N/A</v>
      </c>
      <c r="F42" s="3">
        <v>30.84</v>
      </c>
      <c r="G42" s="4" t="e">
        <v>#N/A</v>
      </c>
      <c r="H42" s="4" t="e">
        <v>#N/A</v>
      </c>
      <c r="I42" s="9" t="e">
        <v>#N/A</v>
      </c>
    </row>
    <row r="43" spans="1:9" x14ac:dyDescent="0.2">
      <c r="A43" t="s">
        <v>50</v>
      </c>
      <c r="B43" s="2">
        <v>25111</v>
      </c>
      <c r="C43" s="3">
        <v>193248.53</v>
      </c>
      <c r="D43" s="4">
        <v>31.440584723368769</v>
      </c>
      <c r="E43" s="19" t="e">
        <v>#N/A</v>
      </c>
      <c r="F43" s="3">
        <v>31.026666666666667</v>
      </c>
      <c r="G43" s="4" t="e">
        <v>#N/A</v>
      </c>
      <c r="H43" s="4" t="e">
        <v>#N/A</v>
      </c>
      <c r="I43" s="9" t="e">
        <v>#N/A</v>
      </c>
    </row>
    <row r="44" spans="1:9" x14ac:dyDescent="0.2">
      <c r="A44" t="s">
        <v>51</v>
      </c>
      <c r="B44" s="2">
        <v>25203</v>
      </c>
      <c r="C44" s="3">
        <v>197948.48</v>
      </c>
      <c r="D44" s="4">
        <v>31.72782607835677</v>
      </c>
      <c r="E44" s="19" t="e">
        <v>#N/A</v>
      </c>
      <c r="F44" s="3">
        <v>31.02</v>
      </c>
      <c r="G44" s="4" t="e">
        <v>#N/A</v>
      </c>
      <c r="H44" s="4" t="e">
        <v>#N/A</v>
      </c>
      <c r="I44" s="9" t="e">
        <v>#N/A</v>
      </c>
    </row>
    <row r="45" spans="1:9" x14ac:dyDescent="0.2">
      <c r="A45" t="s">
        <v>52</v>
      </c>
      <c r="B45" s="2">
        <v>25293</v>
      </c>
      <c r="C45" s="3">
        <v>193210.55</v>
      </c>
      <c r="D45" s="4">
        <v>31.970980390711393</v>
      </c>
      <c r="E45" s="19" t="e">
        <v>#N/A</v>
      </c>
      <c r="F45" s="3">
        <v>30.973333333333333</v>
      </c>
      <c r="G45" s="4" t="e">
        <v>#N/A</v>
      </c>
      <c r="H45" s="4" t="e">
        <v>#N/A</v>
      </c>
      <c r="I45" s="9" t="e">
        <v>#N/A</v>
      </c>
    </row>
    <row r="46" spans="1:9" x14ac:dyDescent="0.2">
      <c r="A46" t="s">
        <v>53</v>
      </c>
      <c r="B46" s="2">
        <v>25384</v>
      </c>
      <c r="C46" s="3">
        <v>200008.86</v>
      </c>
      <c r="D46" s="4">
        <v>32.147286233934054</v>
      </c>
      <c r="E46" s="19" t="e">
        <v>#N/A</v>
      </c>
      <c r="F46" s="3">
        <v>30.926666666666666</v>
      </c>
      <c r="G46" s="4" t="e">
        <v>#N/A</v>
      </c>
      <c r="H46" s="4" t="e">
        <v>#N/A</v>
      </c>
      <c r="I46" s="9" t="e">
        <v>#N/A</v>
      </c>
    </row>
    <row r="47" spans="1:9" x14ac:dyDescent="0.2">
      <c r="A47" t="s">
        <v>54</v>
      </c>
      <c r="B47" s="2">
        <v>25476</v>
      </c>
      <c r="C47" s="3">
        <v>208326.34</v>
      </c>
      <c r="D47" s="4">
        <v>32.35047682264635</v>
      </c>
      <c r="E47" s="19" t="e">
        <v>#N/A</v>
      </c>
      <c r="F47" s="3">
        <v>31.25</v>
      </c>
      <c r="G47" s="4" t="e">
        <v>#N/A</v>
      </c>
      <c r="H47" s="4" t="e">
        <v>#N/A</v>
      </c>
      <c r="I47" s="9" t="e">
        <v>#N/A</v>
      </c>
    </row>
    <row r="48" spans="1:9" x14ac:dyDescent="0.2">
      <c r="A48" t="s">
        <v>55</v>
      </c>
      <c r="B48" s="2">
        <v>25568</v>
      </c>
      <c r="C48" s="3">
        <v>207861.09</v>
      </c>
      <c r="D48" s="4">
        <v>32.528068707448014</v>
      </c>
      <c r="E48" s="19" t="e">
        <v>#N/A</v>
      </c>
      <c r="F48" s="3">
        <v>30.803333333333331</v>
      </c>
      <c r="G48" s="4" t="e">
        <v>#N/A</v>
      </c>
      <c r="H48" s="4" t="e">
        <v>#N/A</v>
      </c>
      <c r="I48" s="9" t="e">
        <v>#N/A</v>
      </c>
    </row>
    <row r="49" spans="1:9" x14ac:dyDescent="0.2">
      <c r="A49" t="s">
        <v>56</v>
      </c>
      <c r="B49" s="2">
        <v>25658</v>
      </c>
      <c r="C49" s="3">
        <v>212010.3</v>
      </c>
      <c r="D49" s="4">
        <v>32.753020484693522</v>
      </c>
      <c r="E49" s="19" t="e">
        <v>#N/A</v>
      </c>
      <c r="F49" s="3">
        <v>30.796666666666667</v>
      </c>
      <c r="G49" s="4" t="e">
        <v>#N/A</v>
      </c>
      <c r="H49" s="4" t="e">
        <v>#N/A</v>
      </c>
      <c r="I49" s="9" t="e">
        <v>#N/A</v>
      </c>
    </row>
    <row r="50" spans="1:9" x14ac:dyDescent="0.2">
      <c r="A50" t="s">
        <v>57</v>
      </c>
      <c r="B50" s="2">
        <v>25749</v>
      </c>
      <c r="C50" s="3">
        <v>214525.67</v>
      </c>
      <c r="D50" s="4">
        <v>33.118154148656387</v>
      </c>
      <c r="E50" s="19" t="e">
        <v>#N/A</v>
      </c>
      <c r="F50" s="3">
        <v>30.683333333333334</v>
      </c>
      <c r="G50" s="4" t="e">
        <v>#N/A</v>
      </c>
      <c r="H50" s="4" t="e">
        <v>#N/A</v>
      </c>
      <c r="I50" s="9" t="e">
        <v>#N/A</v>
      </c>
    </row>
    <row r="51" spans="1:9" x14ac:dyDescent="0.2">
      <c r="A51" t="s">
        <v>58</v>
      </c>
      <c r="B51" s="2">
        <v>25841</v>
      </c>
      <c r="C51" s="3">
        <v>217522.1</v>
      </c>
      <c r="D51" s="4">
        <v>33.538127783479212</v>
      </c>
      <c r="E51" s="19" t="e">
        <v>#N/A</v>
      </c>
      <c r="F51" s="3">
        <v>30.696666666666669</v>
      </c>
      <c r="G51" s="4" t="e">
        <v>#N/A</v>
      </c>
      <c r="H51" s="4" t="e">
        <v>#N/A</v>
      </c>
      <c r="I51" s="9" t="e">
        <v>#N/A</v>
      </c>
    </row>
    <row r="52" spans="1:9" x14ac:dyDescent="0.2">
      <c r="A52" t="s">
        <v>59</v>
      </c>
      <c r="B52" s="2">
        <v>25933</v>
      </c>
      <c r="C52" s="3">
        <v>218403.06</v>
      </c>
      <c r="D52" s="4">
        <v>34.014527153089723</v>
      </c>
      <c r="E52" s="19" t="e">
        <v>#N/A</v>
      </c>
      <c r="F52" s="3">
        <v>30.560000000000002</v>
      </c>
      <c r="G52" s="4" t="e">
        <v>#N/A</v>
      </c>
      <c r="H52" s="4" t="e">
        <v>#N/A</v>
      </c>
      <c r="I52" s="9" t="e">
        <v>#N/A</v>
      </c>
    </row>
    <row r="53" spans="1:9" x14ac:dyDescent="0.2">
      <c r="A53" t="s">
        <v>60</v>
      </c>
      <c r="B53" s="2">
        <v>26023</v>
      </c>
      <c r="C53" s="3">
        <v>220837.3</v>
      </c>
      <c r="D53" s="4">
        <v>34.514575793721356</v>
      </c>
      <c r="E53" s="19" t="e">
        <v>#N/A</v>
      </c>
      <c r="F53" s="3">
        <v>30.643333333333331</v>
      </c>
      <c r="G53" s="4" t="e">
        <v>#N/A</v>
      </c>
      <c r="H53" s="4" t="e">
        <v>#N/A</v>
      </c>
      <c r="I53" s="9" t="e">
        <v>#N/A</v>
      </c>
    </row>
    <row r="54" spans="1:9" x14ac:dyDescent="0.2">
      <c r="A54" t="s">
        <v>61</v>
      </c>
      <c r="B54" s="2">
        <v>26114</v>
      </c>
      <c r="C54" s="3">
        <v>224349.55</v>
      </c>
      <c r="D54" s="4">
        <v>35.150497227199139</v>
      </c>
      <c r="E54" s="19" t="e">
        <v>#N/A</v>
      </c>
      <c r="F54" s="3">
        <v>31.5</v>
      </c>
      <c r="G54" s="4" t="e">
        <v>#N/A</v>
      </c>
      <c r="H54" s="4" t="e">
        <v>#N/A</v>
      </c>
      <c r="I54" s="9" t="e">
        <v>#N/A</v>
      </c>
    </row>
    <row r="55" spans="1:9" x14ac:dyDescent="0.2">
      <c r="A55" t="s">
        <v>62</v>
      </c>
      <c r="B55" s="2">
        <v>26206</v>
      </c>
      <c r="C55" s="3">
        <v>225734.75</v>
      </c>
      <c r="D55" s="4">
        <v>35.816228018999638</v>
      </c>
      <c r="E55" s="19" t="e">
        <v>#N/A</v>
      </c>
      <c r="F55" s="3">
        <v>32.156666666666666</v>
      </c>
      <c r="G55" s="4" t="e">
        <v>#N/A</v>
      </c>
      <c r="H55" s="4" t="e">
        <v>#N/A</v>
      </c>
      <c r="I55" s="9" t="e">
        <v>#N/A</v>
      </c>
    </row>
    <row r="56" spans="1:9" x14ac:dyDescent="0.2">
      <c r="A56" t="s">
        <v>63</v>
      </c>
      <c r="B56" s="2">
        <v>26298</v>
      </c>
      <c r="C56" s="3">
        <v>227427.12</v>
      </c>
      <c r="D56" s="4">
        <v>36.482138131546364</v>
      </c>
      <c r="E56" s="19" t="e">
        <v>#N/A</v>
      </c>
      <c r="F56" s="3">
        <v>31.98</v>
      </c>
      <c r="G56" s="4" t="e">
        <v>#N/A</v>
      </c>
      <c r="H56" s="4" t="e">
        <v>#N/A</v>
      </c>
      <c r="I56" s="9" t="e">
        <v>#N/A</v>
      </c>
    </row>
    <row r="57" spans="1:9" x14ac:dyDescent="0.2">
      <c r="A57" t="s">
        <v>64</v>
      </c>
      <c r="B57" s="2">
        <v>26389</v>
      </c>
      <c r="C57" s="3">
        <v>229513.61</v>
      </c>
      <c r="D57" s="4">
        <v>37.121429213741607</v>
      </c>
      <c r="E57" s="19" t="e">
        <v>#N/A</v>
      </c>
      <c r="F57" s="3">
        <v>31.439999999999998</v>
      </c>
      <c r="G57" s="4" t="e">
        <v>#N/A</v>
      </c>
      <c r="H57" s="4" t="e">
        <v>#N/A</v>
      </c>
      <c r="I57" s="9" t="e">
        <v>#N/A</v>
      </c>
    </row>
    <row r="58" spans="1:9" x14ac:dyDescent="0.2">
      <c r="A58" t="s">
        <v>65</v>
      </c>
      <c r="B58" s="2">
        <v>26480</v>
      </c>
      <c r="C58" s="3">
        <v>230168.53</v>
      </c>
      <c r="D58" s="4">
        <v>37.760063681241299</v>
      </c>
      <c r="E58" s="19" t="e">
        <v>#N/A</v>
      </c>
      <c r="F58" s="3">
        <v>31.556666666666668</v>
      </c>
      <c r="G58" s="4" t="e">
        <v>#N/A</v>
      </c>
      <c r="H58" s="4" t="e">
        <v>#N/A</v>
      </c>
      <c r="I58" s="9" t="e">
        <v>#N/A</v>
      </c>
    </row>
    <row r="59" spans="1:9" x14ac:dyDescent="0.2">
      <c r="A59" t="s">
        <v>66</v>
      </c>
      <c r="B59" s="2">
        <v>26572</v>
      </c>
      <c r="C59" s="3">
        <v>232104.33</v>
      </c>
      <c r="D59" s="4">
        <v>38.33580434646079</v>
      </c>
      <c r="E59" s="19" t="e">
        <v>#N/A</v>
      </c>
      <c r="F59" s="3">
        <v>32.433333333333337</v>
      </c>
      <c r="G59" s="4" t="e">
        <v>#N/A</v>
      </c>
      <c r="H59" s="4" t="e">
        <v>#N/A</v>
      </c>
      <c r="I59" s="9" t="e">
        <v>#N/A</v>
      </c>
    </row>
    <row r="60" spans="1:9" x14ac:dyDescent="0.2">
      <c r="A60" t="s">
        <v>67</v>
      </c>
      <c r="B60" s="2">
        <v>26664</v>
      </c>
      <c r="C60" s="3">
        <v>236201.96</v>
      </c>
      <c r="D60" s="4">
        <v>39.059547333378006</v>
      </c>
      <c r="E60" s="19" t="e">
        <v>#N/A</v>
      </c>
      <c r="F60" s="3">
        <v>32.693333333333335</v>
      </c>
      <c r="G60" s="4" t="e">
        <v>#N/A</v>
      </c>
      <c r="H60" s="4" t="e">
        <v>#N/A</v>
      </c>
      <c r="I60" s="9" t="e">
        <v>#N/A</v>
      </c>
    </row>
    <row r="61" spans="1:9" x14ac:dyDescent="0.2">
      <c r="A61" t="s">
        <v>68</v>
      </c>
      <c r="B61" s="2">
        <v>26754</v>
      </c>
      <c r="C61" s="3">
        <v>237378.5</v>
      </c>
      <c r="D61" s="4">
        <v>40.018275639389131</v>
      </c>
      <c r="E61" s="19" t="e">
        <v>#N/A</v>
      </c>
      <c r="F61" s="3">
        <v>34.553333333333335</v>
      </c>
      <c r="G61" s="4" t="e">
        <v>#N/A</v>
      </c>
      <c r="H61" s="4" t="e">
        <v>#N/A</v>
      </c>
      <c r="I61" s="9" t="e">
        <v>#N/A</v>
      </c>
    </row>
    <row r="62" spans="1:9" x14ac:dyDescent="0.2">
      <c r="A62" t="s">
        <v>69</v>
      </c>
      <c r="B62" s="2">
        <v>26845</v>
      </c>
      <c r="C62" s="3">
        <v>237169.86</v>
      </c>
      <c r="D62" s="4">
        <v>40.940639978500521</v>
      </c>
      <c r="E62" s="19" t="e">
        <v>#N/A</v>
      </c>
      <c r="F62" s="3">
        <v>35.93</v>
      </c>
      <c r="G62" s="4" t="e">
        <v>#N/A</v>
      </c>
      <c r="H62" s="4" t="e">
        <v>#N/A</v>
      </c>
      <c r="I62" s="9" t="e">
        <v>#N/A</v>
      </c>
    </row>
    <row r="63" spans="1:9" x14ac:dyDescent="0.2">
      <c r="A63" t="s">
        <v>70</v>
      </c>
      <c r="B63" s="2">
        <v>26937</v>
      </c>
      <c r="C63" s="3">
        <v>239360.67</v>
      </c>
      <c r="D63" s="4">
        <v>41.613235619992786</v>
      </c>
      <c r="E63" s="19" t="e">
        <v>#N/A</v>
      </c>
      <c r="F63" s="3">
        <v>37.01</v>
      </c>
      <c r="G63" s="4" t="e">
        <v>#N/A</v>
      </c>
      <c r="H63" s="4" t="e">
        <v>#N/A</v>
      </c>
      <c r="I63" s="9" t="e">
        <v>#N/A</v>
      </c>
    </row>
    <row r="64" spans="1:9" x14ac:dyDescent="0.2">
      <c r="A64" t="s">
        <v>71</v>
      </c>
      <c r="B64" s="2">
        <v>27029</v>
      </c>
      <c r="C64" s="3">
        <v>243580.01</v>
      </c>
      <c r="D64" s="4">
        <v>43.084127865223699</v>
      </c>
      <c r="E64" s="19" t="e">
        <v>#N/A</v>
      </c>
      <c r="F64" s="3">
        <v>36.050000000000004</v>
      </c>
      <c r="G64" s="4" t="e">
        <v>#N/A</v>
      </c>
      <c r="H64" s="4" t="e">
        <v>#N/A</v>
      </c>
      <c r="I64" s="9" t="e">
        <v>#N/A</v>
      </c>
    </row>
    <row r="65" spans="1:9" x14ac:dyDescent="0.2">
      <c r="A65" t="s">
        <v>72</v>
      </c>
      <c r="B65" s="2">
        <v>27119</v>
      </c>
      <c r="C65" s="3">
        <v>247138.63</v>
      </c>
      <c r="D65" s="4">
        <v>43.794238753852959</v>
      </c>
      <c r="E65" s="19" t="e">
        <v>#N/A</v>
      </c>
      <c r="F65" s="3">
        <v>37.410000000000004</v>
      </c>
      <c r="G65" s="4" t="e">
        <v>#N/A</v>
      </c>
      <c r="H65" s="4" t="e">
        <v>#N/A</v>
      </c>
      <c r="I65" s="9" t="e">
        <v>#N/A</v>
      </c>
    </row>
    <row r="66" spans="1:9" x14ac:dyDescent="0.2">
      <c r="A66" t="s">
        <v>73</v>
      </c>
      <c r="B66" s="2">
        <v>27210</v>
      </c>
      <c r="C66" s="3">
        <v>247886.29</v>
      </c>
      <c r="D66" s="4">
        <v>44.365854537438494</v>
      </c>
      <c r="E66" s="19" t="e">
        <v>#N/A</v>
      </c>
      <c r="F66" s="3">
        <v>38.550000000000004</v>
      </c>
      <c r="G66" s="4" t="e">
        <v>#N/A</v>
      </c>
      <c r="H66" s="4" t="e">
        <v>#N/A</v>
      </c>
      <c r="I66" s="9" t="e">
        <v>#N/A</v>
      </c>
    </row>
    <row r="67" spans="1:9" x14ac:dyDescent="0.2">
      <c r="A67" t="s">
        <v>74</v>
      </c>
      <c r="B67" s="2">
        <v>27302</v>
      </c>
      <c r="C67" s="3">
        <v>241876.04</v>
      </c>
      <c r="D67" s="4">
        <v>45.440435331838621</v>
      </c>
      <c r="E67" s="19" t="e">
        <v>#N/A</v>
      </c>
      <c r="F67" s="3">
        <v>39.229999999999997</v>
      </c>
      <c r="G67" s="4" t="e">
        <v>#N/A</v>
      </c>
      <c r="H67" s="4" t="e">
        <v>#N/A</v>
      </c>
      <c r="I67" s="9" t="e">
        <v>#N/A</v>
      </c>
    </row>
    <row r="68" spans="1:9" x14ac:dyDescent="0.2">
      <c r="A68" t="s">
        <v>75</v>
      </c>
      <c r="B68" s="2">
        <v>27394</v>
      </c>
      <c r="C68" s="3">
        <v>233234.51</v>
      </c>
      <c r="D68" s="4">
        <v>46.601298721191398</v>
      </c>
      <c r="E68" s="19" t="e">
        <v>#N/A</v>
      </c>
      <c r="F68" s="3">
        <v>42.12</v>
      </c>
      <c r="G68" s="4" t="e">
        <v>#N/A</v>
      </c>
      <c r="H68" s="4" t="e">
        <v>#N/A</v>
      </c>
      <c r="I68" s="9" t="e">
        <v>#N/A</v>
      </c>
    </row>
    <row r="69" spans="1:9" x14ac:dyDescent="0.2">
      <c r="A69" t="s">
        <v>76</v>
      </c>
      <c r="B69" s="2">
        <v>27484</v>
      </c>
      <c r="C69" s="3">
        <v>228273.31</v>
      </c>
      <c r="D69" s="4">
        <v>47.373398181858988</v>
      </c>
      <c r="E69" s="19" t="e">
        <v>#N/A</v>
      </c>
      <c r="F69" s="3">
        <v>44.29999999999999</v>
      </c>
      <c r="G69" s="4" t="e">
        <v>#N/A</v>
      </c>
      <c r="H69" s="4" t="e">
        <v>#N/A</v>
      </c>
      <c r="I69" s="9" t="e">
        <v>#N/A</v>
      </c>
    </row>
    <row r="70" spans="1:9" x14ac:dyDescent="0.2">
      <c r="A70" t="s">
        <v>77</v>
      </c>
      <c r="B70" s="2">
        <v>27575</v>
      </c>
      <c r="C70" s="3">
        <v>225827.48</v>
      </c>
      <c r="D70" s="4">
        <v>48.293596011084517</v>
      </c>
      <c r="E70" s="19" t="e">
        <v>#N/A</v>
      </c>
      <c r="F70" s="3">
        <v>43.79666666666666</v>
      </c>
      <c r="G70" s="4" t="e">
        <v>#N/A</v>
      </c>
      <c r="H70" s="4" t="e">
        <v>#N/A</v>
      </c>
      <c r="I70" s="9" t="e">
        <v>#N/A</v>
      </c>
    </row>
    <row r="71" spans="1:9" x14ac:dyDescent="0.2">
      <c r="A71" t="s">
        <v>78</v>
      </c>
      <c r="B71" s="2">
        <v>27667</v>
      </c>
      <c r="C71" s="3">
        <v>223259.94</v>
      </c>
      <c r="D71" s="4">
        <v>48.701423878279243</v>
      </c>
      <c r="E71" s="19" t="e">
        <v>#N/A</v>
      </c>
      <c r="F71" s="3">
        <v>44.02</v>
      </c>
      <c r="G71" s="4" t="e">
        <v>#N/A</v>
      </c>
      <c r="H71" s="4" t="e">
        <v>#N/A</v>
      </c>
      <c r="I71" s="9" t="e">
        <v>#N/A</v>
      </c>
    </row>
    <row r="72" spans="1:9" x14ac:dyDescent="0.2">
      <c r="A72" t="s">
        <v>79</v>
      </c>
      <c r="B72" s="2">
        <v>27759</v>
      </c>
      <c r="C72" s="3">
        <v>221666.1</v>
      </c>
      <c r="D72" s="4">
        <v>48.919047872595655</v>
      </c>
      <c r="E72" s="19" t="e">
        <v>#N/A</v>
      </c>
      <c r="F72" s="3">
        <v>45.203333333333326</v>
      </c>
      <c r="G72" s="4" t="e">
        <v>#N/A</v>
      </c>
      <c r="H72" s="4" t="e">
        <v>#N/A</v>
      </c>
      <c r="I72" s="9" t="e">
        <v>#N/A</v>
      </c>
    </row>
    <row r="73" spans="1:9" x14ac:dyDescent="0.2">
      <c r="A73" t="s">
        <v>80</v>
      </c>
      <c r="B73" s="2">
        <v>27850</v>
      </c>
      <c r="C73" s="3">
        <v>221469.04</v>
      </c>
      <c r="D73" s="4">
        <v>49.226064708583522</v>
      </c>
      <c r="E73" s="19" t="e">
        <v>#N/A</v>
      </c>
      <c r="F73" s="3">
        <v>47.19</v>
      </c>
      <c r="G73" s="4" t="e">
        <v>#N/A</v>
      </c>
      <c r="H73" s="4" t="e">
        <v>#N/A</v>
      </c>
      <c r="I73" s="9" t="e">
        <v>#N/A</v>
      </c>
    </row>
    <row r="74" spans="1:9" x14ac:dyDescent="0.2">
      <c r="A74" t="s">
        <v>81</v>
      </c>
      <c r="B74" s="2">
        <v>27941</v>
      </c>
      <c r="C74" s="3">
        <v>222605.02</v>
      </c>
      <c r="D74" s="4">
        <v>49.304160716856742</v>
      </c>
      <c r="E74" s="19" t="e">
        <v>#N/A</v>
      </c>
      <c r="F74" s="3">
        <v>50.386666666666663</v>
      </c>
      <c r="G74" s="4" t="e">
        <v>#N/A</v>
      </c>
      <c r="H74" s="4" t="e">
        <v>#N/A</v>
      </c>
      <c r="I74" s="9" t="e">
        <v>#N/A</v>
      </c>
    </row>
    <row r="75" spans="1:9" x14ac:dyDescent="0.2">
      <c r="A75" t="s">
        <v>82</v>
      </c>
      <c r="B75" s="2">
        <v>28033</v>
      </c>
      <c r="C75" s="3">
        <v>226296.94</v>
      </c>
      <c r="D75" s="4">
        <v>49.478634045659241</v>
      </c>
      <c r="E75" s="19" t="e">
        <v>#N/A</v>
      </c>
      <c r="F75" s="3">
        <v>50.836666666666666</v>
      </c>
      <c r="G75" s="4" t="e">
        <v>#N/A</v>
      </c>
      <c r="H75" s="4" t="e">
        <v>#N/A</v>
      </c>
      <c r="I75" s="9" t="e">
        <v>#N/A</v>
      </c>
    </row>
    <row r="76" spans="1:9" x14ac:dyDescent="0.2">
      <c r="A76" t="s">
        <v>83</v>
      </c>
      <c r="B76" s="2">
        <v>28125</v>
      </c>
      <c r="C76" s="3">
        <v>228829.7</v>
      </c>
      <c r="D76" s="4">
        <v>49.640866489049309</v>
      </c>
      <c r="E76" s="19" t="e">
        <v>#N/A</v>
      </c>
      <c r="F76" s="3">
        <v>51.386666666666663</v>
      </c>
      <c r="G76" s="4" t="e">
        <v>#N/A</v>
      </c>
      <c r="H76" s="4" t="e">
        <v>#N/A</v>
      </c>
      <c r="I76" s="9" t="e">
        <v>#N/A</v>
      </c>
    </row>
    <row r="77" spans="1:9" x14ac:dyDescent="0.2">
      <c r="A77" t="s">
        <v>84</v>
      </c>
      <c r="B77" s="2">
        <v>28215</v>
      </c>
      <c r="C77" s="3">
        <v>228696.4</v>
      </c>
      <c r="D77" s="4">
        <v>49.806917124827152</v>
      </c>
      <c r="E77" s="19" t="e">
        <v>#N/A</v>
      </c>
      <c r="F77" s="3">
        <v>49.45333333333334</v>
      </c>
      <c r="G77" s="4" t="e">
        <v>#N/A</v>
      </c>
      <c r="H77" s="4" t="e">
        <v>#N/A</v>
      </c>
      <c r="I77" s="9" t="e">
        <v>#N/A</v>
      </c>
    </row>
    <row r="78" spans="1:9" x14ac:dyDescent="0.2">
      <c r="A78" t="s">
        <v>85</v>
      </c>
      <c r="B78" s="2">
        <v>28306</v>
      </c>
      <c r="C78" s="3">
        <v>228684.81</v>
      </c>
      <c r="D78" s="4">
        <v>50.002592585690302</v>
      </c>
      <c r="E78" s="19" t="e">
        <v>#N/A</v>
      </c>
      <c r="F78" s="3">
        <v>49.29</v>
      </c>
      <c r="G78" s="4" t="e">
        <v>#N/A</v>
      </c>
      <c r="H78" s="4" t="e">
        <v>#N/A</v>
      </c>
      <c r="I78" s="9" t="e">
        <v>#N/A</v>
      </c>
    </row>
    <row r="79" spans="1:9" x14ac:dyDescent="0.2">
      <c r="A79" t="s">
        <v>86</v>
      </c>
      <c r="B79" s="2">
        <v>28398</v>
      </c>
      <c r="C79" s="3">
        <v>230469.91</v>
      </c>
      <c r="D79" s="4">
        <v>50.211397553512327</v>
      </c>
      <c r="E79" s="19" t="e">
        <v>#N/A</v>
      </c>
      <c r="F79" s="3">
        <v>51.033333333333331</v>
      </c>
      <c r="G79" s="4" t="e">
        <v>#N/A</v>
      </c>
      <c r="H79" s="4" t="e">
        <v>#N/A</v>
      </c>
      <c r="I79" s="9" t="e">
        <v>#N/A</v>
      </c>
    </row>
    <row r="80" spans="1:9" x14ac:dyDescent="0.2">
      <c r="A80" t="s">
        <v>87</v>
      </c>
      <c r="B80" s="2">
        <v>28490</v>
      </c>
      <c r="C80" s="3">
        <v>230325.02</v>
      </c>
      <c r="D80" s="4">
        <v>50.364598881038617</v>
      </c>
      <c r="E80" s="19" t="e">
        <v>#N/A</v>
      </c>
      <c r="F80" s="3">
        <v>54.71</v>
      </c>
      <c r="G80" s="4" t="e">
        <v>#N/A</v>
      </c>
      <c r="H80" s="4" t="e">
        <v>#N/A</v>
      </c>
      <c r="I80" s="9" t="e">
        <v>#N/A</v>
      </c>
    </row>
    <row r="81" spans="1:9" x14ac:dyDescent="0.2">
      <c r="A81" t="s">
        <v>88</v>
      </c>
      <c r="B81" s="2">
        <v>28580</v>
      </c>
      <c r="C81" s="3">
        <v>230296.04</v>
      </c>
      <c r="D81" s="4">
        <v>50.469043699438942</v>
      </c>
      <c r="E81" s="19" t="e">
        <v>#N/A</v>
      </c>
      <c r="F81" s="3">
        <v>59.193333333333335</v>
      </c>
      <c r="G81" s="4" t="e">
        <v>#N/A</v>
      </c>
      <c r="H81" s="4" t="e">
        <v>#N/A</v>
      </c>
      <c r="I81" s="9" t="e">
        <v>#N/A</v>
      </c>
    </row>
    <row r="82" spans="1:9" x14ac:dyDescent="0.2">
      <c r="A82" t="s">
        <v>89</v>
      </c>
      <c r="B82" s="2">
        <v>28671</v>
      </c>
      <c r="C82" s="3">
        <v>230817.66</v>
      </c>
      <c r="D82" s="4">
        <v>50.565522696057272</v>
      </c>
      <c r="E82" s="19" t="e">
        <v>#N/A</v>
      </c>
      <c r="F82" s="3">
        <v>59.573333333333331</v>
      </c>
      <c r="G82" s="4" t="e">
        <v>#N/A</v>
      </c>
      <c r="H82" s="4" t="e">
        <v>#N/A</v>
      </c>
      <c r="I82" s="9" t="e">
        <v>#N/A</v>
      </c>
    </row>
    <row r="83" spans="1:9" x14ac:dyDescent="0.2">
      <c r="A83" t="s">
        <v>90</v>
      </c>
      <c r="B83" s="2">
        <v>28763</v>
      </c>
      <c r="C83" s="3">
        <v>230898.8</v>
      </c>
      <c r="D83" s="4">
        <v>50.630820254795999</v>
      </c>
      <c r="E83" s="19" t="e">
        <v>#N/A</v>
      </c>
      <c r="F83" s="3">
        <v>65.373333333333335</v>
      </c>
      <c r="G83" s="4" t="e">
        <v>#N/A</v>
      </c>
      <c r="H83" s="4" t="e">
        <v>#N/A</v>
      </c>
      <c r="I83" s="9" t="e">
        <v>#N/A</v>
      </c>
    </row>
    <row r="84" spans="1:9" x14ac:dyDescent="0.2">
      <c r="A84" t="s">
        <v>91</v>
      </c>
      <c r="B84" s="2">
        <v>28855</v>
      </c>
      <c r="C84" s="3">
        <v>231791.35999999999</v>
      </c>
      <c r="D84" s="4">
        <v>50.576915479514383</v>
      </c>
      <c r="E84" s="19" t="e">
        <v>#N/A</v>
      </c>
      <c r="F84" s="3">
        <v>65.06</v>
      </c>
      <c r="G84" s="4" t="e">
        <v>#N/A</v>
      </c>
      <c r="H84" s="4" t="e">
        <v>#N/A</v>
      </c>
      <c r="I84" s="9" t="e">
        <v>#N/A</v>
      </c>
    </row>
    <row r="85" spans="1:9" x14ac:dyDescent="0.2">
      <c r="A85" t="s">
        <v>92</v>
      </c>
      <c r="B85" s="2">
        <v>28945</v>
      </c>
      <c r="C85" s="3">
        <v>233472.14</v>
      </c>
      <c r="D85" s="4">
        <v>50.832841941707727</v>
      </c>
      <c r="E85" s="19" t="e">
        <v>#N/A</v>
      </c>
      <c r="F85" s="3">
        <v>63.053333333333335</v>
      </c>
      <c r="G85" s="4" t="e">
        <v>#N/A</v>
      </c>
      <c r="H85" s="4" t="e">
        <v>#N/A</v>
      </c>
      <c r="I85" s="9" t="e">
        <v>#N/A</v>
      </c>
    </row>
    <row r="86" spans="1:9" x14ac:dyDescent="0.2">
      <c r="A86" t="s">
        <v>93</v>
      </c>
      <c r="B86" s="2">
        <v>29036</v>
      </c>
      <c r="C86" s="3">
        <v>234781.99</v>
      </c>
      <c r="D86" s="4">
        <v>51.180124267732445</v>
      </c>
      <c r="E86" s="19" t="e">
        <v>#N/A</v>
      </c>
      <c r="F86" s="3">
        <v>62.56</v>
      </c>
      <c r="G86" s="4" t="e">
        <v>#N/A</v>
      </c>
      <c r="H86" s="4" t="e">
        <v>#N/A</v>
      </c>
      <c r="I86" s="9" t="e">
        <v>#N/A</v>
      </c>
    </row>
    <row r="87" spans="1:9" x14ac:dyDescent="0.2">
      <c r="A87" t="s">
        <v>94</v>
      </c>
      <c r="B87" s="2">
        <v>29128</v>
      </c>
      <c r="C87" s="3">
        <v>236990.19</v>
      </c>
      <c r="D87" s="4">
        <v>51.560006668615571</v>
      </c>
      <c r="E87" s="19" t="e">
        <v>#N/A</v>
      </c>
      <c r="F87" s="3">
        <v>63.236666666666657</v>
      </c>
      <c r="G87" s="4" t="e">
        <v>#N/A</v>
      </c>
      <c r="H87" s="4" t="e">
        <v>#N/A</v>
      </c>
      <c r="I87" s="9" t="e">
        <v>#N/A</v>
      </c>
    </row>
    <row r="88" spans="1:9" x14ac:dyDescent="0.2">
      <c r="A88" t="s">
        <v>95</v>
      </c>
      <c r="B88" s="2">
        <v>29220</v>
      </c>
      <c r="C88" s="3">
        <v>240618.36</v>
      </c>
      <c r="D88" s="4">
        <v>51.901842016971003</v>
      </c>
      <c r="E88" s="19" t="e">
        <v>#N/A</v>
      </c>
      <c r="F88" s="3">
        <v>63.836666666666666</v>
      </c>
      <c r="G88" s="4" t="e">
        <v>#N/A</v>
      </c>
      <c r="H88" s="4" t="e">
        <v>#N/A</v>
      </c>
      <c r="I88" s="9" t="e">
        <v>#N/A</v>
      </c>
    </row>
    <row r="89" spans="1:9" x14ac:dyDescent="0.2">
      <c r="A89" t="s">
        <v>96</v>
      </c>
      <c r="B89" s="2">
        <v>29311</v>
      </c>
      <c r="C89" s="3">
        <v>245175.48</v>
      </c>
      <c r="D89" s="4">
        <v>52.244916334355622</v>
      </c>
      <c r="E89" s="19" t="e">
        <v>#N/A</v>
      </c>
      <c r="F89" s="3">
        <v>62.29666666666666</v>
      </c>
      <c r="G89" s="4">
        <v>80.292599999999993</v>
      </c>
      <c r="H89" s="4">
        <v>95.947699999999998</v>
      </c>
      <c r="I89" s="9" t="e">
        <v>#N/A</v>
      </c>
    </row>
    <row r="90" spans="1:9" x14ac:dyDescent="0.2">
      <c r="A90" t="s">
        <v>97</v>
      </c>
      <c r="B90" s="2">
        <v>29402</v>
      </c>
      <c r="C90" s="3">
        <v>245889.05</v>
      </c>
      <c r="D90" s="4">
        <v>52.758574743382944</v>
      </c>
      <c r="E90" s="19" t="e">
        <v>#N/A</v>
      </c>
      <c r="F90" s="3">
        <v>61.906666666666659</v>
      </c>
      <c r="G90" s="4">
        <v>78.890600000000006</v>
      </c>
      <c r="H90" s="4">
        <v>94.367800000000003</v>
      </c>
      <c r="I90" s="9" t="e">
        <v>#N/A</v>
      </c>
    </row>
    <row r="91" spans="1:9" x14ac:dyDescent="0.2">
      <c r="A91" t="s">
        <v>98</v>
      </c>
      <c r="B91" s="2">
        <v>29494</v>
      </c>
      <c r="C91" s="3">
        <v>247525.92</v>
      </c>
      <c r="D91" s="4">
        <v>53.264512469107274</v>
      </c>
      <c r="E91" s="19" t="e">
        <v>#N/A</v>
      </c>
      <c r="F91" s="3">
        <v>62.333333333333336</v>
      </c>
      <c r="G91" s="4">
        <v>80.819800000000001</v>
      </c>
      <c r="H91" s="4">
        <v>96.440899999999999</v>
      </c>
      <c r="I91" s="9" t="e">
        <v>#N/A</v>
      </c>
    </row>
    <row r="92" spans="1:9" x14ac:dyDescent="0.2">
      <c r="A92" t="s">
        <v>99</v>
      </c>
      <c r="B92" s="2">
        <v>29586</v>
      </c>
      <c r="C92" s="3">
        <v>248619.29</v>
      </c>
      <c r="D92" s="4">
        <v>53.860089165829514</v>
      </c>
      <c r="E92" s="19" t="e">
        <v>#N/A</v>
      </c>
      <c r="F92" s="3">
        <v>61.436666666666667</v>
      </c>
      <c r="G92" s="4">
        <v>81.911199999999994</v>
      </c>
      <c r="H92" s="4">
        <v>98.275700000000001</v>
      </c>
      <c r="I92" s="9" t="e">
        <v>#N/A</v>
      </c>
    </row>
    <row r="93" spans="1:9" x14ac:dyDescent="0.2">
      <c r="A93" t="s">
        <v>100</v>
      </c>
      <c r="B93" s="2">
        <v>29676</v>
      </c>
      <c r="C93" s="3">
        <v>249204.21</v>
      </c>
      <c r="D93" s="4">
        <v>54.686844521055811</v>
      </c>
      <c r="E93" s="19" t="e">
        <v>#N/A</v>
      </c>
      <c r="F93" s="3">
        <v>59.243333333333339</v>
      </c>
      <c r="G93" s="4">
        <v>80.443700000000007</v>
      </c>
      <c r="H93" s="4">
        <v>98.7316</v>
      </c>
      <c r="I93" s="9" t="e">
        <v>#N/A</v>
      </c>
    </row>
    <row r="94" spans="1:9" x14ac:dyDescent="0.2">
      <c r="A94" t="s">
        <v>101</v>
      </c>
      <c r="B94" s="2">
        <v>29767</v>
      </c>
      <c r="C94" s="3">
        <v>250972.09</v>
      </c>
      <c r="D94" s="4">
        <v>55.453492455988403</v>
      </c>
      <c r="E94" s="19" t="e">
        <v>#N/A</v>
      </c>
      <c r="F94" s="3">
        <v>59.993333333333332</v>
      </c>
      <c r="G94" s="4">
        <v>79.938400000000001</v>
      </c>
      <c r="H94" s="4">
        <v>97.963300000000004</v>
      </c>
      <c r="I94" s="9" t="e">
        <v>#N/A</v>
      </c>
    </row>
    <row r="95" spans="1:9" x14ac:dyDescent="0.2">
      <c r="A95" t="s">
        <v>102</v>
      </c>
      <c r="B95" s="2">
        <v>29859</v>
      </c>
      <c r="C95" s="3">
        <v>251681.56</v>
      </c>
      <c r="D95" s="4">
        <v>56.308781805971918</v>
      </c>
      <c r="E95" s="19" t="e">
        <v>#N/A</v>
      </c>
      <c r="F95" s="3">
        <v>62.35</v>
      </c>
      <c r="G95" s="4">
        <v>78.239099999999993</v>
      </c>
      <c r="H95" s="4">
        <v>94.875399999999999</v>
      </c>
      <c r="I95" s="9" t="e">
        <v>#N/A</v>
      </c>
    </row>
    <row r="96" spans="1:9" x14ac:dyDescent="0.2">
      <c r="A96" t="s">
        <v>103</v>
      </c>
      <c r="B96" s="2">
        <v>29951</v>
      </c>
      <c r="C96" s="3">
        <v>251166.27</v>
      </c>
      <c r="D96" s="4">
        <v>57.09240368995146</v>
      </c>
      <c r="E96" s="19" t="e">
        <v>#N/A</v>
      </c>
      <c r="F96" s="3">
        <v>68.69</v>
      </c>
      <c r="G96" s="4">
        <v>74.141199999999998</v>
      </c>
      <c r="H96" s="4">
        <v>87.475700000000003</v>
      </c>
      <c r="I96" s="9" t="e">
        <v>#N/A</v>
      </c>
    </row>
    <row r="97" spans="1:9" x14ac:dyDescent="0.2">
      <c r="A97" t="s">
        <v>104</v>
      </c>
      <c r="B97" s="2">
        <v>30041</v>
      </c>
      <c r="C97" s="3">
        <v>250400.93</v>
      </c>
      <c r="D97" s="4">
        <v>57.811426824587876</v>
      </c>
      <c r="E97" s="19" t="e">
        <v>#N/A</v>
      </c>
      <c r="F97" s="3">
        <v>69.703333333333333</v>
      </c>
      <c r="G97" s="4">
        <v>73.753200000000007</v>
      </c>
      <c r="H97" s="4">
        <v>85.779300000000006</v>
      </c>
      <c r="I97" s="9" t="e">
        <v>#N/A</v>
      </c>
    </row>
    <row r="98" spans="1:9" x14ac:dyDescent="0.2">
      <c r="A98" t="s">
        <v>105</v>
      </c>
      <c r="B98" s="2">
        <v>30132</v>
      </c>
      <c r="C98" s="3">
        <v>247458.95</v>
      </c>
      <c r="D98" s="4">
        <v>58.745210650198729</v>
      </c>
      <c r="E98" s="19" t="e">
        <v>#N/A</v>
      </c>
      <c r="F98" s="3">
        <v>67.543333333333337</v>
      </c>
      <c r="G98" s="4">
        <v>75.288700000000006</v>
      </c>
      <c r="H98" s="4">
        <v>86.863600000000005</v>
      </c>
      <c r="I98" s="9" t="e">
        <v>#N/A</v>
      </c>
    </row>
    <row r="99" spans="1:9" x14ac:dyDescent="0.2">
      <c r="A99" t="s">
        <v>106</v>
      </c>
      <c r="B99" s="2">
        <v>30224</v>
      </c>
      <c r="C99" s="3">
        <v>246221.36</v>
      </c>
      <c r="D99" s="4">
        <v>59.584452103673776</v>
      </c>
      <c r="E99" s="19" t="e">
        <v>#N/A</v>
      </c>
      <c r="F99" s="3">
        <v>66.680000000000007</v>
      </c>
      <c r="G99" s="4">
        <v>80.396500000000003</v>
      </c>
      <c r="H99" s="4">
        <v>91.763499999999993</v>
      </c>
      <c r="I99" s="9" t="e">
        <v>#N/A</v>
      </c>
    </row>
    <row r="100" spans="1:9" x14ac:dyDescent="0.2">
      <c r="A100" t="s">
        <v>107</v>
      </c>
      <c r="B100" s="2">
        <v>30316</v>
      </c>
      <c r="C100" s="3">
        <v>245885.22</v>
      </c>
      <c r="D100" s="4">
        <v>60.375139655460934</v>
      </c>
      <c r="E100" s="19" t="e">
        <v>#N/A</v>
      </c>
      <c r="F100" s="3">
        <v>67.279999999999987</v>
      </c>
      <c r="G100" s="4">
        <v>81.349400000000003</v>
      </c>
      <c r="H100" s="4">
        <v>94.7624</v>
      </c>
      <c r="I100" s="9" t="e">
        <v>#N/A</v>
      </c>
    </row>
    <row r="101" spans="1:9" x14ac:dyDescent="0.2">
      <c r="A101" t="s">
        <v>108</v>
      </c>
      <c r="B101" s="2">
        <v>30406</v>
      </c>
      <c r="C101" s="3">
        <v>246315.05</v>
      </c>
      <c r="D101" s="4">
        <v>60.70654720676599</v>
      </c>
      <c r="E101" s="19" t="e">
        <v>#N/A</v>
      </c>
      <c r="F101" s="3">
        <v>70.523333333333326</v>
      </c>
      <c r="G101" s="4">
        <v>79.505499999999998</v>
      </c>
      <c r="H101" s="4">
        <v>93.274600000000007</v>
      </c>
      <c r="I101" s="9" t="e">
        <v>#N/A</v>
      </c>
    </row>
    <row r="102" spans="1:9" x14ac:dyDescent="0.2">
      <c r="A102" t="s">
        <v>109</v>
      </c>
      <c r="B102" s="2">
        <v>30497</v>
      </c>
      <c r="C102" s="3">
        <v>248570.63</v>
      </c>
      <c r="D102" s="4">
        <v>61.106216970108761</v>
      </c>
      <c r="E102" s="19" t="e">
        <v>#N/A</v>
      </c>
      <c r="F102" s="3">
        <v>70.356666666666669</v>
      </c>
      <c r="G102" s="4">
        <v>79.508700000000005</v>
      </c>
      <c r="H102" s="4">
        <v>91.8142</v>
      </c>
      <c r="I102" s="9" t="e">
        <v>#N/A</v>
      </c>
    </row>
    <row r="103" spans="1:9" x14ac:dyDescent="0.2">
      <c r="A103" t="s">
        <v>110</v>
      </c>
      <c r="B103" s="2">
        <v>30589</v>
      </c>
      <c r="C103" s="3">
        <v>249638.89</v>
      </c>
      <c r="D103" s="4">
        <v>61.531091597486814</v>
      </c>
      <c r="E103" s="19" t="e">
        <v>#N/A</v>
      </c>
      <c r="F103" s="3">
        <v>71.11333333333333</v>
      </c>
      <c r="G103" s="4">
        <v>80.169600000000003</v>
      </c>
      <c r="H103" s="4">
        <v>92.058400000000006</v>
      </c>
      <c r="I103" s="9" t="e">
        <v>#N/A</v>
      </c>
    </row>
    <row r="104" spans="1:9" x14ac:dyDescent="0.2">
      <c r="A104" t="s">
        <v>111</v>
      </c>
      <c r="B104" s="2">
        <v>30681</v>
      </c>
      <c r="C104" s="3">
        <v>251410.34</v>
      </c>
      <c r="D104" s="4">
        <v>61.957122562416586</v>
      </c>
      <c r="E104" s="19" t="e">
        <v>#N/A</v>
      </c>
      <c r="F104" s="3">
        <v>71.720000000000013</v>
      </c>
      <c r="G104" s="4">
        <v>79.747900000000001</v>
      </c>
      <c r="H104" s="4">
        <v>91.5244</v>
      </c>
      <c r="I104" s="9" t="e">
        <v>#N/A</v>
      </c>
    </row>
    <row r="105" spans="1:9" x14ac:dyDescent="0.2">
      <c r="A105" t="s">
        <v>112</v>
      </c>
      <c r="B105" s="2">
        <v>30772</v>
      </c>
      <c r="C105" s="3">
        <v>252887.43</v>
      </c>
      <c r="D105" s="4">
        <v>62.365142417215409</v>
      </c>
      <c r="E105" s="19" t="e">
        <v>#N/A</v>
      </c>
      <c r="F105" s="3">
        <v>71.290000000000006</v>
      </c>
      <c r="G105" s="4">
        <v>80.375799999999998</v>
      </c>
      <c r="H105" s="4">
        <v>93.131200000000007</v>
      </c>
      <c r="I105" s="9" t="e">
        <v>#N/A</v>
      </c>
    </row>
    <row r="106" spans="1:9" x14ac:dyDescent="0.2">
      <c r="A106" t="s">
        <v>113</v>
      </c>
      <c r="B106" s="2">
        <v>30863</v>
      </c>
      <c r="C106" s="3">
        <v>254516.49</v>
      </c>
      <c r="D106" s="4">
        <v>62.800825408593766</v>
      </c>
      <c r="E106" s="19" t="e">
        <v>#N/A</v>
      </c>
      <c r="F106" s="3">
        <v>70.209999999999994</v>
      </c>
      <c r="G106" s="4">
        <v>80.737799999999993</v>
      </c>
      <c r="H106" s="4">
        <v>92.916200000000003</v>
      </c>
      <c r="I106" s="9" t="e">
        <v>#N/A</v>
      </c>
    </row>
    <row r="107" spans="1:9" x14ac:dyDescent="0.2">
      <c r="A107" t="s">
        <v>114</v>
      </c>
      <c r="B107" s="2">
        <v>30955</v>
      </c>
      <c r="C107" s="3">
        <v>258349.78</v>
      </c>
      <c r="D107" s="4">
        <v>63.21467054913402</v>
      </c>
      <c r="E107" s="19" t="e">
        <v>#N/A</v>
      </c>
      <c r="F107" s="3">
        <v>68.649999999999991</v>
      </c>
      <c r="G107" s="4">
        <v>80.778199999999998</v>
      </c>
      <c r="H107" s="4">
        <v>94.36</v>
      </c>
      <c r="I107" s="9" t="e">
        <v>#N/A</v>
      </c>
    </row>
    <row r="108" spans="1:9" x14ac:dyDescent="0.2">
      <c r="A108" t="s">
        <v>115</v>
      </c>
      <c r="B108" s="2">
        <v>31047</v>
      </c>
      <c r="C108" s="3">
        <v>261043.59</v>
      </c>
      <c r="D108" s="4">
        <v>63.762730514047718</v>
      </c>
      <c r="E108" s="19" t="e">
        <v>#N/A</v>
      </c>
      <c r="F108" s="3">
        <v>69.293333333333337</v>
      </c>
      <c r="G108" s="4">
        <v>81.391400000000004</v>
      </c>
      <c r="H108" s="4">
        <v>94.854600000000005</v>
      </c>
      <c r="I108" s="9" t="e">
        <v>#N/A</v>
      </c>
    </row>
    <row r="109" spans="1:9" x14ac:dyDescent="0.2">
      <c r="A109" t="s">
        <v>116</v>
      </c>
      <c r="B109" s="2">
        <v>31137</v>
      </c>
      <c r="C109" s="3">
        <v>262996.19</v>
      </c>
      <c r="D109" s="4">
        <v>64.459202332872835</v>
      </c>
      <c r="E109" s="19" t="e">
        <v>#N/A</v>
      </c>
      <c r="F109" s="3">
        <v>67.046666666666667</v>
      </c>
      <c r="G109" s="4">
        <v>81.717100000000002</v>
      </c>
      <c r="H109" s="4">
        <v>97.915099999999995</v>
      </c>
      <c r="I109" s="9" t="e">
        <v>#N/A</v>
      </c>
    </row>
    <row r="110" spans="1:9" x14ac:dyDescent="0.2">
      <c r="A110" t="s">
        <v>117</v>
      </c>
      <c r="B110" s="2">
        <v>31228</v>
      </c>
      <c r="C110" s="3">
        <v>265394.25</v>
      </c>
      <c r="D110" s="4">
        <v>64.986068529298265</v>
      </c>
      <c r="E110" s="19" t="e">
        <v>#N/A</v>
      </c>
      <c r="F110" s="3">
        <v>67.686666666666667</v>
      </c>
      <c r="G110" s="4">
        <v>81.794300000000007</v>
      </c>
      <c r="H110" s="4">
        <v>97.743799999999993</v>
      </c>
      <c r="I110" s="9" t="e">
        <v>#N/A</v>
      </c>
    </row>
    <row r="111" spans="1:9" x14ac:dyDescent="0.2">
      <c r="A111" t="s">
        <v>118</v>
      </c>
      <c r="B111" s="2">
        <v>31320</v>
      </c>
      <c r="C111" s="3">
        <v>266655.42</v>
      </c>
      <c r="D111" s="4">
        <v>65.531822792620574</v>
      </c>
      <c r="E111" s="19" t="e">
        <v>#N/A</v>
      </c>
      <c r="F111" s="3">
        <v>70.076666666666668</v>
      </c>
      <c r="G111" s="4">
        <v>79.703299999999999</v>
      </c>
      <c r="H111" s="4">
        <v>94.534199999999998</v>
      </c>
      <c r="I111" s="9" t="e">
        <v>#N/A</v>
      </c>
    </row>
    <row r="112" spans="1:9" x14ac:dyDescent="0.2">
      <c r="A112" t="s">
        <v>119</v>
      </c>
      <c r="B112" s="2">
        <v>31412</v>
      </c>
      <c r="C112" s="3">
        <v>269228.71999999997</v>
      </c>
      <c r="D112" s="4">
        <v>66.077020017633373</v>
      </c>
      <c r="E112" s="19" t="e">
        <v>#N/A</v>
      </c>
      <c r="F112" s="3">
        <v>71.686666666666667</v>
      </c>
      <c r="G112" s="4">
        <v>77.531199999999998</v>
      </c>
      <c r="H112" s="4">
        <v>91.206800000000001</v>
      </c>
      <c r="I112" s="9" t="e">
        <v>#N/A</v>
      </c>
    </row>
    <row r="113" spans="1:9" x14ac:dyDescent="0.2">
      <c r="A113" t="s">
        <v>120</v>
      </c>
      <c r="B113" s="2">
        <v>31502</v>
      </c>
      <c r="C113" s="3">
        <v>269275.51</v>
      </c>
      <c r="D113" s="4">
        <v>66.495805222223737</v>
      </c>
      <c r="E113" s="19" t="e">
        <v>#N/A</v>
      </c>
      <c r="F113" s="3">
        <v>72.713333333333324</v>
      </c>
      <c r="G113" s="4">
        <v>77.078199999999995</v>
      </c>
      <c r="H113" s="4">
        <v>89.190299999999993</v>
      </c>
      <c r="I113" s="9" t="e">
        <v>#N/A</v>
      </c>
    </row>
    <row r="114" spans="1:9" x14ac:dyDescent="0.2">
      <c r="A114" t="s">
        <v>121</v>
      </c>
      <c r="B114" s="2">
        <v>31593</v>
      </c>
      <c r="C114" s="3">
        <v>271385.33</v>
      </c>
      <c r="D114" s="4">
        <v>66.824654332466665</v>
      </c>
      <c r="E114" s="19" t="e">
        <v>#N/A</v>
      </c>
      <c r="F114" s="3">
        <v>74.260000000000005</v>
      </c>
      <c r="G114" s="4">
        <v>74.766999999999996</v>
      </c>
      <c r="H114" s="4">
        <v>85.718800000000002</v>
      </c>
      <c r="I114" s="9" t="e">
        <v>#N/A</v>
      </c>
    </row>
    <row r="115" spans="1:9" x14ac:dyDescent="0.2">
      <c r="A115" t="s">
        <v>122</v>
      </c>
      <c r="B115" s="2">
        <v>31685</v>
      </c>
      <c r="C115" s="3">
        <v>271720.40999999997</v>
      </c>
      <c r="D115" s="4">
        <v>67.210195229192692</v>
      </c>
      <c r="E115" s="19" t="e">
        <v>#N/A</v>
      </c>
      <c r="F115" s="3">
        <v>78.696666666666658</v>
      </c>
      <c r="G115" s="4">
        <v>76.326400000000007</v>
      </c>
      <c r="H115" s="4">
        <v>83.576999999999998</v>
      </c>
      <c r="I115" s="9" t="e">
        <v>#N/A</v>
      </c>
    </row>
    <row r="116" spans="1:9" x14ac:dyDescent="0.2">
      <c r="A116" t="s">
        <v>123</v>
      </c>
      <c r="B116" s="2">
        <v>31777</v>
      </c>
      <c r="C116" s="3">
        <v>271663</v>
      </c>
      <c r="D116" s="4">
        <v>67.569862549659263</v>
      </c>
      <c r="E116" s="19" t="e">
        <v>#N/A</v>
      </c>
      <c r="F116" s="3">
        <v>78.73</v>
      </c>
      <c r="G116" s="4">
        <v>76.613699999999994</v>
      </c>
      <c r="H116" s="4">
        <v>83.656599999999997</v>
      </c>
      <c r="I116" s="9" t="e">
        <v>#N/A</v>
      </c>
    </row>
    <row r="117" spans="1:9" x14ac:dyDescent="0.2">
      <c r="A117" t="s">
        <v>124</v>
      </c>
      <c r="B117" s="2">
        <v>31867</v>
      </c>
      <c r="C117" s="3">
        <v>271733.39</v>
      </c>
      <c r="D117" s="4">
        <v>67.947714339126762</v>
      </c>
      <c r="E117" s="19" t="e">
        <v>#N/A</v>
      </c>
      <c r="F117" s="3">
        <v>79.38666666666667</v>
      </c>
      <c r="G117" s="4">
        <v>75.376400000000004</v>
      </c>
      <c r="H117" s="4">
        <v>82.612499999999997</v>
      </c>
      <c r="I117" s="9" t="e">
        <v>#N/A</v>
      </c>
    </row>
    <row r="118" spans="1:9" x14ac:dyDescent="0.2">
      <c r="A118" t="s">
        <v>125</v>
      </c>
      <c r="B118" s="2">
        <v>31958</v>
      </c>
      <c r="C118" s="3">
        <v>273915.42</v>
      </c>
      <c r="D118" s="4">
        <v>68.178371072919802</v>
      </c>
      <c r="E118" s="19" t="e">
        <v>#N/A</v>
      </c>
      <c r="F118" s="3">
        <v>80.083333333333329</v>
      </c>
      <c r="G118" s="4">
        <v>76.170100000000005</v>
      </c>
      <c r="H118" s="4">
        <v>83.421700000000001</v>
      </c>
      <c r="I118" s="9" t="e">
        <v>#N/A</v>
      </c>
    </row>
    <row r="119" spans="1:9" x14ac:dyDescent="0.2">
      <c r="A119" t="s">
        <v>126</v>
      </c>
      <c r="B119" s="2">
        <v>32050</v>
      </c>
      <c r="C119" s="3">
        <v>276505.21999999997</v>
      </c>
      <c r="D119" s="4">
        <v>68.530082648648914</v>
      </c>
      <c r="E119" s="19" t="e">
        <v>#N/A</v>
      </c>
      <c r="F119" s="3">
        <v>79.496666666666655</v>
      </c>
      <c r="G119" s="4">
        <v>76.667599999999993</v>
      </c>
      <c r="H119" s="4">
        <v>83.760800000000003</v>
      </c>
      <c r="I119" s="9" t="e">
        <v>#N/A</v>
      </c>
    </row>
    <row r="120" spans="1:9" x14ac:dyDescent="0.2">
      <c r="A120" t="s">
        <v>127</v>
      </c>
      <c r="B120" s="2">
        <v>32142</v>
      </c>
      <c r="C120" s="3">
        <v>279043.84999999998</v>
      </c>
      <c r="D120" s="4">
        <v>69.005179744715647</v>
      </c>
      <c r="E120" s="19" t="e">
        <v>#N/A</v>
      </c>
      <c r="F120" s="3">
        <v>81.316666666666663</v>
      </c>
      <c r="G120" s="4">
        <v>75.439400000000006</v>
      </c>
      <c r="H120" s="4">
        <v>82.914199999999994</v>
      </c>
      <c r="I120" s="9" t="e">
        <v>#N/A</v>
      </c>
    </row>
    <row r="121" spans="1:9" x14ac:dyDescent="0.2">
      <c r="A121" t="s">
        <v>128</v>
      </c>
      <c r="B121" s="2">
        <v>32233</v>
      </c>
      <c r="C121" s="3">
        <v>280239.57</v>
      </c>
      <c r="D121" s="4">
        <v>69.331933196994996</v>
      </c>
      <c r="E121" s="19" t="e">
        <v>#N/A</v>
      </c>
      <c r="F121" s="3">
        <v>81.266666666666666</v>
      </c>
      <c r="G121" s="4">
        <v>75.503399999999999</v>
      </c>
      <c r="H121" s="4">
        <v>83.194199999999995</v>
      </c>
      <c r="I121" s="9" t="e">
        <v>#N/A</v>
      </c>
    </row>
    <row r="122" spans="1:9" x14ac:dyDescent="0.2">
      <c r="A122" t="s">
        <v>129</v>
      </c>
      <c r="B122" s="2">
        <v>32324</v>
      </c>
      <c r="C122" s="3">
        <v>282383.51</v>
      </c>
      <c r="D122" s="4">
        <v>69.666159005167728</v>
      </c>
      <c r="E122" s="19" t="e">
        <v>#N/A</v>
      </c>
      <c r="F122" s="3">
        <v>79.163333333333341</v>
      </c>
      <c r="G122" s="4">
        <v>76.389700000000005</v>
      </c>
      <c r="H122" s="4">
        <v>85.203800000000001</v>
      </c>
      <c r="I122" s="9" t="e">
        <v>#N/A</v>
      </c>
    </row>
    <row r="123" spans="1:9" x14ac:dyDescent="0.2">
      <c r="A123" t="s">
        <v>130</v>
      </c>
      <c r="B123" s="2">
        <v>32416</v>
      </c>
      <c r="C123" s="3">
        <v>285523.36</v>
      </c>
      <c r="D123" s="4">
        <v>70.1143451932993</v>
      </c>
      <c r="E123" s="19" t="e">
        <v>#N/A</v>
      </c>
      <c r="F123" s="3">
        <v>77.183333333333337</v>
      </c>
      <c r="G123" s="4">
        <v>78.203500000000005</v>
      </c>
      <c r="H123" s="4">
        <v>87.207400000000007</v>
      </c>
      <c r="I123" s="9" t="e">
        <v>#N/A</v>
      </c>
    </row>
    <row r="124" spans="1:9" x14ac:dyDescent="0.2">
      <c r="A124" t="s">
        <v>131</v>
      </c>
      <c r="B124" s="2">
        <v>32508</v>
      </c>
      <c r="C124" s="3">
        <v>289512.69</v>
      </c>
      <c r="D124" s="4">
        <v>70.478268101067684</v>
      </c>
      <c r="E124" s="19" t="e">
        <v>#N/A</v>
      </c>
      <c r="F124" s="3">
        <v>77.25333333333333</v>
      </c>
      <c r="G124" s="4">
        <v>77.876599999999996</v>
      </c>
      <c r="H124" s="4">
        <v>87.038200000000003</v>
      </c>
      <c r="I124" s="9" t="e">
        <v>#N/A</v>
      </c>
    </row>
    <row r="125" spans="1:9" x14ac:dyDescent="0.2">
      <c r="A125" t="s">
        <v>132</v>
      </c>
      <c r="B125" s="2">
        <v>32598</v>
      </c>
      <c r="C125" s="3">
        <v>290790.09000000003</v>
      </c>
      <c r="D125" s="4">
        <v>71.056321645343218</v>
      </c>
      <c r="E125" s="19" t="e">
        <v>#N/A</v>
      </c>
      <c r="F125" s="3">
        <v>75.266666666666666</v>
      </c>
      <c r="G125" s="4">
        <v>81.245400000000004</v>
      </c>
      <c r="H125" s="4">
        <v>89.211399999999998</v>
      </c>
      <c r="I125" s="9" t="e">
        <v>#N/A</v>
      </c>
    </row>
    <row r="126" spans="1:9" x14ac:dyDescent="0.2">
      <c r="A126" t="s">
        <v>133</v>
      </c>
      <c r="B126" s="2">
        <v>32689</v>
      </c>
      <c r="C126" s="3">
        <v>295533.96999999997</v>
      </c>
      <c r="D126" s="4">
        <v>71.707211905215146</v>
      </c>
      <c r="E126" s="19" t="e">
        <v>#N/A</v>
      </c>
      <c r="F126" s="3">
        <v>73.209999999999994</v>
      </c>
      <c r="G126" s="4">
        <v>83.152500000000003</v>
      </c>
      <c r="H126" s="4">
        <v>92.169700000000006</v>
      </c>
      <c r="I126" s="9" t="e">
        <v>#N/A</v>
      </c>
    </row>
    <row r="127" spans="1:9" x14ac:dyDescent="0.2">
      <c r="A127" t="s">
        <v>134</v>
      </c>
      <c r="B127" s="2">
        <v>32781</v>
      </c>
      <c r="C127" s="3">
        <v>298663.81</v>
      </c>
      <c r="D127" s="4">
        <v>72.347543182887179</v>
      </c>
      <c r="E127" s="19" t="e">
        <v>#N/A</v>
      </c>
      <c r="F127" s="3">
        <v>74.893333333333331</v>
      </c>
      <c r="G127" s="4">
        <v>83.494799999999998</v>
      </c>
      <c r="H127" s="4">
        <v>91.469300000000004</v>
      </c>
      <c r="I127" s="9" t="e">
        <v>#N/A</v>
      </c>
    </row>
    <row r="128" spans="1:9" x14ac:dyDescent="0.2">
      <c r="A128" t="s">
        <v>135</v>
      </c>
      <c r="B128" s="2">
        <v>32873</v>
      </c>
      <c r="C128" s="3">
        <v>302639.98</v>
      </c>
      <c r="D128" s="4">
        <v>73.390345592546282</v>
      </c>
      <c r="E128" s="19" t="e">
        <v>#N/A</v>
      </c>
      <c r="F128" s="3">
        <v>75.026666666666657</v>
      </c>
      <c r="G128" s="4">
        <v>84.718100000000007</v>
      </c>
      <c r="H128" s="4">
        <v>93.040499999999994</v>
      </c>
      <c r="I128" s="9" t="e">
        <v>#N/A</v>
      </c>
    </row>
    <row r="129" spans="1:9" x14ac:dyDescent="0.2">
      <c r="A129" t="s">
        <v>136</v>
      </c>
      <c r="B129" s="2">
        <v>32963</v>
      </c>
      <c r="C129" s="3">
        <v>307304.44</v>
      </c>
      <c r="D129" s="4">
        <v>74.371006538437243</v>
      </c>
      <c r="E129" s="19" t="e">
        <v>#N/A</v>
      </c>
      <c r="F129" s="3">
        <v>76.40666666666668</v>
      </c>
      <c r="G129" s="4">
        <v>83.559799999999996</v>
      </c>
      <c r="H129" s="4">
        <v>91.869500000000002</v>
      </c>
      <c r="I129" s="9" t="e">
        <v>#N/A</v>
      </c>
    </row>
    <row r="130" spans="1:9" x14ac:dyDescent="0.2">
      <c r="A130" t="s">
        <v>137</v>
      </c>
      <c r="B130" s="2">
        <v>33054</v>
      </c>
      <c r="C130" s="3">
        <v>308205.74</v>
      </c>
      <c r="D130" s="4">
        <v>75.376398235776222</v>
      </c>
      <c r="E130" s="19" t="e">
        <v>#N/A</v>
      </c>
      <c r="F130" s="3">
        <v>79.223333333333343</v>
      </c>
      <c r="G130" s="4">
        <v>80.807199999999995</v>
      </c>
      <c r="H130" s="4">
        <v>86.928299999999993</v>
      </c>
      <c r="I130" s="9" t="e">
        <v>#N/A</v>
      </c>
    </row>
    <row r="131" spans="1:9" x14ac:dyDescent="0.2">
      <c r="A131" t="s">
        <v>138</v>
      </c>
      <c r="B131" s="2">
        <v>33146</v>
      </c>
      <c r="C131" s="3">
        <v>307438.43</v>
      </c>
      <c r="D131" s="4">
        <v>76.433394006570822</v>
      </c>
      <c r="E131" s="19" t="e">
        <v>#N/A</v>
      </c>
      <c r="F131" s="3">
        <v>81.05</v>
      </c>
      <c r="G131" s="4">
        <v>80.997699999999995</v>
      </c>
      <c r="H131" s="4">
        <v>87.293000000000006</v>
      </c>
      <c r="I131" s="9" t="e">
        <v>#N/A</v>
      </c>
    </row>
    <row r="132" spans="1:9" x14ac:dyDescent="0.2">
      <c r="A132" t="s">
        <v>139</v>
      </c>
      <c r="B132" s="2">
        <v>33238</v>
      </c>
      <c r="C132" s="3">
        <v>307028.43</v>
      </c>
      <c r="D132" s="4">
        <v>77.70264904916543</v>
      </c>
      <c r="E132" s="19" t="e">
        <v>#N/A</v>
      </c>
      <c r="F132" s="3">
        <v>81.180000000000007</v>
      </c>
      <c r="G132" s="4">
        <v>80.934200000000004</v>
      </c>
      <c r="H132" s="4">
        <v>87.664699999999996</v>
      </c>
      <c r="I132" s="9" t="e">
        <v>#N/A</v>
      </c>
    </row>
    <row r="133" spans="1:9" x14ac:dyDescent="0.2">
      <c r="A133" t="s">
        <v>140</v>
      </c>
      <c r="B133" s="2">
        <v>33328</v>
      </c>
      <c r="C133" s="3">
        <v>306047</v>
      </c>
      <c r="D133" s="4">
        <v>78.947746941584953</v>
      </c>
      <c r="E133" s="19" t="e">
        <v>#N/A</v>
      </c>
      <c r="F133" s="3">
        <v>80.376666666666665</v>
      </c>
      <c r="G133" s="4">
        <v>81.212800000000001</v>
      </c>
      <c r="H133" s="4">
        <v>86.3416</v>
      </c>
      <c r="I133" s="9" t="e">
        <v>#N/A</v>
      </c>
    </row>
    <row r="134" spans="1:9" x14ac:dyDescent="0.2">
      <c r="A134" t="s">
        <v>141</v>
      </c>
      <c r="B134" s="2">
        <v>33419</v>
      </c>
      <c r="C134" s="3">
        <v>304443.86</v>
      </c>
      <c r="D134" s="4">
        <v>80.350087576367272</v>
      </c>
      <c r="E134" s="19" t="e">
        <v>#N/A</v>
      </c>
      <c r="F134" s="3">
        <v>78.34</v>
      </c>
      <c r="G134" s="4">
        <v>83.489400000000003</v>
      </c>
      <c r="H134" s="4">
        <v>89.210400000000007</v>
      </c>
      <c r="I134" s="9" t="e">
        <v>#N/A</v>
      </c>
    </row>
    <row r="135" spans="1:9" x14ac:dyDescent="0.2">
      <c r="A135" t="s">
        <v>142</v>
      </c>
      <c r="B135" s="2">
        <v>33511</v>
      </c>
      <c r="C135" s="3">
        <v>304571.71999999997</v>
      </c>
      <c r="D135" s="4">
        <v>81.58056341951027</v>
      </c>
      <c r="E135" s="19" t="e">
        <v>#N/A</v>
      </c>
      <c r="F135" s="3">
        <v>76.516666666666666</v>
      </c>
      <c r="G135" s="4">
        <v>84.478899999999996</v>
      </c>
      <c r="H135" s="4">
        <v>90.314300000000003</v>
      </c>
      <c r="I135" s="9" t="e">
        <v>#N/A</v>
      </c>
    </row>
    <row r="136" spans="1:9" x14ac:dyDescent="0.2">
      <c r="A136" t="s">
        <v>143</v>
      </c>
      <c r="B136" s="2">
        <v>33603</v>
      </c>
      <c r="C136" s="3">
        <v>304883.15999999997</v>
      </c>
      <c r="D136" s="4">
        <v>82.51259640121971</v>
      </c>
      <c r="E136" s="19" t="e">
        <v>#N/A</v>
      </c>
      <c r="F136" s="3">
        <v>76.796666666666667</v>
      </c>
      <c r="G136" s="4">
        <v>84.162899999999993</v>
      </c>
      <c r="H136" s="4">
        <v>89.971699999999998</v>
      </c>
      <c r="I136" s="9" t="e">
        <v>#N/A</v>
      </c>
    </row>
    <row r="137" spans="1:9" x14ac:dyDescent="0.2">
      <c r="A137" t="s">
        <v>144</v>
      </c>
      <c r="B137" s="2">
        <v>33694</v>
      </c>
      <c r="C137" s="3">
        <v>306739.51</v>
      </c>
      <c r="D137" s="4">
        <v>83.682875186008715</v>
      </c>
      <c r="E137" s="19" t="e">
        <v>#N/A</v>
      </c>
      <c r="F137" s="3">
        <v>75.426666666666662</v>
      </c>
      <c r="G137" s="4">
        <v>84.402500000000003</v>
      </c>
      <c r="H137" s="4">
        <v>90.616600000000005</v>
      </c>
      <c r="I137" s="9" t="e">
        <v>#N/A</v>
      </c>
    </row>
    <row r="138" spans="1:9" x14ac:dyDescent="0.2">
      <c r="A138" t="s">
        <v>145</v>
      </c>
      <c r="B138" s="2">
        <v>33785</v>
      </c>
      <c r="C138" s="3">
        <v>305977.14</v>
      </c>
      <c r="D138" s="4">
        <v>84.696529706232425</v>
      </c>
      <c r="E138" s="19" t="e">
        <v>#N/A</v>
      </c>
      <c r="F138" s="3">
        <v>73.893333333333331</v>
      </c>
      <c r="G138" s="4">
        <v>84.003699999999995</v>
      </c>
      <c r="H138" s="4">
        <v>90.213099999999997</v>
      </c>
      <c r="I138" s="9" t="e">
        <v>#N/A</v>
      </c>
    </row>
    <row r="139" spans="1:9" x14ac:dyDescent="0.2">
      <c r="A139" t="s">
        <v>146</v>
      </c>
      <c r="B139" s="2">
        <v>33877</v>
      </c>
      <c r="C139" s="3">
        <v>303671.19</v>
      </c>
      <c r="D139" s="4">
        <v>85.480750256603258</v>
      </c>
      <c r="E139" s="19" t="e">
        <v>#N/A</v>
      </c>
      <c r="F139" s="3">
        <v>78.306666666666672</v>
      </c>
      <c r="G139" s="4">
        <v>82.374200000000002</v>
      </c>
      <c r="H139" s="4">
        <v>87.481499999999997</v>
      </c>
      <c r="I139" s="9" t="e">
        <v>#N/A</v>
      </c>
    </row>
    <row r="140" spans="1:9" x14ac:dyDescent="0.2">
      <c r="A140" t="s">
        <v>147</v>
      </c>
      <c r="B140" s="2">
        <v>33969</v>
      </c>
      <c r="C140" s="3">
        <v>301513.5</v>
      </c>
      <c r="D140" s="4">
        <v>86.404056978206711</v>
      </c>
      <c r="E140" s="19" t="e">
        <v>#N/A</v>
      </c>
      <c r="F140" s="3">
        <v>79.403333333333336</v>
      </c>
      <c r="G140" s="4">
        <v>83.990799999999993</v>
      </c>
      <c r="H140" s="4">
        <v>87.799800000000005</v>
      </c>
      <c r="I140" s="9" t="e">
        <v>#N/A</v>
      </c>
    </row>
    <row r="141" spans="1:9" x14ac:dyDescent="0.2">
      <c r="A141" t="s">
        <v>148</v>
      </c>
      <c r="B141" s="2">
        <v>34059</v>
      </c>
      <c r="C141" s="3">
        <v>301645.5</v>
      </c>
      <c r="D141" s="4">
        <v>87.336919618172701</v>
      </c>
      <c r="E141" s="19" t="e">
        <v>#N/A</v>
      </c>
      <c r="F141" s="3">
        <v>76.946666666666658</v>
      </c>
      <c r="G141" s="4">
        <v>84.769099999999995</v>
      </c>
      <c r="H141" s="4">
        <v>89.057500000000005</v>
      </c>
      <c r="I141" s="9" t="e">
        <v>#N/A</v>
      </c>
    </row>
    <row r="142" spans="1:9" x14ac:dyDescent="0.2">
      <c r="A142" t="s">
        <v>149</v>
      </c>
      <c r="B142" s="2">
        <v>34150</v>
      </c>
      <c r="C142" s="3">
        <v>303979.25</v>
      </c>
      <c r="D142" s="4">
        <v>88.133707777589166</v>
      </c>
      <c r="E142" s="19" t="e">
        <v>#N/A</v>
      </c>
      <c r="F142" s="3">
        <v>77.853333333333339</v>
      </c>
      <c r="G142" s="4">
        <v>86.664699999999996</v>
      </c>
      <c r="H142" s="4">
        <v>89.77</v>
      </c>
      <c r="I142" s="9" t="e">
        <v>#N/A</v>
      </c>
    </row>
    <row r="143" spans="1:9" x14ac:dyDescent="0.2">
      <c r="A143" t="s">
        <v>150</v>
      </c>
      <c r="B143" s="2">
        <v>34242</v>
      </c>
      <c r="C143" s="3">
        <v>304650.95</v>
      </c>
      <c r="D143" s="4">
        <v>88.772448303197365</v>
      </c>
      <c r="E143" s="19" t="e">
        <v>#N/A</v>
      </c>
      <c r="F143" s="3">
        <v>79.719999999999985</v>
      </c>
      <c r="G143" s="4">
        <v>86.177599999999998</v>
      </c>
      <c r="H143" s="4">
        <v>89.166899999999998</v>
      </c>
      <c r="I143" s="9" t="e">
        <v>#N/A</v>
      </c>
    </row>
    <row r="144" spans="1:9" x14ac:dyDescent="0.2">
      <c r="A144" t="s">
        <v>151</v>
      </c>
      <c r="B144" s="2">
        <v>34334</v>
      </c>
      <c r="C144" s="3">
        <v>306113.61</v>
      </c>
      <c r="D144" s="4">
        <v>88.943233028927764</v>
      </c>
      <c r="E144" s="19" t="e">
        <v>#N/A</v>
      </c>
      <c r="F144" s="3">
        <v>80.850000000000009</v>
      </c>
      <c r="G144" s="4">
        <v>86.951700000000002</v>
      </c>
      <c r="H144" s="4">
        <v>88.249200000000002</v>
      </c>
      <c r="I144" s="9" t="e">
        <v>#N/A</v>
      </c>
    </row>
    <row r="145" spans="1:9" x14ac:dyDescent="0.2">
      <c r="A145" t="s">
        <v>152</v>
      </c>
      <c r="B145" s="2">
        <v>34424</v>
      </c>
      <c r="C145" s="3">
        <v>307541.07</v>
      </c>
      <c r="D145" s="4">
        <v>89.069102630679893</v>
      </c>
      <c r="E145" s="19" t="e">
        <v>#N/A</v>
      </c>
      <c r="F145" s="3">
        <v>82.350000000000009</v>
      </c>
      <c r="G145" s="4">
        <v>86.342100000000002</v>
      </c>
      <c r="H145" s="4">
        <v>86.067499999999995</v>
      </c>
      <c r="I145" s="9" t="e">
        <v>#N/A</v>
      </c>
    </row>
    <row r="146" spans="1:9" x14ac:dyDescent="0.2">
      <c r="A146" t="s">
        <v>153</v>
      </c>
      <c r="B146" s="2">
        <v>34515</v>
      </c>
      <c r="C146" s="3">
        <v>306558.68</v>
      </c>
      <c r="D146" s="4">
        <v>89.036137364148559</v>
      </c>
      <c r="E146" s="19" t="e">
        <v>#N/A</v>
      </c>
      <c r="F146" s="3">
        <v>82.7</v>
      </c>
      <c r="G146" s="4">
        <v>85.356399999999994</v>
      </c>
      <c r="H146" s="4">
        <v>86.011499999999998</v>
      </c>
      <c r="I146" s="9" t="e">
        <v>#N/A</v>
      </c>
    </row>
    <row r="147" spans="1:9" x14ac:dyDescent="0.2">
      <c r="A147" t="s">
        <v>154</v>
      </c>
      <c r="B147" s="2">
        <v>34607</v>
      </c>
      <c r="C147" s="3">
        <v>308675.21000000002</v>
      </c>
      <c r="D147" s="4">
        <v>89.208508889999109</v>
      </c>
      <c r="E147" s="19" t="e">
        <v>#N/A</v>
      </c>
      <c r="F147" s="3">
        <v>85.126666666666665</v>
      </c>
      <c r="G147" s="4">
        <v>85.246399999999994</v>
      </c>
      <c r="H147" s="4">
        <v>85.010400000000004</v>
      </c>
      <c r="I147" s="9" t="e">
        <v>#N/A</v>
      </c>
    </row>
    <row r="148" spans="1:9" x14ac:dyDescent="0.2">
      <c r="A148" t="s">
        <v>155</v>
      </c>
      <c r="B148" s="2">
        <v>34699</v>
      </c>
      <c r="C148" s="3">
        <v>309717.49</v>
      </c>
      <c r="D148" s="4">
        <v>89.460439311086915</v>
      </c>
      <c r="E148" s="19" t="e">
        <v>#N/A</v>
      </c>
      <c r="F148" s="3">
        <v>85.24666666666667</v>
      </c>
      <c r="G148" s="4">
        <v>85.065899999999999</v>
      </c>
      <c r="H148" s="4">
        <v>84.876499999999993</v>
      </c>
      <c r="I148" s="9" t="e">
        <v>#N/A</v>
      </c>
    </row>
    <row r="149" spans="1:9" x14ac:dyDescent="0.2">
      <c r="A149" t="s">
        <v>156</v>
      </c>
      <c r="B149" s="2">
        <v>34789</v>
      </c>
      <c r="C149" s="3">
        <v>307698.65000000002</v>
      </c>
      <c r="D149" s="4">
        <v>90.257099064232847</v>
      </c>
      <c r="E149" s="19" t="e">
        <v>#N/A</v>
      </c>
      <c r="F149" s="3">
        <v>87.256666666666661</v>
      </c>
      <c r="G149" s="4">
        <v>84.631900000000002</v>
      </c>
      <c r="H149" s="4">
        <v>82.573599999999999</v>
      </c>
      <c r="I149" s="9" t="e">
        <v>#N/A</v>
      </c>
    </row>
    <row r="150" spans="1:9" x14ac:dyDescent="0.2">
      <c r="A150" t="s">
        <v>157</v>
      </c>
      <c r="B150" s="2">
        <v>34880</v>
      </c>
      <c r="C150" s="3">
        <v>308512.90999999997</v>
      </c>
      <c r="D150" s="4">
        <v>90.857623164815635</v>
      </c>
      <c r="E150" s="19" t="e">
        <v>#N/A</v>
      </c>
      <c r="F150" s="3">
        <v>90.056666666666672</v>
      </c>
      <c r="G150" s="4">
        <v>84.087299999999999</v>
      </c>
      <c r="H150" s="4">
        <v>81.672399999999996</v>
      </c>
      <c r="I150" s="9" t="e">
        <v>#N/A</v>
      </c>
    </row>
    <row r="151" spans="1:9" x14ac:dyDescent="0.2">
      <c r="A151" t="s">
        <v>158</v>
      </c>
      <c r="B151" s="2">
        <v>34972</v>
      </c>
      <c r="C151" s="3">
        <v>310689.52</v>
      </c>
      <c r="D151" s="4">
        <v>91.230315069743611</v>
      </c>
      <c r="E151" s="19" t="e">
        <v>#N/A</v>
      </c>
      <c r="F151" s="3">
        <v>89.696666666666673</v>
      </c>
      <c r="G151" s="4">
        <v>83.931700000000006</v>
      </c>
      <c r="H151" s="4">
        <v>82.275899999999993</v>
      </c>
      <c r="I151" s="9" t="e">
        <v>#N/A</v>
      </c>
    </row>
    <row r="152" spans="1:9" x14ac:dyDescent="0.2">
      <c r="A152" t="s">
        <v>159</v>
      </c>
      <c r="B152" s="2">
        <v>35064</v>
      </c>
      <c r="C152" s="3">
        <v>311003.96999999997</v>
      </c>
      <c r="D152" s="4">
        <v>91.491385102466012</v>
      </c>
      <c r="E152" s="19" t="e">
        <v>#N/A</v>
      </c>
      <c r="F152" s="3">
        <v>92.23</v>
      </c>
      <c r="G152" s="4">
        <v>83.525400000000005</v>
      </c>
      <c r="H152" s="4">
        <v>81.832400000000007</v>
      </c>
      <c r="I152" s="9" t="e">
        <v>#N/A</v>
      </c>
    </row>
    <row r="153" spans="1:9" x14ac:dyDescent="0.2">
      <c r="A153" t="s">
        <v>160</v>
      </c>
      <c r="B153" s="2">
        <v>35155</v>
      </c>
      <c r="C153" s="3">
        <v>311799.32</v>
      </c>
      <c r="D153" s="4">
        <v>91.533404246260957</v>
      </c>
      <c r="E153" s="19" t="e">
        <v>#N/A</v>
      </c>
      <c r="F153" s="3">
        <v>90.946666666666658</v>
      </c>
      <c r="G153" s="4">
        <v>84.417699999999996</v>
      </c>
      <c r="H153" s="4">
        <v>82.136499999999998</v>
      </c>
      <c r="I153" s="9" t="e">
        <v>#N/A</v>
      </c>
    </row>
    <row r="154" spans="1:9" x14ac:dyDescent="0.2">
      <c r="A154" t="s">
        <v>161</v>
      </c>
      <c r="B154" s="2">
        <v>35246</v>
      </c>
      <c r="C154" s="3">
        <v>310958.95</v>
      </c>
      <c r="D154" s="4">
        <v>91.64518211320518</v>
      </c>
      <c r="E154" s="19" t="e">
        <v>#N/A</v>
      </c>
      <c r="F154" s="3">
        <v>88.603333333333339</v>
      </c>
      <c r="G154" s="4">
        <v>84.1464</v>
      </c>
      <c r="H154" s="4">
        <v>82.892700000000005</v>
      </c>
      <c r="I154" s="9" t="e">
        <v>#N/A</v>
      </c>
    </row>
    <row r="155" spans="1:9" x14ac:dyDescent="0.2">
      <c r="A155" t="s">
        <v>162</v>
      </c>
      <c r="B155" s="2">
        <v>35338</v>
      </c>
      <c r="C155" s="3">
        <v>310055.02</v>
      </c>
      <c r="D155" s="4">
        <v>91.882321185936618</v>
      </c>
      <c r="E155" s="19" t="e">
        <v>#N/A</v>
      </c>
      <c r="F155" s="3">
        <v>89.17</v>
      </c>
      <c r="G155" s="4">
        <v>83.929900000000004</v>
      </c>
      <c r="H155" s="4">
        <v>82.1982</v>
      </c>
      <c r="I155" s="9" t="e">
        <v>#N/A</v>
      </c>
    </row>
    <row r="156" spans="1:9" x14ac:dyDescent="0.2">
      <c r="A156" t="s">
        <v>163</v>
      </c>
      <c r="B156" s="2">
        <v>35430</v>
      </c>
      <c r="C156" s="3">
        <v>311697.26</v>
      </c>
      <c r="D156" s="4">
        <v>92.035928431756133</v>
      </c>
      <c r="E156" s="19" t="e">
        <v>#N/A</v>
      </c>
      <c r="F156" s="3">
        <v>85.11</v>
      </c>
      <c r="G156" s="4">
        <v>84.505200000000002</v>
      </c>
      <c r="H156" s="4">
        <v>83.956999999999994</v>
      </c>
      <c r="I156" s="9" t="e">
        <v>#N/A</v>
      </c>
    </row>
    <row r="157" spans="1:9" x14ac:dyDescent="0.2">
      <c r="A157" t="s">
        <v>164</v>
      </c>
      <c r="B157" s="2">
        <v>35520</v>
      </c>
      <c r="C157" s="3">
        <v>314069.34000000003</v>
      </c>
      <c r="D157" s="4">
        <v>92.049139160160735</v>
      </c>
      <c r="E157" s="19" t="e">
        <v>#N/A</v>
      </c>
      <c r="F157" s="3">
        <v>80.34333333333332</v>
      </c>
      <c r="G157" s="4">
        <v>85.917000000000002</v>
      </c>
      <c r="H157" s="4">
        <v>85.642499999999998</v>
      </c>
      <c r="I157" s="9" t="e">
        <v>#N/A</v>
      </c>
    </row>
    <row r="158" spans="1:9" x14ac:dyDescent="0.2">
      <c r="A158" t="s">
        <v>165</v>
      </c>
      <c r="B158" s="2">
        <v>35611</v>
      </c>
      <c r="C158" s="3">
        <v>316317.65000000002</v>
      </c>
      <c r="D158" s="4">
        <v>92.102959185702773</v>
      </c>
      <c r="E158" s="19" t="e">
        <v>#N/A</v>
      </c>
      <c r="F158" s="3">
        <v>81.423333333333332</v>
      </c>
      <c r="G158" s="4">
        <v>84.989500000000007</v>
      </c>
      <c r="H158" s="4">
        <v>85.144400000000005</v>
      </c>
      <c r="I158" s="9" t="e">
        <v>#N/A</v>
      </c>
    </row>
    <row r="159" spans="1:9" x14ac:dyDescent="0.2">
      <c r="A159" t="s">
        <v>166</v>
      </c>
      <c r="B159" s="2">
        <v>35703</v>
      </c>
      <c r="C159" s="3">
        <v>320071.84000000003</v>
      </c>
      <c r="D159" s="4">
        <v>92.091165566263797</v>
      </c>
      <c r="E159" s="19" t="e">
        <v>#N/A</v>
      </c>
      <c r="F159" s="3">
        <v>81.523333333333326</v>
      </c>
      <c r="G159" s="4">
        <v>84.764499999999998</v>
      </c>
      <c r="H159" s="4">
        <v>85.550299999999993</v>
      </c>
      <c r="I159" s="9" t="e">
        <v>#N/A</v>
      </c>
    </row>
    <row r="160" spans="1:9" x14ac:dyDescent="0.2">
      <c r="A160" t="s">
        <v>167</v>
      </c>
      <c r="B160" s="2">
        <v>35795</v>
      </c>
      <c r="C160" s="3">
        <v>322996.23</v>
      </c>
      <c r="D160" s="4">
        <v>92.124044972185374</v>
      </c>
      <c r="E160" s="19" t="e">
        <v>#N/A</v>
      </c>
      <c r="F160" s="3">
        <v>83.703333333333333</v>
      </c>
      <c r="G160" s="4">
        <v>83.219499999999996</v>
      </c>
      <c r="H160" s="4">
        <v>83.180800000000005</v>
      </c>
      <c r="I160" s="9" t="e">
        <v>#N/A</v>
      </c>
    </row>
    <row r="161" spans="1:9" x14ac:dyDescent="0.2">
      <c r="A161" t="s">
        <v>168</v>
      </c>
      <c r="B161" s="2">
        <v>35885</v>
      </c>
      <c r="C161" s="3">
        <v>325249.76</v>
      </c>
      <c r="D161" s="4">
        <v>92.085737742140296</v>
      </c>
      <c r="E161" s="19" t="e">
        <v>#N/A</v>
      </c>
      <c r="F161" s="3">
        <v>83.776666666666657</v>
      </c>
      <c r="G161" s="4">
        <v>84.019900000000007</v>
      </c>
      <c r="H161" s="4">
        <v>83.483500000000006</v>
      </c>
      <c r="I161" s="9" t="e">
        <v>#N/A</v>
      </c>
    </row>
    <row r="162" spans="1:9" x14ac:dyDescent="0.2">
      <c r="A162" t="s">
        <v>169</v>
      </c>
      <c r="B162" s="2">
        <v>35976</v>
      </c>
      <c r="C162" s="3">
        <v>329118.17</v>
      </c>
      <c r="D162" s="4">
        <v>92.166904732123953</v>
      </c>
      <c r="E162" s="19" t="e">
        <v>#N/A</v>
      </c>
      <c r="F162" s="3">
        <v>82.256666666666675</v>
      </c>
      <c r="G162" s="4">
        <v>84.3339</v>
      </c>
      <c r="H162" s="4">
        <v>84.321700000000007</v>
      </c>
      <c r="I162" s="9" t="e">
        <v>#N/A</v>
      </c>
    </row>
    <row r="163" spans="1:9" x14ac:dyDescent="0.2">
      <c r="A163" t="s">
        <v>170</v>
      </c>
      <c r="B163" s="2">
        <v>36068</v>
      </c>
      <c r="C163" s="3">
        <v>328785.86</v>
      </c>
      <c r="D163" s="4">
        <v>92.352913218801064</v>
      </c>
      <c r="E163" s="19" t="e">
        <v>#N/A</v>
      </c>
      <c r="F163" s="3">
        <v>83.036666666666676</v>
      </c>
      <c r="G163" s="4">
        <v>83.827200000000005</v>
      </c>
      <c r="H163" s="4">
        <v>83.607100000000003</v>
      </c>
      <c r="I163" s="9" t="e">
        <v>#N/A</v>
      </c>
    </row>
    <row r="164" spans="1:9" x14ac:dyDescent="0.2">
      <c r="A164" t="s">
        <v>171</v>
      </c>
      <c r="B164" s="2">
        <v>36160</v>
      </c>
      <c r="C164" s="3">
        <v>327662.36</v>
      </c>
      <c r="D164" s="4">
        <v>92.434122392491844</v>
      </c>
      <c r="E164" s="19" t="e">
        <v>#N/A</v>
      </c>
      <c r="F164" s="3">
        <v>85.626666666666665</v>
      </c>
      <c r="G164" s="4">
        <v>83.430400000000006</v>
      </c>
      <c r="H164" s="4">
        <v>81.900499999999994</v>
      </c>
      <c r="I164" s="9" t="e">
        <v>#N/A</v>
      </c>
    </row>
    <row r="165" spans="1:9" x14ac:dyDescent="0.2">
      <c r="A165" t="s">
        <v>172</v>
      </c>
      <c r="B165" s="2">
        <v>36250</v>
      </c>
      <c r="C165" s="3">
        <v>327867.90000000002</v>
      </c>
      <c r="D165" s="4">
        <v>92.689073403516787</v>
      </c>
      <c r="E165" s="19" t="e">
        <v>#N/A</v>
      </c>
      <c r="F165" s="3">
        <v>84.24666666666667</v>
      </c>
      <c r="G165" s="4">
        <v>83.406300000000002</v>
      </c>
      <c r="H165" s="4">
        <v>81.577200000000005</v>
      </c>
      <c r="I165" s="9" t="e">
        <v>#N/A</v>
      </c>
    </row>
    <row r="166" spans="1:9" x14ac:dyDescent="0.2">
      <c r="A166" t="s">
        <v>173</v>
      </c>
      <c r="B166" s="2">
        <v>36341</v>
      </c>
      <c r="C166" s="3">
        <v>330863.51</v>
      </c>
      <c r="D166" s="4">
        <v>92.855768095355927</v>
      </c>
      <c r="E166" s="19" t="e">
        <v>#N/A</v>
      </c>
      <c r="F166" s="3">
        <v>82.773333333333326</v>
      </c>
      <c r="G166" s="4">
        <v>83.477699999999999</v>
      </c>
      <c r="H166" s="4">
        <v>82.354200000000006</v>
      </c>
      <c r="I166" s="9" t="e">
        <v>#N/A</v>
      </c>
    </row>
    <row r="167" spans="1:9" x14ac:dyDescent="0.2">
      <c r="A167" t="s">
        <v>174</v>
      </c>
      <c r="B167" s="2">
        <v>36433</v>
      </c>
      <c r="C167" s="3">
        <v>332922.78999999998</v>
      </c>
      <c r="D167" s="4">
        <v>93.237075137667361</v>
      </c>
      <c r="E167" s="19" t="e">
        <v>#N/A</v>
      </c>
      <c r="F167" s="3">
        <v>82.073333333333338</v>
      </c>
      <c r="G167" s="4">
        <v>83.983999999999995</v>
      </c>
      <c r="H167" s="4">
        <v>82.702699999999993</v>
      </c>
      <c r="I167" s="9" t="e">
        <v>#N/A</v>
      </c>
    </row>
    <row r="168" spans="1:9" x14ac:dyDescent="0.2">
      <c r="A168" t="s">
        <v>175</v>
      </c>
      <c r="B168" s="2">
        <v>36525</v>
      </c>
      <c r="C168" s="3">
        <v>340797.65</v>
      </c>
      <c r="D168" s="4">
        <v>93.438642795794692</v>
      </c>
      <c r="E168" s="19" t="e">
        <v>#N/A</v>
      </c>
      <c r="F168" s="3">
        <v>81.316666666666663</v>
      </c>
      <c r="G168" s="4">
        <v>85.052700000000002</v>
      </c>
      <c r="H168" s="4">
        <v>85.115499999999997</v>
      </c>
      <c r="I168" s="9" t="e">
        <v>#N/A</v>
      </c>
    </row>
    <row r="169" spans="1:9" x14ac:dyDescent="0.2">
      <c r="A169" t="s">
        <v>176</v>
      </c>
      <c r="B169" s="2">
        <v>36616</v>
      </c>
      <c r="C169" s="3">
        <v>343425.32</v>
      </c>
      <c r="D169" s="4">
        <v>93.787060292390109</v>
      </c>
      <c r="E169" s="19">
        <v>2.8333333333333335</v>
      </c>
      <c r="F169" s="3">
        <v>79.716666666666654</v>
      </c>
      <c r="G169" s="4">
        <v>85.755300000000005</v>
      </c>
      <c r="H169" s="4">
        <v>86.801699999999997</v>
      </c>
      <c r="I169" s="9" t="e">
        <v>#N/A</v>
      </c>
    </row>
    <row r="170" spans="1:9" x14ac:dyDescent="0.2">
      <c r="A170" t="s">
        <v>177</v>
      </c>
      <c r="B170" s="2">
        <v>36707</v>
      </c>
      <c r="C170" s="3">
        <v>344873.33</v>
      </c>
      <c r="D170" s="4">
        <v>93.657057752260116</v>
      </c>
      <c r="E170" s="19">
        <v>3.6666666666666665</v>
      </c>
      <c r="F170" s="3">
        <v>80.73</v>
      </c>
      <c r="G170" s="4">
        <v>86.953000000000003</v>
      </c>
      <c r="H170" s="4">
        <v>86.477000000000004</v>
      </c>
      <c r="I170" s="9" t="e">
        <v>#N/A</v>
      </c>
    </row>
    <row r="171" spans="1:9" x14ac:dyDescent="0.2">
      <c r="A171" t="s">
        <v>178</v>
      </c>
      <c r="B171" s="2">
        <v>36799</v>
      </c>
      <c r="C171" s="3">
        <v>347521.77</v>
      </c>
      <c r="D171" s="4">
        <v>93.957618621950814</v>
      </c>
      <c r="E171" s="19">
        <v>4</v>
      </c>
      <c r="F171" s="3">
        <v>81.23</v>
      </c>
      <c r="G171" s="4">
        <v>86.998900000000006</v>
      </c>
      <c r="H171" s="4">
        <v>88.206000000000003</v>
      </c>
      <c r="I171" s="9" t="e">
        <v>#N/A</v>
      </c>
    </row>
    <row r="172" spans="1:9" x14ac:dyDescent="0.2">
      <c r="A172" t="s">
        <v>179</v>
      </c>
      <c r="B172" s="2">
        <v>36891</v>
      </c>
      <c r="C172" s="3">
        <v>350940.63</v>
      </c>
      <c r="D172" s="4">
        <v>94.201116102788617</v>
      </c>
      <c r="E172" s="19">
        <v>4</v>
      </c>
      <c r="F172" s="3">
        <v>82.04</v>
      </c>
      <c r="G172" s="4">
        <v>87.428700000000006</v>
      </c>
      <c r="H172" s="4">
        <v>88.537899999999993</v>
      </c>
      <c r="I172" s="9" t="e">
        <v>#N/A</v>
      </c>
    </row>
    <row r="173" spans="1:9" x14ac:dyDescent="0.2">
      <c r="A173" t="s">
        <v>180</v>
      </c>
      <c r="B173" s="2">
        <v>36981</v>
      </c>
      <c r="C173" s="3">
        <v>351080.61</v>
      </c>
      <c r="D173" s="4">
        <v>94.617828832899775</v>
      </c>
      <c r="E173" s="19">
        <v>3.9166666666666665</v>
      </c>
      <c r="F173" s="3">
        <v>83.24666666666667</v>
      </c>
      <c r="G173" s="4">
        <v>87.009799999999998</v>
      </c>
      <c r="H173" s="4">
        <v>88.326700000000002</v>
      </c>
      <c r="I173" s="9" t="e">
        <v>#N/A</v>
      </c>
    </row>
    <row r="174" spans="1:9" x14ac:dyDescent="0.2">
      <c r="A174" t="s">
        <v>181</v>
      </c>
      <c r="B174" s="2">
        <v>37072</v>
      </c>
      <c r="C174" s="3">
        <v>351955.47</v>
      </c>
      <c r="D174" s="4">
        <v>94.803688294176553</v>
      </c>
      <c r="E174" s="19">
        <v>3.75</v>
      </c>
      <c r="F174" s="3">
        <v>82.466666666666683</v>
      </c>
      <c r="G174" s="4">
        <v>87.453000000000003</v>
      </c>
      <c r="H174" s="4">
        <v>88.1631</v>
      </c>
      <c r="I174" s="9" t="e">
        <v>#N/A</v>
      </c>
    </row>
    <row r="175" spans="1:9" x14ac:dyDescent="0.2">
      <c r="A175" t="s">
        <v>182</v>
      </c>
      <c r="B175" s="2">
        <v>37164</v>
      </c>
      <c r="C175" s="3">
        <v>350856.08</v>
      </c>
      <c r="D175" s="4">
        <v>95.073825376766564</v>
      </c>
      <c r="E175" s="19">
        <v>3.4166666666666665</v>
      </c>
      <c r="F175" s="3">
        <v>84.149999999999991</v>
      </c>
      <c r="G175" s="4">
        <v>86.729200000000006</v>
      </c>
      <c r="H175" s="4">
        <v>87.394499999999994</v>
      </c>
      <c r="I175" s="9" t="e">
        <v>#N/A</v>
      </c>
    </row>
    <row r="176" spans="1:9" x14ac:dyDescent="0.2">
      <c r="A176" t="s">
        <v>183</v>
      </c>
      <c r="B176" s="2">
        <v>37256</v>
      </c>
      <c r="C176" s="3">
        <v>350682.1</v>
      </c>
      <c r="D176" s="4">
        <v>94.975462450108367</v>
      </c>
      <c r="E176" s="19">
        <v>2.5833333333333335</v>
      </c>
      <c r="F176" s="3">
        <v>86.306666666666658</v>
      </c>
      <c r="G176" s="4">
        <v>85.825199999999995</v>
      </c>
      <c r="H176" s="4">
        <v>85.645600000000002</v>
      </c>
      <c r="I176" s="9" t="e">
        <v>#N/A</v>
      </c>
    </row>
    <row r="177" spans="1:9" x14ac:dyDescent="0.2">
      <c r="A177" t="s">
        <v>184</v>
      </c>
      <c r="B177" s="2">
        <v>37346</v>
      </c>
      <c r="C177" s="3">
        <v>351635.56</v>
      </c>
      <c r="D177" s="4">
        <v>95.049735081266775</v>
      </c>
      <c r="E177" s="19">
        <v>2.25</v>
      </c>
      <c r="F177" s="3">
        <v>86.143333333333331</v>
      </c>
      <c r="G177" s="4">
        <v>85.947100000000006</v>
      </c>
      <c r="H177" s="4">
        <v>85.910399999999996</v>
      </c>
      <c r="I177" s="9" t="e">
        <v>#N/A</v>
      </c>
    </row>
    <row r="178" spans="1:9" x14ac:dyDescent="0.2">
      <c r="A178" t="s">
        <v>185</v>
      </c>
      <c r="B178" s="2">
        <v>37437</v>
      </c>
      <c r="C178" s="3">
        <v>351934</v>
      </c>
      <c r="D178" s="4">
        <v>95.522955564885052</v>
      </c>
      <c r="E178" s="19">
        <v>1.9166666666666667</v>
      </c>
      <c r="F178" s="3">
        <v>87.373333333333335</v>
      </c>
      <c r="G178" s="4">
        <v>85.436499999999995</v>
      </c>
      <c r="H178" s="4">
        <v>83.376599999999996</v>
      </c>
      <c r="I178" s="9" t="e">
        <v>#N/A</v>
      </c>
    </row>
    <row r="179" spans="1:9" x14ac:dyDescent="0.2">
      <c r="A179" t="s">
        <v>186</v>
      </c>
      <c r="B179" s="2">
        <v>37529</v>
      </c>
      <c r="C179" s="3">
        <v>352499.29</v>
      </c>
      <c r="D179" s="4">
        <v>95.533940871034929</v>
      </c>
      <c r="E179" s="19">
        <v>1.25</v>
      </c>
      <c r="F179" s="3">
        <v>88.546666666666667</v>
      </c>
      <c r="G179" s="4">
        <v>84.379099999999994</v>
      </c>
      <c r="H179" s="4">
        <v>81.610200000000006</v>
      </c>
      <c r="I179" s="9" t="e">
        <v>#N/A</v>
      </c>
    </row>
    <row r="180" spans="1:9" x14ac:dyDescent="0.2">
      <c r="A180" t="s">
        <v>187</v>
      </c>
      <c r="B180" s="2">
        <v>37621</v>
      </c>
      <c r="C180" s="3">
        <v>351128.16</v>
      </c>
      <c r="D180" s="4">
        <v>95.831092198485834</v>
      </c>
      <c r="E180" s="19">
        <v>1.25</v>
      </c>
      <c r="F180" s="3">
        <v>88.873333333333335</v>
      </c>
      <c r="G180" s="4">
        <v>84.718400000000003</v>
      </c>
      <c r="H180" s="4">
        <v>82.016499999999994</v>
      </c>
      <c r="I180" s="9" t="e">
        <v>#N/A</v>
      </c>
    </row>
    <row r="181" spans="1:9" x14ac:dyDescent="0.2">
      <c r="A181" t="s">
        <v>188</v>
      </c>
      <c r="B181" s="2">
        <v>37711</v>
      </c>
      <c r="C181" s="3">
        <v>348707.28</v>
      </c>
      <c r="D181" s="4">
        <v>95.8388870763944</v>
      </c>
      <c r="E181" s="19">
        <v>1.0833333333333333</v>
      </c>
      <c r="F181" s="3">
        <v>90.50333333333333</v>
      </c>
      <c r="G181" s="4">
        <v>85.091800000000006</v>
      </c>
      <c r="H181" s="4">
        <v>81.724800000000002</v>
      </c>
      <c r="I181" s="9" t="e">
        <v>#N/A</v>
      </c>
    </row>
    <row r="182" spans="1:9" x14ac:dyDescent="0.2">
      <c r="A182" t="s">
        <v>189</v>
      </c>
      <c r="B182" s="2">
        <v>37802</v>
      </c>
      <c r="C182" s="3">
        <v>349461.28</v>
      </c>
      <c r="D182" s="4">
        <v>95.918382569890056</v>
      </c>
      <c r="E182" s="19">
        <v>0.75</v>
      </c>
      <c r="F182" s="3">
        <v>88.820000000000007</v>
      </c>
      <c r="G182" s="4">
        <v>85.030900000000003</v>
      </c>
      <c r="H182" s="4">
        <v>81.793599999999998</v>
      </c>
      <c r="I182" s="9" t="e">
        <v>#N/A</v>
      </c>
    </row>
    <row r="183" spans="1:9" x14ac:dyDescent="0.2">
      <c r="A183" t="s">
        <v>190</v>
      </c>
      <c r="B183" s="2">
        <v>37894</v>
      </c>
      <c r="C183" s="3">
        <v>352861.41</v>
      </c>
      <c r="D183" s="4">
        <v>95.882112752433073</v>
      </c>
      <c r="E183" s="19">
        <v>0.75</v>
      </c>
      <c r="F183" s="3">
        <v>86.899999999999991</v>
      </c>
      <c r="G183" s="4">
        <v>85.726500000000001</v>
      </c>
      <c r="H183" s="4">
        <v>82.913600000000002</v>
      </c>
      <c r="I183" s="9" t="e">
        <v>#N/A</v>
      </c>
    </row>
    <row r="184" spans="1:9" x14ac:dyDescent="0.2">
      <c r="A184" t="s">
        <v>191</v>
      </c>
      <c r="B184" s="2">
        <v>37986</v>
      </c>
      <c r="C184" s="3">
        <v>357167.44</v>
      </c>
      <c r="D184" s="4">
        <v>96.023159560590486</v>
      </c>
      <c r="E184" s="19">
        <v>0.75</v>
      </c>
      <c r="F184" s="3">
        <v>87.043333333333337</v>
      </c>
      <c r="G184" s="4">
        <v>86.484099999999998</v>
      </c>
      <c r="H184" s="4">
        <v>83.176400000000001</v>
      </c>
      <c r="I184" s="9" t="e">
        <v>#N/A</v>
      </c>
    </row>
    <row r="185" spans="1:9" x14ac:dyDescent="0.2">
      <c r="A185" t="s">
        <v>192</v>
      </c>
      <c r="B185" s="2">
        <v>38077</v>
      </c>
      <c r="C185" s="3">
        <v>359581.08</v>
      </c>
      <c r="D185" s="4">
        <v>96.142002991485199</v>
      </c>
      <c r="E185" s="19">
        <v>0.75</v>
      </c>
      <c r="F185" s="3">
        <v>87.013333333333335</v>
      </c>
      <c r="G185" s="4">
        <v>86.3947</v>
      </c>
      <c r="H185" s="4">
        <v>83.334999999999994</v>
      </c>
      <c r="I185" s="9" t="e">
        <v>#N/A</v>
      </c>
    </row>
    <row r="186" spans="1:9" x14ac:dyDescent="0.2">
      <c r="A186" t="s">
        <v>193</v>
      </c>
      <c r="B186" s="2">
        <v>38168</v>
      </c>
      <c r="C186" s="3">
        <v>361034.9</v>
      </c>
      <c r="D186" s="4">
        <v>96.573955138592325</v>
      </c>
      <c r="E186" s="19">
        <v>0.83333333333333337</v>
      </c>
      <c r="F186" s="3">
        <v>88.00333333333333</v>
      </c>
      <c r="G186" s="4">
        <v>86.147300000000001</v>
      </c>
      <c r="H186" s="4">
        <v>83.536699999999996</v>
      </c>
      <c r="I186" s="9" t="e">
        <v>#N/A</v>
      </c>
    </row>
    <row r="187" spans="1:9" x14ac:dyDescent="0.2">
      <c r="A187" t="s">
        <v>194</v>
      </c>
      <c r="B187" s="2">
        <v>38260</v>
      </c>
      <c r="C187" s="3">
        <v>361983.74</v>
      </c>
      <c r="D187" s="4">
        <v>96.746767642023471</v>
      </c>
      <c r="E187" s="19">
        <v>1.0833333333333333</v>
      </c>
      <c r="F187" s="3">
        <v>88.44</v>
      </c>
      <c r="G187" s="4">
        <v>86.318899999999999</v>
      </c>
      <c r="H187" s="4">
        <v>84.068600000000004</v>
      </c>
      <c r="I187" s="9" t="e">
        <v>#N/A</v>
      </c>
    </row>
    <row r="188" spans="1:9" x14ac:dyDescent="0.2">
      <c r="A188" t="s">
        <v>195</v>
      </c>
      <c r="B188" s="2">
        <v>38352</v>
      </c>
      <c r="C188" s="3">
        <v>362526.98</v>
      </c>
      <c r="D188" s="4">
        <v>97.120918525194867</v>
      </c>
      <c r="E188" s="19">
        <v>1.25</v>
      </c>
      <c r="F188" s="3">
        <v>89.589999999999989</v>
      </c>
      <c r="G188" s="4">
        <v>85.935100000000006</v>
      </c>
      <c r="H188" s="4">
        <v>84.991900000000001</v>
      </c>
      <c r="I188" s="9" t="e">
        <v>#N/A</v>
      </c>
    </row>
    <row r="189" spans="1:9" x14ac:dyDescent="0.2">
      <c r="A189" t="s">
        <v>196</v>
      </c>
      <c r="B189" s="2">
        <v>38442</v>
      </c>
      <c r="C189" s="3">
        <v>366907.84</v>
      </c>
      <c r="D189" s="4">
        <v>97.352959595021758</v>
      </c>
      <c r="E189" s="19">
        <v>1.25</v>
      </c>
      <c r="F189" s="3">
        <v>88.733333333333334</v>
      </c>
      <c r="G189" s="4">
        <v>86.745000000000005</v>
      </c>
      <c r="H189" s="4">
        <v>84.724900000000005</v>
      </c>
      <c r="I189" s="9" t="e">
        <v>#N/A</v>
      </c>
    </row>
    <row r="190" spans="1:9" x14ac:dyDescent="0.2">
      <c r="A190" t="s">
        <v>197</v>
      </c>
      <c r="B190" s="2">
        <v>38533</v>
      </c>
      <c r="C190" s="3">
        <v>371057.04</v>
      </c>
      <c r="D190" s="4">
        <v>97.377359196944553</v>
      </c>
      <c r="E190" s="19">
        <v>1.25</v>
      </c>
      <c r="F190" s="3">
        <v>88.19</v>
      </c>
      <c r="G190" s="4">
        <v>87.030699999999996</v>
      </c>
      <c r="H190" s="4">
        <v>86.164699999999996</v>
      </c>
      <c r="I190" s="9" t="e">
        <v>#N/A</v>
      </c>
    </row>
    <row r="191" spans="1:9" x14ac:dyDescent="0.2">
      <c r="A191" t="s">
        <v>198</v>
      </c>
      <c r="B191" s="2">
        <v>38625</v>
      </c>
      <c r="C191" s="3">
        <v>374747.81</v>
      </c>
      <c r="D191" s="4">
        <v>97.367066422362058</v>
      </c>
      <c r="E191" s="19">
        <v>1.25</v>
      </c>
      <c r="F191" s="3">
        <v>87.216666666666654</v>
      </c>
      <c r="G191" s="4">
        <v>88.091700000000003</v>
      </c>
      <c r="H191" s="4">
        <v>87.521600000000007</v>
      </c>
      <c r="I191" s="9" t="e">
        <v>#N/A</v>
      </c>
    </row>
    <row r="192" spans="1:9" x14ac:dyDescent="0.2">
      <c r="A192" t="s">
        <v>199</v>
      </c>
      <c r="B192" s="2">
        <v>38717</v>
      </c>
      <c r="C192" s="3">
        <v>378112.67</v>
      </c>
      <c r="D192" s="4">
        <v>97.614224998876111</v>
      </c>
      <c r="E192" s="19">
        <v>1.3333333333333333</v>
      </c>
      <c r="F192" s="3">
        <v>87.286666666666676</v>
      </c>
      <c r="G192" s="4">
        <v>89.133499999999998</v>
      </c>
      <c r="H192" s="4">
        <v>89.265299999999996</v>
      </c>
      <c r="I192" s="9" t="e">
        <v>#N/A</v>
      </c>
    </row>
    <row r="193" spans="1:9" x14ac:dyDescent="0.2">
      <c r="A193" t="s">
        <v>200</v>
      </c>
      <c r="B193" s="2">
        <v>38807</v>
      </c>
      <c r="C193" s="3">
        <v>382328.31</v>
      </c>
      <c r="D193" s="4">
        <v>97.913316756254545</v>
      </c>
      <c r="E193" s="19">
        <v>1.5833333333333333</v>
      </c>
      <c r="F193" s="3">
        <v>86.733333333333334</v>
      </c>
      <c r="G193" s="4">
        <v>90.8596</v>
      </c>
      <c r="H193" s="4">
        <v>91.146600000000007</v>
      </c>
      <c r="I193" s="9" t="e">
        <v>#N/A</v>
      </c>
    </row>
    <row r="194" spans="1:9" x14ac:dyDescent="0.2">
      <c r="A194" t="s">
        <v>201</v>
      </c>
      <c r="B194" s="2">
        <v>38898</v>
      </c>
      <c r="C194" s="3">
        <v>385597.8</v>
      </c>
      <c r="D194" s="4">
        <v>98.068654213085821</v>
      </c>
      <c r="E194" s="19">
        <v>1.8333333333333333</v>
      </c>
      <c r="F194" s="3">
        <v>87.179999999999993</v>
      </c>
      <c r="G194" s="4">
        <v>91.6297</v>
      </c>
      <c r="H194" s="4">
        <v>91.764300000000006</v>
      </c>
      <c r="I194" s="9" t="e">
        <v>#N/A</v>
      </c>
    </row>
    <row r="195" spans="1:9" x14ac:dyDescent="0.2">
      <c r="A195" t="s">
        <v>202</v>
      </c>
      <c r="B195" s="2">
        <v>38990</v>
      </c>
      <c r="C195" s="3">
        <v>388776.97</v>
      </c>
      <c r="D195" s="4">
        <v>98.161850013426971</v>
      </c>
      <c r="E195" s="19">
        <v>2.0833333333333335</v>
      </c>
      <c r="F195" s="3">
        <v>86.756666666666661</v>
      </c>
      <c r="G195" s="4">
        <v>92.572500000000005</v>
      </c>
      <c r="H195" s="4">
        <v>92.529300000000006</v>
      </c>
      <c r="I195" s="9" t="e">
        <v>#N/A</v>
      </c>
    </row>
    <row r="196" spans="1:9" x14ac:dyDescent="0.2">
      <c r="A196" t="s">
        <v>203</v>
      </c>
      <c r="B196" s="2">
        <v>39082</v>
      </c>
      <c r="C196" s="3">
        <v>394882.72</v>
      </c>
      <c r="D196" s="4">
        <v>98.303357356240596</v>
      </c>
      <c r="E196" s="19">
        <v>2.3333333333333335</v>
      </c>
      <c r="F196" s="3">
        <v>86.083333333333329</v>
      </c>
      <c r="G196" s="4">
        <v>93.1708</v>
      </c>
      <c r="H196" s="4">
        <v>93.6614</v>
      </c>
      <c r="I196" s="9" t="e">
        <v>#N/A</v>
      </c>
    </row>
    <row r="197" spans="1:9" x14ac:dyDescent="0.2">
      <c r="A197" t="s">
        <v>204</v>
      </c>
      <c r="B197" s="2">
        <v>39172</v>
      </c>
      <c r="C197" s="3">
        <v>398285.04</v>
      </c>
      <c r="D197" s="4">
        <v>98.216684693138674</v>
      </c>
      <c r="E197" s="19">
        <v>2.5833333333333335</v>
      </c>
      <c r="F197" s="3">
        <v>85.213333333333338</v>
      </c>
      <c r="G197" s="4">
        <v>94.179100000000005</v>
      </c>
      <c r="H197" s="4">
        <v>94.786799999999999</v>
      </c>
      <c r="I197" s="9" t="e">
        <v>#N/A</v>
      </c>
    </row>
    <row r="198" spans="1:9" x14ac:dyDescent="0.2">
      <c r="A198" t="s">
        <v>205</v>
      </c>
      <c r="B198" s="2">
        <v>39263</v>
      </c>
      <c r="C198" s="3">
        <v>402641.74</v>
      </c>
      <c r="D198" s="4">
        <v>98.616697805971697</v>
      </c>
      <c r="E198" s="19">
        <v>2.8333333333333335</v>
      </c>
      <c r="F198" s="3">
        <v>84.183333333333337</v>
      </c>
      <c r="G198" s="4">
        <v>95.287199999999999</v>
      </c>
      <c r="H198" s="4">
        <v>96.108400000000003</v>
      </c>
      <c r="I198" s="9" t="e">
        <v>#N/A</v>
      </c>
    </row>
    <row r="199" spans="1:9" x14ac:dyDescent="0.2">
      <c r="A199" t="s">
        <v>206</v>
      </c>
      <c r="B199" s="2">
        <v>39355</v>
      </c>
      <c r="C199" s="3">
        <v>405917.85</v>
      </c>
      <c r="D199" s="4">
        <v>98.926220715197388</v>
      </c>
      <c r="E199" s="19">
        <v>3.0833333333333335</v>
      </c>
      <c r="F199" s="3">
        <v>84.39</v>
      </c>
      <c r="G199" s="4">
        <v>96.318899999999999</v>
      </c>
      <c r="H199" s="4">
        <v>97.135099999999994</v>
      </c>
      <c r="I199" s="9" t="e">
        <v>#N/A</v>
      </c>
    </row>
    <row r="200" spans="1:9" x14ac:dyDescent="0.2">
      <c r="A200" t="s">
        <v>207</v>
      </c>
      <c r="B200" s="2">
        <v>39447</v>
      </c>
      <c r="C200" s="3">
        <v>408471.86</v>
      </c>
      <c r="D200" s="4">
        <v>99.15516043345005</v>
      </c>
      <c r="E200" s="19">
        <v>3.25</v>
      </c>
      <c r="F200" s="3">
        <v>84.766666666666666</v>
      </c>
      <c r="G200" s="4">
        <v>96.955600000000004</v>
      </c>
      <c r="H200" s="4">
        <v>99.147800000000004</v>
      </c>
      <c r="I200" s="9" t="e">
        <v>#N/A</v>
      </c>
    </row>
    <row r="201" spans="1:9" x14ac:dyDescent="0.2">
      <c r="A201" t="s">
        <v>208</v>
      </c>
      <c r="B201" s="2">
        <v>39538</v>
      </c>
      <c r="C201" s="3">
        <v>412109.73</v>
      </c>
      <c r="D201" s="4">
        <v>99.474362152723472</v>
      </c>
      <c r="E201" s="19">
        <v>3.25</v>
      </c>
      <c r="F201" s="3">
        <v>88.740000000000009</v>
      </c>
      <c r="G201" s="4">
        <v>98.114199999999997</v>
      </c>
      <c r="H201" s="4">
        <v>100.96250000000001</v>
      </c>
      <c r="I201" s="9" t="e">
        <v>#N/A</v>
      </c>
    </row>
    <row r="202" spans="1:9" x14ac:dyDescent="0.2">
      <c r="A202" t="s">
        <v>209</v>
      </c>
      <c r="B202" s="2">
        <v>39629</v>
      </c>
      <c r="C202" s="3">
        <v>414759.91</v>
      </c>
      <c r="D202" s="4">
        <v>99.947596541425014</v>
      </c>
      <c r="E202" s="19">
        <v>3.25</v>
      </c>
      <c r="F202" s="3">
        <v>89.21</v>
      </c>
      <c r="G202" s="4">
        <v>98.242800000000003</v>
      </c>
      <c r="H202" s="4">
        <v>99.895899999999997</v>
      </c>
      <c r="I202" s="9" t="e">
        <v>#N/A</v>
      </c>
    </row>
    <row r="203" spans="1:9" x14ac:dyDescent="0.2">
      <c r="A203" t="s">
        <v>210</v>
      </c>
      <c r="B203" s="2">
        <v>39721</v>
      </c>
      <c r="C203" s="3">
        <v>415252.09</v>
      </c>
      <c r="D203" s="4">
        <v>100.31657075098489</v>
      </c>
      <c r="E203" s="19">
        <v>3.25</v>
      </c>
      <c r="F203" s="3">
        <v>88.736666666666679</v>
      </c>
      <c r="G203" s="4">
        <v>99.039199999999994</v>
      </c>
      <c r="H203" s="4">
        <v>101.3254</v>
      </c>
      <c r="I203" s="9" t="e">
        <v>#N/A</v>
      </c>
    </row>
    <row r="204" spans="1:9" x14ac:dyDescent="0.2">
      <c r="A204" t="s">
        <v>211</v>
      </c>
      <c r="B204" s="2">
        <v>39813</v>
      </c>
      <c r="C204" s="3">
        <v>407294.65</v>
      </c>
      <c r="D204" s="4">
        <v>100.71707616954767</v>
      </c>
      <c r="E204" s="19">
        <v>1.8333333333333333</v>
      </c>
      <c r="F204" s="3">
        <v>91.533333333333346</v>
      </c>
      <c r="G204" s="4">
        <v>96.946799999999996</v>
      </c>
      <c r="H204" s="4">
        <v>98.978899999999996</v>
      </c>
      <c r="I204" s="9" t="e">
        <v>#N/A</v>
      </c>
    </row>
    <row r="205" spans="1:9" x14ac:dyDescent="0.2">
      <c r="A205" t="s">
        <v>212</v>
      </c>
      <c r="B205" s="2">
        <v>39903</v>
      </c>
      <c r="C205" s="3">
        <v>400946.57</v>
      </c>
      <c r="D205" s="4">
        <v>100.90108103719859</v>
      </c>
      <c r="E205" s="19">
        <v>0.91666666666666663</v>
      </c>
      <c r="F205" s="3">
        <v>93.58</v>
      </c>
      <c r="G205" s="4">
        <v>97.825800000000001</v>
      </c>
      <c r="H205" s="4">
        <v>99.584500000000006</v>
      </c>
      <c r="I205" s="9" t="e">
        <v>#N/A</v>
      </c>
    </row>
    <row r="206" spans="1:9" x14ac:dyDescent="0.2">
      <c r="A206" t="s">
        <v>213</v>
      </c>
      <c r="B206" s="2">
        <v>39994</v>
      </c>
      <c r="C206" s="3">
        <v>400911.03</v>
      </c>
      <c r="D206" s="4">
        <v>101.14911590190631</v>
      </c>
      <c r="E206" s="19">
        <v>0.75</v>
      </c>
      <c r="F206" s="3">
        <v>93.17</v>
      </c>
      <c r="G206" s="4">
        <v>97.731999999999999</v>
      </c>
      <c r="H206" s="4">
        <v>96.139600000000002</v>
      </c>
      <c r="I206" s="9" t="e">
        <v>#N/A</v>
      </c>
    </row>
    <row r="207" spans="1:9" x14ac:dyDescent="0.2">
      <c r="A207" t="s">
        <v>214</v>
      </c>
      <c r="B207" s="2">
        <v>40086</v>
      </c>
      <c r="C207" s="3">
        <v>404902.12</v>
      </c>
      <c r="D207" s="4">
        <v>101.33363608509057</v>
      </c>
      <c r="E207" s="19">
        <v>0.75</v>
      </c>
      <c r="F207" s="3">
        <v>93.416666666666671</v>
      </c>
      <c r="G207" s="4">
        <v>97.060299999999998</v>
      </c>
      <c r="H207" s="4">
        <v>95.843599999999995</v>
      </c>
      <c r="I207" s="9" t="e">
        <v>#N/A</v>
      </c>
    </row>
    <row r="208" spans="1:9" x14ac:dyDescent="0.2">
      <c r="A208" t="s">
        <v>215</v>
      </c>
      <c r="B208" s="2">
        <v>40178</v>
      </c>
      <c r="C208" s="3">
        <v>405912.73</v>
      </c>
      <c r="D208" s="4">
        <v>101.55473780118351</v>
      </c>
      <c r="E208" s="19">
        <v>0.75</v>
      </c>
      <c r="F208" s="3">
        <v>94.589999999999989</v>
      </c>
      <c r="G208" s="4">
        <v>98.209000000000003</v>
      </c>
      <c r="H208" s="4">
        <v>98.271199999999993</v>
      </c>
      <c r="I208" s="9" t="e">
        <v>#N/A</v>
      </c>
    </row>
    <row r="209" spans="1:9" x14ac:dyDescent="0.2">
      <c r="A209" t="s">
        <v>216</v>
      </c>
      <c r="B209" s="2">
        <v>40268</v>
      </c>
      <c r="C209" s="3">
        <v>410080.81</v>
      </c>
      <c r="D209" s="4">
        <v>101.47366041544204</v>
      </c>
      <c r="E209" s="19">
        <v>0.75</v>
      </c>
      <c r="F209" s="3">
        <v>95.74666666666667</v>
      </c>
      <c r="G209" s="4">
        <v>99.419200000000004</v>
      </c>
      <c r="H209" s="4">
        <v>98.870599999999996</v>
      </c>
      <c r="I209" s="9" t="e">
        <v>#N/A</v>
      </c>
    </row>
    <row r="210" spans="1:9" x14ac:dyDescent="0.2">
      <c r="A210" t="s">
        <v>217</v>
      </c>
      <c r="B210" s="2">
        <v>40359</v>
      </c>
      <c r="C210" s="3">
        <v>414073.7</v>
      </c>
      <c r="D210" s="4">
        <v>101.4879482167615</v>
      </c>
      <c r="E210" s="19">
        <v>0.75</v>
      </c>
      <c r="F210" s="3">
        <v>97.216666666666654</v>
      </c>
      <c r="G210" s="4">
        <v>100.5793</v>
      </c>
      <c r="H210" s="4">
        <v>101.4952</v>
      </c>
      <c r="I210" s="9" t="e">
        <v>#N/A</v>
      </c>
    </row>
    <row r="211" spans="1:9" x14ac:dyDescent="0.2">
      <c r="A211" t="s">
        <v>218</v>
      </c>
      <c r="B211" s="2">
        <v>40451</v>
      </c>
      <c r="C211" s="3">
        <v>415926.53</v>
      </c>
      <c r="D211" s="4">
        <v>101.36832517073071</v>
      </c>
      <c r="E211" s="19">
        <v>0.75</v>
      </c>
      <c r="F211" s="3">
        <v>102.67333333333333</v>
      </c>
      <c r="G211" s="4">
        <v>99.524799999999999</v>
      </c>
      <c r="H211" s="4">
        <v>99.117500000000007</v>
      </c>
      <c r="I211" s="9" t="e">
        <v>#N/A</v>
      </c>
    </row>
    <row r="212" spans="1:9" x14ac:dyDescent="0.2">
      <c r="A212" t="s">
        <v>219</v>
      </c>
      <c r="B212" s="2">
        <v>40543</v>
      </c>
      <c r="C212" s="3">
        <v>418868.69</v>
      </c>
      <c r="D212" s="4">
        <v>101.6121844207242</v>
      </c>
      <c r="E212" s="19">
        <v>0.75</v>
      </c>
      <c r="F212" s="3">
        <v>104.36666666666667</v>
      </c>
      <c r="G212" s="4">
        <v>100.46080000000001</v>
      </c>
      <c r="H212" s="4">
        <v>100.4474</v>
      </c>
      <c r="I212" s="9" t="e">
        <v>#N/A</v>
      </c>
    </row>
    <row r="213" spans="1:9" x14ac:dyDescent="0.2">
      <c r="A213" t="s">
        <v>220</v>
      </c>
      <c r="B213" s="2">
        <v>40633</v>
      </c>
      <c r="C213" s="3">
        <v>420844.93</v>
      </c>
      <c r="D213" s="4">
        <v>101.86380360326179</v>
      </c>
      <c r="E213" s="19">
        <v>0.75</v>
      </c>
      <c r="F213" s="3">
        <v>107.19333333333333</v>
      </c>
      <c r="G213" s="4">
        <v>99.285499999999999</v>
      </c>
      <c r="H213" s="4">
        <v>99.524100000000004</v>
      </c>
      <c r="I213" s="9">
        <v>98.833333333333329</v>
      </c>
    </row>
    <row r="214" spans="1:9" x14ac:dyDescent="0.2">
      <c r="A214" t="s">
        <v>221</v>
      </c>
      <c r="B214" s="2">
        <v>40724</v>
      </c>
      <c r="C214" s="3">
        <v>422887.99</v>
      </c>
      <c r="D214" s="4">
        <v>101.69419326376547</v>
      </c>
      <c r="E214" s="19">
        <v>0.75</v>
      </c>
      <c r="F214" s="3">
        <v>111.71333333333332</v>
      </c>
      <c r="G214" s="4">
        <v>99.127600000000001</v>
      </c>
      <c r="H214" s="4">
        <v>99.240700000000004</v>
      </c>
      <c r="I214" s="9">
        <v>97.833333333333329</v>
      </c>
    </row>
    <row r="215" spans="1:9" x14ac:dyDescent="0.2">
      <c r="A215" t="s">
        <v>222</v>
      </c>
      <c r="B215" s="2">
        <v>40816</v>
      </c>
      <c r="C215" s="3">
        <v>421544.34</v>
      </c>
      <c r="D215" s="4">
        <v>101.61426055486025</v>
      </c>
      <c r="E215" s="19">
        <v>0.41666666666666669</v>
      </c>
      <c r="F215" s="3">
        <v>119.23</v>
      </c>
      <c r="G215" s="4">
        <v>99.170199999999994</v>
      </c>
      <c r="H215" s="4">
        <v>99.372399999999999</v>
      </c>
      <c r="I215" s="9">
        <v>99.533333333333346</v>
      </c>
    </row>
    <row r="216" spans="1:9" x14ac:dyDescent="0.2">
      <c r="A216" t="s">
        <v>223</v>
      </c>
      <c r="B216" s="2">
        <v>40908</v>
      </c>
      <c r="C216" s="3">
        <v>424139.5</v>
      </c>
      <c r="D216" s="4">
        <v>100.87152147819367</v>
      </c>
      <c r="E216" s="19">
        <v>0.25</v>
      </c>
      <c r="F216" s="3">
        <v>111.67999999999999</v>
      </c>
      <c r="G216" s="4">
        <v>100.52290000000001</v>
      </c>
      <c r="H216" s="4">
        <v>101.7817</v>
      </c>
      <c r="I216" s="9">
        <v>99.3</v>
      </c>
    </row>
    <row r="217" spans="1:9" x14ac:dyDescent="0.2">
      <c r="A217" t="s">
        <v>224</v>
      </c>
      <c r="B217" s="2">
        <v>40999</v>
      </c>
      <c r="C217" s="3">
        <v>424512.37</v>
      </c>
      <c r="D217" s="4">
        <v>100.72699677338245</v>
      </c>
      <c r="E217" s="19">
        <v>0.25</v>
      </c>
      <c r="F217" s="3">
        <v>112.54666666666667</v>
      </c>
      <c r="G217" s="4">
        <v>101.6986</v>
      </c>
      <c r="H217" s="4">
        <v>102.81319999999999</v>
      </c>
      <c r="I217" s="9">
        <v>99.166666666666671</v>
      </c>
    </row>
    <row r="218" spans="1:9" x14ac:dyDescent="0.2">
      <c r="A218" t="s">
        <v>225</v>
      </c>
      <c r="B218" s="2">
        <v>41090</v>
      </c>
      <c r="C218" s="3">
        <v>425522.27</v>
      </c>
      <c r="D218" s="4">
        <v>100.60764744703994</v>
      </c>
      <c r="E218" s="19">
        <v>0.25</v>
      </c>
      <c r="F218" s="3">
        <v>112.42333333333333</v>
      </c>
      <c r="G218" s="4">
        <v>100.5842</v>
      </c>
      <c r="H218" s="4">
        <v>101.5493</v>
      </c>
      <c r="I218" s="9">
        <v>99.966666666666654</v>
      </c>
    </row>
    <row r="219" spans="1:9" x14ac:dyDescent="0.2">
      <c r="A219" t="s">
        <v>226</v>
      </c>
      <c r="B219" s="2">
        <v>41182</v>
      </c>
      <c r="C219" s="3">
        <v>427739.92</v>
      </c>
      <c r="D219" s="4">
        <v>100.56451294597221</v>
      </c>
      <c r="E219" s="19">
        <v>0.25</v>
      </c>
      <c r="F219" s="3">
        <v>111.01666666666667</v>
      </c>
      <c r="G219" s="4">
        <v>102.6712</v>
      </c>
      <c r="H219" s="4">
        <v>104.2624</v>
      </c>
      <c r="I219" s="9">
        <v>101.3</v>
      </c>
    </row>
    <row r="220" spans="1:9" x14ac:dyDescent="0.2">
      <c r="A220" t="s">
        <v>227</v>
      </c>
      <c r="B220" s="2">
        <v>41274</v>
      </c>
      <c r="C220" s="3">
        <v>428633.54</v>
      </c>
      <c r="D220" s="4">
        <v>100.2825237605614</v>
      </c>
      <c r="E220" s="19">
        <v>0.25</v>
      </c>
      <c r="F220" s="3">
        <v>111.90333333333335</v>
      </c>
      <c r="G220" s="4">
        <v>101.6892</v>
      </c>
      <c r="H220" s="4">
        <v>102.2304</v>
      </c>
      <c r="I220" s="9">
        <v>101.13333333333333</v>
      </c>
    </row>
    <row r="221" spans="1:9" x14ac:dyDescent="0.2">
      <c r="A221" t="s">
        <v>228</v>
      </c>
      <c r="B221" s="2">
        <v>41364</v>
      </c>
      <c r="C221" s="3">
        <v>430387.11</v>
      </c>
      <c r="D221" s="4">
        <v>100.30554029050778</v>
      </c>
      <c r="E221" s="19">
        <v>0.25</v>
      </c>
      <c r="F221" s="3">
        <v>111.73666666666666</v>
      </c>
      <c r="G221" s="4">
        <v>101.1276</v>
      </c>
      <c r="H221" s="4">
        <v>102.43689999999999</v>
      </c>
      <c r="I221" s="9">
        <v>101.33333333333333</v>
      </c>
    </row>
    <row r="222" spans="1:9" x14ac:dyDescent="0.2">
      <c r="A222" t="s">
        <v>229</v>
      </c>
      <c r="B222" s="2">
        <v>41455</v>
      </c>
      <c r="C222" s="3">
        <v>433722.01</v>
      </c>
      <c r="D222" s="4">
        <v>100.31567637328577</v>
      </c>
      <c r="E222" s="19">
        <v>0.25</v>
      </c>
      <c r="F222" s="3">
        <v>111.71999999999998</v>
      </c>
      <c r="G222" s="4">
        <v>95.229699999999994</v>
      </c>
      <c r="H222" s="4">
        <v>96.348299999999995</v>
      </c>
      <c r="I222" s="9">
        <v>101.86666666666667</v>
      </c>
    </row>
    <row r="223" spans="1:9" x14ac:dyDescent="0.2">
      <c r="A223" t="s">
        <v>230</v>
      </c>
      <c r="B223" s="2">
        <v>41547</v>
      </c>
      <c r="C223" s="3">
        <v>436793.55</v>
      </c>
      <c r="D223" s="4">
        <v>100.39644433329795</v>
      </c>
      <c r="E223" s="19">
        <v>0.25</v>
      </c>
      <c r="F223" s="3">
        <v>111.99000000000001</v>
      </c>
      <c r="G223" s="4">
        <v>96.039000000000001</v>
      </c>
      <c r="H223" s="4">
        <v>96.520300000000006</v>
      </c>
      <c r="I223" s="9">
        <v>101.53333333333335</v>
      </c>
    </row>
    <row r="224" spans="1:9" x14ac:dyDescent="0.2">
      <c r="A224" t="s">
        <v>231</v>
      </c>
      <c r="B224" s="2">
        <v>41639</v>
      </c>
      <c r="C224" s="3">
        <v>437596.85</v>
      </c>
      <c r="D224" s="4">
        <v>100.35238161455575</v>
      </c>
      <c r="E224" s="19">
        <v>0.25</v>
      </c>
      <c r="F224" s="3">
        <v>113.19333333333333</v>
      </c>
      <c r="G224" s="4">
        <v>93.988500000000002</v>
      </c>
      <c r="H224" s="4">
        <v>94.788399999999996</v>
      </c>
      <c r="I224" s="9">
        <v>101.8</v>
      </c>
    </row>
    <row r="225" spans="1:9" x14ac:dyDescent="0.2">
      <c r="A225" t="s">
        <v>232</v>
      </c>
      <c r="B225" s="2">
        <v>41729</v>
      </c>
      <c r="C225" s="3">
        <v>440787.79</v>
      </c>
      <c r="D225" s="4">
        <v>100.26210365075917</v>
      </c>
      <c r="E225" s="19">
        <v>0.25</v>
      </c>
      <c r="F225" s="3">
        <v>114.15333333333335</v>
      </c>
      <c r="G225" s="4">
        <v>93.5501</v>
      </c>
      <c r="H225" s="4">
        <v>94.941000000000003</v>
      </c>
      <c r="I225" s="9">
        <v>101.86666666666667</v>
      </c>
    </row>
    <row r="226" spans="1:9" x14ac:dyDescent="0.2">
      <c r="A226" t="s">
        <v>233</v>
      </c>
      <c r="B226" s="2">
        <v>41820</v>
      </c>
      <c r="C226" s="3">
        <v>443406.36</v>
      </c>
      <c r="D226" s="4">
        <v>100.25734011173832</v>
      </c>
      <c r="E226" s="19">
        <v>0.25</v>
      </c>
      <c r="F226" s="3">
        <v>114.28666666666668</v>
      </c>
      <c r="G226" s="4">
        <v>94.1297</v>
      </c>
      <c r="H226" s="4">
        <v>95.163399999999996</v>
      </c>
      <c r="I226" s="9">
        <v>102.16666666666667</v>
      </c>
    </row>
    <row r="227" spans="1:9" x14ac:dyDescent="0.2">
      <c r="A227" t="s">
        <v>234</v>
      </c>
      <c r="B227" s="2">
        <v>41912</v>
      </c>
      <c r="C227" s="3">
        <v>446899.7</v>
      </c>
      <c r="D227" s="4">
        <v>100.33026199507064</v>
      </c>
      <c r="E227" s="19">
        <v>0.25</v>
      </c>
      <c r="F227" s="3">
        <v>113.80666666666667</v>
      </c>
      <c r="G227" s="4">
        <v>93.950599999999994</v>
      </c>
      <c r="H227" s="4">
        <v>94.932199999999995</v>
      </c>
      <c r="I227" s="9">
        <v>102.26666666666665</v>
      </c>
    </row>
    <row r="228" spans="1:9" x14ac:dyDescent="0.2">
      <c r="A228" t="s">
        <v>235</v>
      </c>
      <c r="B228" s="2">
        <v>42004</v>
      </c>
      <c r="C228" s="3">
        <v>450597.89</v>
      </c>
      <c r="D228" s="4">
        <v>100.52953676306458</v>
      </c>
      <c r="E228" s="19">
        <v>0.25</v>
      </c>
      <c r="F228" s="3">
        <v>113.38333333333333</v>
      </c>
      <c r="G228" s="4">
        <v>92.617699999999999</v>
      </c>
      <c r="H228" s="4">
        <v>92.973200000000006</v>
      </c>
      <c r="I228" s="9">
        <v>103.2</v>
      </c>
    </row>
    <row r="229" spans="1:9" x14ac:dyDescent="0.2">
      <c r="A229" t="s">
        <v>236</v>
      </c>
      <c r="B229" s="2">
        <v>42094</v>
      </c>
      <c r="C229" s="3">
        <v>449141.75</v>
      </c>
      <c r="D229" s="4">
        <v>100.41866037113412</v>
      </c>
      <c r="E229" s="19">
        <v>-0.25</v>
      </c>
      <c r="F229" s="3">
        <v>123.70333333333333</v>
      </c>
      <c r="G229" s="4">
        <v>90.852900000000005</v>
      </c>
      <c r="H229" s="4">
        <v>89.7774</v>
      </c>
      <c r="I229" s="9">
        <v>106.59999999999998</v>
      </c>
    </row>
    <row r="230" spans="1:9" x14ac:dyDescent="0.2">
      <c r="A230" t="s">
        <v>237</v>
      </c>
      <c r="B230" s="2">
        <v>42185</v>
      </c>
      <c r="C230" s="3">
        <v>449189.08</v>
      </c>
      <c r="D230" s="4">
        <v>99.929313009184654</v>
      </c>
      <c r="E230" s="19">
        <v>-0.25</v>
      </c>
      <c r="F230" s="3">
        <v>126.56333333333333</v>
      </c>
      <c r="G230" s="4">
        <v>88.796599999999998</v>
      </c>
      <c r="H230" s="4">
        <v>87.175799999999995</v>
      </c>
      <c r="I230" s="9">
        <v>107.86666666666667</v>
      </c>
    </row>
    <row r="231" spans="1:9" x14ac:dyDescent="0.2">
      <c r="A231" t="s">
        <v>238</v>
      </c>
      <c r="B231" s="2">
        <v>42277</v>
      </c>
      <c r="C231" s="3">
        <v>452078.51</v>
      </c>
      <c r="D231" s="4">
        <v>99.833409115534749</v>
      </c>
      <c r="E231" s="19">
        <v>-0.25</v>
      </c>
      <c r="F231" s="3">
        <v>123.55333333333333</v>
      </c>
      <c r="G231" s="4">
        <v>87.623500000000007</v>
      </c>
      <c r="H231" s="4">
        <v>86.721299999999999</v>
      </c>
      <c r="I231" s="9">
        <v>108.43333333333334</v>
      </c>
    </row>
    <row r="232" spans="1:9" x14ac:dyDescent="0.2">
      <c r="A232" t="s">
        <v>239</v>
      </c>
      <c r="B232" s="2">
        <v>42369</v>
      </c>
      <c r="C232" s="3">
        <v>453855.27</v>
      </c>
      <c r="D232" s="4">
        <v>99.834881553257389</v>
      </c>
      <c r="E232" s="19">
        <v>-0.25</v>
      </c>
      <c r="F232" s="3">
        <v>121.69333333333334</v>
      </c>
      <c r="G232" s="4">
        <v>88.142600000000002</v>
      </c>
      <c r="H232" s="4">
        <v>86.603800000000007</v>
      </c>
      <c r="I232" s="9">
        <v>109.66666666666667</v>
      </c>
    </row>
    <row r="233" spans="1:9" x14ac:dyDescent="0.2">
      <c r="A233" t="s">
        <v>240</v>
      </c>
      <c r="B233" s="2">
        <v>42460</v>
      </c>
      <c r="C233" s="3">
        <v>456420.37</v>
      </c>
      <c r="D233" s="4">
        <v>99.796712319536866</v>
      </c>
      <c r="E233" s="19">
        <v>-0.25</v>
      </c>
      <c r="F233" s="3">
        <v>121.10666666666667</v>
      </c>
      <c r="G233" s="4">
        <v>87.797499999999999</v>
      </c>
      <c r="H233" s="4">
        <v>89.107699999999994</v>
      </c>
      <c r="I233" s="9">
        <v>110.5</v>
      </c>
    </row>
    <row r="234" spans="1:9" x14ac:dyDescent="0.2">
      <c r="A234" t="s">
        <v>241</v>
      </c>
      <c r="B234" s="2">
        <v>42551</v>
      </c>
      <c r="C234" s="3">
        <v>457759.6</v>
      </c>
      <c r="D234" s="4">
        <v>99.797215629457909</v>
      </c>
      <c r="E234" s="19">
        <v>-0.25</v>
      </c>
      <c r="F234" s="3">
        <v>121.42333333333333</v>
      </c>
      <c r="G234" s="4">
        <v>88.969499999999996</v>
      </c>
      <c r="H234" s="4">
        <v>90.046099999999996</v>
      </c>
      <c r="I234" s="9">
        <v>109.89999999999999</v>
      </c>
    </row>
    <row r="235" spans="1:9" x14ac:dyDescent="0.2">
      <c r="A235" t="s">
        <v>242</v>
      </c>
      <c r="B235" s="2">
        <v>42643</v>
      </c>
      <c r="C235" s="3">
        <v>459647.64</v>
      </c>
      <c r="D235" s="4">
        <v>99.729535767533832</v>
      </c>
      <c r="E235" s="19">
        <v>-0.25</v>
      </c>
      <c r="F235" s="3">
        <v>122.07666666666667</v>
      </c>
      <c r="G235" s="4">
        <v>89.837000000000003</v>
      </c>
      <c r="H235" s="4">
        <v>90.4255</v>
      </c>
      <c r="I235" s="9">
        <v>109.76666666666667</v>
      </c>
    </row>
    <row r="236" spans="1:9" x14ac:dyDescent="0.2">
      <c r="A236" t="s">
        <v>243</v>
      </c>
      <c r="B236" s="2">
        <v>42735</v>
      </c>
      <c r="C236" s="3">
        <v>459082.18</v>
      </c>
      <c r="D236" s="4">
        <v>99.518419981928133</v>
      </c>
      <c r="E236" s="19">
        <v>-0.25</v>
      </c>
      <c r="F236" s="3">
        <v>122.69000000000001</v>
      </c>
      <c r="G236" s="4">
        <v>89.155900000000003</v>
      </c>
      <c r="H236" s="4">
        <v>89.244799999999998</v>
      </c>
      <c r="I236" s="9">
        <v>109</v>
      </c>
    </row>
    <row r="237" spans="1:9" x14ac:dyDescent="0.2">
      <c r="A237" t="s">
        <v>244</v>
      </c>
      <c r="B237" s="2">
        <v>42825</v>
      </c>
      <c r="C237" s="3">
        <v>460788.72</v>
      </c>
      <c r="D237" s="4">
        <v>99.744559141390951</v>
      </c>
      <c r="E237" s="19">
        <v>-0.25</v>
      </c>
      <c r="F237" s="3">
        <v>123.46</v>
      </c>
      <c r="G237" s="4">
        <v>88.936599999999999</v>
      </c>
      <c r="H237" s="4">
        <v>90.177800000000005</v>
      </c>
      <c r="I237" s="9">
        <v>106.86666666666667</v>
      </c>
    </row>
    <row r="238" spans="1:9" x14ac:dyDescent="0.2">
      <c r="A238" t="s">
        <v>245</v>
      </c>
      <c r="B238" s="2">
        <v>42916</v>
      </c>
      <c r="C238" s="3">
        <v>464013.29</v>
      </c>
      <c r="D238" s="4">
        <v>100.00848484227531</v>
      </c>
      <c r="E238" s="19">
        <v>-0.25</v>
      </c>
      <c r="F238" s="3">
        <v>122.84333333333332</v>
      </c>
      <c r="G238" s="4">
        <v>88.38</v>
      </c>
      <c r="H238" s="4">
        <v>90.350800000000007</v>
      </c>
      <c r="I238" s="9">
        <v>106.96666666666665</v>
      </c>
    </row>
    <row r="239" spans="1:9" x14ac:dyDescent="0.2">
      <c r="A239" t="s">
        <v>246</v>
      </c>
      <c r="B239" s="2">
        <v>43008</v>
      </c>
      <c r="C239" s="3">
        <v>467573.4</v>
      </c>
      <c r="D239" s="4">
        <v>100.07249366699641</v>
      </c>
      <c r="E239" s="19">
        <v>-0.25</v>
      </c>
      <c r="F239" s="3">
        <v>120.04333333333334</v>
      </c>
      <c r="G239" s="4">
        <v>88.927400000000006</v>
      </c>
      <c r="H239" s="4">
        <v>92.077500000000001</v>
      </c>
      <c r="I239" s="9">
        <v>105.93333333333334</v>
      </c>
    </row>
    <row r="240" spans="1:9" x14ac:dyDescent="0.2">
      <c r="A240" t="s">
        <v>247</v>
      </c>
      <c r="B240" s="2">
        <v>43100</v>
      </c>
      <c r="C240" s="3">
        <v>471295.21</v>
      </c>
      <c r="D240" s="4">
        <v>100.1232031106471</v>
      </c>
      <c r="E240" s="19">
        <v>-0.25</v>
      </c>
      <c r="F240" s="3">
        <v>116.86666666666667</v>
      </c>
      <c r="G240" s="4">
        <v>90.096599999999995</v>
      </c>
      <c r="H240" s="4">
        <v>92.485799999999998</v>
      </c>
      <c r="I240" s="9">
        <v>104.43333333333334</v>
      </c>
    </row>
    <row r="241" spans="1:9" x14ac:dyDescent="0.2">
      <c r="A241" t="s">
        <v>248</v>
      </c>
      <c r="B241" s="2">
        <v>43190</v>
      </c>
      <c r="C241" s="3">
        <v>475561.36</v>
      </c>
      <c r="D241" s="4">
        <v>100.21688231671963</v>
      </c>
      <c r="E241" s="19">
        <v>-0.25</v>
      </c>
      <c r="F241" s="3">
        <v>117.63666666666666</v>
      </c>
      <c r="G241" s="4">
        <v>90.380600000000001</v>
      </c>
      <c r="H241" s="4">
        <v>94.571399999999997</v>
      </c>
      <c r="I241" s="9">
        <v>103.59999999999998</v>
      </c>
    </row>
    <row r="242" spans="1:9" x14ac:dyDescent="0.2">
      <c r="A242" t="s">
        <v>533</v>
      </c>
      <c r="B242" s="2">
        <v>43281</v>
      </c>
      <c r="C242" s="3">
        <v>478707.87</v>
      </c>
      <c r="D242" s="4">
        <v>100.31020647769297</v>
      </c>
      <c r="E242" s="19">
        <v>-0.25</v>
      </c>
      <c r="F242" s="3">
        <v>115.86</v>
      </c>
      <c r="G242" s="4">
        <v>91.727500000000006</v>
      </c>
      <c r="H242" s="4">
        <v>95.319299999999998</v>
      </c>
      <c r="I242" s="9">
        <v>102.56666666666666</v>
      </c>
    </row>
    <row r="243" spans="1:9" x14ac:dyDescent="0.2">
      <c r="A243" t="s">
        <v>594</v>
      </c>
      <c r="B243" s="2">
        <v>43373</v>
      </c>
      <c r="C243" s="3">
        <v>477475.51</v>
      </c>
      <c r="D243" s="4">
        <v>100.48453987133725</v>
      </c>
      <c r="E243" s="19">
        <v>-0.25</v>
      </c>
      <c r="F243" s="3">
        <v>118.61333333333334</v>
      </c>
      <c r="G243" s="4">
        <v>90.5304</v>
      </c>
      <c r="H243" s="4">
        <v>93.798400000000001</v>
      </c>
      <c r="I243" s="9">
        <v>102.53333333333335</v>
      </c>
    </row>
    <row r="244" spans="1:9" x14ac:dyDescent="0.2">
      <c r="A244" t="s">
        <v>595</v>
      </c>
      <c r="B244" s="2">
        <v>43465</v>
      </c>
      <c r="C244" s="3">
        <v>478272.53</v>
      </c>
      <c r="D244" s="4">
        <v>100.36447074312103</v>
      </c>
      <c r="E244" s="19">
        <v>-0.25</v>
      </c>
      <c r="F244" s="3">
        <v>118.83999999999999</v>
      </c>
      <c r="G244" s="4">
        <v>90.870199999999997</v>
      </c>
      <c r="H244" s="4">
        <v>94.621700000000004</v>
      </c>
      <c r="I244" s="9">
        <v>102.46666666666665</v>
      </c>
    </row>
    <row r="245" spans="1:9" x14ac:dyDescent="0.2">
      <c r="A245" t="s">
        <v>596</v>
      </c>
      <c r="B245" s="2">
        <v>43555</v>
      </c>
      <c r="D245" s="4">
        <v>100.65552760848868</v>
      </c>
      <c r="F245" s="3">
        <v>118.8</v>
      </c>
      <c r="I245" s="9">
        <v>103.16666666666667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45"/>
  <sheetViews>
    <sheetView topLeftCell="Q1" workbookViewId="0">
      <selection activeCell="H9" sqref="H9"/>
    </sheetView>
  </sheetViews>
  <sheetFormatPr baseColWidth="10" defaultColWidth="11" defaultRowHeight="16" x14ac:dyDescent="0.2"/>
  <cols>
    <col min="3" max="3" width="10.5" bestFit="1" customWidth="1"/>
  </cols>
  <sheetData>
    <row r="1" spans="1:9" ht="20" customHeight="1" x14ac:dyDescent="0.2">
      <c r="A1" s="1" t="s">
        <v>280</v>
      </c>
      <c r="B1" s="1" t="s">
        <v>0</v>
      </c>
      <c r="C1" s="6" t="s">
        <v>285</v>
      </c>
      <c r="D1" s="11" t="s">
        <v>739</v>
      </c>
      <c r="E1" s="6" t="s">
        <v>286</v>
      </c>
      <c r="F1" t="s">
        <v>293</v>
      </c>
      <c r="G1" s="1" t="s">
        <v>295</v>
      </c>
      <c r="H1" s="1" t="s">
        <v>296</v>
      </c>
      <c r="I1" s="8" t="s">
        <v>741</v>
      </c>
    </row>
    <row r="2" spans="1:9" ht="20" customHeight="1" x14ac:dyDescent="0.2">
      <c r="A2" t="s">
        <v>3</v>
      </c>
      <c r="C2" t="s">
        <v>287</v>
      </c>
      <c r="D2" t="s">
        <v>740</v>
      </c>
      <c r="E2" t="s">
        <v>288</v>
      </c>
      <c r="F2" t="s">
        <v>294</v>
      </c>
      <c r="G2" s="5" t="s">
        <v>297</v>
      </c>
      <c r="H2" s="5" t="s">
        <v>298</v>
      </c>
      <c r="I2" s="5" t="s">
        <v>299</v>
      </c>
    </row>
    <row r="3" spans="1:9" x14ac:dyDescent="0.2">
      <c r="A3" t="s">
        <v>6</v>
      </c>
      <c r="C3" t="s">
        <v>290</v>
      </c>
      <c r="D3" t="s">
        <v>289</v>
      </c>
      <c r="E3" t="s">
        <v>291</v>
      </c>
      <c r="F3" t="s">
        <v>255</v>
      </c>
      <c r="G3" t="s">
        <v>290</v>
      </c>
      <c r="H3" t="s">
        <v>290</v>
      </c>
      <c r="I3" t="s">
        <v>300</v>
      </c>
    </row>
    <row r="4" spans="1:9" x14ac:dyDescent="0.2">
      <c r="A4" t="s">
        <v>10</v>
      </c>
      <c r="C4" t="s">
        <v>588</v>
      </c>
      <c r="D4" t="s">
        <v>611</v>
      </c>
      <c r="E4" t="s">
        <v>611</v>
      </c>
      <c r="F4" t="s">
        <v>592</v>
      </c>
      <c r="G4" t="s">
        <v>588</v>
      </c>
      <c r="H4" t="s">
        <v>588</v>
      </c>
      <c r="I4" t="s">
        <v>588</v>
      </c>
    </row>
    <row r="5" spans="1:9" x14ac:dyDescent="0.2">
      <c r="A5" t="s">
        <v>12</v>
      </c>
      <c r="C5" t="s">
        <v>13</v>
      </c>
      <c r="D5" t="s">
        <v>13</v>
      </c>
      <c r="E5" t="s">
        <v>292</v>
      </c>
      <c r="F5" t="s">
        <v>256</v>
      </c>
      <c r="G5" t="s">
        <v>13</v>
      </c>
      <c r="H5" t="s">
        <v>13</v>
      </c>
      <c r="I5" t="s">
        <v>301</v>
      </c>
    </row>
    <row r="6" spans="1:9" x14ac:dyDescent="0.2">
      <c r="A6" t="s">
        <v>14</v>
      </c>
      <c r="C6" t="s">
        <v>15</v>
      </c>
      <c r="D6" t="s">
        <v>15</v>
      </c>
      <c r="E6" t="s">
        <v>268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622</v>
      </c>
      <c r="D7" t="s">
        <v>614</v>
      </c>
      <c r="E7" t="s">
        <v>738</v>
      </c>
      <c r="F7" t="s">
        <v>591</v>
      </c>
      <c r="G7" t="s">
        <v>622</v>
      </c>
      <c r="H7" t="s">
        <v>622</v>
      </c>
      <c r="I7" t="s">
        <v>742</v>
      </c>
    </row>
    <row r="8" spans="1:9" x14ac:dyDescent="0.2">
      <c r="A8" t="s">
        <v>17</v>
      </c>
      <c r="C8" t="s">
        <v>18</v>
      </c>
      <c r="D8" t="s">
        <v>19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</row>
    <row r="9" spans="1:9" x14ac:dyDescent="0.2">
      <c r="A9" t="s">
        <v>249</v>
      </c>
      <c r="B9" s="2">
        <v>22006</v>
      </c>
      <c r="C9" s="3">
        <v>674267.99</v>
      </c>
      <c r="D9" s="4" t="e">
        <v>#N/A</v>
      </c>
      <c r="E9" s="4">
        <v>5</v>
      </c>
      <c r="F9" s="3" t="e">
        <v>#N/A</v>
      </c>
      <c r="G9" s="4">
        <v>9.9876000000000005</v>
      </c>
      <c r="H9" s="4">
        <v>10.5878</v>
      </c>
      <c r="I9" s="9" t="e">
        <v>#N/A</v>
      </c>
    </row>
    <row r="10" spans="1:9" x14ac:dyDescent="0.2">
      <c r="A10" t="s">
        <v>250</v>
      </c>
      <c r="B10" s="2">
        <v>22097</v>
      </c>
      <c r="C10" s="3">
        <v>669434.21</v>
      </c>
      <c r="D10" s="4" t="e">
        <v>#N/A</v>
      </c>
      <c r="E10" s="4">
        <v>5.333333333333333</v>
      </c>
      <c r="F10" s="3" t="e">
        <v>#N/A</v>
      </c>
      <c r="G10" s="4">
        <v>9.9107000000000003</v>
      </c>
      <c r="H10" s="4">
        <v>10.405200000000001</v>
      </c>
      <c r="I10" s="9" t="e">
        <v>#N/A</v>
      </c>
    </row>
    <row r="11" spans="1:9" x14ac:dyDescent="0.2">
      <c r="A11" t="s">
        <v>251</v>
      </c>
      <c r="B11" s="2">
        <v>22189</v>
      </c>
      <c r="C11" s="3">
        <v>679588.77</v>
      </c>
      <c r="D11" s="4" t="e">
        <v>#N/A</v>
      </c>
      <c r="E11" s="4">
        <v>6</v>
      </c>
      <c r="F11" s="3" t="e">
        <v>#N/A</v>
      </c>
      <c r="G11" s="4">
        <v>9.9240999999999993</v>
      </c>
      <c r="H11" s="4">
        <v>10.549099999999999</v>
      </c>
      <c r="I11" s="9" t="e">
        <v>#N/A</v>
      </c>
    </row>
    <row r="12" spans="1:9" x14ac:dyDescent="0.2">
      <c r="A12" t="s">
        <v>252</v>
      </c>
      <c r="B12" s="2">
        <v>22281</v>
      </c>
      <c r="C12" s="3">
        <v>683738.67</v>
      </c>
      <c r="D12" s="4" t="e">
        <v>#N/A</v>
      </c>
      <c r="E12" s="4">
        <v>5.333333333333333</v>
      </c>
      <c r="F12" s="3" t="e">
        <v>#N/A</v>
      </c>
      <c r="G12" s="4">
        <v>9.9448000000000008</v>
      </c>
      <c r="H12" s="4">
        <v>10.532999999999999</v>
      </c>
      <c r="I12" s="9" t="e">
        <v>#N/A</v>
      </c>
    </row>
    <row r="13" spans="1:9" x14ac:dyDescent="0.2">
      <c r="A13" t="s">
        <v>20</v>
      </c>
      <c r="B13" s="2">
        <v>22371</v>
      </c>
      <c r="C13" s="3">
        <v>694877.6</v>
      </c>
      <c r="D13" s="4" t="e">
        <v>#N/A</v>
      </c>
      <c r="E13" s="4">
        <v>5</v>
      </c>
      <c r="F13" s="3" t="e">
        <v>#N/A</v>
      </c>
      <c r="G13" s="4">
        <v>10.017300000000001</v>
      </c>
      <c r="H13" s="4">
        <v>10.487500000000001</v>
      </c>
      <c r="I13" s="9" t="e">
        <v>#N/A</v>
      </c>
    </row>
    <row r="14" spans="1:9" x14ac:dyDescent="0.2">
      <c r="A14" t="s">
        <v>21</v>
      </c>
      <c r="B14" s="2">
        <v>22462</v>
      </c>
      <c r="C14" s="3">
        <v>697675.29</v>
      </c>
      <c r="D14" s="4" t="e">
        <v>#N/A</v>
      </c>
      <c r="E14" s="4">
        <v>5</v>
      </c>
      <c r="F14" s="3" t="e">
        <v>#N/A</v>
      </c>
      <c r="G14" s="4">
        <v>10.077999999999999</v>
      </c>
      <c r="H14" s="4">
        <v>10.5787</v>
      </c>
      <c r="I14" s="9" t="e">
        <v>#N/A</v>
      </c>
    </row>
    <row r="15" spans="1:9" x14ac:dyDescent="0.2">
      <c r="A15" t="s">
        <v>22</v>
      </c>
      <c r="B15" s="2">
        <v>22554</v>
      </c>
      <c r="C15" s="3">
        <v>694027.93</v>
      </c>
      <c r="D15" s="4" t="e">
        <v>#N/A</v>
      </c>
      <c r="E15" s="4">
        <v>7</v>
      </c>
      <c r="F15" s="3" t="e">
        <v>#N/A</v>
      </c>
      <c r="G15" s="4">
        <v>10.1221</v>
      </c>
      <c r="H15" s="4">
        <v>10.4406</v>
      </c>
      <c r="I15" s="9" t="e">
        <v>#N/A</v>
      </c>
    </row>
    <row r="16" spans="1:9" x14ac:dyDescent="0.2">
      <c r="A16" t="s">
        <v>23</v>
      </c>
      <c r="B16" s="2">
        <v>22646</v>
      </c>
      <c r="C16" s="3">
        <v>692919.22</v>
      </c>
      <c r="D16" s="4" t="e">
        <v>#N/A</v>
      </c>
      <c r="E16" s="4">
        <v>6.166666666666667</v>
      </c>
      <c r="F16" s="3" t="e">
        <v>#N/A</v>
      </c>
      <c r="G16" s="4">
        <v>10.062099999999999</v>
      </c>
      <c r="H16" s="4">
        <v>10.5739</v>
      </c>
      <c r="I16" s="9" t="e">
        <v>#N/A</v>
      </c>
    </row>
    <row r="17" spans="1:9" x14ac:dyDescent="0.2">
      <c r="A17" t="s">
        <v>24</v>
      </c>
      <c r="B17" s="2">
        <v>22736</v>
      </c>
      <c r="C17" s="3">
        <v>696188.37</v>
      </c>
      <c r="D17" s="4" t="e">
        <v>#N/A</v>
      </c>
      <c r="E17" s="4">
        <v>5.666666666666667</v>
      </c>
      <c r="F17" s="3" t="e">
        <v>#N/A</v>
      </c>
      <c r="G17" s="4">
        <v>10.153700000000001</v>
      </c>
      <c r="H17" s="4">
        <v>10.4892</v>
      </c>
      <c r="I17" s="9" t="e">
        <v>#N/A</v>
      </c>
    </row>
    <row r="18" spans="1:9" x14ac:dyDescent="0.2">
      <c r="A18" t="s">
        <v>25</v>
      </c>
      <c r="B18" s="2">
        <v>22827</v>
      </c>
      <c r="C18" s="3">
        <v>702659.31</v>
      </c>
      <c r="D18" s="4" t="e">
        <v>#N/A</v>
      </c>
      <c r="E18" s="4">
        <v>4.5</v>
      </c>
      <c r="F18" s="3" t="e">
        <v>#N/A</v>
      </c>
      <c r="G18" s="4">
        <v>10.137</v>
      </c>
      <c r="H18" s="4">
        <v>10.4674</v>
      </c>
      <c r="I18" s="9" t="e">
        <v>#N/A</v>
      </c>
    </row>
    <row r="19" spans="1:9" x14ac:dyDescent="0.2">
      <c r="A19" t="s">
        <v>26</v>
      </c>
      <c r="B19" s="2">
        <v>22919</v>
      </c>
      <c r="C19" s="3">
        <v>706928.37</v>
      </c>
      <c r="D19" s="4" t="e">
        <v>#N/A</v>
      </c>
      <c r="E19" s="4">
        <v>4.5</v>
      </c>
      <c r="F19" s="3" t="e">
        <v>#N/A</v>
      </c>
      <c r="G19" s="4">
        <v>10.1432</v>
      </c>
      <c r="H19" s="4">
        <v>10.468299999999999</v>
      </c>
      <c r="I19" s="9" t="e">
        <v>#N/A</v>
      </c>
    </row>
    <row r="20" spans="1:9" x14ac:dyDescent="0.2">
      <c r="A20" t="s">
        <v>27</v>
      </c>
      <c r="B20" s="2">
        <v>23011</v>
      </c>
      <c r="C20" s="3">
        <v>704379.37</v>
      </c>
      <c r="D20" s="4" t="e">
        <v>#N/A</v>
      </c>
      <c r="E20" s="4">
        <v>4.5</v>
      </c>
      <c r="F20" s="3" t="e">
        <v>#N/A</v>
      </c>
      <c r="G20" s="4">
        <v>10.1622</v>
      </c>
      <c r="H20" s="4">
        <v>10.505100000000001</v>
      </c>
      <c r="I20" s="9" t="e">
        <v>#N/A</v>
      </c>
    </row>
    <row r="21" spans="1:9" x14ac:dyDescent="0.2">
      <c r="A21" t="s">
        <v>28</v>
      </c>
      <c r="B21" s="2">
        <v>23101</v>
      </c>
      <c r="C21" s="3">
        <v>708011.18</v>
      </c>
      <c r="D21" s="4" t="e">
        <v>#N/A</v>
      </c>
      <c r="E21" s="4">
        <v>4</v>
      </c>
      <c r="F21" s="3" t="e">
        <v>#N/A</v>
      </c>
      <c r="G21" s="4">
        <v>10.223699999999999</v>
      </c>
      <c r="H21" s="4">
        <v>10.8566</v>
      </c>
      <c r="I21" s="9" t="e">
        <v>#N/A</v>
      </c>
    </row>
    <row r="22" spans="1:9" x14ac:dyDescent="0.2">
      <c r="A22" t="s">
        <v>29</v>
      </c>
      <c r="B22" s="2">
        <v>23192</v>
      </c>
      <c r="C22" s="3">
        <v>738376.42</v>
      </c>
      <c r="D22" s="4" t="e">
        <v>#N/A</v>
      </c>
      <c r="E22" s="4">
        <v>4</v>
      </c>
      <c r="F22" s="3" t="e">
        <v>#N/A</v>
      </c>
      <c r="G22" s="4">
        <v>10.233599999999999</v>
      </c>
      <c r="H22" s="4">
        <v>10.774100000000001</v>
      </c>
      <c r="I22" s="9" t="e">
        <v>#N/A</v>
      </c>
    </row>
    <row r="23" spans="1:9" x14ac:dyDescent="0.2">
      <c r="A23" t="s">
        <v>30</v>
      </c>
      <c r="B23" s="2">
        <v>23284</v>
      </c>
      <c r="C23" s="3">
        <v>742132.57</v>
      </c>
      <c r="D23" s="4" t="e">
        <v>#N/A</v>
      </c>
      <c r="E23" s="4">
        <v>4</v>
      </c>
      <c r="F23" s="3" t="e">
        <v>#N/A</v>
      </c>
      <c r="G23" s="4">
        <v>10.3512</v>
      </c>
      <c r="H23" s="4">
        <v>10.7874</v>
      </c>
      <c r="I23" s="9" t="e">
        <v>#N/A</v>
      </c>
    </row>
    <row r="24" spans="1:9" x14ac:dyDescent="0.2">
      <c r="A24" t="s">
        <v>31</v>
      </c>
      <c r="B24" s="2">
        <v>23376</v>
      </c>
      <c r="C24" s="3">
        <v>758613.01</v>
      </c>
      <c r="D24" s="4" t="e">
        <v>#N/A</v>
      </c>
      <c r="E24" s="4">
        <v>4</v>
      </c>
      <c r="F24" s="3" t="e">
        <v>#N/A</v>
      </c>
      <c r="G24" s="4">
        <v>10.368</v>
      </c>
      <c r="H24" s="4">
        <v>10.999700000000001</v>
      </c>
      <c r="I24" s="9" t="e">
        <v>#N/A</v>
      </c>
    </row>
    <row r="25" spans="1:9" x14ac:dyDescent="0.2">
      <c r="A25" t="s">
        <v>32</v>
      </c>
      <c r="B25" s="2">
        <v>23467</v>
      </c>
      <c r="C25" s="3">
        <v>763177.38</v>
      </c>
      <c r="D25" s="4" t="e">
        <v>#N/A</v>
      </c>
      <c r="E25" s="4">
        <v>4.666666666666667</v>
      </c>
      <c r="F25" s="3">
        <v>241.48333333333335</v>
      </c>
      <c r="G25" s="4">
        <v>10.416499999999999</v>
      </c>
      <c r="H25" s="4">
        <v>11.2271</v>
      </c>
      <c r="I25" s="9" t="e">
        <v>#N/A</v>
      </c>
    </row>
    <row r="26" spans="1:9" x14ac:dyDescent="0.2">
      <c r="A26" t="s">
        <v>33</v>
      </c>
      <c r="B26" s="2">
        <v>23558</v>
      </c>
      <c r="C26" s="3">
        <v>776352.41</v>
      </c>
      <c r="D26" s="4" t="e">
        <v>#N/A</v>
      </c>
      <c r="E26" s="4">
        <v>5</v>
      </c>
      <c r="F26" s="3">
        <v>242.89333333333335</v>
      </c>
      <c r="G26" s="4">
        <v>10.491</v>
      </c>
      <c r="H26" s="4">
        <v>11.0678</v>
      </c>
      <c r="I26" s="9" t="e">
        <v>#N/A</v>
      </c>
    </row>
    <row r="27" spans="1:9" x14ac:dyDescent="0.2">
      <c r="A27" t="s">
        <v>34</v>
      </c>
      <c r="B27" s="2">
        <v>23650</v>
      </c>
      <c r="C27" s="3">
        <v>779414.32</v>
      </c>
      <c r="D27" s="4" t="e">
        <v>#N/A</v>
      </c>
      <c r="E27" s="4">
        <v>5</v>
      </c>
      <c r="F27" s="3">
        <v>242.71</v>
      </c>
      <c r="G27" s="4">
        <v>10.635400000000001</v>
      </c>
      <c r="H27" s="4">
        <v>10.9857</v>
      </c>
      <c r="I27" s="9" t="e">
        <v>#N/A</v>
      </c>
    </row>
    <row r="28" spans="1:9" x14ac:dyDescent="0.2">
      <c r="A28" t="s">
        <v>35</v>
      </c>
      <c r="B28" s="2">
        <v>23742</v>
      </c>
      <c r="C28" s="3">
        <v>791273.39</v>
      </c>
      <c r="D28" s="4" t="e">
        <v>#N/A</v>
      </c>
      <c r="E28" s="4">
        <v>6.333333333333333</v>
      </c>
      <c r="F28" s="3">
        <v>242.48000000000002</v>
      </c>
      <c r="G28" s="4">
        <v>10.5846</v>
      </c>
      <c r="H28" s="4">
        <v>11.1371</v>
      </c>
      <c r="I28" s="9" t="e">
        <v>#N/A</v>
      </c>
    </row>
    <row r="29" spans="1:9" x14ac:dyDescent="0.2">
      <c r="A29" t="s">
        <v>36</v>
      </c>
      <c r="B29" s="2">
        <v>23832</v>
      </c>
      <c r="C29" s="3">
        <v>789066.33</v>
      </c>
      <c r="D29" s="4" t="e">
        <v>#N/A</v>
      </c>
      <c r="E29" s="4">
        <v>7</v>
      </c>
      <c r="F29" s="3">
        <v>242.98666666666668</v>
      </c>
      <c r="G29" s="4">
        <v>10.6782</v>
      </c>
      <c r="H29" s="4">
        <v>11.3559</v>
      </c>
      <c r="I29" s="9" t="e">
        <v>#N/A</v>
      </c>
    </row>
    <row r="30" spans="1:9" x14ac:dyDescent="0.2">
      <c r="A30" t="s">
        <v>37</v>
      </c>
      <c r="B30" s="2">
        <v>23923</v>
      </c>
      <c r="C30" s="3">
        <v>789905.63</v>
      </c>
      <c r="D30" s="4" t="e">
        <v>#N/A</v>
      </c>
      <c r="E30" s="4">
        <v>6.666666666666667</v>
      </c>
      <c r="F30" s="3">
        <v>243.64666666666668</v>
      </c>
      <c r="G30" s="4">
        <v>10.7151</v>
      </c>
      <c r="H30" s="4">
        <v>11.2342</v>
      </c>
      <c r="I30" s="9" t="e">
        <v>#N/A</v>
      </c>
    </row>
    <row r="31" spans="1:9" x14ac:dyDescent="0.2">
      <c r="A31" t="s">
        <v>38</v>
      </c>
      <c r="B31" s="2">
        <v>24015</v>
      </c>
      <c r="C31" s="3">
        <v>796469.83</v>
      </c>
      <c r="D31" s="4" t="e">
        <v>#N/A</v>
      </c>
      <c r="E31" s="4">
        <v>6</v>
      </c>
      <c r="F31" s="3">
        <v>243.79999999999998</v>
      </c>
      <c r="G31" s="4">
        <v>10.825200000000001</v>
      </c>
      <c r="H31" s="4">
        <v>11.154400000000001</v>
      </c>
      <c r="I31" s="9" t="e">
        <v>#N/A</v>
      </c>
    </row>
    <row r="32" spans="1:9" x14ac:dyDescent="0.2">
      <c r="A32" t="s">
        <v>39</v>
      </c>
      <c r="B32" s="2">
        <v>24107</v>
      </c>
      <c r="C32" s="3">
        <v>801402.05</v>
      </c>
      <c r="D32" s="4" t="e">
        <v>#N/A</v>
      </c>
      <c r="E32" s="4">
        <v>6</v>
      </c>
      <c r="F32" s="3">
        <v>244.50666666666666</v>
      </c>
      <c r="G32" s="4">
        <v>10.836499999999999</v>
      </c>
      <c r="H32" s="4">
        <v>11.298299999999999</v>
      </c>
      <c r="I32" s="9" t="e">
        <v>#N/A</v>
      </c>
    </row>
    <row r="33" spans="1:9" x14ac:dyDescent="0.2">
      <c r="A33" t="s">
        <v>40</v>
      </c>
      <c r="B33" s="2">
        <v>24197</v>
      </c>
      <c r="C33" s="3">
        <v>802723.18</v>
      </c>
      <c r="D33" s="4" t="e">
        <v>#N/A</v>
      </c>
      <c r="E33" s="4">
        <v>6</v>
      </c>
      <c r="F33" s="3">
        <v>244.59666666666666</v>
      </c>
      <c r="G33" s="4">
        <v>10.976100000000001</v>
      </c>
      <c r="H33" s="4">
        <v>11.346299999999999</v>
      </c>
      <c r="I33" s="9" t="e">
        <v>#N/A</v>
      </c>
    </row>
    <row r="34" spans="1:9" x14ac:dyDescent="0.2">
      <c r="A34" t="s">
        <v>41</v>
      </c>
      <c r="B34" s="2">
        <v>24288</v>
      </c>
      <c r="C34" s="3">
        <v>807385.99</v>
      </c>
      <c r="D34" s="4" t="e">
        <v>#N/A</v>
      </c>
      <c r="E34" s="4">
        <v>6</v>
      </c>
      <c r="F34" s="3">
        <v>243.89333333333335</v>
      </c>
      <c r="G34" s="4">
        <v>11.0655</v>
      </c>
      <c r="H34" s="4">
        <v>11.4177</v>
      </c>
      <c r="I34" s="9" t="e">
        <v>#N/A</v>
      </c>
    </row>
    <row r="35" spans="1:9" x14ac:dyDescent="0.2">
      <c r="A35" t="s">
        <v>42</v>
      </c>
      <c r="B35" s="2">
        <v>24380</v>
      </c>
      <c r="C35" s="3">
        <v>810048.97</v>
      </c>
      <c r="D35" s="4" t="e">
        <v>#N/A</v>
      </c>
      <c r="E35" s="4">
        <v>7</v>
      </c>
      <c r="F35" s="3">
        <v>243.31666666666669</v>
      </c>
      <c r="G35" s="4">
        <v>11.136699999999999</v>
      </c>
      <c r="H35" s="4">
        <v>11.4499</v>
      </c>
      <c r="I35" s="9" t="e">
        <v>#N/A</v>
      </c>
    </row>
    <row r="36" spans="1:9" x14ac:dyDescent="0.2">
      <c r="A36" t="s">
        <v>43</v>
      </c>
      <c r="B36" s="2">
        <v>24472</v>
      </c>
      <c r="C36" s="3">
        <v>806660.66</v>
      </c>
      <c r="D36" s="4" t="e">
        <v>#N/A</v>
      </c>
      <c r="E36" s="4">
        <v>7</v>
      </c>
      <c r="F36" s="3">
        <v>243.63666666666668</v>
      </c>
      <c r="G36" s="4">
        <v>11.1776</v>
      </c>
      <c r="H36" s="4">
        <v>11.6091</v>
      </c>
      <c r="I36" s="9" t="e">
        <v>#N/A</v>
      </c>
    </row>
    <row r="37" spans="1:9" x14ac:dyDescent="0.2">
      <c r="A37" t="s">
        <v>44</v>
      </c>
      <c r="B37" s="2">
        <v>24562</v>
      </c>
      <c r="C37" s="3">
        <v>817644.16</v>
      </c>
      <c r="D37" s="4" t="e">
        <v>#N/A</v>
      </c>
      <c r="E37" s="4">
        <v>6.333333333333333</v>
      </c>
      <c r="F37" s="3">
        <v>243.80666666666664</v>
      </c>
      <c r="G37" s="4">
        <v>11.208500000000001</v>
      </c>
      <c r="H37" s="4">
        <v>11.590999999999999</v>
      </c>
      <c r="I37" s="9" t="e">
        <v>#N/A</v>
      </c>
    </row>
    <row r="38" spans="1:9" x14ac:dyDescent="0.2">
      <c r="A38" t="s">
        <v>45</v>
      </c>
      <c r="B38" s="2">
        <v>24653</v>
      </c>
      <c r="C38" s="3">
        <v>829119.85</v>
      </c>
      <c r="D38" s="4" t="e">
        <v>#N/A</v>
      </c>
      <c r="E38" s="4">
        <v>5.666666666666667</v>
      </c>
      <c r="F38" s="3">
        <v>243.70666666666668</v>
      </c>
      <c r="G38" s="4">
        <v>11.297700000000001</v>
      </c>
      <c r="H38" s="4">
        <v>11.4261</v>
      </c>
      <c r="I38" s="9" t="e">
        <v>#N/A</v>
      </c>
    </row>
    <row r="39" spans="1:9" x14ac:dyDescent="0.2">
      <c r="A39" t="s">
        <v>46</v>
      </c>
      <c r="B39" s="2">
        <v>24745</v>
      </c>
      <c r="C39" s="3">
        <v>832767.21</v>
      </c>
      <c r="D39" s="4" t="e">
        <v>#N/A</v>
      </c>
      <c r="E39" s="4">
        <v>5.5</v>
      </c>
      <c r="F39" s="3">
        <v>243.03666666666666</v>
      </c>
      <c r="G39" s="4">
        <v>11.370699999999999</v>
      </c>
      <c r="H39" s="4">
        <v>11.4823</v>
      </c>
      <c r="I39" s="9" t="e">
        <v>#N/A</v>
      </c>
    </row>
    <row r="40" spans="1:9" x14ac:dyDescent="0.2">
      <c r="A40" t="s">
        <v>47</v>
      </c>
      <c r="B40" s="2">
        <v>24837</v>
      </c>
      <c r="C40" s="3">
        <v>837202.05</v>
      </c>
      <c r="D40" s="4" t="e">
        <v>#N/A</v>
      </c>
      <c r="E40" s="4">
        <v>7.333333333333333</v>
      </c>
      <c r="F40" s="3">
        <v>229.50666666666666</v>
      </c>
      <c r="G40" s="4">
        <v>11.6386</v>
      </c>
      <c r="H40" s="4">
        <v>11.8423</v>
      </c>
      <c r="I40" s="9" t="e">
        <v>#N/A</v>
      </c>
    </row>
    <row r="41" spans="1:9" x14ac:dyDescent="0.2">
      <c r="A41" t="s">
        <v>48</v>
      </c>
      <c r="B41" s="2">
        <v>24928</v>
      </c>
      <c r="C41" s="3">
        <v>867639.83</v>
      </c>
      <c r="D41" s="4" t="e">
        <v>#N/A</v>
      </c>
      <c r="E41" s="4">
        <v>7.833333333333333</v>
      </c>
      <c r="F41" s="3">
        <v>213.24</v>
      </c>
      <c r="G41" s="4">
        <v>12.086499999999999</v>
      </c>
      <c r="H41" s="4">
        <v>12.6165</v>
      </c>
      <c r="I41" s="9" t="e">
        <v>#N/A</v>
      </c>
    </row>
    <row r="42" spans="1:9" x14ac:dyDescent="0.2">
      <c r="A42" t="s">
        <v>49</v>
      </c>
      <c r="B42" s="2">
        <v>25019</v>
      </c>
      <c r="C42" s="3">
        <v>863883.68</v>
      </c>
      <c r="D42" s="4" t="e">
        <v>#N/A</v>
      </c>
      <c r="E42" s="4">
        <v>7.5</v>
      </c>
      <c r="F42" s="3">
        <v>212.02333333333334</v>
      </c>
      <c r="G42" s="4">
        <v>12.2278</v>
      </c>
      <c r="H42" s="4">
        <v>12.831799999999999</v>
      </c>
      <c r="I42" s="9" t="e">
        <v>#N/A</v>
      </c>
    </row>
    <row r="43" spans="1:9" x14ac:dyDescent="0.2">
      <c r="A43" t="s">
        <v>50</v>
      </c>
      <c r="B43" s="2">
        <v>25111</v>
      </c>
      <c r="C43" s="3">
        <v>881073.9</v>
      </c>
      <c r="D43" s="4" t="e">
        <v>#N/A</v>
      </c>
      <c r="E43" s="4">
        <v>7.333333333333333</v>
      </c>
      <c r="F43" s="3">
        <v>211.95333333333335</v>
      </c>
      <c r="G43" s="4">
        <v>12.3878</v>
      </c>
      <c r="H43" s="4">
        <v>12.925000000000001</v>
      </c>
      <c r="I43" s="9" t="e">
        <v>#N/A</v>
      </c>
    </row>
    <row r="44" spans="1:9" x14ac:dyDescent="0.2">
      <c r="A44" t="s">
        <v>51</v>
      </c>
      <c r="B44" s="2">
        <v>25203</v>
      </c>
      <c r="C44" s="3">
        <v>884602.09</v>
      </c>
      <c r="D44" s="4" t="e">
        <v>#N/A</v>
      </c>
      <c r="E44" s="4">
        <v>7</v>
      </c>
      <c r="F44" s="3">
        <v>211.62333333333333</v>
      </c>
      <c r="G44" s="4">
        <v>12.428699999999999</v>
      </c>
      <c r="H44" s="4">
        <v>13.0776</v>
      </c>
      <c r="I44" s="9" t="e">
        <v>#N/A</v>
      </c>
    </row>
    <row r="45" spans="1:9" x14ac:dyDescent="0.2">
      <c r="A45" t="s">
        <v>52</v>
      </c>
      <c r="B45" s="2">
        <v>25293</v>
      </c>
      <c r="C45" s="3">
        <v>882633.35</v>
      </c>
      <c r="D45" s="4" t="e">
        <v>#N/A</v>
      </c>
      <c r="E45" s="4">
        <v>7.666666666666667</v>
      </c>
      <c r="F45" s="3">
        <v>212.26333333333332</v>
      </c>
      <c r="G45" s="4">
        <v>12.531599999999999</v>
      </c>
      <c r="H45" s="4">
        <v>12.958600000000001</v>
      </c>
      <c r="I45" s="9" t="e">
        <v>#N/A</v>
      </c>
    </row>
    <row r="46" spans="1:9" x14ac:dyDescent="0.2">
      <c r="A46" t="s">
        <v>53</v>
      </c>
      <c r="B46" s="2">
        <v>25384</v>
      </c>
      <c r="C46" s="3">
        <v>889083.57</v>
      </c>
      <c r="D46" s="4" t="e">
        <v>#N/A</v>
      </c>
      <c r="E46" s="4">
        <v>8</v>
      </c>
      <c r="F46" s="3">
        <v>212.30999999999997</v>
      </c>
      <c r="G46" s="4">
        <v>12.466799999999999</v>
      </c>
      <c r="H46" s="4">
        <v>13.1402</v>
      </c>
      <c r="I46" s="9" t="e">
        <v>#N/A</v>
      </c>
    </row>
    <row r="47" spans="1:9" x14ac:dyDescent="0.2">
      <c r="A47" t="s">
        <v>54</v>
      </c>
      <c r="B47" s="2">
        <v>25476</v>
      </c>
      <c r="C47" s="3">
        <v>894098.68</v>
      </c>
      <c r="D47" s="4" t="e">
        <v>#N/A</v>
      </c>
      <c r="E47" s="4">
        <v>8</v>
      </c>
      <c r="F47" s="3">
        <v>213.32666666666668</v>
      </c>
      <c r="G47" s="4">
        <v>12.5886</v>
      </c>
      <c r="H47" s="4">
        <v>13.213200000000001</v>
      </c>
      <c r="I47" s="9" t="e">
        <v>#N/A</v>
      </c>
    </row>
    <row r="48" spans="1:9" x14ac:dyDescent="0.2">
      <c r="A48" t="s">
        <v>55</v>
      </c>
      <c r="B48" s="2">
        <v>25568</v>
      </c>
      <c r="C48" s="3">
        <v>898673.41</v>
      </c>
      <c r="D48" s="4" t="e">
        <v>#N/A</v>
      </c>
      <c r="E48" s="4">
        <v>8</v>
      </c>
      <c r="F48" s="3">
        <v>211.64666666666668</v>
      </c>
      <c r="G48" s="4">
        <v>12.6691</v>
      </c>
      <c r="H48" s="4">
        <v>13.5061</v>
      </c>
      <c r="I48" s="9" t="e">
        <v>#N/A</v>
      </c>
    </row>
    <row r="49" spans="1:9" x14ac:dyDescent="0.2">
      <c r="A49" t="s">
        <v>56</v>
      </c>
      <c r="B49" s="2">
        <v>25658</v>
      </c>
      <c r="C49" s="3">
        <v>892932.98</v>
      </c>
      <c r="D49" s="4">
        <v>8.991285226284381</v>
      </c>
      <c r="E49" s="4">
        <v>7.833333333333333</v>
      </c>
      <c r="F49" s="3">
        <v>212.23666666666668</v>
      </c>
      <c r="G49" s="4">
        <v>13.4069</v>
      </c>
      <c r="H49" s="4">
        <v>13.898899999999999</v>
      </c>
      <c r="I49" s="9" t="e">
        <v>#N/A</v>
      </c>
    </row>
    <row r="50" spans="1:9" x14ac:dyDescent="0.2">
      <c r="A50" t="s">
        <v>57</v>
      </c>
      <c r="B50" s="2">
        <v>25749</v>
      </c>
      <c r="C50" s="3">
        <v>913988.15</v>
      </c>
      <c r="D50" s="4">
        <v>9.1586421091634289</v>
      </c>
      <c r="E50" s="4">
        <v>7</v>
      </c>
      <c r="F50" s="3">
        <v>211.47666666666669</v>
      </c>
      <c r="G50" s="4">
        <v>13.5055</v>
      </c>
      <c r="H50" s="4">
        <v>13.9772</v>
      </c>
      <c r="I50" s="9" t="e">
        <v>#N/A</v>
      </c>
    </row>
    <row r="51" spans="1:9" x14ac:dyDescent="0.2">
      <c r="A51" t="s">
        <v>58</v>
      </c>
      <c r="B51" s="2">
        <v>25841</v>
      </c>
      <c r="C51" s="3">
        <v>923049.54</v>
      </c>
      <c r="D51" s="4">
        <v>9.3433395576271252</v>
      </c>
      <c r="E51" s="4">
        <v>7</v>
      </c>
      <c r="F51" s="3">
        <v>209.88</v>
      </c>
      <c r="G51" s="4">
        <v>13.7209</v>
      </c>
      <c r="H51" s="4">
        <v>14.105399999999999</v>
      </c>
      <c r="I51" s="9" t="e">
        <v>#N/A</v>
      </c>
    </row>
    <row r="52" spans="1:9" x14ac:dyDescent="0.2">
      <c r="A52" t="s">
        <v>59</v>
      </c>
      <c r="B52" s="2">
        <v>25933</v>
      </c>
      <c r="C52" s="3">
        <v>931116.19</v>
      </c>
      <c r="D52" s="4">
        <v>9.5401867148871577</v>
      </c>
      <c r="E52" s="4">
        <v>7</v>
      </c>
      <c r="F52" s="3">
        <v>209.95000000000002</v>
      </c>
      <c r="G52" s="4">
        <v>13.8399</v>
      </c>
      <c r="H52" s="4">
        <v>14.289</v>
      </c>
      <c r="I52" s="9" t="e">
        <v>#N/A</v>
      </c>
    </row>
    <row r="53" spans="1:9" x14ac:dyDescent="0.2">
      <c r="A53" t="s">
        <v>60</v>
      </c>
      <c r="B53" s="2">
        <v>26023</v>
      </c>
      <c r="C53" s="3">
        <v>925619.26</v>
      </c>
      <c r="D53" s="4">
        <v>9.8037530415261784</v>
      </c>
      <c r="E53" s="4">
        <v>7</v>
      </c>
      <c r="F53" s="3">
        <v>211.85333333333332</v>
      </c>
      <c r="G53" s="4">
        <v>14.058400000000001</v>
      </c>
      <c r="H53" s="4">
        <v>14.427</v>
      </c>
      <c r="I53" s="9" t="e">
        <v>#N/A</v>
      </c>
    </row>
    <row r="54" spans="1:9" x14ac:dyDescent="0.2">
      <c r="A54" t="s">
        <v>61</v>
      </c>
      <c r="B54" s="2">
        <v>26114</v>
      </c>
      <c r="C54" s="3">
        <v>942151.51</v>
      </c>
      <c r="D54" s="4">
        <v>10.036462976662969</v>
      </c>
      <c r="E54" s="4">
        <v>6</v>
      </c>
      <c r="F54" s="3">
        <v>211.45000000000002</v>
      </c>
      <c r="G54" s="4">
        <v>14.163</v>
      </c>
      <c r="H54" s="4">
        <v>14.6663</v>
      </c>
      <c r="I54" s="9" t="e">
        <v>#N/A</v>
      </c>
    </row>
    <row r="55" spans="1:9" x14ac:dyDescent="0.2">
      <c r="A55" t="s">
        <v>62</v>
      </c>
      <c r="B55" s="2">
        <v>26206</v>
      </c>
      <c r="C55" s="3">
        <v>958543.87</v>
      </c>
      <c r="D55" s="4">
        <v>10.221948088019115</v>
      </c>
      <c r="E55" s="4">
        <v>5.666666666666667</v>
      </c>
      <c r="F55" s="3">
        <v>210.84333333333333</v>
      </c>
      <c r="G55" s="4">
        <v>14.411799999999999</v>
      </c>
      <c r="H55" s="4">
        <v>14.7029</v>
      </c>
      <c r="I55" s="9" t="e">
        <v>#N/A</v>
      </c>
    </row>
    <row r="56" spans="1:9" x14ac:dyDescent="0.2">
      <c r="A56" t="s">
        <v>63</v>
      </c>
      <c r="B56" s="2">
        <v>26298</v>
      </c>
      <c r="C56" s="3">
        <v>962336.29</v>
      </c>
      <c r="D56" s="4">
        <v>10.345168639510076</v>
      </c>
      <c r="E56" s="4">
        <v>5</v>
      </c>
      <c r="F56" s="3">
        <v>210.99333333333334</v>
      </c>
      <c r="G56" s="4">
        <v>14.5153</v>
      </c>
      <c r="H56" s="4">
        <v>14.6747</v>
      </c>
      <c r="I56" s="9" t="e">
        <v>#N/A</v>
      </c>
    </row>
    <row r="57" spans="1:9" x14ac:dyDescent="0.2">
      <c r="A57" t="s">
        <v>64</v>
      </c>
      <c r="B57" s="2">
        <v>26389</v>
      </c>
      <c r="C57" s="3">
        <v>963346.56</v>
      </c>
      <c r="D57" s="4">
        <v>10.527576016543787</v>
      </c>
      <c r="E57" s="4">
        <v>5</v>
      </c>
      <c r="F57" s="3">
        <v>211.27666666666667</v>
      </c>
      <c r="G57" s="4">
        <v>14.557700000000001</v>
      </c>
      <c r="H57" s="4">
        <v>14.636699999999999</v>
      </c>
      <c r="I57" s="9" t="e">
        <v>#N/A</v>
      </c>
    </row>
    <row r="58" spans="1:9" x14ac:dyDescent="0.2">
      <c r="A58" t="s">
        <v>65</v>
      </c>
      <c r="B58" s="2">
        <v>26480</v>
      </c>
      <c r="C58" s="3">
        <v>989131.89</v>
      </c>
      <c r="D58" s="4">
        <v>10.632643190705272</v>
      </c>
      <c r="E58" s="4">
        <v>5.333333333333333</v>
      </c>
      <c r="F58" s="3">
        <v>210.18666666666664</v>
      </c>
      <c r="G58" s="4">
        <v>14.6685</v>
      </c>
      <c r="H58" s="4">
        <v>14.5222</v>
      </c>
      <c r="I58" s="9" t="e">
        <v>#N/A</v>
      </c>
    </row>
    <row r="59" spans="1:9" x14ac:dyDescent="0.2">
      <c r="A59" t="s">
        <v>66</v>
      </c>
      <c r="B59" s="2">
        <v>26572</v>
      </c>
      <c r="C59" s="3">
        <v>991820.78</v>
      </c>
      <c r="D59" s="4">
        <v>10.85141912398668</v>
      </c>
      <c r="E59" s="4">
        <v>6</v>
      </c>
      <c r="F59" s="3">
        <v>199.10333333333332</v>
      </c>
      <c r="G59" s="4">
        <v>15.0192</v>
      </c>
      <c r="H59" s="4">
        <v>15.1915</v>
      </c>
      <c r="I59" s="9" t="e">
        <v>#N/A</v>
      </c>
    </row>
    <row r="60" spans="1:9" x14ac:dyDescent="0.2">
      <c r="A60" t="s">
        <v>67</v>
      </c>
      <c r="B60" s="2">
        <v>26664</v>
      </c>
      <c r="C60" s="3">
        <v>1007337.57</v>
      </c>
      <c r="D60" s="4">
        <v>11.155066195250816</v>
      </c>
      <c r="E60" s="4">
        <v>8</v>
      </c>
      <c r="F60" s="3">
        <v>193.90333333333334</v>
      </c>
      <c r="G60" s="4">
        <v>15.329499999999999</v>
      </c>
      <c r="H60" s="4">
        <v>15.686400000000001</v>
      </c>
      <c r="I60" s="9" t="e">
        <v>#N/A</v>
      </c>
    </row>
    <row r="61" spans="1:9" x14ac:dyDescent="0.2">
      <c r="A61" t="s">
        <v>68</v>
      </c>
      <c r="B61" s="2">
        <v>26754</v>
      </c>
      <c r="C61" s="3">
        <v>1057255.52</v>
      </c>
      <c r="D61" s="4">
        <v>11.332003247003058</v>
      </c>
      <c r="E61" s="4">
        <v>8.6666666666666661</v>
      </c>
      <c r="F61" s="3">
        <v>190.58</v>
      </c>
      <c r="G61" s="4">
        <v>15.6645</v>
      </c>
      <c r="H61" s="4">
        <v>16.753399999999999</v>
      </c>
      <c r="I61" s="9" t="e">
        <v>#N/A</v>
      </c>
    </row>
    <row r="62" spans="1:9" x14ac:dyDescent="0.2">
      <c r="A62" t="s">
        <v>69</v>
      </c>
      <c r="B62" s="2">
        <v>26845</v>
      </c>
      <c r="C62" s="3">
        <v>1058763.1599999999</v>
      </c>
      <c r="D62" s="4">
        <v>11.566529536782909</v>
      </c>
      <c r="E62" s="4">
        <v>7.833333333333333</v>
      </c>
      <c r="F62" s="3">
        <v>189.98333333333335</v>
      </c>
      <c r="G62" s="4">
        <v>16.156400000000001</v>
      </c>
      <c r="H62" s="4">
        <v>17.6707</v>
      </c>
      <c r="I62" s="9" t="e">
        <v>#N/A</v>
      </c>
    </row>
    <row r="63" spans="1:9" x14ac:dyDescent="0.2">
      <c r="A63" t="s">
        <v>70</v>
      </c>
      <c r="B63" s="2">
        <v>26937</v>
      </c>
      <c r="C63" s="3">
        <v>1048634.51</v>
      </c>
      <c r="D63" s="4">
        <v>11.823636845378978</v>
      </c>
      <c r="E63" s="4">
        <v>11.5</v>
      </c>
      <c r="F63" s="3">
        <v>177.93999999999997</v>
      </c>
      <c r="G63" s="4">
        <v>16.853999999999999</v>
      </c>
      <c r="H63" s="4">
        <v>19.0318</v>
      </c>
      <c r="I63" s="9" t="e">
        <v>#N/A</v>
      </c>
    </row>
    <row r="64" spans="1:9" x14ac:dyDescent="0.2">
      <c r="A64" t="s">
        <v>71</v>
      </c>
      <c r="B64" s="2">
        <v>27029</v>
      </c>
      <c r="C64" s="3">
        <v>1044178.93</v>
      </c>
      <c r="D64" s="4">
        <v>12.167561700786891</v>
      </c>
      <c r="E64" s="4">
        <v>12.416666666666666</v>
      </c>
      <c r="F64" s="3">
        <v>176.94000000000003</v>
      </c>
      <c r="G64" s="4">
        <v>17.923200000000001</v>
      </c>
      <c r="H64" s="4">
        <v>20.924099999999999</v>
      </c>
      <c r="I64" s="9" t="e">
        <v>#N/A</v>
      </c>
    </row>
    <row r="65" spans="1:9" x14ac:dyDescent="0.2">
      <c r="A65" t="s">
        <v>72</v>
      </c>
      <c r="B65" s="2">
        <v>27119</v>
      </c>
      <c r="C65" s="3">
        <v>1015720.26</v>
      </c>
      <c r="D65" s="4">
        <v>12.545637146165641</v>
      </c>
      <c r="E65" s="4">
        <v>12.583333333333334</v>
      </c>
      <c r="F65" s="3">
        <v>179.32333333333335</v>
      </c>
      <c r="G65" s="4">
        <v>19.112400000000001</v>
      </c>
      <c r="H65" s="4">
        <v>24.251200000000001</v>
      </c>
      <c r="I65" s="9" t="e">
        <v>#N/A</v>
      </c>
    </row>
    <row r="66" spans="1:9" x14ac:dyDescent="0.2">
      <c r="A66" t="s">
        <v>73</v>
      </c>
      <c r="B66" s="2">
        <v>27210</v>
      </c>
      <c r="C66" s="3">
        <v>1030377.02</v>
      </c>
      <c r="D66" s="4">
        <v>13.149695232699905</v>
      </c>
      <c r="E66" s="4">
        <v>11.833333333333334</v>
      </c>
      <c r="F66" s="3">
        <v>181.03666666666666</v>
      </c>
      <c r="G66" s="4">
        <v>20.551100000000002</v>
      </c>
      <c r="H66" s="4">
        <v>26.39</v>
      </c>
      <c r="I66" s="9" t="e">
        <v>#N/A</v>
      </c>
    </row>
    <row r="67" spans="1:9" x14ac:dyDescent="0.2">
      <c r="A67" t="s">
        <v>74</v>
      </c>
      <c r="B67" s="2">
        <v>27302</v>
      </c>
      <c r="C67" s="3">
        <v>1037055.2</v>
      </c>
      <c r="D67" s="4">
        <v>13.537911263167176</v>
      </c>
      <c r="E67" s="4">
        <v>11.666666666666666</v>
      </c>
      <c r="F67" s="3">
        <v>180.52999999999997</v>
      </c>
      <c r="G67" s="4">
        <v>21.389900000000001</v>
      </c>
      <c r="H67" s="4">
        <v>27.0517</v>
      </c>
      <c r="I67" s="9" t="e">
        <v>#N/A</v>
      </c>
    </row>
    <row r="68" spans="1:9" x14ac:dyDescent="0.2">
      <c r="A68" t="s">
        <v>75</v>
      </c>
      <c r="B68" s="2">
        <v>27394</v>
      </c>
      <c r="C68" s="3">
        <v>1021999.51</v>
      </c>
      <c r="D68" s="4">
        <v>14.14241154952389</v>
      </c>
      <c r="E68" s="4">
        <v>11.5</v>
      </c>
      <c r="F68" s="3">
        <v>176.75333333333333</v>
      </c>
      <c r="G68" s="4">
        <v>22.104099999999999</v>
      </c>
      <c r="H68" s="4">
        <v>27.751899999999999</v>
      </c>
      <c r="I68" s="9" t="e">
        <v>#N/A</v>
      </c>
    </row>
    <row r="69" spans="1:9" x14ac:dyDescent="0.2">
      <c r="A69" t="s">
        <v>76</v>
      </c>
      <c r="B69" s="2">
        <v>27484</v>
      </c>
      <c r="C69" s="3">
        <v>1022502.06</v>
      </c>
      <c r="D69" s="4">
        <v>14.733171066618652</v>
      </c>
      <c r="E69" s="4">
        <v>10.5</v>
      </c>
      <c r="F69" s="3">
        <v>173.16333333333333</v>
      </c>
      <c r="G69" s="4">
        <v>23.702000000000002</v>
      </c>
      <c r="H69" s="4">
        <v>28.696999999999999</v>
      </c>
      <c r="I69" s="9" t="e">
        <v>#N/A</v>
      </c>
    </row>
    <row r="70" spans="1:9" x14ac:dyDescent="0.2">
      <c r="A70" t="s">
        <v>77</v>
      </c>
      <c r="B70" s="2">
        <v>27575</v>
      </c>
      <c r="C70" s="3">
        <v>1005783.3</v>
      </c>
      <c r="D70" s="4">
        <v>16.005955741010023</v>
      </c>
      <c r="E70" s="4">
        <v>9.9166666666666661</v>
      </c>
      <c r="F70" s="3">
        <v>167.76999999999998</v>
      </c>
      <c r="G70" s="4">
        <v>24.578800000000001</v>
      </c>
      <c r="H70" s="4">
        <v>29.169599999999999</v>
      </c>
      <c r="I70" s="9" t="e">
        <v>#N/A</v>
      </c>
    </row>
    <row r="71" spans="1:9" x14ac:dyDescent="0.2">
      <c r="A71" t="s">
        <v>78</v>
      </c>
      <c r="B71" s="2">
        <v>27667</v>
      </c>
      <c r="C71" s="3">
        <v>1002389.81</v>
      </c>
      <c r="D71" s="4">
        <v>16.877505666774255</v>
      </c>
      <c r="E71" s="4">
        <v>11</v>
      </c>
      <c r="F71" s="3">
        <v>162.50666666666666</v>
      </c>
      <c r="G71" s="4">
        <v>25.6708</v>
      </c>
      <c r="H71" s="4">
        <v>30.277000000000001</v>
      </c>
      <c r="I71" s="9" t="e">
        <v>#N/A</v>
      </c>
    </row>
    <row r="72" spans="1:9" x14ac:dyDescent="0.2">
      <c r="A72" t="s">
        <v>79</v>
      </c>
      <c r="B72" s="2">
        <v>27759</v>
      </c>
      <c r="C72" s="3">
        <v>1013710.07</v>
      </c>
      <c r="D72" s="4">
        <v>17.531463297801633</v>
      </c>
      <c r="E72" s="4">
        <v>11.666666666666666</v>
      </c>
      <c r="F72" s="3">
        <v>158.67666666666665</v>
      </c>
      <c r="G72" s="4">
        <v>26.619</v>
      </c>
      <c r="H72" s="4">
        <v>31.589200000000002</v>
      </c>
      <c r="I72" s="9" t="e">
        <v>#N/A</v>
      </c>
    </row>
    <row r="73" spans="1:9" x14ac:dyDescent="0.2">
      <c r="A73" t="s">
        <v>80</v>
      </c>
      <c r="B73" s="2">
        <v>27850</v>
      </c>
      <c r="C73" s="3">
        <v>1029993.64</v>
      </c>
      <c r="D73" s="4">
        <v>18.029606770386227</v>
      </c>
      <c r="E73" s="4">
        <v>9.6666666666666661</v>
      </c>
      <c r="F73" s="3">
        <v>157.22666666666666</v>
      </c>
      <c r="G73" s="4">
        <v>27.807700000000001</v>
      </c>
      <c r="H73" s="4">
        <v>32.747199999999999</v>
      </c>
      <c r="I73" s="9" t="e">
        <v>#N/A</v>
      </c>
    </row>
    <row r="74" spans="1:9" x14ac:dyDescent="0.2">
      <c r="A74" t="s">
        <v>81</v>
      </c>
      <c r="B74" s="2">
        <v>27941</v>
      </c>
      <c r="C74" s="3">
        <v>1028169.96</v>
      </c>
      <c r="D74" s="4">
        <v>18.451222700751785</v>
      </c>
      <c r="E74" s="4">
        <v>11.166666666666666</v>
      </c>
      <c r="F74" s="3">
        <v>145.26</v>
      </c>
      <c r="G74" s="4">
        <v>29.3428</v>
      </c>
      <c r="H74" s="4">
        <v>35.309199999999997</v>
      </c>
      <c r="I74" s="9" t="e">
        <v>#N/A</v>
      </c>
    </row>
    <row r="75" spans="1:9" x14ac:dyDescent="0.2">
      <c r="A75" t="s">
        <v>82</v>
      </c>
      <c r="B75" s="2">
        <v>28033</v>
      </c>
      <c r="C75" s="3">
        <v>1040961.6</v>
      </c>
      <c r="D75" s="4">
        <v>19.005287200570301</v>
      </c>
      <c r="E75" s="4">
        <v>12</v>
      </c>
      <c r="F75" s="3">
        <v>141.95666666666668</v>
      </c>
      <c r="G75" s="4">
        <v>30.6891</v>
      </c>
      <c r="H75" s="4">
        <v>36.978099999999998</v>
      </c>
      <c r="I75" s="9" t="e">
        <v>#N/A</v>
      </c>
    </row>
    <row r="76" spans="1:9" x14ac:dyDescent="0.2">
      <c r="A76" t="s">
        <v>83</v>
      </c>
      <c r="B76" s="2">
        <v>28125</v>
      </c>
      <c r="C76" s="3">
        <v>1062923.42</v>
      </c>
      <c r="D76" s="4">
        <v>19.767000207913515</v>
      </c>
      <c r="E76" s="4">
        <v>14.666666666666666</v>
      </c>
      <c r="F76" s="3">
        <v>131.64333333333332</v>
      </c>
      <c r="G76" s="4">
        <v>32.3598</v>
      </c>
      <c r="H76" s="4">
        <v>39.590299999999999</v>
      </c>
      <c r="I76" s="9" t="e">
        <v>#N/A</v>
      </c>
    </row>
    <row r="77" spans="1:9" x14ac:dyDescent="0.2">
      <c r="A77" t="s">
        <v>84</v>
      </c>
      <c r="B77" s="2">
        <v>28215</v>
      </c>
      <c r="C77" s="3">
        <v>1063451.8799999999</v>
      </c>
      <c r="D77" s="4">
        <v>20.776723447336657</v>
      </c>
      <c r="E77" s="4">
        <v>11.25</v>
      </c>
      <c r="F77" s="3">
        <v>136.10333333333332</v>
      </c>
      <c r="G77" s="4">
        <v>33.537700000000001</v>
      </c>
      <c r="H77" s="4">
        <v>40.527200000000001</v>
      </c>
      <c r="I77" s="9" t="e">
        <v>#N/A</v>
      </c>
    </row>
    <row r="78" spans="1:9" x14ac:dyDescent="0.2">
      <c r="A78" t="s">
        <v>85</v>
      </c>
      <c r="B78" s="2">
        <v>28306</v>
      </c>
      <c r="C78" s="3">
        <v>1055737.52</v>
      </c>
      <c r="D78" s="4">
        <v>21.467456881234344</v>
      </c>
      <c r="E78" s="4">
        <v>8.25</v>
      </c>
      <c r="F78" s="3">
        <v>135.72666666666669</v>
      </c>
      <c r="G78" s="4">
        <v>34.6569</v>
      </c>
      <c r="H78" s="4">
        <v>41.252600000000001</v>
      </c>
      <c r="I78" s="9" t="e">
        <v>#N/A</v>
      </c>
    </row>
    <row r="79" spans="1:9" x14ac:dyDescent="0.2">
      <c r="A79" t="s">
        <v>86</v>
      </c>
      <c r="B79" s="2">
        <v>28398</v>
      </c>
      <c r="C79" s="3">
        <v>1063052.95</v>
      </c>
      <c r="D79" s="4">
        <v>22.047783544710121</v>
      </c>
      <c r="E79" s="4">
        <v>7</v>
      </c>
      <c r="F79" s="3">
        <v>135.55666666666664</v>
      </c>
      <c r="G79" s="4">
        <v>35.186700000000002</v>
      </c>
      <c r="H79" s="4">
        <v>41.677500000000002</v>
      </c>
      <c r="I79" s="9" t="e">
        <v>#N/A</v>
      </c>
    </row>
    <row r="80" spans="1:9" x14ac:dyDescent="0.2">
      <c r="A80" t="s">
        <v>87</v>
      </c>
      <c r="B80" s="2">
        <v>28490</v>
      </c>
      <c r="C80" s="3">
        <v>1081481.3999999999</v>
      </c>
      <c r="D80" s="4">
        <v>22.620561157153585</v>
      </c>
      <c r="E80" s="4">
        <v>6.333333333333333</v>
      </c>
      <c r="F80" s="3">
        <v>138.47666666666669</v>
      </c>
      <c r="G80" s="4">
        <v>35.586300000000001</v>
      </c>
      <c r="H80" s="4">
        <v>41.251600000000003</v>
      </c>
      <c r="I80" s="9" t="e">
        <v>#N/A</v>
      </c>
    </row>
    <row r="81" spans="1:9" x14ac:dyDescent="0.2">
      <c r="A81" t="s">
        <v>88</v>
      </c>
      <c r="B81" s="2">
        <v>28580</v>
      </c>
      <c r="C81" s="3">
        <v>1090812.2</v>
      </c>
      <c r="D81" s="4">
        <v>23.064971424306915</v>
      </c>
      <c r="E81" s="4">
        <v>6.5</v>
      </c>
      <c r="F81" s="3">
        <v>141.07333333333335</v>
      </c>
      <c r="G81" s="4">
        <v>36.216099999999997</v>
      </c>
      <c r="H81" s="4">
        <v>40.764200000000002</v>
      </c>
      <c r="I81" s="9" t="e">
        <v>#N/A</v>
      </c>
    </row>
    <row r="82" spans="1:9" x14ac:dyDescent="0.2">
      <c r="A82" t="s">
        <v>89</v>
      </c>
      <c r="B82" s="2">
        <v>28671</v>
      </c>
      <c r="C82" s="3">
        <v>1104002.77</v>
      </c>
      <c r="D82" s="4">
        <v>23.445022662431622</v>
      </c>
      <c r="E82" s="4">
        <v>8.8333333333333339</v>
      </c>
      <c r="F82" s="3">
        <v>133.65</v>
      </c>
      <c r="G82" s="4">
        <v>37.080500000000001</v>
      </c>
      <c r="H82" s="4">
        <v>41.001399999999997</v>
      </c>
      <c r="I82" s="9" t="e">
        <v>#N/A</v>
      </c>
    </row>
    <row r="83" spans="1:9" x14ac:dyDescent="0.2">
      <c r="A83" t="s">
        <v>90</v>
      </c>
      <c r="B83" s="2">
        <v>28763</v>
      </c>
      <c r="C83" s="3">
        <v>1118939.29</v>
      </c>
      <c r="D83" s="4">
        <v>24.064384879074765</v>
      </c>
      <c r="E83" s="4">
        <v>10</v>
      </c>
      <c r="F83" s="3">
        <v>135.08666666666667</v>
      </c>
      <c r="G83" s="4">
        <v>37.7605</v>
      </c>
      <c r="H83" s="4">
        <v>42.7515</v>
      </c>
      <c r="I83" s="9" t="e">
        <v>#N/A</v>
      </c>
    </row>
    <row r="84" spans="1:9" x14ac:dyDescent="0.2">
      <c r="A84" t="s">
        <v>91</v>
      </c>
      <c r="B84" s="2">
        <v>28855</v>
      </c>
      <c r="C84" s="3">
        <v>1129140.48</v>
      </c>
      <c r="D84" s="4">
        <v>24.673440694778634</v>
      </c>
      <c r="E84" s="4">
        <v>11.666666666666666</v>
      </c>
      <c r="F84" s="3">
        <v>134.40333333333334</v>
      </c>
      <c r="G84" s="4">
        <v>38.635300000000001</v>
      </c>
      <c r="H84" s="4">
        <v>45.585900000000002</v>
      </c>
      <c r="I84" s="9" t="e">
        <v>#N/A</v>
      </c>
    </row>
    <row r="85" spans="1:9" x14ac:dyDescent="0.2">
      <c r="A85" t="s">
        <v>92</v>
      </c>
      <c r="B85" s="2">
        <v>28945</v>
      </c>
      <c r="C85" s="3">
        <v>1124710.82</v>
      </c>
      <c r="D85" s="4">
        <v>25.364148586763431</v>
      </c>
      <c r="E85" s="4">
        <v>13.166666666666666</v>
      </c>
      <c r="F85" s="3">
        <v>136.60999999999999</v>
      </c>
      <c r="G85" s="4">
        <v>39.749499999999998</v>
      </c>
      <c r="H85" s="4">
        <v>44.957799999999999</v>
      </c>
      <c r="I85" s="9" t="e">
        <v>#N/A</v>
      </c>
    </row>
    <row r="86" spans="1:9" x14ac:dyDescent="0.2">
      <c r="A86" t="s">
        <v>93</v>
      </c>
      <c r="B86" s="2">
        <v>29036</v>
      </c>
      <c r="C86" s="3">
        <v>1174571.78</v>
      </c>
      <c r="D86" s="4">
        <v>25.953114036630534</v>
      </c>
      <c r="E86" s="4">
        <v>12.666666666666666</v>
      </c>
      <c r="F86" s="3">
        <v>143.65333333333331</v>
      </c>
      <c r="G86" s="4">
        <v>40.7301</v>
      </c>
      <c r="H86" s="4">
        <v>46.6447</v>
      </c>
      <c r="I86" s="9" t="e">
        <v>#N/A</v>
      </c>
    </row>
    <row r="87" spans="1:9" x14ac:dyDescent="0.2">
      <c r="A87" t="s">
        <v>94</v>
      </c>
      <c r="B87" s="2">
        <v>29128</v>
      </c>
      <c r="C87" s="3">
        <v>1148895.25</v>
      </c>
      <c r="D87" s="4">
        <v>27.799218160141002</v>
      </c>
      <c r="E87" s="4">
        <v>14</v>
      </c>
      <c r="F87" s="3">
        <v>149.69333333333336</v>
      </c>
      <c r="G87" s="4">
        <v>42.106900000000003</v>
      </c>
      <c r="H87" s="4">
        <v>45.236800000000002</v>
      </c>
      <c r="I87" s="9" t="e">
        <v>#N/A</v>
      </c>
    </row>
    <row r="88" spans="1:9" x14ac:dyDescent="0.2">
      <c r="A88" t="s">
        <v>95</v>
      </c>
      <c r="B88" s="2">
        <v>29220</v>
      </c>
      <c r="C88" s="3">
        <v>1160956.3799999999</v>
      </c>
      <c r="D88" s="4">
        <v>28.706968988317069</v>
      </c>
      <c r="E88" s="4">
        <v>16</v>
      </c>
      <c r="F88" s="3">
        <v>144.67333333333335</v>
      </c>
      <c r="G88" s="4">
        <v>44.134700000000002</v>
      </c>
      <c r="H88" s="4">
        <v>48.6282</v>
      </c>
      <c r="I88" s="9" t="e">
        <v>#N/A</v>
      </c>
    </row>
    <row r="89" spans="1:9" x14ac:dyDescent="0.2">
      <c r="A89" t="s">
        <v>96</v>
      </c>
      <c r="B89" s="2">
        <v>29311</v>
      </c>
      <c r="C89" s="3">
        <v>1149672.3799999999</v>
      </c>
      <c r="D89" s="4">
        <v>30.245775865234332</v>
      </c>
      <c r="E89" s="4">
        <v>17</v>
      </c>
      <c r="F89" s="3">
        <v>151.58333333333334</v>
      </c>
      <c r="G89" s="4">
        <v>45.895400000000002</v>
      </c>
      <c r="H89" s="4">
        <v>50.097999999999999</v>
      </c>
      <c r="I89" s="9" t="e">
        <v>#N/A</v>
      </c>
    </row>
    <row r="90" spans="1:9" x14ac:dyDescent="0.2">
      <c r="A90" t="s">
        <v>97</v>
      </c>
      <c r="B90" s="2">
        <v>29402</v>
      </c>
      <c r="C90" s="3">
        <v>1126912.7</v>
      </c>
      <c r="D90" s="4">
        <v>31.599884115078289</v>
      </c>
      <c r="E90" s="4">
        <v>17</v>
      </c>
      <c r="F90" s="3">
        <v>154.59</v>
      </c>
      <c r="G90" s="4">
        <v>47.7029</v>
      </c>
      <c r="H90" s="4">
        <v>51.366500000000002</v>
      </c>
      <c r="I90" s="9" t="e">
        <v>#N/A</v>
      </c>
    </row>
    <row r="91" spans="1:9" x14ac:dyDescent="0.2">
      <c r="A91" t="s">
        <v>98</v>
      </c>
      <c r="B91" s="2">
        <v>29494</v>
      </c>
      <c r="C91" s="3">
        <v>1125513.8500000001</v>
      </c>
      <c r="D91" s="4">
        <v>32.427757436659114</v>
      </c>
      <c r="E91" s="4">
        <v>16</v>
      </c>
      <c r="F91" s="3">
        <v>157.81666666666663</v>
      </c>
      <c r="G91" s="4">
        <v>48.543700000000001</v>
      </c>
      <c r="H91" s="4">
        <v>51.2149</v>
      </c>
      <c r="I91" s="9" t="e">
        <v>#N/A</v>
      </c>
    </row>
    <row r="92" spans="1:9" x14ac:dyDescent="0.2">
      <c r="A92" t="s">
        <v>99</v>
      </c>
      <c r="B92" s="2">
        <v>29586</v>
      </c>
      <c r="C92" s="3">
        <v>1113561.52</v>
      </c>
      <c r="D92" s="4">
        <v>33.195039207704298</v>
      </c>
      <c r="E92" s="4">
        <v>14.666666666666666</v>
      </c>
      <c r="F92" s="3">
        <v>164.34</v>
      </c>
      <c r="G92" s="4">
        <v>49.074399999999997</v>
      </c>
      <c r="H92" s="4">
        <v>51.359699999999997</v>
      </c>
      <c r="I92" s="9" t="e">
        <v>#N/A</v>
      </c>
    </row>
    <row r="93" spans="1:9" x14ac:dyDescent="0.2">
      <c r="A93" t="s">
        <v>100</v>
      </c>
      <c r="B93" s="2">
        <v>29676</v>
      </c>
      <c r="C93" s="3">
        <v>1111800.02</v>
      </c>
      <c r="D93" s="4">
        <v>33.914212289710022</v>
      </c>
      <c r="E93" s="4">
        <v>13.333333333333334</v>
      </c>
      <c r="F93" s="3">
        <v>168.39000000000001</v>
      </c>
      <c r="G93" s="4">
        <v>49.832299999999996</v>
      </c>
      <c r="H93" s="4">
        <v>51.684199999999997</v>
      </c>
      <c r="I93" s="9" t="e">
        <v>#N/A</v>
      </c>
    </row>
    <row r="94" spans="1:9" x14ac:dyDescent="0.2">
      <c r="A94" t="s">
        <v>101</v>
      </c>
      <c r="B94" s="2">
        <v>29767</v>
      </c>
      <c r="C94" s="3">
        <v>1114499.27</v>
      </c>
      <c r="D94" s="4">
        <v>35.101859943152213</v>
      </c>
      <c r="E94" s="4">
        <v>12</v>
      </c>
      <c r="F94" s="3">
        <v>163.41999999999999</v>
      </c>
      <c r="G94" s="4">
        <v>51.064399999999999</v>
      </c>
      <c r="H94" s="4">
        <v>53.515999999999998</v>
      </c>
      <c r="I94" s="9" t="e">
        <v>#N/A</v>
      </c>
    </row>
    <row r="95" spans="1:9" x14ac:dyDescent="0.2">
      <c r="A95" t="s">
        <v>102</v>
      </c>
      <c r="B95" s="2">
        <v>29859</v>
      </c>
      <c r="C95" s="3">
        <v>1126622.57</v>
      </c>
      <c r="D95" s="4">
        <v>35.782202755906312</v>
      </c>
      <c r="E95" s="4">
        <v>12.895833333333334</v>
      </c>
      <c r="F95" s="3">
        <v>153.01333333333335</v>
      </c>
      <c r="G95" s="4">
        <v>52.4895</v>
      </c>
      <c r="H95" s="4">
        <v>56.195999999999998</v>
      </c>
      <c r="I95" s="9" t="e">
        <v>#N/A</v>
      </c>
    </row>
    <row r="96" spans="1:9" x14ac:dyDescent="0.2">
      <c r="A96" t="s">
        <v>103</v>
      </c>
      <c r="B96" s="2">
        <v>29951</v>
      </c>
      <c r="C96" s="3">
        <v>1127917.79</v>
      </c>
      <c r="D96" s="4">
        <v>36.835583429840781</v>
      </c>
      <c r="E96" s="4">
        <v>14.6875</v>
      </c>
      <c r="F96" s="3">
        <v>150.70666666666668</v>
      </c>
      <c r="G96" s="4">
        <v>53.958199999999998</v>
      </c>
      <c r="H96" s="4">
        <v>58.163499999999999</v>
      </c>
      <c r="I96" s="9" t="e">
        <v>#N/A</v>
      </c>
    </row>
    <row r="97" spans="1:9" x14ac:dyDescent="0.2">
      <c r="A97" t="s">
        <v>104</v>
      </c>
      <c r="B97" s="2">
        <v>30041</v>
      </c>
      <c r="C97" s="3">
        <v>1129679.3</v>
      </c>
      <c r="D97" s="4">
        <v>37.567457381090378</v>
      </c>
      <c r="E97" s="4">
        <v>13.583333333333334</v>
      </c>
      <c r="F97" s="3">
        <v>153.45333333333332</v>
      </c>
      <c r="G97" s="4">
        <v>54.3078</v>
      </c>
      <c r="H97" s="4">
        <v>57.688099999999999</v>
      </c>
      <c r="I97" s="9" t="e">
        <v>#N/A</v>
      </c>
    </row>
    <row r="98" spans="1:9" x14ac:dyDescent="0.2">
      <c r="A98" t="s">
        <v>105</v>
      </c>
      <c r="B98" s="2">
        <v>30132</v>
      </c>
      <c r="C98" s="3">
        <v>1142377.68</v>
      </c>
      <c r="D98" s="4">
        <v>38.190324534954243</v>
      </c>
      <c r="E98" s="4">
        <v>12.958333333333334</v>
      </c>
      <c r="F98" s="3">
        <v>152.32666666666668</v>
      </c>
      <c r="G98" s="4">
        <v>54.726999999999997</v>
      </c>
      <c r="H98" s="4">
        <v>58.577500000000001</v>
      </c>
      <c r="I98" s="9" t="e">
        <v>#N/A</v>
      </c>
    </row>
    <row r="99" spans="1:9" x14ac:dyDescent="0.2">
      <c r="A99" t="s">
        <v>106</v>
      </c>
      <c r="B99" s="2">
        <v>30224</v>
      </c>
      <c r="C99" s="3">
        <v>1145392.96</v>
      </c>
      <c r="D99" s="4">
        <v>38.626566220459409</v>
      </c>
      <c r="E99" s="4">
        <v>10.791666666666666</v>
      </c>
      <c r="F99" s="3">
        <v>154.33666666666667</v>
      </c>
      <c r="G99" s="4">
        <v>55.859000000000002</v>
      </c>
      <c r="H99" s="4">
        <v>59.041800000000002</v>
      </c>
      <c r="I99" s="9" t="e">
        <v>#N/A</v>
      </c>
    </row>
    <row r="100" spans="1:9" x14ac:dyDescent="0.2">
      <c r="A100" t="s">
        <v>107</v>
      </c>
      <c r="B100" s="2">
        <v>30316</v>
      </c>
      <c r="C100" s="3">
        <v>1153469.98</v>
      </c>
      <c r="D100" s="4">
        <v>38.879545019882642</v>
      </c>
      <c r="E100" s="4">
        <v>9.875</v>
      </c>
      <c r="F100" s="3">
        <v>150.54</v>
      </c>
      <c r="G100" s="4">
        <v>56.915500000000002</v>
      </c>
      <c r="H100" s="4">
        <v>60.198399999999999</v>
      </c>
      <c r="I100" s="9" t="e">
        <v>#N/A</v>
      </c>
    </row>
    <row r="101" spans="1:9" x14ac:dyDescent="0.2">
      <c r="A101" t="s">
        <v>108</v>
      </c>
      <c r="B101" s="2">
        <v>30406</v>
      </c>
      <c r="C101" s="3">
        <v>1174354.18</v>
      </c>
      <c r="D101" s="4">
        <v>39.215769239264596</v>
      </c>
      <c r="E101" s="4">
        <v>10.854166666666666</v>
      </c>
      <c r="F101" s="3">
        <v>137.10333333333332</v>
      </c>
      <c r="G101" s="4">
        <v>58.3904</v>
      </c>
      <c r="H101" s="4">
        <v>62.0242</v>
      </c>
      <c r="I101" s="9" t="e">
        <v>#N/A</v>
      </c>
    </row>
    <row r="102" spans="1:9" x14ac:dyDescent="0.2">
      <c r="A102" t="s">
        <v>109</v>
      </c>
      <c r="B102" s="2">
        <v>30497</v>
      </c>
      <c r="C102" s="3">
        <v>1184368.8600000001</v>
      </c>
      <c r="D102" s="4">
        <v>39.607496948688976</v>
      </c>
      <c r="E102" s="4">
        <v>9.8958333333333339</v>
      </c>
      <c r="F102" s="3">
        <v>143.20666666666668</v>
      </c>
      <c r="G102" s="4">
        <v>59.287799999999997</v>
      </c>
      <c r="H102" s="4">
        <v>63.027200000000001</v>
      </c>
      <c r="I102" s="9" t="e">
        <v>#N/A</v>
      </c>
    </row>
    <row r="103" spans="1:9" x14ac:dyDescent="0.2">
      <c r="A103" t="s">
        <v>110</v>
      </c>
      <c r="B103" s="2">
        <v>30589</v>
      </c>
      <c r="C103" s="3">
        <v>1197409.18</v>
      </c>
      <c r="D103" s="4">
        <v>40.354495438171817</v>
      </c>
      <c r="E103" s="4">
        <v>9.5625</v>
      </c>
      <c r="F103" s="3">
        <v>144.88666666666666</v>
      </c>
      <c r="G103" s="4">
        <v>60.606099999999998</v>
      </c>
      <c r="H103" s="4">
        <v>63.615099999999998</v>
      </c>
      <c r="I103" s="9" t="e">
        <v>#N/A</v>
      </c>
    </row>
    <row r="104" spans="1:9" x14ac:dyDescent="0.2">
      <c r="A104" t="s">
        <v>111</v>
      </c>
      <c r="B104" s="2">
        <v>30681</v>
      </c>
      <c r="C104" s="3">
        <v>1207765.79</v>
      </c>
      <c r="D104" s="4">
        <v>40.869543150852415</v>
      </c>
      <c r="E104" s="4">
        <v>9.0625</v>
      </c>
      <c r="F104" s="3">
        <v>142.57333333333332</v>
      </c>
      <c r="G104" s="4">
        <v>61.101700000000001</v>
      </c>
      <c r="H104" s="4">
        <v>64.240899999999996</v>
      </c>
      <c r="I104" s="9" t="e">
        <v>#N/A</v>
      </c>
    </row>
    <row r="105" spans="1:9" x14ac:dyDescent="0.2">
      <c r="A105" t="s">
        <v>112</v>
      </c>
      <c r="B105" s="2">
        <v>30772</v>
      </c>
      <c r="C105" s="3">
        <v>1216091.5</v>
      </c>
      <c r="D105" s="4">
        <v>41.255478876615271</v>
      </c>
      <c r="E105" s="4">
        <v>8.8958333333333339</v>
      </c>
      <c r="F105" s="3">
        <v>140.48333333333335</v>
      </c>
      <c r="G105" s="4">
        <v>62.070999999999998</v>
      </c>
      <c r="H105" s="4">
        <v>65.527600000000007</v>
      </c>
      <c r="I105" s="9" t="e">
        <v>#N/A</v>
      </c>
    </row>
    <row r="106" spans="1:9" x14ac:dyDescent="0.2">
      <c r="A106" t="s">
        <v>113</v>
      </c>
      <c r="B106" s="2">
        <v>30863</v>
      </c>
      <c r="C106" s="3">
        <v>1205486.2</v>
      </c>
      <c r="D106" s="4">
        <v>41.612479733978724</v>
      </c>
      <c r="E106" s="4">
        <v>8.8333333333333339</v>
      </c>
      <c r="F106" s="3">
        <v>137.48999999999998</v>
      </c>
      <c r="G106" s="4">
        <v>63.834800000000001</v>
      </c>
      <c r="H106" s="4">
        <v>67.634299999999996</v>
      </c>
      <c r="I106" s="9" t="e">
        <v>#N/A</v>
      </c>
    </row>
    <row r="107" spans="1:9" x14ac:dyDescent="0.2">
      <c r="A107" t="s">
        <v>114</v>
      </c>
      <c r="B107" s="2">
        <v>30955</v>
      </c>
      <c r="C107" s="3">
        <v>1213330.08</v>
      </c>
      <c r="D107" s="4">
        <v>42.4133810131747</v>
      </c>
      <c r="E107" s="4">
        <v>11</v>
      </c>
      <c r="F107" s="3">
        <v>135.19666666666666</v>
      </c>
      <c r="G107" s="4">
        <v>64.721500000000006</v>
      </c>
      <c r="H107" s="4">
        <v>69.993499999999997</v>
      </c>
      <c r="I107" s="9" t="e">
        <v>#N/A</v>
      </c>
    </row>
    <row r="108" spans="1:9" x14ac:dyDescent="0.2">
      <c r="A108" t="s">
        <v>115</v>
      </c>
      <c r="B108" s="2">
        <v>31047</v>
      </c>
      <c r="C108" s="3">
        <v>1237431.6200000001</v>
      </c>
      <c r="D108" s="4">
        <v>43.131111547286167</v>
      </c>
      <c r="E108" s="4">
        <v>9.8333333333333339</v>
      </c>
      <c r="F108" s="3">
        <v>131.15333333333334</v>
      </c>
      <c r="G108" s="4">
        <v>66.819400000000002</v>
      </c>
      <c r="H108" s="4">
        <v>71.8001</v>
      </c>
      <c r="I108" s="9" t="e">
        <v>#N/A</v>
      </c>
    </row>
    <row r="109" spans="1:9" x14ac:dyDescent="0.2">
      <c r="A109" t="s">
        <v>116</v>
      </c>
      <c r="B109" s="2">
        <v>31137</v>
      </c>
      <c r="C109" s="3">
        <v>1247871.1299999999</v>
      </c>
      <c r="D109" s="4">
        <v>43.817768080659391</v>
      </c>
      <c r="E109" s="4">
        <v>13.541666666666666</v>
      </c>
      <c r="F109" s="3">
        <v>126.70666666666666</v>
      </c>
      <c r="G109" s="4">
        <v>69.400099999999995</v>
      </c>
      <c r="H109" s="4">
        <v>74.7196</v>
      </c>
      <c r="I109" s="9" t="e">
        <v>#N/A</v>
      </c>
    </row>
    <row r="110" spans="1:9" x14ac:dyDescent="0.2">
      <c r="A110" t="s">
        <v>117</v>
      </c>
      <c r="B110" s="2">
        <v>31228</v>
      </c>
      <c r="C110" s="3">
        <v>1274459.5</v>
      </c>
      <c r="D110" s="4">
        <v>44.916498520414308</v>
      </c>
      <c r="E110" s="4">
        <v>12.375</v>
      </c>
      <c r="F110" s="3">
        <v>137.00333333333333</v>
      </c>
      <c r="G110" s="4">
        <v>68.818899999999999</v>
      </c>
      <c r="H110" s="4">
        <v>72.887799999999999</v>
      </c>
      <c r="I110" s="9" t="e">
        <v>#N/A</v>
      </c>
    </row>
    <row r="111" spans="1:9" x14ac:dyDescent="0.2">
      <c r="A111" t="s">
        <v>118</v>
      </c>
      <c r="B111" s="2">
        <v>31320</v>
      </c>
      <c r="C111" s="3">
        <v>1275666.6399999999</v>
      </c>
      <c r="D111" s="4">
        <v>45.428279693255554</v>
      </c>
      <c r="E111" s="4">
        <v>11.375</v>
      </c>
      <c r="F111" s="3">
        <v>141.49333333333334</v>
      </c>
      <c r="G111" s="4">
        <v>66.564499999999995</v>
      </c>
      <c r="H111" s="4">
        <v>70.169499999999999</v>
      </c>
      <c r="I111" s="9" t="e">
        <v>#N/A</v>
      </c>
    </row>
    <row r="112" spans="1:9" x14ac:dyDescent="0.2">
      <c r="A112" t="s">
        <v>119</v>
      </c>
      <c r="B112" s="2">
        <v>31412</v>
      </c>
      <c r="C112" s="3">
        <v>1278764.82</v>
      </c>
      <c r="D112" s="4">
        <v>45.795596861115015</v>
      </c>
      <c r="E112" s="4">
        <v>11.375</v>
      </c>
      <c r="F112" s="3">
        <v>137.62333333333333</v>
      </c>
      <c r="G112" s="4">
        <v>66.027799999999999</v>
      </c>
      <c r="H112" s="4">
        <v>68.462699999999998</v>
      </c>
      <c r="I112" s="9" t="e">
        <v>#N/A</v>
      </c>
    </row>
    <row r="113" spans="1:9" x14ac:dyDescent="0.2">
      <c r="A113" t="s">
        <v>120</v>
      </c>
      <c r="B113" s="2">
        <v>31502</v>
      </c>
      <c r="C113" s="3">
        <v>1293333.51</v>
      </c>
      <c r="D113" s="4">
        <v>46.360295623784566</v>
      </c>
      <c r="E113" s="4">
        <v>12.041666666666666</v>
      </c>
      <c r="F113" s="3">
        <v>129.65333333333334</v>
      </c>
      <c r="G113" s="4">
        <v>63.533499999999997</v>
      </c>
      <c r="H113" s="4">
        <v>67.972399999999993</v>
      </c>
      <c r="I113" s="9" t="e">
        <v>#N/A</v>
      </c>
    </row>
    <row r="114" spans="1:9" x14ac:dyDescent="0.2">
      <c r="A114" t="s">
        <v>121</v>
      </c>
      <c r="B114" s="2">
        <v>31593</v>
      </c>
      <c r="C114" s="3">
        <v>1302799.01</v>
      </c>
      <c r="D114" s="4">
        <v>46.752869170072785</v>
      </c>
      <c r="E114" s="4">
        <v>10.041666666666666</v>
      </c>
      <c r="F114" s="3">
        <v>131.28333333333333</v>
      </c>
      <c r="G114" s="4">
        <v>61.466200000000001</v>
      </c>
      <c r="H114" s="4">
        <v>67.031199999999998</v>
      </c>
      <c r="I114" s="9" t="e">
        <v>#N/A</v>
      </c>
    </row>
    <row r="115" spans="1:9" x14ac:dyDescent="0.2">
      <c r="A115" t="s">
        <v>122</v>
      </c>
      <c r="B115" s="2">
        <v>31685</v>
      </c>
      <c r="C115" s="3">
        <v>1308487.6299999999</v>
      </c>
      <c r="D115" s="4">
        <v>47.134580408172035</v>
      </c>
      <c r="E115" s="4">
        <v>9.875</v>
      </c>
      <c r="F115" s="3">
        <v>123.94000000000001</v>
      </c>
      <c r="G115" s="4">
        <v>60.981000000000002</v>
      </c>
      <c r="H115" s="4">
        <v>67.999600000000001</v>
      </c>
      <c r="I115" s="9" t="e">
        <v>#N/A</v>
      </c>
    </row>
    <row r="116" spans="1:9" x14ac:dyDescent="0.2">
      <c r="A116" t="s">
        <v>123</v>
      </c>
      <c r="B116" s="2">
        <v>31777</v>
      </c>
      <c r="C116" s="3">
        <v>1331578.8999999999</v>
      </c>
      <c r="D116" s="4">
        <v>47.85743714617638</v>
      </c>
      <c r="E116" s="4">
        <v>10.875</v>
      </c>
      <c r="F116" s="3">
        <v>117.18333333333332</v>
      </c>
      <c r="G116" s="4">
        <v>63.246699999999997</v>
      </c>
      <c r="H116" s="4">
        <v>70.8065</v>
      </c>
      <c r="I116" s="9" t="e">
        <v>#N/A</v>
      </c>
    </row>
    <row r="117" spans="1:9" x14ac:dyDescent="0.2">
      <c r="A117" t="s">
        <v>124</v>
      </c>
      <c r="B117" s="2">
        <v>31867</v>
      </c>
      <c r="C117" s="3">
        <v>1343458.7</v>
      </c>
      <c r="D117" s="4">
        <v>48.591757639970901</v>
      </c>
      <c r="E117" s="4">
        <v>10.541666666666666</v>
      </c>
      <c r="F117" s="3">
        <v>118.96666666666665</v>
      </c>
      <c r="G117" s="4">
        <v>64.009500000000003</v>
      </c>
      <c r="H117" s="4">
        <v>70.956100000000006</v>
      </c>
      <c r="I117" s="9" t="e">
        <v>#N/A</v>
      </c>
    </row>
    <row r="118" spans="1:9" x14ac:dyDescent="0.2">
      <c r="A118" t="s">
        <v>125</v>
      </c>
      <c r="B118" s="2">
        <v>31958</v>
      </c>
      <c r="C118" s="3">
        <v>1362866.34</v>
      </c>
      <c r="D118" s="4">
        <v>48.939900182707738</v>
      </c>
      <c r="E118" s="4">
        <v>9.0416666666666661</v>
      </c>
      <c r="F118" s="3">
        <v>123.67999999999999</v>
      </c>
      <c r="G118" s="4">
        <v>64.263599999999997</v>
      </c>
      <c r="H118" s="4">
        <v>69.877300000000005</v>
      </c>
      <c r="I118" s="9" t="e">
        <v>#N/A</v>
      </c>
    </row>
    <row r="119" spans="1:9" x14ac:dyDescent="0.2">
      <c r="A119" t="s">
        <v>126</v>
      </c>
      <c r="B119" s="2">
        <v>32050</v>
      </c>
      <c r="C119" s="3">
        <v>1395816.85</v>
      </c>
      <c r="D119" s="4">
        <v>49.494347854015672</v>
      </c>
      <c r="E119" s="4">
        <v>9.5416666666666661</v>
      </c>
      <c r="F119" s="3">
        <v>123.52666666666666</v>
      </c>
      <c r="G119" s="4">
        <v>64.944400000000002</v>
      </c>
      <c r="H119" s="4">
        <v>70.390299999999996</v>
      </c>
      <c r="I119" s="9" t="e">
        <v>#N/A</v>
      </c>
    </row>
    <row r="120" spans="1:9" x14ac:dyDescent="0.2">
      <c r="A120" t="s">
        <v>127</v>
      </c>
      <c r="B120" s="2">
        <v>32142</v>
      </c>
      <c r="C120" s="3">
        <v>1411613.41</v>
      </c>
      <c r="D120" s="4">
        <v>50.098805913482529</v>
      </c>
      <c r="E120" s="4">
        <v>8.875</v>
      </c>
      <c r="F120" s="3">
        <v>126.45333333333333</v>
      </c>
      <c r="G120" s="4">
        <v>63.530200000000001</v>
      </c>
      <c r="H120" s="4">
        <v>69.883799999999994</v>
      </c>
      <c r="I120" s="9" t="e">
        <v>#N/A</v>
      </c>
    </row>
    <row r="121" spans="1:9" x14ac:dyDescent="0.2">
      <c r="A121" t="s">
        <v>128</v>
      </c>
      <c r="B121" s="2">
        <v>32233</v>
      </c>
      <c r="C121" s="3">
        <v>1437144.88</v>
      </c>
      <c r="D121" s="4">
        <v>50.538512292660506</v>
      </c>
      <c r="E121" s="4">
        <v>8.5416666666666661</v>
      </c>
      <c r="F121" s="3">
        <v>127.15333333333335</v>
      </c>
      <c r="G121" s="4">
        <v>62.986400000000003</v>
      </c>
      <c r="H121" s="4">
        <v>68.9358</v>
      </c>
      <c r="I121" s="9" t="e">
        <v>#N/A</v>
      </c>
    </row>
    <row r="122" spans="1:9" x14ac:dyDescent="0.2">
      <c r="A122" t="s">
        <v>129</v>
      </c>
      <c r="B122" s="2">
        <v>32324</v>
      </c>
      <c r="C122" s="3">
        <v>1445745.17</v>
      </c>
      <c r="D122" s="4">
        <v>51.365418363349377</v>
      </c>
      <c r="E122" s="4">
        <v>8.0416666666666661</v>
      </c>
      <c r="F122" s="3">
        <v>131.10666666666665</v>
      </c>
      <c r="G122" s="4">
        <v>63.844299999999997</v>
      </c>
      <c r="H122" s="4">
        <v>69.493600000000001</v>
      </c>
      <c r="I122" s="9" t="e">
        <v>#N/A</v>
      </c>
    </row>
    <row r="123" spans="1:9" x14ac:dyDescent="0.2">
      <c r="A123" t="s">
        <v>130</v>
      </c>
      <c r="B123" s="2">
        <v>32416</v>
      </c>
      <c r="C123" s="3">
        <v>1467857.24</v>
      </c>
      <c r="D123" s="4">
        <v>52.482804274778118</v>
      </c>
      <c r="E123" s="4">
        <v>11.375</v>
      </c>
      <c r="F123" s="3">
        <v>129.06666666666666</v>
      </c>
      <c r="G123" s="4">
        <v>65.396600000000007</v>
      </c>
      <c r="H123" s="4">
        <v>71.191800000000001</v>
      </c>
      <c r="I123" s="9" t="e">
        <v>#N/A</v>
      </c>
    </row>
    <row r="124" spans="1:9" x14ac:dyDescent="0.2">
      <c r="A124" t="s">
        <v>131</v>
      </c>
      <c r="B124" s="2">
        <v>32508</v>
      </c>
      <c r="C124" s="3">
        <v>1480503.81</v>
      </c>
      <c r="D124" s="4">
        <v>53.753515836107475</v>
      </c>
      <c r="E124" s="4">
        <v>12.541666666666666</v>
      </c>
      <c r="F124" s="3">
        <v>130.84666666666666</v>
      </c>
      <c r="G124" s="4">
        <v>65.890600000000006</v>
      </c>
      <c r="H124" s="4">
        <v>69.072100000000006</v>
      </c>
      <c r="I124" s="9" t="e">
        <v>#N/A</v>
      </c>
    </row>
    <row r="125" spans="1:9" x14ac:dyDescent="0.2">
      <c r="A125" t="s">
        <v>132</v>
      </c>
      <c r="B125" s="2">
        <v>32598</v>
      </c>
      <c r="C125" s="3">
        <v>1486948.85</v>
      </c>
      <c r="D125" s="4">
        <v>54.905310415178349</v>
      </c>
      <c r="E125" s="4">
        <v>12.875</v>
      </c>
      <c r="F125" s="3">
        <v>131.35000000000002</v>
      </c>
      <c r="G125" s="4">
        <v>66.5899</v>
      </c>
      <c r="H125" s="4">
        <v>71.046800000000005</v>
      </c>
      <c r="I125" s="9" t="e">
        <v>#N/A</v>
      </c>
    </row>
    <row r="126" spans="1:9" x14ac:dyDescent="0.2">
      <c r="A126" t="s">
        <v>133</v>
      </c>
      <c r="B126" s="2">
        <v>32689</v>
      </c>
      <c r="C126" s="3">
        <v>1496647.49</v>
      </c>
      <c r="D126" s="4">
        <v>55.860146949783136</v>
      </c>
      <c r="E126" s="4">
        <v>13.458333333333334</v>
      </c>
      <c r="F126" s="3">
        <v>126.93</v>
      </c>
      <c r="G126" s="4">
        <v>69.714200000000005</v>
      </c>
      <c r="H126" s="4">
        <v>74.354399999999998</v>
      </c>
      <c r="I126" s="9" t="e">
        <v>#N/A</v>
      </c>
    </row>
    <row r="127" spans="1:9" x14ac:dyDescent="0.2">
      <c r="A127" t="s">
        <v>134</v>
      </c>
      <c r="B127" s="2">
        <v>32781</v>
      </c>
      <c r="C127" s="3">
        <v>1498046.34</v>
      </c>
      <c r="D127" s="4">
        <v>56.752684459197788</v>
      </c>
      <c r="E127" s="4">
        <v>13.781266666666667</v>
      </c>
      <c r="F127" s="3">
        <v>124.62666666666667</v>
      </c>
      <c r="G127" s="4">
        <v>70.699399999999997</v>
      </c>
      <c r="H127" s="4">
        <v>75.440600000000003</v>
      </c>
      <c r="I127" s="9" t="e">
        <v>#N/A</v>
      </c>
    </row>
    <row r="128" spans="1:9" x14ac:dyDescent="0.2">
      <c r="A128" t="s">
        <v>135</v>
      </c>
      <c r="B128" s="2">
        <v>32873</v>
      </c>
      <c r="C128" s="3">
        <v>1499398.55</v>
      </c>
      <c r="D128" s="4">
        <v>57.895621624813515</v>
      </c>
      <c r="E128" s="4">
        <v>14.875</v>
      </c>
      <c r="F128" s="3">
        <v>119.99000000000001</v>
      </c>
      <c r="G128" s="4">
        <v>72.042500000000004</v>
      </c>
      <c r="H128" s="4">
        <v>75.978700000000003</v>
      </c>
      <c r="I128" s="9" t="e">
        <v>#N/A</v>
      </c>
    </row>
    <row r="129" spans="1:9" x14ac:dyDescent="0.2">
      <c r="A129" t="s">
        <v>136</v>
      </c>
      <c r="B129" s="2">
        <v>32963</v>
      </c>
      <c r="C129" s="3">
        <v>1509615.28</v>
      </c>
      <c r="D129" s="4">
        <v>59.191268419602117</v>
      </c>
      <c r="E129" s="4">
        <v>14.875</v>
      </c>
      <c r="F129" s="3">
        <v>120.25</v>
      </c>
      <c r="G129" s="4">
        <v>72.477599999999995</v>
      </c>
      <c r="H129" s="4">
        <v>77.356899999999996</v>
      </c>
      <c r="I129" s="9" t="e">
        <v>#N/A</v>
      </c>
    </row>
    <row r="130" spans="1:9" x14ac:dyDescent="0.2">
      <c r="A130" t="s">
        <v>137</v>
      </c>
      <c r="B130" s="2">
        <v>33054</v>
      </c>
      <c r="C130" s="3">
        <v>1517391.81</v>
      </c>
      <c r="D130" s="4">
        <v>61.553476371275856</v>
      </c>
      <c r="E130" s="4">
        <v>14.875</v>
      </c>
      <c r="F130" s="3">
        <v>120.88</v>
      </c>
      <c r="G130" s="4">
        <v>73.531099999999995</v>
      </c>
      <c r="H130" s="4">
        <v>77.870999999999995</v>
      </c>
      <c r="I130" s="9" t="e">
        <v>#N/A</v>
      </c>
    </row>
    <row r="131" spans="1:9" x14ac:dyDescent="0.2">
      <c r="A131" t="s">
        <v>138</v>
      </c>
      <c r="B131" s="2">
        <v>33146</v>
      </c>
      <c r="C131" s="3">
        <v>1501641.88</v>
      </c>
      <c r="D131" s="4">
        <v>62.811782399053051</v>
      </c>
      <c r="E131" s="4">
        <v>14.875</v>
      </c>
      <c r="F131" s="3">
        <v>128.05999999999997</v>
      </c>
      <c r="G131" s="4">
        <v>72.723299999999995</v>
      </c>
      <c r="H131" s="4">
        <v>75.386600000000001</v>
      </c>
      <c r="I131" s="9" t="e">
        <v>#N/A</v>
      </c>
    </row>
    <row r="132" spans="1:9" x14ac:dyDescent="0.2">
      <c r="A132" t="s">
        <v>139</v>
      </c>
      <c r="B132" s="2">
        <v>33238</v>
      </c>
      <c r="C132" s="3">
        <v>1496611.23</v>
      </c>
      <c r="D132" s="4">
        <v>63.72002506830728</v>
      </c>
      <c r="E132" s="4">
        <v>13.875</v>
      </c>
      <c r="F132" s="3">
        <v>127.98333333333333</v>
      </c>
      <c r="G132" s="4">
        <v>72.981899999999996</v>
      </c>
      <c r="H132" s="4">
        <v>76.276200000000003</v>
      </c>
      <c r="I132" s="9" t="e">
        <v>#N/A</v>
      </c>
    </row>
    <row r="133" spans="1:9" x14ac:dyDescent="0.2">
      <c r="A133" t="s">
        <v>140</v>
      </c>
      <c r="B133" s="2">
        <v>33328</v>
      </c>
      <c r="C133" s="3">
        <v>1492404.34</v>
      </c>
      <c r="D133" s="4">
        <v>64.608347378332937</v>
      </c>
      <c r="E133" s="4">
        <v>13.041666666666666</v>
      </c>
      <c r="F133" s="3">
        <v>127.55</v>
      </c>
      <c r="G133" s="4">
        <v>73.061800000000005</v>
      </c>
      <c r="H133" s="4">
        <v>75.658600000000007</v>
      </c>
      <c r="I133" s="9" t="e">
        <v>#N/A</v>
      </c>
    </row>
    <row r="134" spans="1:9" x14ac:dyDescent="0.2">
      <c r="A134" t="s">
        <v>141</v>
      </c>
      <c r="B134" s="2">
        <v>33419</v>
      </c>
      <c r="C134" s="3">
        <v>1490585.84</v>
      </c>
      <c r="D134" s="4">
        <v>65.035874019556104</v>
      </c>
      <c r="E134" s="4">
        <v>11.541666666666666</v>
      </c>
      <c r="F134" s="3">
        <v>124.49333333333334</v>
      </c>
      <c r="G134" s="4">
        <v>74.170299999999997</v>
      </c>
      <c r="H134" s="4">
        <v>76.881100000000004</v>
      </c>
      <c r="I134" s="9" t="e">
        <v>#N/A</v>
      </c>
    </row>
    <row r="135" spans="1:9" x14ac:dyDescent="0.2">
      <c r="A135" t="s">
        <v>142</v>
      </c>
      <c r="B135" s="2">
        <v>33511</v>
      </c>
      <c r="C135" s="3">
        <v>1487176.81</v>
      </c>
      <c r="D135" s="4">
        <v>65.597212790983505</v>
      </c>
      <c r="E135" s="4">
        <v>10.708333333333334</v>
      </c>
      <c r="F135" s="3">
        <v>123.45</v>
      </c>
      <c r="G135" s="4">
        <v>74.888000000000005</v>
      </c>
      <c r="H135" s="4">
        <v>78.409400000000005</v>
      </c>
      <c r="I135" s="9" t="e">
        <v>#N/A</v>
      </c>
    </row>
    <row r="136" spans="1:9" x14ac:dyDescent="0.2">
      <c r="A136" t="s">
        <v>143</v>
      </c>
      <c r="B136" s="2">
        <v>33603</v>
      </c>
      <c r="C136" s="3">
        <v>1489544.48</v>
      </c>
      <c r="D136" s="4">
        <v>66.36008678975999</v>
      </c>
      <c r="E136" s="4">
        <v>10.375</v>
      </c>
      <c r="F136" s="3">
        <v>123.68666666666667</v>
      </c>
      <c r="G136" s="4">
        <v>74.719499999999996</v>
      </c>
      <c r="H136" s="4">
        <v>77.299700000000001</v>
      </c>
      <c r="I136" s="9" t="e">
        <v>#N/A</v>
      </c>
    </row>
    <row r="137" spans="1:9" x14ac:dyDescent="0.2">
      <c r="A137" t="s">
        <v>144</v>
      </c>
      <c r="B137" s="2">
        <v>33694</v>
      </c>
      <c r="C137" s="3">
        <v>1489425.32</v>
      </c>
      <c r="D137" s="4">
        <v>67.144878891276321</v>
      </c>
      <c r="E137" s="4">
        <v>10.375</v>
      </c>
      <c r="F137" s="3">
        <v>123.08666666666666</v>
      </c>
      <c r="G137" s="4">
        <v>74.807500000000005</v>
      </c>
      <c r="H137" s="4">
        <v>76.287800000000004</v>
      </c>
      <c r="I137" s="9" t="e">
        <v>#N/A</v>
      </c>
    </row>
    <row r="138" spans="1:9" x14ac:dyDescent="0.2">
      <c r="A138" t="s">
        <v>145</v>
      </c>
      <c r="B138" s="2">
        <v>33785</v>
      </c>
      <c r="C138" s="3">
        <v>1487612.01</v>
      </c>
      <c r="D138" s="4">
        <v>68.048573640332364</v>
      </c>
      <c r="E138" s="4">
        <v>10.041666666666666</v>
      </c>
      <c r="F138" s="3">
        <v>125.23</v>
      </c>
      <c r="G138" s="4">
        <v>74.377399999999994</v>
      </c>
      <c r="H138" s="4">
        <v>75.717100000000002</v>
      </c>
      <c r="I138" s="9" t="e">
        <v>#N/A</v>
      </c>
    </row>
    <row r="139" spans="1:9" x14ac:dyDescent="0.2">
      <c r="A139" t="s">
        <v>146</v>
      </c>
      <c r="B139" s="2">
        <v>33877</v>
      </c>
      <c r="C139" s="3">
        <v>1497139.68</v>
      </c>
      <c r="D139" s="4">
        <v>68.472798118406331</v>
      </c>
      <c r="E139" s="4">
        <v>9.5416666666666661</v>
      </c>
      <c r="F139" s="3">
        <v>123.55666666666667</v>
      </c>
      <c r="G139" s="4">
        <v>73.061199999999999</v>
      </c>
      <c r="H139" s="4">
        <v>75.743899999999996</v>
      </c>
      <c r="I139" s="9" t="e">
        <v>#N/A</v>
      </c>
    </row>
    <row r="140" spans="1:9" x14ac:dyDescent="0.2">
      <c r="A140" t="s">
        <v>147</v>
      </c>
      <c r="B140" s="2">
        <v>33969</v>
      </c>
      <c r="C140" s="3">
        <v>1507646.54</v>
      </c>
      <c r="D140" s="4">
        <v>68.697270562507413</v>
      </c>
      <c r="E140" s="4">
        <v>7.208333333333333</v>
      </c>
      <c r="F140" s="3">
        <v>109.16000000000001</v>
      </c>
      <c r="G140" s="4">
        <v>76.614400000000003</v>
      </c>
      <c r="H140" s="4">
        <v>80.282200000000003</v>
      </c>
      <c r="I140" s="9" t="e">
        <v>#N/A</v>
      </c>
    </row>
    <row r="141" spans="1:9" x14ac:dyDescent="0.2">
      <c r="A141" t="s">
        <v>148</v>
      </c>
      <c r="B141" s="2">
        <v>34059</v>
      </c>
      <c r="C141" s="3">
        <v>1518687.03</v>
      </c>
      <c r="D141" s="4">
        <v>68.35483518198204</v>
      </c>
      <c r="E141" s="4">
        <v>5.875</v>
      </c>
      <c r="F141" s="3">
        <v>107.07666666666667</v>
      </c>
      <c r="G141" s="4">
        <v>81.131799999999998</v>
      </c>
      <c r="H141" s="4">
        <v>83.403800000000004</v>
      </c>
      <c r="I141" s="9" t="e">
        <v>#N/A</v>
      </c>
    </row>
    <row r="142" spans="1:9" x14ac:dyDescent="0.2">
      <c r="A142" t="s">
        <v>149</v>
      </c>
      <c r="B142" s="2">
        <v>34150</v>
      </c>
      <c r="C142" s="3">
        <v>1526406.57</v>
      </c>
      <c r="D142" s="4">
        <v>68.728985631418553</v>
      </c>
      <c r="E142" s="4">
        <v>5.875</v>
      </c>
      <c r="F142" s="3">
        <v>109.34333333333332</v>
      </c>
      <c r="G142" s="4">
        <v>80.605400000000003</v>
      </c>
      <c r="H142" s="4">
        <v>83.689599999999999</v>
      </c>
      <c r="I142" s="9" t="e">
        <v>#N/A</v>
      </c>
    </row>
    <row r="143" spans="1:9" x14ac:dyDescent="0.2">
      <c r="A143" t="s">
        <v>150</v>
      </c>
      <c r="B143" s="2">
        <v>34242</v>
      </c>
      <c r="C143" s="3">
        <v>1538690.48</v>
      </c>
      <c r="D143" s="4">
        <v>69.338546089174358</v>
      </c>
      <c r="E143" s="4">
        <v>5.875</v>
      </c>
      <c r="F143" s="3">
        <v>110.52666666666666</v>
      </c>
      <c r="G143" s="4">
        <v>81.943799999999996</v>
      </c>
      <c r="H143" s="4">
        <v>83.395099999999999</v>
      </c>
      <c r="I143" s="9" t="e">
        <v>#N/A</v>
      </c>
    </row>
    <row r="144" spans="1:9" x14ac:dyDescent="0.2">
      <c r="A144" t="s">
        <v>151</v>
      </c>
      <c r="B144" s="2">
        <v>34334</v>
      </c>
      <c r="C144" s="3">
        <v>1549161.08</v>
      </c>
      <c r="D144" s="4">
        <v>69.740519447685955</v>
      </c>
      <c r="E144" s="4">
        <v>5.541666666666667</v>
      </c>
      <c r="F144" s="3">
        <v>110.44</v>
      </c>
      <c r="G144" s="4">
        <v>82.370500000000007</v>
      </c>
      <c r="H144" s="4">
        <v>83.987099999999998</v>
      </c>
      <c r="I144" s="9" t="e">
        <v>#N/A</v>
      </c>
    </row>
    <row r="145" spans="1:9" x14ac:dyDescent="0.2">
      <c r="A145" t="s">
        <v>152</v>
      </c>
      <c r="B145" s="2">
        <v>34424</v>
      </c>
      <c r="C145" s="3">
        <v>1568014.36</v>
      </c>
      <c r="D145" s="4">
        <v>70.16134046338388</v>
      </c>
      <c r="E145" s="4">
        <v>5.208333333333333</v>
      </c>
      <c r="F145" s="3">
        <v>110.84666666666668</v>
      </c>
      <c r="G145" s="4">
        <v>81.441999999999993</v>
      </c>
      <c r="H145" s="4">
        <v>84.041399999999996</v>
      </c>
      <c r="I145" s="9" t="e">
        <v>#N/A</v>
      </c>
    </row>
    <row r="146" spans="1:9" x14ac:dyDescent="0.2">
      <c r="A146" t="s">
        <v>153</v>
      </c>
      <c r="B146" s="2">
        <v>34515</v>
      </c>
      <c r="C146" s="3">
        <v>1586214.86</v>
      </c>
      <c r="D146" s="4">
        <v>70.595542339854447</v>
      </c>
      <c r="E146" s="4">
        <v>5.125</v>
      </c>
      <c r="F146" s="3">
        <v>109.19333333333333</v>
      </c>
      <c r="G146" s="4">
        <v>81.873199999999997</v>
      </c>
      <c r="H146" s="4">
        <v>85.153000000000006</v>
      </c>
      <c r="I146" s="9" t="e">
        <v>#N/A</v>
      </c>
    </row>
    <row r="147" spans="1:9" x14ac:dyDescent="0.2">
      <c r="A147" t="s">
        <v>154</v>
      </c>
      <c r="B147" s="2">
        <v>34607</v>
      </c>
      <c r="C147" s="3">
        <v>1604228.84</v>
      </c>
      <c r="D147" s="4">
        <v>70.898316520226942</v>
      </c>
      <c r="E147" s="4">
        <v>5.291666666666667</v>
      </c>
      <c r="F147" s="3">
        <v>108.08999999999999</v>
      </c>
      <c r="G147" s="4">
        <v>82.725999999999999</v>
      </c>
      <c r="H147" s="4">
        <v>87.239099999999993</v>
      </c>
      <c r="I147" s="9" t="e">
        <v>#N/A</v>
      </c>
    </row>
    <row r="148" spans="1:9" x14ac:dyDescent="0.2">
      <c r="A148" t="s">
        <v>155</v>
      </c>
      <c r="B148" s="2">
        <v>34699</v>
      </c>
      <c r="C148" s="3">
        <v>1613362.77</v>
      </c>
      <c r="D148" s="4">
        <v>71.45400025817537</v>
      </c>
      <c r="E148" s="4">
        <v>5.791666666666667</v>
      </c>
      <c r="F148" s="3">
        <v>109.43333333333334</v>
      </c>
      <c r="G148" s="4">
        <v>83.999600000000001</v>
      </c>
      <c r="H148" s="4">
        <v>87.474999999999994</v>
      </c>
      <c r="I148" s="9" t="e">
        <v>#N/A</v>
      </c>
    </row>
    <row r="149" spans="1:9" x14ac:dyDescent="0.2">
      <c r="A149" t="s">
        <v>156</v>
      </c>
      <c r="B149" s="2">
        <v>34789</v>
      </c>
      <c r="C149" s="3">
        <v>1618554.03</v>
      </c>
      <c r="D149" s="4">
        <v>72.32384784236379</v>
      </c>
      <c r="E149" s="4">
        <v>6.458333333333333</v>
      </c>
      <c r="F149" s="3">
        <v>107.16333333333334</v>
      </c>
      <c r="G149" s="4">
        <v>85.168000000000006</v>
      </c>
      <c r="H149" s="4">
        <v>89.137100000000004</v>
      </c>
      <c r="I149" s="9" t="e">
        <v>#N/A</v>
      </c>
    </row>
    <row r="150" spans="1:9" x14ac:dyDescent="0.2">
      <c r="A150" t="s">
        <v>157</v>
      </c>
      <c r="B150" s="2">
        <v>34880</v>
      </c>
      <c r="C150" s="3">
        <v>1624392.9</v>
      </c>
      <c r="D150" s="4">
        <v>73.0599107016793</v>
      </c>
      <c r="E150" s="4">
        <v>6.625</v>
      </c>
      <c r="F150" s="3">
        <v>103.56666666666666</v>
      </c>
      <c r="G150" s="4">
        <v>84.714500000000001</v>
      </c>
      <c r="H150" s="4">
        <v>90.578400000000002</v>
      </c>
      <c r="I150" s="9" t="e">
        <v>#N/A</v>
      </c>
    </row>
    <row r="151" spans="1:9" x14ac:dyDescent="0.2">
      <c r="A151" t="s">
        <v>158</v>
      </c>
      <c r="B151" s="2">
        <v>34972</v>
      </c>
      <c r="C151" s="3">
        <v>1640350.06</v>
      </c>
      <c r="D151" s="4">
        <v>73.562062402512097</v>
      </c>
      <c r="E151" s="4">
        <v>6.625</v>
      </c>
      <c r="F151" s="3">
        <v>103.96666666666665</v>
      </c>
      <c r="G151" s="4">
        <v>84.521000000000001</v>
      </c>
      <c r="H151" s="4">
        <v>92.019199999999998</v>
      </c>
      <c r="I151" s="9" t="e">
        <v>#N/A</v>
      </c>
    </row>
    <row r="152" spans="1:9" x14ac:dyDescent="0.2">
      <c r="A152" t="s">
        <v>159</v>
      </c>
      <c r="B152" s="2">
        <v>35064</v>
      </c>
      <c r="C152" s="3">
        <v>1644971.43</v>
      </c>
      <c r="D152" s="4">
        <v>73.591070787465796</v>
      </c>
      <c r="E152" s="4">
        <v>6.541666666666667</v>
      </c>
      <c r="F152" s="3">
        <v>103.24000000000001</v>
      </c>
      <c r="G152" s="4">
        <v>86.474699999999999</v>
      </c>
      <c r="H152" s="4">
        <v>91.989800000000002</v>
      </c>
      <c r="I152" s="9" t="e">
        <v>#N/A</v>
      </c>
    </row>
    <row r="153" spans="1:9" x14ac:dyDescent="0.2">
      <c r="A153" t="s">
        <v>160</v>
      </c>
      <c r="B153" s="2">
        <v>35155</v>
      </c>
      <c r="C153" s="3">
        <v>1659804.34</v>
      </c>
      <c r="D153" s="4">
        <v>74.159388428578481</v>
      </c>
      <c r="E153" s="4">
        <v>6.0625</v>
      </c>
      <c r="F153" s="3">
        <v>103.26333333333332</v>
      </c>
      <c r="G153" s="4">
        <v>86.468800000000002</v>
      </c>
      <c r="H153" s="4">
        <v>92.288399999999996</v>
      </c>
      <c r="I153" s="9" t="e">
        <v>#N/A</v>
      </c>
    </row>
    <row r="154" spans="1:9" x14ac:dyDescent="0.2">
      <c r="A154" t="s">
        <v>161</v>
      </c>
      <c r="B154" s="2">
        <v>35246</v>
      </c>
      <c r="C154" s="3">
        <v>1665088.85</v>
      </c>
      <c r="D154" s="4">
        <v>74.443329974401621</v>
      </c>
      <c r="E154" s="4">
        <v>5.854166666666667</v>
      </c>
      <c r="F154" s="3">
        <v>104.63999999999999</v>
      </c>
      <c r="G154" s="4">
        <v>87.253900000000002</v>
      </c>
      <c r="H154" s="4">
        <v>92.357500000000002</v>
      </c>
      <c r="I154" s="9" t="e">
        <v>#N/A</v>
      </c>
    </row>
    <row r="155" spans="1:9" x14ac:dyDescent="0.2">
      <c r="A155" t="s">
        <v>162</v>
      </c>
      <c r="B155" s="2">
        <v>35338</v>
      </c>
      <c r="C155" s="3">
        <v>1676460.92</v>
      </c>
      <c r="D155" s="4">
        <v>74.877059644412981</v>
      </c>
      <c r="E155" s="4">
        <v>5.6875</v>
      </c>
      <c r="F155" s="3">
        <v>105.77333333333333</v>
      </c>
      <c r="G155" s="4">
        <v>86.741399999999999</v>
      </c>
      <c r="H155" s="4">
        <v>90.386700000000005</v>
      </c>
      <c r="I155" s="9" t="e">
        <v>#N/A</v>
      </c>
    </row>
    <row r="156" spans="1:9" x14ac:dyDescent="0.2">
      <c r="A156" t="s">
        <v>163</v>
      </c>
      <c r="B156" s="2">
        <v>35430</v>
      </c>
      <c r="C156" s="3">
        <v>1692423.27</v>
      </c>
      <c r="D156" s="4">
        <v>75.332605447521033</v>
      </c>
      <c r="E156" s="4">
        <v>5.9375</v>
      </c>
      <c r="F156" s="3">
        <v>112.54666666666667</v>
      </c>
      <c r="G156" s="4">
        <v>86.149500000000003</v>
      </c>
      <c r="H156" s="4">
        <v>89.334999999999994</v>
      </c>
      <c r="I156" s="9" t="e">
        <v>#N/A</v>
      </c>
    </row>
    <row r="157" spans="1:9" x14ac:dyDescent="0.2">
      <c r="A157" t="s">
        <v>164</v>
      </c>
      <c r="B157" s="2">
        <v>35520</v>
      </c>
      <c r="C157" s="3">
        <v>1725047.39</v>
      </c>
      <c r="D157" s="4">
        <v>75.621966438853306</v>
      </c>
      <c r="E157" s="4">
        <v>5.9375</v>
      </c>
      <c r="F157" s="3">
        <v>118.48</v>
      </c>
      <c r="G157" s="4">
        <v>84.038200000000003</v>
      </c>
      <c r="H157" s="4">
        <v>87.1327</v>
      </c>
      <c r="I157" s="9" t="e">
        <v>#N/A</v>
      </c>
    </row>
    <row r="158" spans="1:9" x14ac:dyDescent="0.2">
      <c r="A158" t="s">
        <v>165</v>
      </c>
      <c r="B158" s="2">
        <v>35611</v>
      </c>
      <c r="C158" s="3">
        <v>1740294.77</v>
      </c>
      <c r="D158" s="4">
        <v>75.839639400458552</v>
      </c>
      <c r="E158" s="4">
        <v>6.229166666666667</v>
      </c>
      <c r="F158" s="3">
        <v>121.24000000000001</v>
      </c>
      <c r="G158" s="4">
        <v>81.473299999999995</v>
      </c>
      <c r="H158" s="4">
        <v>85.490099999999998</v>
      </c>
      <c r="I158" s="9" t="e">
        <v>#N/A</v>
      </c>
    </row>
    <row r="159" spans="1:9" x14ac:dyDescent="0.2">
      <c r="A159" t="s">
        <v>166</v>
      </c>
      <c r="B159" s="2">
        <v>35703</v>
      </c>
      <c r="C159" s="3">
        <v>1748832.89</v>
      </c>
      <c r="D159" s="4">
        <v>76.256706190871441</v>
      </c>
      <c r="E159" s="4">
        <v>6.916666666666667</v>
      </c>
      <c r="F159" s="3">
        <v>124.18333333333332</v>
      </c>
      <c r="G159" s="4">
        <v>83.704800000000006</v>
      </c>
      <c r="H159" s="4">
        <v>84.571100000000001</v>
      </c>
      <c r="I159" s="9" t="e">
        <v>#N/A</v>
      </c>
    </row>
    <row r="160" spans="1:9" x14ac:dyDescent="0.2">
      <c r="A160" t="s">
        <v>167</v>
      </c>
      <c r="B160" s="2">
        <v>35795</v>
      </c>
      <c r="C160" s="3">
        <v>1766971.22</v>
      </c>
      <c r="D160" s="4">
        <v>76.697050579954222</v>
      </c>
      <c r="E160" s="4">
        <v>7.166666666666667</v>
      </c>
      <c r="F160" s="3">
        <v>125.89666666666666</v>
      </c>
      <c r="G160" s="4">
        <v>77.899900000000002</v>
      </c>
      <c r="H160" s="4">
        <v>84.244200000000006</v>
      </c>
      <c r="I160" s="9" t="e">
        <v>#N/A</v>
      </c>
    </row>
    <row r="161" spans="1:9" x14ac:dyDescent="0.2">
      <c r="A161" t="s">
        <v>168</v>
      </c>
      <c r="B161" s="2">
        <v>35885</v>
      </c>
      <c r="C161" s="3">
        <v>1780394.92</v>
      </c>
      <c r="D161" s="4">
        <v>76.892303935262802</v>
      </c>
      <c r="E161" s="4">
        <v>7.25</v>
      </c>
      <c r="F161" s="3">
        <v>129.02000000000001</v>
      </c>
      <c r="G161" s="4">
        <v>78.4756</v>
      </c>
      <c r="H161" s="4">
        <v>81.839600000000004</v>
      </c>
      <c r="I161" s="9">
        <v>94.2</v>
      </c>
    </row>
    <row r="162" spans="1:9" x14ac:dyDescent="0.2">
      <c r="A162" t="s">
        <v>169</v>
      </c>
      <c r="B162" s="2">
        <v>35976</v>
      </c>
      <c r="C162" s="3">
        <v>1796538.6</v>
      </c>
      <c r="D162" s="4">
        <v>77.103724822568907</v>
      </c>
      <c r="E162" s="4">
        <v>7.333333333333333</v>
      </c>
      <c r="F162" s="3">
        <v>128.94333333333336</v>
      </c>
      <c r="G162" s="4">
        <v>77.556899999999999</v>
      </c>
      <c r="H162" s="4">
        <v>80.855599999999995</v>
      </c>
      <c r="I162" s="9">
        <v>94.733333333333334</v>
      </c>
    </row>
    <row r="163" spans="1:9" x14ac:dyDescent="0.2">
      <c r="A163" t="s">
        <v>170</v>
      </c>
      <c r="B163" s="2">
        <v>36068</v>
      </c>
      <c r="C163" s="3">
        <v>1809931.22</v>
      </c>
      <c r="D163" s="4">
        <v>77.279905893736071</v>
      </c>
      <c r="E163" s="4">
        <v>7.5</v>
      </c>
      <c r="F163" s="3">
        <v>128.22</v>
      </c>
      <c r="G163" s="4">
        <v>77.274900000000002</v>
      </c>
      <c r="H163" s="4">
        <v>79.789199999999994</v>
      </c>
      <c r="I163" s="9">
        <v>95.600000000000009</v>
      </c>
    </row>
    <row r="164" spans="1:9" x14ac:dyDescent="0.2">
      <c r="A164" t="s">
        <v>171</v>
      </c>
      <c r="B164" s="2">
        <v>36160</v>
      </c>
      <c r="C164" s="3">
        <v>1827541.1</v>
      </c>
      <c r="D164" s="4">
        <v>77.541498279866417</v>
      </c>
      <c r="E164" s="4">
        <v>6.75</v>
      </c>
      <c r="F164" s="3">
        <v>123.88</v>
      </c>
      <c r="G164" s="4">
        <v>78.076700000000002</v>
      </c>
      <c r="H164" s="4">
        <v>80.308499999999995</v>
      </c>
      <c r="I164" s="9">
        <v>95.466666666666654</v>
      </c>
    </row>
    <row r="165" spans="1:9" x14ac:dyDescent="0.2">
      <c r="A165" t="s">
        <v>172</v>
      </c>
      <c r="B165" s="2">
        <v>36250</v>
      </c>
      <c r="C165" s="3">
        <v>1837866.63</v>
      </c>
      <c r="D165" s="4">
        <v>77.696343742677527</v>
      </c>
      <c r="E165" s="4">
        <v>5.666666666666667</v>
      </c>
      <c r="F165" s="3">
        <v>124.05333333333334</v>
      </c>
      <c r="G165" s="4">
        <v>77.241200000000006</v>
      </c>
      <c r="H165" s="4">
        <v>79.965999999999994</v>
      </c>
      <c r="I165" s="9">
        <v>94.633333333333326</v>
      </c>
    </row>
    <row r="166" spans="1:9" x14ac:dyDescent="0.2">
      <c r="A166" t="s">
        <v>173</v>
      </c>
      <c r="B166" s="2">
        <v>36341</v>
      </c>
      <c r="C166" s="3">
        <v>1839006.42</v>
      </c>
      <c r="D166" s="4">
        <v>77.790459209725284</v>
      </c>
      <c r="E166" s="4">
        <v>5.166666666666667</v>
      </c>
      <c r="F166" s="3">
        <v>127.16333333333334</v>
      </c>
      <c r="G166" s="4">
        <v>77.897400000000005</v>
      </c>
      <c r="H166" s="4">
        <v>80.111800000000002</v>
      </c>
      <c r="I166" s="9">
        <v>94.466666666666654</v>
      </c>
    </row>
    <row r="167" spans="1:9" x14ac:dyDescent="0.2">
      <c r="A167" t="s">
        <v>174</v>
      </c>
      <c r="B167" s="2">
        <v>36433</v>
      </c>
      <c r="C167" s="3">
        <v>1871827.41</v>
      </c>
      <c r="D167" s="4">
        <v>77.786391578919563</v>
      </c>
      <c r="E167" s="4">
        <v>5.083333333333333</v>
      </c>
      <c r="F167" s="3">
        <v>126.71</v>
      </c>
      <c r="G167" s="4">
        <v>78.673400000000001</v>
      </c>
      <c r="H167" s="4">
        <v>80.653599999999997</v>
      </c>
      <c r="I167" s="9">
        <v>94.399999999999991</v>
      </c>
    </row>
    <row r="168" spans="1:9" x14ac:dyDescent="0.2">
      <c r="A168" t="s">
        <v>175</v>
      </c>
      <c r="B168" s="2">
        <v>36525</v>
      </c>
      <c r="C168" s="3">
        <v>1897560.93</v>
      </c>
      <c r="D168" s="4">
        <v>77.836029193429084</v>
      </c>
      <c r="E168" s="4">
        <v>5.416666666666667</v>
      </c>
      <c r="F168" s="3">
        <v>129.11000000000001</v>
      </c>
      <c r="G168" s="4">
        <v>78.944800000000001</v>
      </c>
      <c r="H168" s="4">
        <v>80.196399999999997</v>
      </c>
      <c r="I168" s="9">
        <v>95.5</v>
      </c>
    </row>
    <row r="169" spans="1:9" x14ac:dyDescent="0.2">
      <c r="A169" t="s">
        <v>176</v>
      </c>
      <c r="B169" s="2">
        <v>36616</v>
      </c>
      <c r="C169" s="3">
        <v>1913575.09</v>
      </c>
      <c r="D169" s="4">
        <v>77.754390290854104</v>
      </c>
      <c r="E169" s="4">
        <v>5.916666666666667</v>
      </c>
      <c r="F169" s="3">
        <v>131.44999999999999</v>
      </c>
      <c r="G169" s="4">
        <v>78.810100000000006</v>
      </c>
      <c r="H169" s="4">
        <v>81.009500000000003</v>
      </c>
      <c r="I169" s="9">
        <v>94.566666666666663</v>
      </c>
    </row>
    <row r="170" spans="1:9" x14ac:dyDescent="0.2">
      <c r="A170" t="s">
        <v>177</v>
      </c>
      <c r="B170" s="2">
        <v>36707</v>
      </c>
      <c r="C170" s="3">
        <v>1925273.56</v>
      </c>
      <c r="D170" s="4">
        <v>77.776263647558309</v>
      </c>
      <c r="E170" s="4">
        <v>6</v>
      </c>
      <c r="F170" s="3">
        <v>130.04333333333332</v>
      </c>
      <c r="G170" s="4">
        <v>79.622</v>
      </c>
      <c r="H170" s="4">
        <v>82.076700000000002</v>
      </c>
      <c r="I170" s="9">
        <v>94.166666666666671</v>
      </c>
    </row>
    <row r="171" spans="1:9" x14ac:dyDescent="0.2">
      <c r="A171" t="s">
        <v>178</v>
      </c>
      <c r="B171" s="2">
        <v>36799</v>
      </c>
      <c r="C171" s="3">
        <v>1930677.23</v>
      </c>
      <c r="D171" s="4">
        <v>77.769864711156089</v>
      </c>
      <c r="E171" s="4">
        <v>6</v>
      </c>
      <c r="F171" s="3">
        <v>128.12666666666667</v>
      </c>
      <c r="G171" s="4">
        <v>80.447800000000001</v>
      </c>
      <c r="H171" s="4">
        <v>83.103700000000003</v>
      </c>
      <c r="I171" s="9">
        <v>94.100000000000009</v>
      </c>
    </row>
    <row r="172" spans="1:9" x14ac:dyDescent="0.2">
      <c r="A172" t="s">
        <v>179</v>
      </c>
      <c r="B172" s="2">
        <v>36891</v>
      </c>
      <c r="C172" s="3">
        <v>1933889.39</v>
      </c>
      <c r="D172" s="4">
        <v>78.048843687045377</v>
      </c>
      <c r="E172" s="4">
        <v>6</v>
      </c>
      <c r="F172" s="3">
        <v>129.44666666666669</v>
      </c>
      <c r="G172" s="4">
        <v>81.243600000000001</v>
      </c>
      <c r="H172" s="4">
        <v>83.127700000000004</v>
      </c>
      <c r="I172" s="9">
        <v>94.7</v>
      </c>
    </row>
    <row r="173" spans="1:9" x14ac:dyDescent="0.2">
      <c r="A173" t="s">
        <v>180</v>
      </c>
      <c r="B173" s="2">
        <v>36981</v>
      </c>
      <c r="C173" s="3">
        <v>1959426.04</v>
      </c>
      <c r="D173" s="4">
        <v>78.111168464042194</v>
      </c>
      <c r="E173" s="4">
        <v>5.833333333333333</v>
      </c>
      <c r="F173" s="3">
        <v>126.54666666666667</v>
      </c>
      <c r="G173" s="4">
        <v>81.170500000000004</v>
      </c>
      <c r="H173" s="4">
        <v>83.364000000000004</v>
      </c>
      <c r="I173" s="9">
        <v>93.466666666666654</v>
      </c>
    </row>
    <row r="174" spans="1:9" x14ac:dyDescent="0.2">
      <c r="A174" t="s">
        <v>181</v>
      </c>
      <c r="B174" s="2">
        <v>37072</v>
      </c>
      <c r="C174" s="3">
        <v>1974844.39</v>
      </c>
      <c r="D174" s="4">
        <v>78.600468808041811</v>
      </c>
      <c r="E174" s="4">
        <v>5.333333333333333</v>
      </c>
      <c r="F174" s="3">
        <v>128.43666666666667</v>
      </c>
      <c r="G174" s="4">
        <v>81.263099999999994</v>
      </c>
      <c r="H174" s="4">
        <v>83.497799999999998</v>
      </c>
      <c r="I174" s="9">
        <v>93.433333333333323</v>
      </c>
    </row>
    <row r="175" spans="1:9" x14ac:dyDescent="0.2">
      <c r="A175" t="s">
        <v>182</v>
      </c>
      <c r="B175" s="2">
        <v>37164</v>
      </c>
      <c r="C175" s="3">
        <v>1989558.14</v>
      </c>
      <c r="D175" s="4">
        <v>78.958714337394639</v>
      </c>
      <c r="E175" s="4">
        <v>5</v>
      </c>
      <c r="F175" s="3">
        <v>128.31</v>
      </c>
      <c r="G175" s="4">
        <v>80.769900000000007</v>
      </c>
      <c r="H175" s="4">
        <v>81.816500000000005</v>
      </c>
      <c r="I175" s="9">
        <v>94.966666666666654</v>
      </c>
    </row>
    <row r="176" spans="1:9" x14ac:dyDescent="0.2">
      <c r="A176" t="s">
        <v>183</v>
      </c>
      <c r="B176" s="2">
        <v>37256</v>
      </c>
      <c r="C176" s="3">
        <v>1998422.66</v>
      </c>
      <c r="D176" s="4">
        <v>79.003731572597644</v>
      </c>
      <c r="E176" s="4">
        <v>4.166666666666667</v>
      </c>
      <c r="F176" s="3">
        <v>128.41666666666666</v>
      </c>
      <c r="G176" s="4">
        <v>79.156199999999998</v>
      </c>
      <c r="H176" s="4">
        <v>80.249799999999993</v>
      </c>
      <c r="I176" s="9">
        <v>95.666666666666671</v>
      </c>
    </row>
    <row r="177" spans="1:9" x14ac:dyDescent="0.2">
      <c r="A177" t="s">
        <v>184</v>
      </c>
      <c r="B177" s="2">
        <v>37346</v>
      </c>
      <c r="C177" s="3">
        <v>2007914.06</v>
      </c>
      <c r="D177" s="4">
        <v>79.339334362972622</v>
      </c>
      <c r="E177" s="4">
        <v>4</v>
      </c>
      <c r="F177" s="3">
        <v>129.37333333333333</v>
      </c>
      <c r="G177" s="4">
        <v>78.990799999999993</v>
      </c>
      <c r="H177" s="4">
        <v>80.318200000000004</v>
      </c>
      <c r="I177" s="9">
        <v>94.966666666666654</v>
      </c>
    </row>
    <row r="178" spans="1:9" x14ac:dyDescent="0.2">
      <c r="A178" t="s">
        <v>185</v>
      </c>
      <c r="B178" s="2">
        <v>37437</v>
      </c>
      <c r="C178" s="3">
        <v>2021156.44</v>
      </c>
      <c r="D178" s="4">
        <v>79.667353143293099</v>
      </c>
      <c r="E178" s="4">
        <v>4</v>
      </c>
      <c r="F178" s="3">
        <v>127.57333333333334</v>
      </c>
      <c r="G178" s="4">
        <v>80.067099999999996</v>
      </c>
      <c r="H178" s="4">
        <v>80.783000000000001</v>
      </c>
      <c r="I178" s="9">
        <v>95.3</v>
      </c>
    </row>
    <row r="179" spans="1:9" x14ac:dyDescent="0.2">
      <c r="A179" t="s">
        <v>186</v>
      </c>
      <c r="B179" s="2">
        <v>37529</v>
      </c>
      <c r="C179" s="3">
        <v>2036476.36</v>
      </c>
      <c r="D179" s="4">
        <v>80.003575065770093</v>
      </c>
      <c r="E179" s="4">
        <v>4</v>
      </c>
      <c r="F179" s="3">
        <v>128.13333333333335</v>
      </c>
      <c r="G179" s="4">
        <v>79.637600000000006</v>
      </c>
      <c r="H179" s="4">
        <v>79.584400000000002</v>
      </c>
      <c r="I179" s="9">
        <v>96.633333333333326</v>
      </c>
    </row>
    <row r="180" spans="1:9" x14ac:dyDescent="0.2">
      <c r="A180" t="s">
        <v>187</v>
      </c>
      <c r="B180" s="2">
        <v>37621</v>
      </c>
      <c r="C180" s="3">
        <v>2054739.02</v>
      </c>
      <c r="D180" s="4">
        <v>80.332754251431254</v>
      </c>
      <c r="E180" s="4">
        <v>4</v>
      </c>
      <c r="F180" s="3">
        <v>128.75</v>
      </c>
      <c r="G180" s="4">
        <v>78.922300000000007</v>
      </c>
      <c r="H180" s="4">
        <v>79.086200000000005</v>
      </c>
      <c r="I180" s="9">
        <v>96.13333333333334</v>
      </c>
    </row>
    <row r="181" spans="1:9" x14ac:dyDescent="0.2">
      <c r="A181" t="s">
        <v>188</v>
      </c>
      <c r="B181" s="2">
        <v>37711</v>
      </c>
      <c r="C181" s="3">
        <v>2068245.62</v>
      </c>
      <c r="D181" s="4">
        <v>80.565405449967813</v>
      </c>
      <c r="E181" s="4">
        <v>3.8333333333333335</v>
      </c>
      <c r="F181" s="3">
        <v>124.55666666666667</v>
      </c>
      <c r="G181" s="4">
        <v>80.697299999999998</v>
      </c>
      <c r="H181" s="4">
        <v>80.199100000000001</v>
      </c>
      <c r="I181" s="9">
        <v>97.766666666666666</v>
      </c>
    </row>
    <row r="182" spans="1:9" x14ac:dyDescent="0.2">
      <c r="A182" t="s">
        <v>189</v>
      </c>
      <c r="B182" s="2">
        <v>37802</v>
      </c>
      <c r="C182" s="3">
        <v>2087824.24</v>
      </c>
      <c r="D182" s="4">
        <v>80.699139970864891</v>
      </c>
      <c r="E182" s="4">
        <v>3.75</v>
      </c>
      <c r="F182" s="3">
        <v>120.82333333333332</v>
      </c>
      <c r="G182" s="4">
        <v>80.962100000000007</v>
      </c>
      <c r="H182" s="4">
        <v>80.031599999999997</v>
      </c>
      <c r="I182" s="9">
        <v>98.733333333333348</v>
      </c>
    </row>
    <row r="183" spans="1:9" x14ac:dyDescent="0.2">
      <c r="A183" t="s">
        <v>190</v>
      </c>
      <c r="B183" s="2">
        <v>37894</v>
      </c>
      <c r="C183" s="3">
        <v>2109174.7200000002</v>
      </c>
      <c r="D183" s="4">
        <v>80.98643950174538</v>
      </c>
      <c r="E183" s="4">
        <v>3.5</v>
      </c>
      <c r="F183" s="3">
        <v>120.77666666666666</v>
      </c>
      <c r="G183" s="4">
        <v>81.177499999999995</v>
      </c>
      <c r="H183" s="4">
        <v>80.311800000000005</v>
      </c>
      <c r="I183" s="9">
        <v>98.333333333333329</v>
      </c>
    </row>
    <row r="184" spans="1:9" x14ac:dyDescent="0.2">
      <c r="A184" t="s">
        <v>191</v>
      </c>
      <c r="B184" s="2">
        <v>37986</v>
      </c>
      <c r="C184" s="3">
        <v>2126214.69</v>
      </c>
      <c r="D184" s="4">
        <v>81.1881225513998</v>
      </c>
      <c r="E184" s="4">
        <v>3.6666666666666665</v>
      </c>
      <c r="F184" s="3">
        <v>122.20666666666666</v>
      </c>
      <c r="G184" s="4">
        <v>80.077699999999993</v>
      </c>
      <c r="H184" s="4">
        <v>79.427599999999998</v>
      </c>
      <c r="I184" s="9">
        <v>98.233333333333348</v>
      </c>
    </row>
    <row r="185" spans="1:9" x14ac:dyDescent="0.2">
      <c r="A185" t="s">
        <v>192</v>
      </c>
      <c r="B185" s="2">
        <v>38077</v>
      </c>
      <c r="C185" s="3">
        <v>2137850.9900000002</v>
      </c>
      <c r="D185" s="4">
        <v>81.425154335063709</v>
      </c>
      <c r="E185" s="4">
        <v>3.9166666666666665</v>
      </c>
      <c r="F185" s="3">
        <v>127.08333333333333</v>
      </c>
      <c r="G185" s="4">
        <v>78.280500000000004</v>
      </c>
      <c r="H185" s="4">
        <v>78.051900000000003</v>
      </c>
      <c r="I185" s="9">
        <v>97.533333333333346</v>
      </c>
    </row>
    <row r="186" spans="1:9" x14ac:dyDescent="0.2">
      <c r="A186" t="s">
        <v>193</v>
      </c>
      <c r="B186" s="2">
        <v>38168</v>
      </c>
      <c r="C186" s="3">
        <v>2146041.9900000002</v>
      </c>
      <c r="D186" s="4">
        <v>81.624922824540647</v>
      </c>
      <c r="E186" s="4">
        <v>4.25</v>
      </c>
      <c r="F186" s="3">
        <v>128.31666666666666</v>
      </c>
      <c r="G186" s="4">
        <v>79.5535</v>
      </c>
      <c r="H186" s="4">
        <v>78.644300000000001</v>
      </c>
      <c r="I186" s="9">
        <v>98.766666666666666</v>
      </c>
    </row>
    <row r="187" spans="1:9" x14ac:dyDescent="0.2">
      <c r="A187" t="s">
        <v>194</v>
      </c>
      <c r="B187" s="2">
        <v>38260</v>
      </c>
      <c r="C187" s="3">
        <v>2149580.54</v>
      </c>
      <c r="D187" s="4">
        <v>81.770860634628221</v>
      </c>
      <c r="E187" s="4">
        <v>4.666666666666667</v>
      </c>
      <c r="F187" s="3">
        <v>127.88666666666666</v>
      </c>
      <c r="G187" s="4">
        <v>80.736199999999997</v>
      </c>
      <c r="H187" s="4">
        <v>79.021600000000007</v>
      </c>
      <c r="I187" s="9">
        <v>100.2</v>
      </c>
    </row>
    <row r="188" spans="1:9" x14ac:dyDescent="0.2">
      <c r="A188" t="s">
        <v>195</v>
      </c>
      <c r="B188" s="2">
        <v>38352</v>
      </c>
      <c r="C188" s="3">
        <v>2154999.7599999998</v>
      </c>
      <c r="D188" s="4">
        <v>82.072666969697579</v>
      </c>
      <c r="E188" s="4">
        <v>4.75</v>
      </c>
      <c r="F188" s="3">
        <v>124.95666666666666</v>
      </c>
      <c r="G188" s="4">
        <v>81.6905</v>
      </c>
      <c r="H188" s="4">
        <v>79.742000000000004</v>
      </c>
      <c r="I188" s="9">
        <v>101</v>
      </c>
    </row>
    <row r="189" spans="1:9" x14ac:dyDescent="0.2">
      <c r="A189" t="s">
        <v>196</v>
      </c>
      <c r="B189" s="2">
        <v>38442</v>
      </c>
      <c r="C189" s="3">
        <v>2175428.04</v>
      </c>
      <c r="D189" s="4">
        <v>82.430769177116446</v>
      </c>
      <c r="E189" s="4">
        <v>4.75</v>
      </c>
      <c r="F189" s="3">
        <v>125.34666666666665</v>
      </c>
      <c r="G189" s="4">
        <v>81.441599999999994</v>
      </c>
      <c r="H189" s="4">
        <v>79.957099999999997</v>
      </c>
      <c r="I189" s="9">
        <v>100.56666666666666</v>
      </c>
    </row>
    <row r="190" spans="1:9" x14ac:dyDescent="0.2">
      <c r="A190" t="s">
        <v>197</v>
      </c>
      <c r="B190" s="2">
        <v>38533</v>
      </c>
      <c r="C190" s="3">
        <v>2199555.4900000002</v>
      </c>
      <c r="D190" s="4">
        <v>82.76645252870091</v>
      </c>
      <c r="E190" s="4">
        <v>4.75</v>
      </c>
      <c r="F190" s="3">
        <v>126.87</v>
      </c>
      <c r="G190" s="4">
        <v>82.457599999999999</v>
      </c>
      <c r="H190" s="4">
        <v>80.612799999999993</v>
      </c>
      <c r="I190" s="9">
        <v>100.16666666666667</v>
      </c>
    </row>
    <row r="191" spans="1:9" x14ac:dyDescent="0.2">
      <c r="A191" t="s">
        <v>198</v>
      </c>
      <c r="B191" s="2">
        <v>38625</v>
      </c>
      <c r="C191" s="3">
        <v>2225289.0099999998</v>
      </c>
      <c r="D191" s="4">
        <v>83.221638071498418</v>
      </c>
      <c r="E191" s="4">
        <v>4.583333333333333</v>
      </c>
      <c r="F191" s="3">
        <v>125.15333333333335</v>
      </c>
      <c r="G191" s="4">
        <v>84.097499999999997</v>
      </c>
      <c r="H191" s="4">
        <v>82.740499999999997</v>
      </c>
      <c r="I191" s="9">
        <v>98.733333333333334</v>
      </c>
    </row>
    <row r="192" spans="1:9" x14ac:dyDescent="0.2">
      <c r="A192" t="s">
        <v>199</v>
      </c>
      <c r="B192" s="2">
        <v>38717</v>
      </c>
      <c r="C192" s="3">
        <v>2258628.09</v>
      </c>
      <c r="D192" s="4">
        <v>83.411340002833199</v>
      </c>
      <c r="E192" s="4">
        <v>4.5</v>
      </c>
      <c r="F192" s="3">
        <v>125.33</v>
      </c>
      <c r="G192" s="4">
        <v>83.139200000000002</v>
      </c>
      <c r="H192" s="4">
        <v>82.936099999999996</v>
      </c>
      <c r="I192" s="9">
        <v>98.2</v>
      </c>
    </row>
    <row r="193" spans="1:9" x14ac:dyDescent="0.2">
      <c r="A193" t="s">
        <v>200</v>
      </c>
      <c r="B193" s="2">
        <v>38807</v>
      </c>
      <c r="C193" s="3">
        <v>2264643.11</v>
      </c>
      <c r="D193" s="4">
        <v>83.877295423858925</v>
      </c>
      <c r="E193" s="4">
        <v>4.5</v>
      </c>
      <c r="F193" s="3">
        <v>124.27</v>
      </c>
      <c r="G193" s="4">
        <v>84.191999999999993</v>
      </c>
      <c r="H193" s="4">
        <v>83.906400000000005</v>
      </c>
      <c r="I193" s="9">
        <v>97.633333333333326</v>
      </c>
    </row>
    <row r="194" spans="1:9" x14ac:dyDescent="0.2">
      <c r="A194" t="s">
        <v>201</v>
      </c>
      <c r="B194" s="2">
        <v>38898</v>
      </c>
      <c r="C194" s="3">
        <v>2269689.2999999998</v>
      </c>
      <c r="D194" s="4">
        <v>84.130320621130863</v>
      </c>
      <c r="E194" s="4">
        <v>4.5</v>
      </c>
      <c r="F194" s="3">
        <v>125.10000000000001</v>
      </c>
      <c r="G194" s="4">
        <v>84.71</v>
      </c>
      <c r="H194" s="4">
        <v>84.048900000000003</v>
      </c>
      <c r="I194" s="9">
        <v>98.833333333333329</v>
      </c>
    </row>
    <row r="195" spans="1:9" x14ac:dyDescent="0.2">
      <c r="A195" t="s">
        <v>202</v>
      </c>
      <c r="B195" s="2">
        <v>38990</v>
      </c>
      <c r="C195" s="3">
        <v>2271145.14</v>
      </c>
      <c r="D195" s="4">
        <v>84.530888447343258</v>
      </c>
      <c r="E195" s="4">
        <v>4.666666666666667</v>
      </c>
      <c r="F195" s="3">
        <v>127.31666666666668</v>
      </c>
      <c r="G195" s="4">
        <v>84.866900000000001</v>
      </c>
      <c r="H195" s="4">
        <v>83.981800000000007</v>
      </c>
      <c r="I195" s="9">
        <v>99.066666666666677</v>
      </c>
    </row>
    <row r="196" spans="1:9" x14ac:dyDescent="0.2">
      <c r="A196" t="s">
        <v>203</v>
      </c>
      <c r="B196" s="2">
        <v>39082</v>
      </c>
      <c r="C196" s="3">
        <v>2279154.81</v>
      </c>
      <c r="D196" s="4">
        <v>85.027639605358303</v>
      </c>
      <c r="E196" s="4">
        <v>4.916666666666667</v>
      </c>
      <c r="F196" s="3">
        <v>129.08000000000001</v>
      </c>
      <c r="G196" s="4">
        <v>83.631100000000004</v>
      </c>
      <c r="H196" s="4">
        <v>82.987799999999993</v>
      </c>
      <c r="I196" s="9">
        <v>98.066666666666663</v>
      </c>
    </row>
    <row r="197" spans="1:9" x14ac:dyDescent="0.2">
      <c r="A197" t="s">
        <v>204</v>
      </c>
      <c r="B197" s="2">
        <v>39172</v>
      </c>
      <c r="C197" s="3">
        <v>2301831.6</v>
      </c>
      <c r="D197" s="4">
        <v>85.492201084169423</v>
      </c>
      <c r="E197" s="4">
        <v>5.25</v>
      </c>
      <c r="F197" s="3">
        <v>130.35666666666665</v>
      </c>
      <c r="G197" s="4">
        <v>82.342399999999998</v>
      </c>
      <c r="H197" s="4">
        <v>82.0488</v>
      </c>
      <c r="I197" s="9">
        <v>97.533333333333346</v>
      </c>
    </row>
    <row r="198" spans="1:9" x14ac:dyDescent="0.2">
      <c r="A198" t="s">
        <v>205</v>
      </c>
      <c r="B198" s="2">
        <v>39263</v>
      </c>
      <c r="C198" s="3">
        <v>2318441.56</v>
      </c>
      <c r="D198" s="4">
        <v>85.884718106802595</v>
      </c>
      <c r="E198" s="4">
        <v>5.416666666666667</v>
      </c>
      <c r="F198" s="3">
        <v>129.73000000000002</v>
      </c>
      <c r="G198" s="4">
        <v>83.337999999999994</v>
      </c>
      <c r="H198" s="4">
        <v>83.835499999999996</v>
      </c>
      <c r="I198" s="9">
        <v>97.133333333333326</v>
      </c>
    </row>
    <row r="199" spans="1:9" x14ac:dyDescent="0.2">
      <c r="A199" t="s">
        <v>206</v>
      </c>
      <c r="B199" s="2">
        <v>39355</v>
      </c>
      <c r="C199" s="3">
        <v>2338077.16</v>
      </c>
      <c r="D199" s="4">
        <v>86.111514647932609</v>
      </c>
      <c r="E199" s="4">
        <v>5.75</v>
      </c>
      <c r="F199" s="3">
        <v>129.79333333333332</v>
      </c>
      <c r="G199" s="4">
        <v>83.923699999999997</v>
      </c>
      <c r="H199" s="4">
        <v>84.319500000000005</v>
      </c>
      <c r="I199" s="9">
        <v>97.566666666666677</v>
      </c>
    </row>
    <row r="200" spans="1:9" x14ac:dyDescent="0.2">
      <c r="A200" t="s">
        <v>207</v>
      </c>
      <c r="B200" s="2">
        <v>39447</v>
      </c>
      <c r="C200" s="3">
        <v>2357531.4300000002</v>
      </c>
      <c r="D200" s="4">
        <v>86.584346045149474</v>
      </c>
      <c r="E200" s="4">
        <v>5.666666666666667</v>
      </c>
      <c r="F200" s="3">
        <v>125.96</v>
      </c>
      <c r="G200" s="4">
        <v>83.954499999999996</v>
      </c>
      <c r="H200" s="4">
        <v>86.573999999999998</v>
      </c>
      <c r="I200" s="9">
        <v>97.600000000000009</v>
      </c>
    </row>
    <row r="201" spans="1:9" x14ac:dyDescent="0.2">
      <c r="A201" t="s">
        <v>208</v>
      </c>
      <c r="B201" s="2">
        <v>39538</v>
      </c>
      <c r="C201" s="3">
        <v>2365924.4900000002</v>
      </c>
      <c r="D201" s="4">
        <v>86.930239897419199</v>
      </c>
      <c r="E201" s="4">
        <v>5.333333333333333</v>
      </c>
      <c r="F201" s="3">
        <v>118.43</v>
      </c>
      <c r="G201" s="4">
        <v>86.638199999999998</v>
      </c>
      <c r="H201" s="4">
        <v>90.033199999999994</v>
      </c>
      <c r="I201" s="9">
        <v>97.366666666666674</v>
      </c>
    </row>
    <row r="202" spans="1:9" x14ac:dyDescent="0.2">
      <c r="A202" t="s">
        <v>209</v>
      </c>
      <c r="B202" s="2">
        <v>39629</v>
      </c>
      <c r="C202" s="3">
        <v>2348413.0499999998</v>
      </c>
      <c r="D202" s="4">
        <v>87.468749524641282</v>
      </c>
      <c r="E202" s="4">
        <v>5</v>
      </c>
      <c r="F202" s="3">
        <v>114.46</v>
      </c>
      <c r="G202" s="4">
        <v>91.617699999999999</v>
      </c>
      <c r="H202" s="4">
        <v>95.125699999999995</v>
      </c>
      <c r="I202" s="9">
        <v>98.366666666666674</v>
      </c>
    </row>
    <row r="203" spans="1:9" x14ac:dyDescent="0.2">
      <c r="A203" t="s">
        <v>210</v>
      </c>
      <c r="B203" s="2">
        <v>39721</v>
      </c>
      <c r="C203" s="3">
        <v>2309737.65</v>
      </c>
      <c r="D203" s="4">
        <v>88.03783237169327</v>
      </c>
      <c r="E203" s="4">
        <v>5</v>
      </c>
      <c r="F203" s="3">
        <v>113.44666666666666</v>
      </c>
      <c r="G203" s="4">
        <v>93.713800000000006</v>
      </c>
      <c r="H203" s="4">
        <v>97.221800000000002</v>
      </c>
      <c r="I203" s="9">
        <v>98.233333333333334</v>
      </c>
    </row>
    <row r="204" spans="1:9" x14ac:dyDescent="0.2">
      <c r="A204" t="s">
        <v>211</v>
      </c>
      <c r="B204" s="2">
        <v>39813</v>
      </c>
      <c r="C204" s="3">
        <v>2259581.37</v>
      </c>
      <c r="D204" s="4">
        <v>88.274252326093873</v>
      </c>
      <c r="E204" s="4">
        <v>3.1666666666666665</v>
      </c>
      <c r="F204" s="3">
        <v>104.50999999999999</v>
      </c>
      <c r="G204" s="4">
        <v>94.198099999999997</v>
      </c>
      <c r="H204" s="4">
        <v>96.290899999999993</v>
      </c>
      <c r="I204" s="9">
        <v>96.433333333333323</v>
      </c>
    </row>
    <row r="205" spans="1:9" x14ac:dyDescent="0.2">
      <c r="A205" t="s">
        <v>212</v>
      </c>
      <c r="B205" s="2">
        <v>39903</v>
      </c>
      <c r="C205" s="3">
        <v>2222014.6800000002</v>
      </c>
      <c r="D205" s="4">
        <v>88.454211656168582</v>
      </c>
      <c r="E205" s="4">
        <v>1</v>
      </c>
      <c r="F205" s="3">
        <v>96.316666666666663</v>
      </c>
      <c r="G205" s="4">
        <v>94.141199999999998</v>
      </c>
      <c r="H205" s="4">
        <v>97.2316</v>
      </c>
      <c r="I205" s="9">
        <v>95.033333333333346</v>
      </c>
    </row>
    <row r="206" spans="1:9" x14ac:dyDescent="0.2">
      <c r="A206" t="s">
        <v>213</v>
      </c>
      <c r="B206" s="2">
        <v>39994</v>
      </c>
      <c r="C206" s="3">
        <v>2217802.61</v>
      </c>
      <c r="D206" s="4">
        <v>88.890096582094557</v>
      </c>
      <c r="E206" s="4">
        <v>0.5</v>
      </c>
      <c r="F206" s="3">
        <v>100.38333333333333</v>
      </c>
      <c r="G206" s="4">
        <v>93.944800000000001</v>
      </c>
      <c r="H206" s="4">
        <v>96.032499999999999</v>
      </c>
      <c r="I206" s="9">
        <v>97.600000000000009</v>
      </c>
    </row>
    <row r="207" spans="1:9" x14ac:dyDescent="0.2">
      <c r="A207" t="s">
        <v>214</v>
      </c>
      <c r="B207" s="2">
        <v>40086</v>
      </c>
      <c r="C207" s="3">
        <v>2220957.7799999998</v>
      </c>
      <c r="D207" s="4">
        <v>89.415029185211381</v>
      </c>
      <c r="E207" s="4">
        <v>0.5</v>
      </c>
      <c r="F207" s="3">
        <v>102.07666666666667</v>
      </c>
      <c r="G207" s="4">
        <v>95.319299999999998</v>
      </c>
      <c r="H207" s="4">
        <v>95.301900000000003</v>
      </c>
      <c r="I207" s="9">
        <v>100.03333333333335</v>
      </c>
    </row>
    <row r="208" spans="1:9" x14ac:dyDescent="0.2">
      <c r="A208" t="s">
        <v>215</v>
      </c>
      <c r="B208" s="2">
        <v>40178</v>
      </c>
      <c r="C208" s="3">
        <v>2228646.23</v>
      </c>
      <c r="D208" s="4">
        <v>89.685282195024058</v>
      </c>
      <c r="E208" s="4">
        <v>0.5</v>
      </c>
      <c r="F208" s="3">
        <v>98.610000000000014</v>
      </c>
      <c r="G208" s="4">
        <v>96.5976</v>
      </c>
      <c r="H208" s="4">
        <v>97.445499999999996</v>
      </c>
      <c r="I208" s="9">
        <v>99.8</v>
      </c>
    </row>
    <row r="209" spans="1:9" x14ac:dyDescent="0.2">
      <c r="A209" t="s">
        <v>216</v>
      </c>
      <c r="B209" s="2">
        <v>40268</v>
      </c>
      <c r="C209" s="3">
        <v>2238697.17</v>
      </c>
      <c r="D209" s="4">
        <v>90.169382044969851</v>
      </c>
      <c r="E209" s="4">
        <v>0.5</v>
      </c>
      <c r="F209" s="3">
        <v>98.490000000000009</v>
      </c>
      <c r="G209" s="4">
        <v>98.267799999999994</v>
      </c>
      <c r="H209" s="4">
        <v>98.072800000000001</v>
      </c>
      <c r="I209" s="9">
        <v>100.40000000000002</v>
      </c>
    </row>
    <row r="210" spans="1:9" x14ac:dyDescent="0.2">
      <c r="A210" t="s">
        <v>217</v>
      </c>
      <c r="B210" s="2">
        <v>40359</v>
      </c>
      <c r="C210" s="3">
        <v>2257923.48</v>
      </c>
      <c r="D210" s="4">
        <v>90.654198767197954</v>
      </c>
      <c r="E210" s="4">
        <v>0.5</v>
      </c>
      <c r="F210" s="3">
        <v>99.809999999999988</v>
      </c>
      <c r="G210" s="4">
        <v>100.3933</v>
      </c>
      <c r="H210" s="4">
        <v>100.02030000000001</v>
      </c>
      <c r="I210" s="9">
        <v>100.39999999999999</v>
      </c>
    </row>
    <row r="211" spans="1:9" x14ac:dyDescent="0.2">
      <c r="A211" t="s">
        <v>218</v>
      </c>
      <c r="B211" s="2">
        <v>40451</v>
      </c>
      <c r="C211" s="3">
        <v>2270979.35</v>
      </c>
      <c r="D211" s="4">
        <v>91.102518603443514</v>
      </c>
      <c r="E211" s="4">
        <v>0.5</v>
      </c>
      <c r="F211" s="3">
        <v>102.01</v>
      </c>
      <c r="G211" s="4">
        <v>100.0068</v>
      </c>
      <c r="H211" s="4">
        <v>99.771799999999999</v>
      </c>
      <c r="I211" s="9">
        <v>99.5</v>
      </c>
    </row>
    <row r="212" spans="1:9" x14ac:dyDescent="0.2">
      <c r="A212" t="s">
        <v>219</v>
      </c>
      <c r="B212" s="2">
        <v>40543</v>
      </c>
      <c r="C212" s="3">
        <v>2273937.64</v>
      </c>
      <c r="D212" s="4">
        <v>91.612377328629066</v>
      </c>
      <c r="E212" s="4">
        <v>0.5</v>
      </c>
      <c r="F212" s="3">
        <v>99.693333333333328</v>
      </c>
      <c r="G212" s="4">
        <v>101.23269999999999</v>
      </c>
      <c r="H212" s="4">
        <v>102.0038</v>
      </c>
      <c r="I212" s="9">
        <v>99.7</v>
      </c>
    </row>
    <row r="213" spans="1:9" x14ac:dyDescent="0.2">
      <c r="A213" t="s">
        <v>220</v>
      </c>
      <c r="B213" s="2">
        <v>40633</v>
      </c>
      <c r="C213" s="3">
        <v>2290982.7999999998</v>
      </c>
      <c r="D213" s="4">
        <v>92.587691549561455</v>
      </c>
      <c r="E213" s="4">
        <v>0.5</v>
      </c>
      <c r="F213" s="3">
        <v>100.21</v>
      </c>
      <c r="G213" s="4">
        <v>103.0361</v>
      </c>
      <c r="H213" s="4">
        <v>103.9742</v>
      </c>
      <c r="I213" s="9">
        <v>98.899999999999991</v>
      </c>
    </row>
    <row r="214" spans="1:9" x14ac:dyDescent="0.2">
      <c r="A214" t="s">
        <v>221</v>
      </c>
      <c r="B214" s="2">
        <v>40724</v>
      </c>
      <c r="C214" s="3">
        <v>2294365.92</v>
      </c>
      <c r="D214" s="4">
        <v>93.224009462237305</v>
      </c>
      <c r="E214" s="4">
        <v>0.5</v>
      </c>
      <c r="F214" s="3">
        <v>97.993333333333339</v>
      </c>
      <c r="G214" s="4">
        <v>105.8501</v>
      </c>
      <c r="H214" s="4">
        <v>107.39</v>
      </c>
      <c r="I214" s="9">
        <v>99.766666666666666</v>
      </c>
    </row>
    <row r="215" spans="1:9" x14ac:dyDescent="0.2">
      <c r="A215" t="s">
        <v>222</v>
      </c>
      <c r="B215" s="2">
        <v>40816</v>
      </c>
      <c r="C215" s="3">
        <v>2300541.5499999998</v>
      </c>
      <c r="D215" s="4">
        <v>93.695419964520454</v>
      </c>
      <c r="E215" s="4">
        <v>0.5</v>
      </c>
      <c r="F215" s="3">
        <v>97.56</v>
      </c>
      <c r="G215" s="4">
        <v>106.2852</v>
      </c>
      <c r="H215" s="4">
        <v>108.56010000000001</v>
      </c>
      <c r="I215" s="9">
        <v>98.366666666666674</v>
      </c>
    </row>
    <row r="216" spans="1:9" x14ac:dyDescent="0.2">
      <c r="A216" t="s">
        <v>223</v>
      </c>
      <c r="B216" s="2">
        <v>40908</v>
      </c>
      <c r="C216" s="3">
        <v>2304359.87</v>
      </c>
      <c r="D216" s="4">
        <v>94.18911848815064</v>
      </c>
      <c r="E216" s="4">
        <v>0.5</v>
      </c>
      <c r="F216" s="3">
        <v>99.083333333333329</v>
      </c>
      <c r="G216" s="4">
        <v>105.65430000000001</v>
      </c>
      <c r="H216" s="4">
        <v>107.5822</v>
      </c>
      <c r="I216" s="9">
        <v>98.90000000000002</v>
      </c>
    </row>
    <row r="217" spans="1:9" x14ac:dyDescent="0.2">
      <c r="A217" t="s">
        <v>224</v>
      </c>
      <c r="B217" s="2">
        <v>40999</v>
      </c>
      <c r="C217" s="3">
        <v>2319286.04</v>
      </c>
      <c r="D217" s="4">
        <v>94.712908617016836</v>
      </c>
      <c r="E217" s="4">
        <v>0.5</v>
      </c>
      <c r="F217" s="3">
        <v>100.74000000000001</v>
      </c>
      <c r="G217" s="4">
        <v>105.09910000000001</v>
      </c>
      <c r="H217" s="4">
        <v>107.4485</v>
      </c>
      <c r="I217" s="9">
        <v>98</v>
      </c>
    </row>
    <row r="218" spans="1:9" x14ac:dyDescent="0.2">
      <c r="A218" t="s">
        <v>225</v>
      </c>
      <c r="B218" s="2">
        <v>41090</v>
      </c>
      <c r="C218" s="3">
        <v>2318037.4500000002</v>
      </c>
      <c r="D218" s="4">
        <v>95.069265065181412</v>
      </c>
      <c r="E218" s="4">
        <v>0.5</v>
      </c>
      <c r="F218" s="3">
        <v>103.23</v>
      </c>
      <c r="G218" s="4">
        <v>104.69240000000001</v>
      </c>
      <c r="H218" s="4">
        <v>105.90300000000001</v>
      </c>
      <c r="I218" s="9">
        <v>99.066666666666663</v>
      </c>
    </row>
    <row r="219" spans="1:9" x14ac:dyDescent="0.2">
      <c r="A219" t="s">
        <v>226</v>
      </c>
      <c r="B219" s="2">
        <v>41182</v>
      </c>
      <c r="C219" s="3">
        <v>2345641.27</v>
      </c>
      <c r="D219" s="4">
        <v>95.54807187065515</v>
      </c>
      <c r="E219" s="4">
        <v>0.5</v>
      </c>
      <c r="F219" s="3">
        <v>104.54</v>
      </c>
      <c r="G219" s="4">
        <v>104.00620000000001</v>
      </c>
      <c r="H219" s="4">
        <v>105.0103</v>
      </c>
      <c r="I219" s="9">
        <v>98.733333333333334</v>
      </c>
    </row>
    <row r="220" spans="1:9" x14ac:dyDescent="0.2">
      <c r="A220" t="s">
        <v>227</v>
      </c>
      <c r="B220" s="2">
        <v>41274</v>
      </c>
      <c r="C220" s="3">
        <v>2340273.86</v>
      </c>
      <c r="D220" s="4">
        <v>96.289551167327218</v>
      </c>
      <c r="E220" s="4">
        <v>0.5</v>
      </c>
      <c r="F220" s="3">
        <v>103.63666666666667</v>
      </c>
      <c r="G220" s="4">
        <v>104.66679999999999</v>
      </c>
      <c r="H220" s="4">
        <v>105.8634</v>
      </c>
      <c r="I220" s="9">
        <v>99.266666666666652</v>
      </c>
    </row>
    <row r="221" spans="1:9" x14ac:dyDescent="0.2">
      <c r="A221" t="s">
        <v>228</v>
      </c>
      <c r="B221" s="2">
        <v>41364</v>
      </c>
      <c r="C221" s="3">
        <v>2355407.2599999998</v>
      </c>
      <c r="D221" s="4">
        <v>96.618482751478666</v>
      </c>
      <c r="E221" s="4">
        <v>0.5</v>
      </c>
      <c r="F221" s="3">
        <v>99.523333333333326</v>
      </c>
      <c r="G221" s="4">
        <v>106.79170000000001</v>
      </c>
      <c r="H221" s="4">
        <v>108.0442</v>
      </c>
      <c r="I221" s="9">
        <v>99.033333333333346</v>
      </c>
    </row>
    <row r="222" spans="1:9" x14ac:dyDescent="0.2">
      <c r="A222" t="s">
        <v>229</v>
      </c>
      <c r="B222" s="2">
        <v>41455</v>
      </c>
      <c r="C222" s="3">
        <v>2368323.2400000002</v>
      </c>
      <c r="D222" s="4">
        <v>96.953739797536713</v>
      </c>
      <c r="E222" s="4">
        <v>0.5</v>
      </c>
      <c r="F222" s="3">
        <v>99.90333333333335</v>
      </c>
      <c r="G222" s="4">
        <v>106.97329999999999</v>
      </c>
      <c r="H222" s="4">
        <v>107.67700000000001</v>
      </c>
      <c r="I222" s="9">
        <v>99.266666666666666</v>
      </c>
    </row>
    <row r="223" spans="1:9" x14ac:dyDescent="0.2">
      <c r="A223" t="s">
        <v>230</v>
      </c>
      <c r="B223" s="2">
        <v>41547</v>
      </c>
      <c r="C223" s="3">
        <v>2389554.56</v>
      </c>
      <c r="D223" s="4">
        <v>97.349060263627152</v>
      </c>
      <c r="E223" s="4">
        <v>0.5</v>
      </c>
      <c r="F223" s="3">
        <v>100.09666666666665</v>
      </c>
      <c r="G223" s="4">
        <v>107.7137</v>
      </c>
      <c r="H223" s="4">
        <v>107.32550000000001</v>
      </c>
      <c r="I223" s="9">
        <v>100.23333333333333</v>
      </c>
    </row>
    <row r="224" spans="1:9" x14ac:dyDescent="0.2">
      <c r="A224" t="s">
        <v>231</v>
      </c>
      <c r="B224" s="2">
        <v>41639</v>
      </c>
      <c r="C224" s="3">
        <v>2400734.94</v>
      </c>
      <c r="D224" s="4">
        <v>97.792624546680514</v>
      </c>
      <c r="E224" s="4">
        <v>0.5</v>
      </c>
      <c r="F224" s="3">
        <v>102.56</v>
      </c>
      <c r="G224" s="4">
        <v>106.0954</v>
      </c>
      <c r="H224" s="4">
        <v>105.5129</v>
      </c>
      <c r="I224" s="9">
        <v>100.2</v>
      </c>
    </row>
    <row r="225" spans="1:9" x14ac:dyDescent="0.2">
      <c r="A225" t="s">
        <v>232</v>
      </c>
      <c r="B225" s="2">
        <v>41729</v>
      </c>
      <c r="C225" s="3">
        <v>2420857.5499999998</v>
      </c>
      <c r="D225" s="4">
        <v>98.104531469800392</v>
      </c>
      <c r="E225" s="4">
        <v>0.5</v>
      </c>
      <c r="F225" s="3">
        <v>104.63</v>
      </c>
      <c r="G225" s="4">
        <v>104.6525</v>
      </c>
      <c r="H225" s="4">
        <v>103.8766</v>
      </c>
      <c r="I225" s="9">
        <v>99.7</v>
      </c>
    </row>
    <row r="226" spans="1:9" x14ac:dyDescent="0.2">
      <c r="A226" t="s">
        <v>233</v>
      </c>
      <c r="B226" s="2">
        <v>41820</v>
      </c>
      <c r="C226" s="3">
        <v>2441006.06</v>
      </c>
      <c r="D226" s="4">
        <v>98.67025458366885</v>
      </c>
      <c r="E226" s="4">
        <v>0.5</v>
      </c>
      <c r="F226" s="3">
        <v>106.15666666666668</v>
      </c>
      <c r="G226" s="4">
        <v>104.38939999999999</v>
      </c>
      <c r="H226" s="4">
        <v>103.4649</v>
      </c>
      <c r="I226" s="9">
        <v>99.600000000000009</v>
      </c>
    </row>
    <row r="227" spans="1:9" x14ac:dyDescent="0.2">
      <c r="A227" t="s">
        <v>234</v>
      </c>
      <c r="B227" s="2">
        <v>41912</v>
      </c>
      <c r="C227" s="3">
        <v>2458113.39</v>
      </c>
      <c r="D227" s="4">
        <v>98.962410544041219</v>
      </c>
      <c r="E227" s="4">
        <v>0.5</v>
      </c>
      <c r="F227" s="3">
        <v>107.98333333333333</v>
      </c>
      <c r="G227" s="4">
        <v>103.8777</v>
      </c>
      <c r="H227" s="4">
        <v>102.4038</v>
      </c>
      <c r="I227" s="9">
        <v>99.166666666666671</v>
      </c>
    </row>
    <row r="228" spans="1:9" x14ac:dyDescent="0.2">
      <c r="A228" t="s">
        <v>235</v>
      </c>
      <c r="B228" s="2">
        <v>42004</v>
      </c>
      <c r="C228" s="3">
        <v>2474474.67</v>
      </c>
      <c r="D228" s="4">
        <v>99.212214585244965</v>
      </c>
      <c r="E228" s="4">
        <v>0.5</v>
      </c>
      <c r="F228" s="3">
        <v>107.66000000000001</v>
      </c>
      <c r="G228" s="4">
        <v>102.5855</v>
      </c>
      <c r="H228" s="4">
        <v>101.2171</v>
      </c>
      <c r="I228" s="9">
        <v>98.433333333333337</v>
      </c>
    </row>
    <row r="229" spans="1:9" x14ac:dyDescent="0.2">
      <c r="A229" t="s">
        <v>236</v>
      </c>
      <c r="B229" s="2">
        <v>42094</v>
      </c>
      <c r="C229" s="3">
        <v>2485452.9900000002</v>
      </c>
      <c r="D229" s="4">
        <v>99.495958467816919</v>
      </c>
      <c r="E229" s="4">
        <v>0.5</v>
      </c>
      <c r="F229" s="3">
        <v>111.10666666666667</v>
      </c>
      <c r="G229" s="4">
        <v>100.2178</v>
      </c>
      <c r="H229" s="4">
        <v>98.188500000000005</v>
      </c>
      <c r="I229" s="9">
        <v>98.033333333333346</v>
      </c>
    </row>
    <row r="230" spans="1:9" x14ac:dyDescent="0.2">
      <c r="A230" t="s">
        <v>237</v>
      </c>
      <c r="B230" s="2">
        <v>42185</v>
      </c>
      <c r="C230" s="3">
        <v>2499596.84</v>
      </c>
      <c r="D230" s="4">
        <v>99.744421875008143</v>
      </c>
      <c r="E230" s="4">
        <v>0.5</v>
      </c>
      <c r="F230" s="3">
        <v>113.66000000000001</v>
      </c>
      <c r="G230" s="4">
        <v>99.998900000000006</v>
      </c>
      <c r="H230" s="4">
        <v>97.6126</v>
      </c>
      <c r="I230" s="9">
        <v>97.833333333333329</v>
      </c>
    </row>
    <row r="231" spans="1:9" x14ac:dyDescent="0.2">
      <c r="A231" t="s">
        <v>238</v>
      </c>
      <c r="B231" s="2">
        <v>42277</v>
      </c>
      <c r="C231" s="3">
        <v>2510414.56</v>
      </c>
      <c r="D231" s="4">
        <v>100.20211614058351</v>
      </c>
      <c r="E231" s="4">
        <v>0.5</v>
      </c>
      <c r="F231" s="3">
        <v>115.31</v>
      </c>
      <c r="G231" s="4">
        <v>98.544899999999998</v>
      </c>
      <c r="H231" s="4">
        <v>96.013599999999997</v>
      </c>
      <c r="I231" s="9">
        <v>97.033333333333346</v>
      </c>
    </row>
    <row r="232" spans="1:9" x14ac:dyDescent="0.2">
      <c r="A232" t="s">
        <v>239</v>
      </c>
      <c r="B232" s="2">
        <v>42369</v>
      </c>
      <c r="C232" s="3">
        <v>2529070.9700000002</v>
      </c>
      <c r="D232" s="4">
        <v>100.5809244655801</v>
      </c>
      <c r="E232" s="4">
        <v>0.5</v>
      </c>
      <c r="F232" s="3">
        <v>114.15333333333332</v>
      </c>
      <c r="G232" s="4">
        <v>98.525099999999995</v>
      </c>
      <c r="H232" s="4">
        <v>95.2804</v>
      </c>
      <c r="I232" s="9">
        <v>97.2</v>
      </c>
    </row>
    <row r="233" spans="1:9" x14ac:dyDescent="0.2">
      <c r="A233" t="s">
        <v>240</v>
      </c>
      <c r="B233" s="2">
        <v>42460</v>
      </c>
      <c r="C233" s="3">
        <v>2537272.33</v>
      </c>
      <c r="D233" s="4">
        <v>100.9818985622035</v>
      </c>
      <c r="E233" s="4">
        <v>0.5</v>
      </c>
      <c r="F233" s="3">
        <v>107.21999999999998</v>
      </c>
      <c r="G233" s="4">
        <v>100.142</v>
      </c>
      <c r="H233" s="4">
        <v>96.646799999999999</v>
      </c>
      <c r="I233" s="9">
        <v>98.199999999999989</v>
      </c>
    </row>
    <row r="234" spans="1:9" x14ac:dyDescent="0.2">
      <c r="A234" t="s">
        <v>241</v>
      </c>
      <c r="B234" s="2">
        <v>42551</v>
      </c>
      <c r="C234" s="3">
        <v>2541240.9</v>
      </c>
      <c r="D234" s="4">
        <v>101.28062601717906</v>
      </c>
      <c r="E234" s="4">
        <v>0.5</v>
      </c>
      <c r="F234" s="3">
        <v>105.04</v>
      </c>
      <c r="G234" s="4">
        <v>102.7131</v>
      </c>
      <c r="H234" s="4">
        <v>98.923199999999994</v>
      </c>
      <c r="I234" s="9">
        <v>99.666666666666671</v>
      </c>
    </row>
    <row r="235" spans="1:9" x14ac:dyDescent="0.2">
      <c r="A235" t="s">
        <v>242</v>
      </c>
      <c r="B235" s="2">
        <v>42643</v>
      </c>
      <c r="C235" s="3">
        <v>2553229.5</v>
      </c>
      <c r="D235" s="4">
        <v>101.74279097372957</v>
      </c>
      <c r="E235" s="4">
        <v>0.33333333333333331</v>
      </c>
      <c r="F235" s="3">
        <v>96.666666666666671</v>
      </c>
      <c r="G235" s="4">
        <v>107.97880000000001</v>
      </c>
      <c r="H235" s="4">
        <v>102.672</v>
      </c>
      <c r="I235" s="9">
        <v>101</v>
      </c>
    </row>
    <row r="236" spans="1:9" x14ac:dyDescent="0.2">
      <c r="A236" t="s">
        <v>243</v>
      </c>
      <c r="B236" s="2">
        <v>42735</v>
      </c>
      <c r="C236" s="3">
        <v>2572160.5</v>
      </c>
      <c r="D236" s="4">
        <v>102.2898659678646</v>
      </c>
      <c r="E236" s="4">
        <v>0.25</v>
      </c>
      <c r="F236" s="3">
        <v>94.00333333333333</v>
      </c>
      <c r="G236" s="4">
        <v>110.4884</v>
      </c>
      <c r="H236" s="4">
        <v>104.5789</v>
      </c>
      <c r="I236" s="9">
        <v>102.23333333333335</v>
      </c>
    </row>
    <row r="237" spans="1:9" x14ac:dyDescent="0.2">
      <c r="A237" t="s">
        <v>244</v>
      </c>
      <c r="B237" s="2">
        <v>42825</v>
      </c>
      <c r="C237" s="3">
        <v>2583102.56</v>
      </c>
      <c r="D237" s="4">
        <v>102.92806061486317</v>
      </c>
      <c r="E237" s="4">
        <v>0.25</v>
      </c>
      <c r="F237" s="3">
        <v>94.626666666666665</v>
      </c>
      <c r="G237" s="4">
        <v>110.614</v>
      </c>
      <c r="H237" s="4">
        <v>105.6035</v>
      </c>
      <c r="I237" s="9">
        <v>101.86666666666667</v>
      </c>
    </row>
    <row r="238" spans="1:9" x14ac:dyDescent="0.2">
      <c r="A238" t="s">
        <v>245</v>
      </c>
      <c r="B238" s="2">
        <v>42916</v>
      </c>
      <c r="C238" s="3">
        <v>2589853.27</v>
      </c>
      <c r="D238" s="4">
        <v>103.7472224446964</v>
      </c>
      <c r="E238" s="4">
        <v>0.25</v>
      </c>
      <c r="F238" s="3">
        <v>95.446666666666673</v>
      </c>
      <c r="G238" s="4">
        <v>110.3959</v>
      </c>
      <c r="H238" s="4">
        <v>105.8882</v>
      </c>
      <c r="I238" s="9">
        <v>100.83333333333333</v>
      </c>
    </row>
    <row r="239" spans="1:9" x14ac:dyDescent="0.2">
      <c r="A239" t="s">
        <v>246</v>
      </c>
      <c r="B239" s="2">
        <v>43008</v>
      </c>
      <c r="C239" s="3">
        <v>2603261.4300000002</v>
      </c>
      <c r="D239" s="4">
        <v>104.29252729890037</v>
      </c>
      <c r="E239" s="4">
        <v>0.25</v>
      </c>
      <c r="F239" s="3">
        <v>93.163333333333341</v>
      </c>
      <c r="G239" s="4">
        <v>110.5797</v>
      </c>
      <c r="H239" s="4">
        <v>106.34829999999999</v>
      </c>
      <c r="I239" s="9">
        <v>99.866666666666674</v>
      </c>
    </row>
    <row r="240" spans="1:9" x14ac:dyDescent="0.2">
      <c r="A240" t="s">
        <v>247</v>
      </c>
      <c r="B240" s="2">
        <v>43100</v>
      </c>
      <c r="C240" s="3">
        <v>2613695.7599999998</v>
      </c>
      <c r="D240" s="4">
        <v>104.75890009164908</v>
      </c>
      <c r="E240" s="4">
        <v>0.41666666666666669</v>
      </c>
      <c r="F240" s="3">
        <v>94.509999999999991</v>
      </c>
      <c r="G240" s="4">
        <v>110.86750000000001</v>
      </c>
      <c r="H240" s="4">
        <v>107.0316</v>
      </c>
      <c r="I240" s="9">
        <v>100.89999999999999</v>
      </c>
    </row>
    <row r="241" spans="1:9" x14ac:dyDescent="0.2">
      <c r="A241" t="s">
        <v>248</v>
      </c>
      <c r="B241" s="2">
        <v>43190</v>
      </c>
      <c r="C241" s="3">
        <v>2615239.67</v>
      </c>
      <c r="D241" s="4">
        <v>105.24058169746334</v>
      </c>
      <c r="E241" s="4">
        <v>0.5</v>
      </c>
      <c r="F241" s="3">
        <v>95.803333333333327</v>
      </c>
      <c r="G241" s="4">
        <v>111.28919999999999</v>
      </c>
      <c r="H241" s="4">
        <v>106.9006</v>
      </c>
      <c r="I241" s="9">
        <v>101.3</v>
      </c>
    </row>
    <row r="242" spans="1:9" x14ac:dyDescent="0.2">
      <c r="A242" t="s">
        <v>533</v>
      </c>
      <c r="B242" s="2">
        <v>43281</v>
      </c>
      <c r="C242" s="3">
        <v>2625896.77</v>
      </c>
      <c r="D242" s="4">
        <v>105.67941900451308</v>
      </c>
      <c r="E242" s="4">
        <v>0.5</v>
      </c>
      <c r="F242" s="3">
        <v>95.99666666666667</v>
      </c>
      <c r="G242" s="4">
        <v>113.3044</v>
      </c>
      <c r="H242" s="4">
        <v>108.8081</v>
      </c>
      <c r="I242" s="9">
        <v>101.60000000000001</v>
      </c>
    </row>
    <row r="243" spans="1:9" x14ac:dyDescent="0.2">
      <c r="A243" t="s">
        <v>594</v>
      </c>
      <c r="B243" s="2">
        <v>43373</v>
      </c>
      <c r="C243" s="3">
        <v>2644050.64</v>
      </c>
      <c r="D243" s="4">
        <v>106.18382108382364</v>
      </c>
      <c r="E243" s="4">
        <v>0.66666666666666663</v>
      </c>
      <c r="F243" s="3">
        <v>93.823333333333323</v>
      </c>
      <c r="G243" s="4">
        <v>114.42749999999999</v>
      </c>
      <c r="H243" s="4">
        <v>110.88679999999999</v>
      </c>
      <c r="I243" s="9">
        <v>100.26666666666667</v>
      </c>
    </row>
    <row r="244" spans="1:9" x14ac:dyDescent="0.2">
      <c r="A244" t="s">
        <v>595</v>
      </c>
      <c r="B244" s="2">
        <v>43465</v>
      </c>
      <c r="C244" s="3">
        <v>2649936.14</v>
      </c>
      <c r="D244" s="4">
        <v>106.65792324546997</v>
      </c>
      <c r="E244" s="4">
        <v>0.75</v>
      </c>
      <c r="F244" s="3">
        <v>93.916666666666671</v>
      </c>
      <c r="G244" s="4">
        <v>114.73269999999999</v>
      </c>
      <c r="H244" s="4">
        <v>110.93640000000001</v>
      </c>
      <c r="I244" s="9">
        <v>101.53333333333335</v>
      </c>
    </row>
    <row r="245" spans="1:9" x14ac:dyDescent="0.2">
      <c r="A245" t="s">
        <v>596</v>
      </c>
      <c r="B245" s="2">
        <v>43555</v>
      </c>
      <c r="D245" s="4">
        <v>107.11892025551788</v>
      </c>
      <c r="E245" s="4">
        <v>0.75</v>
      </c>
      <c r="F245" s="3">
        <v>95.31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45"/>
  <sheetViews>
    <sheetView tabSelected="1" topLeftCell="G1" workbookViewId="0">
      <selection activeCell="N2" sqref="N2"/>
    </sheetView>
  </sheetViews>
  <sheetFormatPr baseColWidth="10" defaultColWidth="8.83203125" defaultRowHeight="16" x14ac:dyDescent="0.2"/>
  <sheetData>
    <row r="1" spans="1:32" x14ac:dyDescent="0.2">
      <c r="C1" t="s">
        <v>490</v>
      </c>
      <c r="D1" t="s">
        <v>483</v>
      </c>
      <c r="E1" t="s">
        <v>488</v>
      </c>
      <c r="F1" t="s">
        <v>484</v>
      </c>
      <c r="G1" t="s">
        <v>481</v>
      </c>
      <c r="H1" t="s">
        <v>482</v>
      </c>
      <c r="I1" t="s">
        <v>478</v>
      </c>
      <c r="J1" t="s">
        <v>487</v>
      </c>
      <c r="K1" t="s">
        <v>486</v>
      </c>
      <c r="L1" t="s">
        <v>485</v>
      </c>
      <c r="M1" t="s">
        <v>479</v>
      </c>
      <c r="N1" t="s">
        <v>480</v>
      </c>
      <c r="O1" t="s">
        <v>489</v>
      </c>
    </row>
    <row r="2" spans="1:32" x14ac:dyDescent="0.2">
      <c r="A2" s="1" t="s">
        <v>280</v>
      </c>
      <c r="B2" s="1" t="s">
        <v>0</v>
      </c>
      <c r="C2" s="12" t="s">
        <v>502</v>
      </c>
      <c r="D2" s="12" t="s">
        <v>495</v>
      </c>
      <c r="E2" s="12" t="s">
        <v>501</v>
      </c>
      <c r="F2" s="12" t="s">
        <v>494</v>
      </c>
      <c r="G2" s="12" t="s">
        <v>497</v>
      </c>
      <c r="H2" s="12" t="s">
        <v>496</v>
      </c>
      <c r="I2" s="12" t="s">
        <v>500</v>
      </c>
      <c r="J2" s="12" t="s">
        <v>491</v>
      </c>
      <c r="K2" s="12" t="s">
        <v>492</v>
      </c>
      <c r="L2" s="12" t="s">
        <v>493</v>
      </c>
      <c r="M2" s="12" t="s">
        <v>499</v>
      </c>
      <c r="N2" s="12" t="s">
        <v>498</v>
      </c>
      <c r="O2" s="12" t="s">
        <v>503</v>
      </c>
    </row>
    <row r="3" spans="1:32" x14ac:dyDescent="0.2">
      <c r="A3" t="s">
        <v>3</v>
      </c>
      <c r="C3" t="s">
        <v>505</v>
      </c>
      <c r="D3" t="s">
        <v>506</v>
      </c>
      <c r="E3" t="s">
        <v>508</v>
      </c>
      <c r="F3" t="s">
        <v>509</v>
      </c>
      <c r="G3" t="s">
        <v>510</v>
      </c>
      <c r="H3" t="s">
        <v>512</v>
      </c>
      <c r="I3" t="s">
        <v>513</v>
      </c>
      <c r="J3" t="s">
        <v>514</v>
      </c>
      <c r="K3" t="s">
        <v>516</v>
      </c>
      <c r="L3" t="s">
        <v>517</v>
      </c>
      <c r="M3" t="s">
        <v>518</v>
      </c>
      <c r="N3" t="s">
        <v>519</v>
      </c>
      <c r="O3" t="s">
        <v>521</v>
      </c>
    </row>
    <row r="4" spans="1:32" x14ac:dyDescent="0.2">
      <c r="A4" t="s">
        <v>6</v>
      </c>
      <c r="C4" t="s">
        <v>504</v>
      </c>
      <c r="D4" t="s">
        <v>379</v>
      </c>
      <c r="E4" t="s">
        <v>507</v>
      </c>
      <c r="F4" t="s">
        <v>367</v>
      </c>
      <c r="G4" t="s">
        <v>339</v>
      </c>
      <c r="H4" t="s">
        <v>511</v>
      </c>
      <c r="I4" t="s">
        <v>313</v>
      </c>
      <c r="J4" t="s">
        <v>7</v>
      </c>
      <c r="K4" t="s">
        <v>515</v>
      </c>
      <c r="L4" t="s">
        <v>379</v>
      </c>
      <c r="M4" t="s">
        <v>326</v>
      </c>
      <c r="N4" t="s">
        <v>7</v>
      </c>
      <c r="O4" t="s">
        <v>520</v>
      </c>
    </row>
    <row r="5" spans="1:32" x14ac:dyDescent="0.2">
      <c r="A5" t="s">
        <v>10</v>
      </c>
      <c r="C5" t="s">
        <v>588</v>
      </c>
      <c r="D5" t="s">
        <v>588</v>
      </c>
      <c r="E5" t="s">
        <v>588</v>
      </c>
      <c r="F5" t="s">
        <v>588</v>
      </c>
      <c r="G5" t="s">
        <v>588</v>
      </c>
      <c r="H5" t="s">
        <v>588</v>
      </c>
      <c r="I5" t="s">
        <v>588</v>
      </c>
      <c r="J5" t="s">
        <v>588</v>
      </c>
      <c r="K5" t="s">
        <v>588</v>
      </c>
      <c r="L5" t="s">
        <v>588</v>
      </c>
      <c r="M5" t="s">
        <v>588</v>
      </c>
      <c r="N5" t="s">
        <v>588</v>
      </c>
      <c r="O5" t="s">
        <v>588</v>
      </c>
    </row>
    <row r="6" spans="1:32" x14ac:dyDescent="0.2">
      <c r="A6" t="s">
        <v>12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</row>
    <row r="7" spans="1:32" x14ac:dyDescent="0.2">
      <c r="A7" t="s">
        <v>14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</row>
    <row r="8" spans="1:32" x14ac:dyDescent="0.2">
      <c r="A8" t="s">
        <v>16</v>
      </c>
      <c r="C8" t="s">
        <v>743</v>
      </c>
      <c r="D8" t="s">
        <v>744</v>
      </c>
      <c r="E8" t="s">
        <v>745</v>
      </c>
      <c r="F8" t="s">
        <v>746</v>
      </c>
      <c r="G8" t="s">
        <v>747</v>
      </c>
      <c r="H8" t="s">
        <v>745</v>
      </c>
      <c r="I8" t="s">
        <v>748</v>
      </c>
      <c r="J8" t="s">
        <v>749</v>
      </c>
      <c r="K8" t="s">
        <v>750</v>
      </c>
      <c r="L8" t="s">
        <v>745</v>
      </c>
      <c r="M8" t="s">
        <v>751</v>
      </c>
      <c r="N8" t="s">
        <v>752</v>
      </c>
      <c r="O8" t="s">
        <v>753</v>
      </c>
    </row>
    <row r="9" spans="1:32" x14ac:dyDescent="0.2">
      <c r="A9" t="s">
        <v>17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Q9" t="s">
        <v>490</v>
      </c>
      <c r="R9" t="s">
        <v>483</v>
      </c>
      <c r="S9" t="s">
        <v>488</v>
      </c>
      <c r="T9" t="s">
        <v>484</v>
      </c>
      <c r="U9" t="s">
        <v>481</v>
      </c>
      <c r="V9" t="s">
        <v>482</v>
      </c>
      <c r="W9" t="s">
        <v>478</v>
      </c>
      <c r="X9" t="s">
        <v>487</v>
      </c>
      <c r="Y9" t="s">
        <v>486</v>
      </c>
      <c r="Z9" t="s">
        <v>485</v>
      </c>
      <c r="AA9" t="s">
        <v>479</v>
      </c>
      <c r="AB9" t="s">
        <v>480</v>
      </c>
      <c r="AC9" t="s">
        <v>489</v>
      </c>
      <c r="AE9" t="s">
        <v>585</v>
      </c>
      <c r="AF9" t="s">
        <v>586</v>
      </c>
    </row>
    <row r="10" spans="1:32" x14ac:dyDescent="0.2">
      <c r="A10" t="s">
        <v>249</v>
      </c>
      <c r="B10" s="2">
        <v>22006</v>
      </c>
      <c r="C10" s="3">
        <v>11.39</v>
      </c>
      <c r="D10" s="3" t="e">
        <v>#N/A</v>
      </c>
      <c r="E10" s="3" t="e">
        <v>#N/A</v>
      </c>
      <c r="F10" s="3" t="e">
        <v>#N/A</v>
      </c>
      <c r="G10" s="3" t="e">
        <v>#N/A</v>
      </c>
      <c r="H10" s="3" t="e">
        <v>#N/A</v>
      </c>
      <c r="I10" s="3" t="e">
        <v>#N/A</v>
      </c>
      <c r="J10" s="3">
        <v>21.52</v>
      </c>
      <c r="K10" s="3" t="e">
        <v>#N/A</v>
      </c>
      <c r="L10" s="3" t="e">
        <v>#N/A</v>
      </c>
      <c r="M10" s="3" t="e">
        <v>#N/A</v>
      </c>
      <c r="N10" s="3" t="e">
        <v>#N/A</v>
      </c>
      <c r="O10" s="3">
        <v>17.239999999999998</v>
      </c>
      <c r="Q10" s="3">
        <f>AVERAGE(C102:C242)</f>
        <v>14.778936170212759</v>
      </c>
      <c r="R10" s="3" t="e">
        <f t="shared" ref="R10:Y10" si="0">AVERAGE(D102:D242)</f>
        <v>#N/A</v>
      </c>
      <c r="S10" s="3">
        <f t="shared" si="0"/>
        <v>25.040851063829788</v>
      </c>
      <c r="T10" s="3" t="e">
        <f t="shared" si="0"/>
        <v>#N/A</v>
      </c>
      <c r="U10" s="3">
        <f t="shared" si="0"/>
        <v>20.816099290780148</v>
      </c>
      <c r="V10" s="3" t="e">
        <f t="shared" si="0"/>
        <v>#N/A</v>
      </c>
      <c r="W10" s="3">
        <f t="shared" si="0"/>
        <v>20.388723404255323</v>
      </c>
      <c r="X10" s="3">
        <f t="shared" si="0"/>
        <v>21.338794326241146</v>
      </c>
      <c r="Y10" s="3">
        <f t="shared" si="0"/>
        <v>29.761773049645381</v>
      </c>
      <c r="Z10" s="3" t="e">
        <f t="shared" ref="Z10" si="1">AVERAGE(L102:L242)</f>
        <v>#N/A</v>
      </c>
      <c r="AA10" s="3" t="e">
        <f t="shared" ref="AA10" si="2">AVERAGE(M102:M242)</f>
        <v>#N/A</v>
      </c>
      <c r="AB10" s="3">
        <f t="shared" ref="AB10" si="3">AVERAGE(N102:N242)</f>
        <v>26.666950354609916</v>
      </c>
      <c r="AC10" s="3">
        <f t="shared" ref="AC10" si="4">AVERAGE(O102:O242)</f>
        <v>20.199858156028373</v>
      </c>
      <c r="AE10">
        <v>25</v>
      </c>
      <c r="AF10">
        <v>22</v>
      </c>
    </row>
    <row r="11" spans="1:32" x14ac:dyDescent="0.2">
      <c r="A11" t="s">
        <v>250</v>
      </c>
      <c r="B11" s="2">
        <v>22097</v>
      </c>
      <c r="C11" s="3">
        <v>11.37</v>
      </c>
      <c r="D11" s="3" t="e">
        <v>#N/A</v>
      </c>
      <c r="E11" s="3" t="e">
        <v>#N/A</v>
      </c>
      <c r="F11" s="3" t="e">
        <v>#N/A</v>
      </c>
      <c r="G11" s="3" t="e">
        <v>#N/A</v>
      </c>
      <c r="H11" s="3" t="e">
        <v>#N/A</v>
      </c>
      <c r="I11" s="3" t="e">
        <v>#N/A</v>
      </c>
      <c r="J11" s="3">
        <v>22.83</v>
      </c>
      <c r="K11" s="3" t="e">
        <v>#N/A</v>
      </c>
      <c r="L11" s="3" t="e">
        <v>#N/A</v>
      </c>
      <c r="M11" s="3" t="e">
        <v>#N/A</v>
      </c>
      <c r="N11" s="3" t="e">
        <v>#N/A</v>
      </c>
      <c r="O11" s="3">
        <v>17.78</v>
      </c>
      <c r="R11" s="3">
        <f>AVERAGE(D150:D242)</f>
        <v>77.257311827956997</v>
      </c>
      <c r="T11" s="3">
        <f>AVERAGE(F150:F242)</f>
        <v>27.089247311827958</v>
      </c>
      <c r="V11" s="3">
        <f>AVERAGE(H150:H242)</f>
        <v>55.270537634408612</v>
      </c>
      <c r="Z11" s="3">
        <f>AVERAGE(L150:L242)</f>
        <v>23.814946236559145</v>
      </c>
      <c r="AA11" s="3">
        <f>AVERAGE(M142:M242)</f>
        <v>27.251089108910897</v>
      </c>
    </row>
    <row r="12" spans="1:32" x14ac:dyDescent="0.2">
      <c r="A12" t="s">
        <v>251</v>
      </c>
      <c r="B12" s="2">
        <v>22189</v>
      </c>
      <c r="C12" s="3">
        <v>12.14</v>
      </c>
      <c r="D12" s="3" t="e">
        <v>#N/A</v>
      </c>
      <c r="E12" s="3" t="e">
        <v>#N/A</v>
      </c>
      <c r="F12" s="3" t="e">
        <v>#N/A</v>
      </c>
      <c r="G12" s="3" t="e">
        <v>#N/A</v>
      </c>
      <c r="H12" s="3" t="e">
        <v>#N/A</v>
      </c>
      <c r="I12" s="3" t="e">
        <v>#N/A</v>
      </c>
      <c r="J12" s="3">
        <v>22.32</v>
      </c>
      <c r="K12" s="3" t="e">
        <v>#N/A</v>
      </c>
      <c r="L12" s="3" t="e">
        <v>#N/A</v>
      </c>
      <c r="M12" s="3" t="e">
        <v>#N/A</v>
      </c>
      <c r="N12" s="3" t="e">
        <v>#N/A</v>
      </c>
      <c r="O12" s="3">
        <v>17.579999999999998</v>
      </c>
    </row>
    <row r="13" spans="1:32" x14ac:dyDescent="0.2">
      <c r="A13" t="s">
        <v>252</v>
      </c>
      <c r="B13" s="2">
        <v>22281</v>
      </c>
      <c r="C13" s="3">
        <v>12.8</v>
      </c>
      <c r="D13" s="3" t="e">
        <v>#N/A</v>
      </c>
      <c r="E13" s="3" t="e">
        <v>#N/A</v>
      </c>
      <c r="F13" s="3" t="e">
        <v>#N/A</v>
      </c>
      <c r="G13" s="3" t="e">
        <v>#N/A</v>
      </c>
      <c r="H13" s="3" t="e">
        <v>#N/A</v>
      </c>
      <c r="I13" s="3" t="e">
        <v>#N/A</v>
      </c>
      <c r="J13" s="3">
        <v>20.83</v>
      </c>
      <c r="K13" s="3" t="e">
        <v>#N/A</v>
      </c>
      <c r="L13" s="3" t="e">
        <v>#N/A</v>
      </c>
      <c r="M13" s="3" t="e">
        <v>#N/A</v>
      </c>
      <c r="N13" s="3" t="e">
        <v>#N/A</v>
      </c>
      <c r="O13" s="3">
        <v>17.68</v>
      </c>
    </row>
    <row r="14" spans="1:32" x14ac:dyDescent="0.2">
      <c r="A14" t="s">
        <v>20</v>
      </c>
      <c r="B14" s="2">
        <v>22371</v>
      </c>
      <c r="C14" s="3">
        <v>12.9</v>
      </c>
      <c r="D14" s="3" t="e">
        <v>#N/A</v>
      </c>
      <c r="E14" s="3">
        <v>13.57</v>
      </c>
      <c r="F14" s="3" t="e">
        <v>#N/A</v>
      </c>
      <c r="G14" s="3" t="e">
        <v>#N/A</v>
      </c>
      <c r="H14" s="3" t="e">
        <v>#N/A</v>
      </c>
      <c r="I14" s="3" t="e">
        <v>#N/A</v>
      </c>
      <c r="J14" s="3">
        <v>21.1</v>
      </c>
      <c r="K14" s="3" t="e">
        <v>#N/A</v>
      </c>
      <c r="L14" s="3" t="e">
        <v>#N/A</v>
      </c>
      <c r="M14" s="3" t="e">
        <v>#N/A</v>
      </c>
      <c r="N14" s="3" t="e">
        <v>#N/A</v>
      </c>
      <c r="O14" s="3">
        <v>16.899999999999999</v>
      </c>
    </row>
    <row r="15" spans="1:32" x14ac:dyDescent="0.2">
      <c r="A15" t="s">
        <v>21</v>
      </c>
      <c r="B15" s="2">
        <v>22462</v>
      </c>
      <c r="C15" s="3">
        <v>10.82</v>
      </c>
      <c r="D15" s="3" t="e">
        <v>#N/A</v>
      </c>
      <c r="E15" s="3">
        <v>13.19</v>
      </c>
      <c r="F15" s="3" t="e">
        <v>#N/A</v>
      </c>
      <c r="G15" s="3" t="e">
        <v>#N/A</v>
      </c>
      <c r="H15" s="3" t="e">
        <v>#N/A</v>
      </c>
      <c r="I15" s="3" t="e">
        <v>#N/A</v>
      </c>
      <c r="J15" s="3">
        <v>19.559999999999999</v>
      </c>
      <c r="K15" s="3" t="e">
        <v>#N/A</v>
      </c>
      <c r="L15" s="3" t="e">
        <v>#N/A</v>
      </c>
      <c r="M15" s="3" t="e">
        <v>#N/A</v>
      </c>
      <c r="N15" s="3" t="e">
        <v>#N/A</v>
      </c>
      <c r="O15" s="3">
        <v>16.47</v>
      </c>
    </row>
    <row r="16" spans="1:32" x14ac:dyDescent="0.2">
      <c r="A16" t="s">
        <v>22</v>
      </c>
      <c r="B16" s="2">
        <v>22554</v>
      </c>
      <c r="C16" s="3">
        <v>9.3800000000000008</v>
      </c>
      <c r="D16" s="3" t="e">
        <v>#N/A</v>
      </c>
      <c r="E16" s="3">
        <v>13.74</v>
      </c>
      <c r="F16" s="3" t="e">
        <v>#N/A</v>
      </c>
      <c r="G16" s="3" t="e">
        <v>#N/A</v>
      </c>
      <c r="H16" s="3" t="e">
        <v>#N/A</v>
      </c>
      <c r="I16" s="3" t="e">
        <v>#N/A</v>
      </c>
      <c r="J16" s="3">
        <v>16.61</v>
      </c>
      <c r="K16" s="3" t="e">
        <v>#N/A</v>
      </c>
      <c r="L16" s="3" t="e">
        <v>#N/A</v>
      </c>
      <c r="M16" s="3" t="e">
        <v>#N/A</v>
      </c>
      <c r="N16" s="3" t="e">
        <v>#N/A</v>
      </c>
      <c r="O16" s="3">
        <v>15.59</v>
      </c>
    </row>
    <row r="17" spans="1:15" x14ac:dyDescent="0.2">
      <c r="A17" t="s">
        <v>23</v>
      </c>
      <c r="B17" s="2">
        <v>22646</v>
      </c>
      <c r="C17" s="3">
        <v>9.24</v>
      </c>
      <c r="D17" s="3" t="e">
        <v>#N/A</v>
      </c>
      <c r="E17" s="3">
        <v>14.34</v>
      </c>
      <c r="F17" s="3" t="e">
        <v>#N/A</v>
      </c>
      <c r="G17" s="3" t="e">
        <v>#N/A</v>
      </c>
      <c r="H17" s="3" t="e">
        <v>#N/A</v>
      </c>
      <c r="I17" s="3" t="e">
        <v>#N/A</v>
      </c>
      <c r="J17" s="3">
        <v>17.21</v>
      </c>
      <c r="K17" s="3" t="e">
        <v>#N/A</v>
      </c>
      <c r="L17" s="3" t="e">
        <v>#N/A</v>
      </c>
      <c r="M17" s="3" t="e">
        <v>#N/A</v>
      </c>
      <c r="N17" s="3" t="e">
        <v>#N/A</v>
      </c>
      <c r="O17" s="3">
        <v>15.87</v>
      </c>
    </row>
    <row r="18" spans="1:15" x14ac:dyDescent="0.2">
      <c r="A18" t="s">
        <v>24</v>
      </c>
      <c r="B18" s="2">
        <v>22736</v>
      </c>
      <c r="C18" s="3">
        <v>10.029999999999999</v>
      </c>
      <c r="D18" s="3" t="e">
        <v>#N/A</v>
      </c>
      <c r="E18" s="3">
        <v>14.17</v>
      </c>
      <c r="F18" s="3" t="e">
        <v>#N/A</v>
      </c>
      <c r="G18" s="3" t="e">
        <v>#N/A</v>
      </c>
      <c r="H18" s="3" t="e">
        <v>#N/A</v>
      </c>
      <c r="I18" s="3" t="e">
        <v>#N/A</v>
      </c>
      <c r="J18" s="3">
        <v>17.36</v>
      </c>
      <c r="K18" s="3" t="e">
        <v>#N/A</v>
      </c>
      <c r="L18" s="3" t="e">
        <v>#N/A</v>
      </c>
      <c r="M18" s="3" t="e">
        <v>#N/A</v>
      </c>
      <c r="N18" s="3" t="e">
        <v>#N/A</v>
      </c>
      <c r="O18" s="3">
        <v>15.73</v>
      </c>
    </row>
    <row r="19" spans="1:15" x14ac:dyDescent="0.2">
      <c r="A19" t="s">
        <v>25</v>
      </c>
      <c r="B19" s="2">
        <v>22827</v>
      </c>
      <c r="C19" s="3">
        <v>10.42</v>
      </c>
      <c r="D19" s="3" t="e">
        <v>#N/A</v>
      </c>
      <c r="E19" s="3">
        <v>13.75</v>
      </c>
      <c r="F19" s="3" t="e">
        <v>#N/A</v>
      </c>
      <c r="G19" s="3" t="e">
        <v>#N/A</v>
      </c>
      <c r="H19" s="3" t="e">
        <v>#N/A</v>
      </c>
      <c r="I19" s="3" t="e">
        <v>#N/A</v>
      </c>
      <c r="J19" s="3">
        <v>17.149999999999999</v>
      </c>
      <c r="K19" s="3" t="e">
        <v>#N/A</v>
      </c>
      <c r="L19" s="3" t="e">
        <v>#N/A</v>
      </c>
      <c r="M19" s="3" t="e">
        <v>#N/A</v>
      </c>
      <c r="N19" s="3" t="e">
        <v>#N/A</v>
      </c>
      <c r="O19" s="3">
        <v>15.66</v>
      </c>
    </row>
    <row r="20" spans="1:15" x14ac:dyDescent="0.2">
      <c r="A20" t="s">
        <v>26</v>
      </c>
      <c r="B20" s="2">
        <v>22919</v>
      </c>
      <c r="C20" s="3">
        <v>11.39</v>
      </c>
      <c r="D20" s="3" t="e">
        <v>#N/A</v>
      </c>
      <c r="E20" s="3">
        <v>13.91</v>
      </c>
      <c r="F20" s="3" t="e">
        <v>#N/A</v>
      </c>
      <c r="G20" s="3" t="e">
        <v>#N/A</v>
      </c>
      <c r="H20" s="3" t="e">
        <v>#N/A</v>
      </c>
      <c r="I20" s="3" t="e">
        <v>#N/A</v>
      </c>
      <c r="J20" s="3">
        <v>18.03</v>
      </c>
      <c r="K20" s="3" t="e">
        <v>#N/A</v>
      </c>
      <c r="L20" s="3" t="e">
        <v>#N/A</v>
      </c>
      <c r="M20" s="3" t="e">
        <v>#N/A</v>
      </c>
      <c r="N20" s="3" t="e">
        <v>#N/A</v>
      </c>
      <c r="O20" s="3">
        <v>15.81</v>
      </c>
    </row>
    <row r="21" spans="1:15" x14ac:dyDescent="0.2">
      <c r="A21" t="s">
        <v>27</v>
      </c>
      <c r="B21" s="2">
        <v>23011</v>
      </c>
      <c r="C21" s="3">
        <v>10.86</v>
      </c>
      <c r="D21" s="3" t="e">
        <v>#N/A</v>
      </c>
      <c r="E21" s="3">
        <v>12.69</v>
      </c>
      <c r="F21" s="3" t="e">
        <v>#N/A</v>
      </c>
      <c r="G21" s="3" t="e">
        <v>#N/A</v>
      </c>
      <c r="H21" s="3" t="e">
        <v>#N/A</v>
      </c>
      <c r="I21" s="3" t="e">
        <v>#N/A</v>
      </c>
      <c r="J21" s="3">
        <v>17.96</v>
      </c>
      <c r="K21" s="3" t="e">
        <v>#N/A</v>
      </c>
      <c r="L21" s="3" t="e">
        <v>#N/A</v>
      </c>
      <c r="M21" s="3" t="e">
        <v>#N/A</v>
      </c>
      <c r="N21" s="3" t="e">
        <v>#N/A</v>
      </c>
      <c r="O21" s="3">
        <v>15.56</v>
      </c>
    </row>
    <row r="22" spans="1:15" x14ac:dyDescent="0.2">
      <c r="A22" t="s">
        <v>28</v>
      </c>
      <c r="B22" s="2">
        <v>23101</v>
      </c>
      <c r="C22" s="3">
        <v>10.65</v>
      </c>
      <c r="D22" s="3" t="e">
        <v>#N/A</v>
      </c>
      <c r="E22" s="3">
        <v>12.99</v>
      </c>
      <c r="F22" s="3" t="e">
        <v>#N/A</v>
      </c>
      <c r="G22" s="3" t="e">
        <v>#N/A</v>
      </c>
      <c r="H22" s="3" t="e">
        <v>#N/A</v>
      </c>
      <c r="I22" s="3" t="e">
        <v>#N/A</v>
      </c>
      <c r="J22" s="3">
        <v>18.18</v>
      </c>
      <c r="K22" s="3">
        <v>13.96</v>
      </c>
      <c r="L22" s="3" t="e">
        <v>#N/A</v>
      </c>
      <c r="M22" s="3" t="e">
        <v>#N/A</v>
      </c>
      <c r="N22" s="3" t="e">
        <v>#N/A</v>
      </c>
      <c r="O22" s="3">
        <v>15.75</v>
      </c>
    </row>
    <row r="23" spans="1:15" x14ac:dyDescent="0.2">
      <c r="A23" t="s">
        <v>29</v>
      </c>
      <c r="B23" s="2">
        <v>23192</v>
      </c>
      <c r="C23" s="3">
        <v>11.26</v>
      </c>
      <c r="D23" s="3" t="e">
        <v>#N/A</v>
      </c>
      <c r="E23" s="3">
        <v>12.97</v>
      </c>
      <c r="F23" s="3" t="e">
        <v>#N/A</v>
      </c>
      <c r="G23" s="3" t="e">
        <v>#N/A</v>
      </c>
      <c r="H23" s="3" t="e">
        <v>#N/A</v>
      </c>
      <c r="I23" s="3" t="e">
        <v>#N/A</v>
      </c>
      <c r="J23" s="3">
        <v>19.46</v>
      </c>
      <c r="K23" s="3">
        <v>16.16</v>
      </c>
      <c r="L23" s="3" t="e">
        <v>#N/A</v>
      </c>
      <c r="M23" s="3" t="e">
        <v>#N/A</v>
      </c>
      <c r="N23" s="3" t="e">
        <v>#N/A</v>
      </c>
      <c r="O23" s="3">
        <v>15.72</v>
      </c>
    </row>
    <row r="24" spans="1:15" x14ac:dyDescent="0.2">
      <c r="A24" t="s">
        <v>30</v>
      </c>
      <c r="B24" s="2">
        <v>23284</v>
      </c>
      <c r="C24" s="3">
        <v>10.52</v>
      </c>
      <c r="D24" s="3" t="e">
        <v>#N/A</v>
      </c>
      <c r="E24" s="3">
        <v>13.69</v>
      </c>
      <c r="F24" s="3" t="e">
        <v>#N/A</v>
      </c>
      <c r="G24" s="3" t="e">
        <v>#N/A</v>
      </c>
      <c r="H24" s="3" t="e">
        <v>#N/A</v>
      </c>
      <c r="I24" s="3" t="e">
        <v>#N/A</v>
      </c>
      <c r="J24" s="3">
        <v>18.87</v>
      </c>
      <c r="K24" s="3">
        <v>14.89</v>
      </c>
      <c r="L24" s="3" t="e">
        <v>#N/A</v>
      </c>
      <c r="M24" s="3" t="e">
        <v>#N/A</v>
      </c>
      <c r="N24" s="3" t="e">
        <v>#N/A</v>
      </c>
      <c r="O24" s="3">
        <v>16.07</v>
      </c>
    </row>
    <row r="25" spans="1:15" x14ac:dyDescent="0.2">
      <c r="A25" t="s">
        <v>31</v>
      </c>
      <c r="B25" s="2">
        <v>23376</v>
      </c>
      <c r="C25" s="3">
        <v>10.56</v>
      </c>
      <c r="D25" s="3" t="e">
        <v>#N/A</v>
      </c>
      <c r="E25" s="3">
        <v>13.43</v>
      </c>
      <c r="F25" s="3" t="e">
        <v>#N/A</v>
      </c>
      <c r="G25" s="3" t="e">
        <v>#N/A</v>
      </c>
      <c r="H25" s="3" t="e">
        <v>#N/A</v>
      </c>
      <c r="I25" s="3" t="e">
        <v>#N/A</v>
      </c>
      <c r="J25" s="3">
        <v>20.03</v>
      </c>
      <c r="K25" s="3">
        <v>11.97</v>
      </c>
      <c r="L25" s="3" t="e">
        <v>#N/A</v>
      </c>
      <c r="M25" s="3" t="e">
        <v>#N/A</v>
      </c>
      <c r="N25" s="3" t="e">
        <v>#N/A</v>
      </c>
      <c r="O25" s="3">
        <v>16.239999999999998</v>
      </c>
    </row>
    <row r="26" spans="1:15" x14ac:dyDescent="0.2">
      <c r="A26" t="s">
        <v>32</v>
      </c>
      <c r="B26" s="2">
        <v>23467</v>
      </c>
      <c r="C26" s="3">
        <v>11.15</v>
      </c>
      <c r="D26" s="3" t="e">
        <v>#N/A</v>
      </c>
      <c r="E26" s="3">
        <v>13.55</v>
      </c>
      <c r="F26" s="3" t="e">
        <v>#N/A</v>
      </c>
      <c r="G26" s="3" t="e">
        <v>#N/A</v>
      </c>
      <c r="H26" s="3" t="e">
        <v>#N/A</v>
      </c>
      <c r="I26" s="3" t="e">
        <v>#N/A</v>
      </c>
      <c r="J26" s="3">
        <v>21.07</v>
      </c>
      <c r="K26" s="3">
        <v>8.5299999999999994</v>
      </c>
      <c r="L26" s="3" t="e">
        <v>#N/A</v>
      </c>
      <c r="M26" s="3" t="e">
        <v>#N/A</v>
      </c>
      <c r="N26" s="3" t="e">
        <v>#N/A</v>
      </c>
      <c r="O26" s="3">
        <v>17.07</v>
      </c>
    </row>
    <row r="27" spans="1:15" x14ac:dyDescent="0.2">
      <c r="A27" t="s">
        <v>33</v>
      </c>
      <c r="B27" s="2">
        <v>23558</v>
      </c>
      <c r="C27" s="3">
        <v>11.38</v>
      </c>
      <c r="D27" s="3" t="e">
        <v>#N/A</v>
      </c>
      <c r="E27" s="3">
        <v>14.24</v>
      </c>
      <c r="F27" s="3" t="e">
        <v>#N/A</v>
      </c>
      <c r="G27" s="3" t="e">
        <v>#N/A</v>
      </c>
      <c r="H27" s="3" t="e">
        <v>#N/A</v>
      </c>
      <c r="I27" s="3" t="e">
        <v>#N/A</v>
      </c>
      <c r="J27" s="3">
        <v>20.64</v>
      </c>
      <c r="K27" s="3">
        <v>10.47</v>
      </c>
      <c r="L27" s="3" t="e">
        <v>#N/A</v>
      </c>
      <c r="M27" s="3" t="e">
        <v>#N/A</v>
      </c>
      <c r="N27" s="3" t="e">
        <v>#N/A</v>
      </c>
      <c r="O27" s="3">
        <v>16.579999999999998</v>
      </c>
    </row>
    <row r="28" spans="1:15" x14ac:dyDescent="0.2">
      <c r="A28" t="s">
        <v>34</v>
      </c>
      <c r="B28" s="2">
        <v>23650</v>
      </c>
      <c r="C28" s="3">
        <v>11.79</v>
      </c>
      <c r="D28" s="3" t="e">
        <v>#N/A</v>
      </c>
      <c r="E28" s="3">
        <v>13.7</v>
      </c>
      <c r="F28" s="3" t="e">
        <v>#N/A</v>
      </c>
      <c r="G28" s="3" t="e">
        <v>#N/A</v>
      </c>
      <c r="H28" s="3" t="e">
        <v>#N/A</v>
      </c>
      <c r="I28" s="3" t="e">
        <v>#N/A</v>
      </c>
      <c r="J28" s="3">
        <v>22.8</v>
      </c>
      <c r="K28" s="3">
        <v>13.05</v>
      </c>
      <c r="L28" s="3" t="e">
        <v>#N/A</v>
      </c>
      <c r="M28" s="3" t="e">
        <v>#N/A</v>
      </c>
      <c r="N28" s="3" t="e">
        <v>#N/A</v>
      </c>
      <c r="O28" s="3">
        <v>16.41</v>
      </c>
    </row>
    <row r="29" spans="1:15" x14ac:dyDescent="0.2">
      <c r="A29" t="s">
        <v>35</v>
      </c>
      <c r="B29" s="2">
        <v>23742</v>
      </c>
      <c r="C29" s="3">
        <v>12.41</v>
      </c>
      <c r="D29" s="3" t="e">
        <v>#N/A</v>
      </c>
      <c r="E29" s="3">
        <v>13.69</v>
      </c>
      <c r="F29" s="3" t="e">
        <v>#N/A</v>
      </c>
      <c r="G29" s="3" t="e">
        <v>#N/A</v>
      </c>
      <c r="H29" s="3" t="e">
        <v>#N/A</v>
      </c>
      <c r="I29" s="3" t="e">
        <v>#N/A</v>
      </c>
      <c r="J29" s="3">
        <v>23.09</v>
      </c>
      <c r="K29" s="3">
        <v>12.81</v>
      </c>
      <c r="L29" s="3" t="e">
        <v>#N/A</v>
      </c>
      <c r="M29" s="3" t="e">
        <v>#N/A</v>
      </c>
      <c r="N29" s="3" t="e">
        <v>#N/A</v>
      </c>
      <c r="O29" s="3">
        <v>16.329999999999998</v>
      </c>
    </row>
    <row r="30" spans="1:15" x14ac:dyDescent="0.2">
      <c r="A30" t="s">
        <v>36</v>
      </c>
      <c r="B30" s="2">
        <v>23832</v>
      </c>
      <c r="C30" s="3">
        <v>12.15</v>
      </c>
      <c r="D30" s="3" t="e">
        <v>#N/A</v>
      </c>
      <c r="E30" s="3">
        <v>13.93</v>
      </c>
      <c r="F30" s="3" t="e">
        <v>#N/A</v>
      </c>
      <c r="G30" s="3" t="e">
        <v>#N/A</v>
      </c>
      <c r="H30" s="3" t="e">
        <v>#N/A</v>
      </c>
      <c r="I30" s="3" t="e">
        <v>#N/A</v>
      </c>
      <c r="J30" s="3">
        <v>22.79</v>
      </c>
      <c r="K30" s="3">
        <v>11.5</v>
      </c>
      <c r="L30" s="3" t="e">
        <v>#N/A</v>
      </c>
      <c r="M30" s="3" t="e">
        <v>#N/A</v>
      </c>
      <c r="N30" s="3" t="e">
        <v>#N/A</v>
      </c>
      <c r="O30" s="3">
        <v>15.11</v>
      </c>
    </row>
    <row r="31" spans="1:15" x14ac:dyDescent="0.2">
      <c r="A31" t="s">
        <v>37</v>
      </c>
      <c r="B31" s="2">
        <v>23923</v>
      </c>
      <c r="C31" s="3">
        <v>12.83</v>
      </c>
      <c r="D31" s="3" t="e">
        <v>#N/A</v>
      </c>
      <c r="E31" s="3">
        <v>14.07</v>
      </c>
      <c r="F31" s="3" t="e">
        <v>#N/A</v>
      </c>
      <c r="G31" s="3" t="e">
        <v>#N/A</v>
      </c>
      <c r="H31" s="3" t="e">
        <v>#N/A</v>
      </c>
      <c r="I31" s="3" t="e">
        <v>#N/A</v>
      </c>
      <c r="J31" s="3">
        <v>25.32</v>
      </c>
      <c r="K31" s="3">
        <v>13.7</v>
      </c>
      <c r="L31" s="3" t="e">
        <v>#N/A</v>
      </c>
      <c r="M31" s="3" t="e">
        <v>#N/A</v>
      </c>
      <c r="N31" s="3" t="e">
        <v>#N/A</v>
      </c>
      <c r="O31" s="3">
        <v>15.86</v>
      </c>
    </row>
    <row r="32" spans="1:15" x14ac:dyDescent="0.2">
      <c r="A32" t="s">
        <v>38</v>
      </c>
      <c r="B32" s="2">
        <v>24015</v>
      </c>
      <c r="C32" s="3">
        <v>12.56</v>
      </c>
      <c r="D32" s="3" t="e">
        <v>#N/A</v>
      </c>
      <c r="E32" s="3">
        <v>14.57</v>
      </c>
      <c r="F32" s="3" t="e">
        <v>#N/A</v>
      </c>
      <c r="G32" s="3" t="e">
        <v>#N/A</v>
      </c>
      <c r="H32" s="3" t="e">
        <v>#N/A</v>
      </c>
      <c r="I32" s="3" t="e">
        <v>#N/A</v>
      </c>
      <c r="J32" s="3">
        <v>23.73</v>
      </c>
      <c r="K32" s="3">
        <v>16.579999999999998</v>
      </c>
      <c r="L32" s="3" t="e">
        <v>#N/A</v>
      </c>
      <c r="M32" s="3" t="e">
        <v>#N/A</v>
      </c>
      <c r="N32" s="3" t="e">
        <v>#N/A</v>
      </c>
      <c r="O32" s="3">
        <v>15.67</v>
      </c>
    </row>
    <row r="33" spans="1:15" x14ac:dyDescent="0.2">
      <c r="A33" t="s">
        <v>39</v>
      </c>
      <c r="B33" s="2">
        <v>24107</v>
      </c>
      <c r="C33" s="3">
        <v>11.96</v>
      </c>
      <c r="D33" s="3" t="e">
        <v>#N/A</v>
      </c>
      <c r="E33" s="3">
        <v>15.16</v>
      </c>
      <c r="F33" s="3" t="e">
        <v>#N/A</v>
      </c>
      <c r="G33" s="3" t="e">
        <v>#N/A</v>
      </c>
      <c r="H33" s="3" t="e">
        <v>#N/A</v>
      </c>
      <c r="I33" s="3" t="e">
        <v>#N/A</v>
      </c>
      <c r="J33" s="3">
        <v>20.55</v>
      </c>
      <c r="K33" s="3">
        <v>16.690000000000001</v>
      </c>
      <c r="L33" s="3" t="e">
        <v>#N/A</v>
      </c>
      <c r="M33" s="3" t="e">
        <v>#N/A</v>
      </c>
      <c r="N33" s="3" t="e">
        <v>#N/A</v>
      </c>
      <c r="O33" s="3">
        <v>15.63</v>
      </c>
    </row>
    <row r="34" spans="1:15" x14ac:dyDescent="0.2">
      <c r="A34" t="s">
        <v>40</v>
      </c>
      <c r="B34" s="2">
        <v>24197</v>
      </c>
      <c r="C34" s="3">
        <v>11.99</v>
      </c>
      <c r="D34" s="3" t="e">
        <v>#N/A</v>
      </c>
      <c r="E34" s="3">
        <v>14.76</v>
      </c>
      <c r="F34" s="3" t="e">
        <v>#N/A</v>
      </c>
      <c r="G34" s="3" t="e">
        <v>#N/A</v>
      </c>
      <c r="H34" s="3" t="e">
        <v>#N/A</v>
      </c>
      <c r="I34" s="3" t="e">
        <v>#N/A</v>
      </c>
      <c r="J34" s="3">
        <v>19.59</v>
      </c>
      <c r="K34" s="3">
        <v>15.87</v>
      </c>
      <c r="L34" s="3" t="e">
        <v>#N/A</v>
      </c>
      <c r="M34" s="3" t="e">
        <v>#N/A</v>
      </c>
      <c r="N34" s="3" t="e">
        <v>#N/A</v>
      </c>
      <c r="O34" s="3">
        <v>15.69</v>
      </c>
    </row>
    <row r="35" spans="1:15" x14ac:dyDescent="0.2">
      <c r="A35" t="s">
        <v>41</v>
      </c>
      <c r="B35" s="2">
        <v>24288</v>
      </c>
      <c r="C35" s="3">
        <v>10.78</v>
      </c>
      <c r="D35" s="3" t="e">
        <v>#N/A</v>
      </c>
      <c r="E35" s="3">
        <v>14.78</v>
      </c>
      <c r="F35" s="3" t="e">
        <v>#N/A</v>
      </c>
      <c r="G35" s="3" t="e">
        <v>#N/A</v>
      </c>
      <c r="H35" s="3" t="e">
        <v>#N/A</v>
      </c>
      <c r="I35" s="3" t="e">
        <v>#N/A</v>
      </c>
      <c r="J35" s="3">
        <v>17.88</v>
      </c>
      <c r="K35" s="3">
        <v>16.649999999999999</v>
      </c>
      <c r="L35" s="3" t="e">
        <v>#N/A</v>
      </c>
      <c r="M35" s="3" t="e">
        <v>#N/A</v>
      </c>
      <c r="N35" s="3" t="e">
        <v>#N/A</v>
      </c>
      <c r="O35" s="3">
        <v>15.1</v>
      </c>
    </row>
    <row r="36" spans="1:15" x14ac:dyDescent="0.2">
      <c r="A36" t="s">
        <v>42</v>
      </c>
      <c r="B36" s="2">
        <v>24380</v>
      </c>
      <c r="C36" s="3">
        <v>11.22</v>
      </c>
      <c r="D36" s="3" t="e">
        <v>#N/A</v>
      </c>
      <c r="E36" s="3">
        <v>15.15</v>
      </c>
      <c r="F36" s="3" t="e">
        <v>#N/A</v>
      </c>
      <c r="G36" s="3" t="e">
        <v>#N/A</v>
      </c>
      <c r="H36" s="3" t="e">
        <v>#N/A</v>
      </c>
      <c r="I36" s="3" t="e">
        <v>#N/A</v>
      </c>
      <c r="J36" s="3">
        <v>20.47</v>
      </c>
      <c r="K36" s="3">
        <v>15.85</v>
      </c>
      <c r="L36" s="3" t="e">
        <v>#N/A</v>
      </c>
      <c r="M36" s="3" t="e">
        <v>#N/A</v>
      </c>
      <c r="N36" s="3" t="e">
        <v>#N/A</v>
      </c>
      <c r="O36" s="3">
        <v>15.32</v>
      </c>
    </row>
    <row r="37" spans="1:15" x14ac:dyDescent="0.2">
      <c r="A37" t="s">
        <v>43</v>
      </c>
      <c r="B37" s="2">
        <v>24472</v>
      </c>
      <c r="C37" s="3">
        <v>10.51</v>
      </c>
      <c r="D37" s="3" t="e">
        <v>#N/A</v>
      </c>
      <c r="E37" s="3">
        <v>15.69</v>
      </c>
      <c r="F37" s="3" t="e">
        <v>#N/A</v>
      </c>
      <c r="G37" s="3" t="e">
        <v>#N/A</v>
      </c>
      <c r="H37" s="3" t="e">
        <v>#N/A</v>
      </c>
      <c r="I37" s="3" t="e">
        <v>#N/A</v>
      </c>
      <c r="J37" s="3">
        <v>21.45</v>
      </c>
      <c r="K37" s="3">
        <v>22.24</v>
      </c>
      <c r="L37" s="3" t="e">
        <v>#N/A</v>
      </c>
      <c r="M37" s="3" t="e">
        <v>#N/A</v>
      </c>
      <c r="N37" s="3" t="e">
        <v>#N/A</v>
      </c>
      <c r="O37" s="3">
        <v>14.32</v>
      </c>
    </row>
    <row r="38" spans="1:15" x14ac:dyDescent="0.2">
      <c r="A38" t="s">
        <v>44</v>
      </c>
      <c r="B38" s="2">
        <v>24562</v>
      </c>
      <c r="C38" s="3">
        <v>11.08</v>
      </c>
      <c r="D38" s="3" t="e">
        <v>#N/A</v>
      </c>
      <c r="E38" s="3">
        <v>15.29</v>
      </c>
      <c r="F38" s="3" t="e">
        <v>#N/A</v>
      </c>
      <c r="G38" s="3" t="e">
        <v>#N/A</v>
      </c>
      <c r="H38" s="3" t="e">
        <v>#N/A</v>
      </c>
      <c r="I38" s="3" t="e">
        <v>#N/A</v>
      </c>
      <c r="J38" s="3">
        <v>23.38</v>
      </c>
      <c r="K38" s="3">
        <v>19.57</v>
      </c>
      <c r="L38" s="3" t="e">
        <v>#N/A</v>
      </c>
      <c r="M38" s="3" t="e">
        <v>#N/A</v>
      </c>
      <c r="N38" s="3" t="e">
        <v>#N/A</v>
      </c>
      <c r="O38" s="3">
        <v>15.53</v>
      </c>
    </row>
    <row r="39" spans="1:15" x14ac:dyDescent="0.2">
      <c r="A39" t="s">
        <v>45</v>
      </c>
      <c r="B39" s="2">
        <v>24653</v>
      </c>
      <c r="C39" s="3">
        <v>11.1</v>
      </c>
      <c r="D39" s="3" t="e">
        <v>#N/A</v>
      </c>
      <c r="E39" s="3">
        <v>15.3</v>
      </c>
      <c r="F39" s="3" t="e">
        <v>#N/A</v>
      </c>
      <c r="G39" s="3" t="e">
        <v>#N/A</v>
      </c>
      <c r="H39" s="3" t="e">
        <v>#N/A</v>
      </c>
      <c r="I39" s="3" t="e">
        <v>#N/A</v>
      </c>
      <c r="J39" s="3">
        <v>21.75</v>
      </c>
      <c r="K39" s="3">
        <v>17.059999999999999</v>
      </c>
      <c r="L39" s="3" t="e">
        <v>#N/A</v>
      </c>
      <c r="M39" s="3" t="e">
        <v>#N/A</v>
      </c>
      <c r="N39" s="3" t="e">
        <v>#N/A</v>
      </c>
      <c r="O39" s="3">
        <v>14.96</v>
      </c>
    </row>
    <row r="40" spans="1:15" x14ac:dyDescent="0.2">
      <c r="A40" t="s">
        <v>46</v>
      </c>
      <c r="B40" s="2">
        <v>24745</v>
      </c>
      <c r="C40" s="3">
        <v>11.11</v>
      </c>
      <c r="D40" s="3" t="e">
        <v>#N/A</v>
      </c>
      <c r="E40" s="3">
        <v>15.42</v>
      </c>
      <c r="F40" s="3" t="e">
        <v>#N/A</v>
      </c>
      <c r="G40" s="3" t="e">
        <v>#N/A</v>
      </c>
      <c r="H40" s="3" t="e">
        <v>#N/A</v>
      </c>
      <c r="I40" s="3" t="e">
        <v>#N/A</v>
      </c>
      <c r="J40" s="3">
        <v>20.23</v>
      </c>
      <c r="K40" s="3">
        <v>19.84</v>
      </c>
      <c r="L40" s="3" t="e">
        <v>#N/A</v>
      </c>
      <c r="M40" s="3" t="e">
        <v>#N/A</v>
      </c>
      <c r="N40" s="3" t="e">
        <v>#N/A</v>
      </c>
      <c r="O40" s="3">
        <v>15.02</v>
      </c>
    </row>
    <row r="41" spans="1:15" x14ac:dyDescent="0.2">
      <c r="A41" t="s">
        <v>47</v>
      </c>
      <c r="B41" s="2">
        <v>24837</v>
      </c>
      <c r="C41" s="3">
        <v>10.210000000000001</v>
      </c>
      <c r="D41" s="3" t="e">
        <v>#N/A</v>
      </c>
      <c r="E41" s="3">
        <v>14.73</v>
      </c>
      <c r="F41" s="3" t="e">
        <v>#N/A</v>
      </c>
      <c r="G41" s="3" t="e">
        <v>#N/A</v>
      </c>
      <c r="H41" s="3" t="e">
        <v>#N/A</v>
      </c>
      <c r="I41" s="3" t="e">
        <v>#N/A</v>
      </c>
      <c r="J41" s="3">
        <v>18.260000000000002</v>
      </c>
      <c r="K41" s="3">
        <v>24.37</v>
      </c>
      <c r="L41" s="3" t="e">
        <v>#N/A</v>
      </c>
      <c r="M41" s="3" t="e">
        <v>#N/A</v>
      </c>
      <c r="N41" s="3" t="e">
        <v>#N/A</v>
      </c>
      <c r="O41" s="3">
        <v>16.149999999999999</v>
      </c>
    </row>
    <row r="42" spans="1:15" x14ac:dyDescent="0.2">
      <c r="A42" t="s">
        <v>48</v>
      </c>
      <c r="B42" s="2">
        <v>24928</v>
      </c>
      <c r="C42" s="3">
        <v>11.38</v>
      </c>
      <c r="D42" s="3" t="e">
        <v>#N/A</v>
      </c>
      <c r="E42" s="3">
        <v>15.76</v>
      </c>
      <c r="F42" s="3" t="e">
        <v>#N/A</v>
      </c>
      <c r="G42" s="3" t="e">
        <v>#N/A</v>
      </c>
      <c r="H42" s="3" t="e">
        <v>#N/A</v>
      </c>
      <c r="I42" s="3" t="e">
        <v>#N/A</v>
      </c>
      <c r="J42" s="3">
        <v>18.97</v>
      </c>
      <c r="K42" s="3">
        <v>21.67</v>
      </c>
      <c r="L42" s="3" t="e">
        <v>#N/A</v>
      </c>
      <c r="M42" s="3" t="e">
        <v>#N/A</v>
      </c>
      <c r="N42" s="3" t="e">
        <v>#N/A</v>
      </c>
      <c r="O42" s="3">
        <v>17.329999999999998</v>
      </c>
    </row>
    <row r="43" spans="1:15" x14ac:dyDescent="0.2">
      <c r="A43" t="s">
        <v>49</v>
      </c>
      <c r="B43" s="2">
        <v>25019</v>
      </c>
      <c r="C43" s="3">
        <v>11.14</v>
      </c>
      <c r="D43" s="3" t="e">
        <v>#N/A</v>
      </c>
      <c r="E43" s="3">
        <v>15.17</v>
      </c>
      <c r="F43" s="3" t="e">
        <v>#N/A</v>
      </c>
      <c r="G43" s="3" t="e">
        <v>#N/A</v>
      </c>
      <c r="H43" s="3" t="e">
        <v>#N/A</v>
      </c>
      <c r="I43" s="3" t="e">
        <v>#N/A</v>
      </c>
      <c r="J43" s="3">
        <v>19.010000000000002</v>
      </c>
      <c r="K43" s="3">
        <v>22.17</v>
      </c>
      <c r="L43" s="3" t="e">
        <v>#N/A</v>
      </c>
      <c r="M43" s="3" t="e">
        <v>#N/A</v>
      </c>
      <c r="N43" s="3" t="e">
        <v>#N/A</v>
      </c>
      <c r="O43" s="3">
        <v>17.05</v>
      </c>
    </row>
    <row r="44" spans="1:15" x14ac:dyDescent="0.2">
      <c r="A44" t="s">
        <v>50</v>
      </c>
      <c r="B44" s="2">
        <v>25111</v>
      </c>
      <c r="C44" s="3">
        <v>11.05</v>
      </c>
      <c r="D44" s="3" t="e">
        <v>#N/A</v>
      </c>
      <c r="E44" s="3">
        <v>15.33</v>
      </c>
      <c r="F44" s="3" t="e">
        <v>#N/A</v>
      </c>
      <c r="G44" s="3" t="e">
        <v>#N/A</v>
      </c>
      <c r="H44" s="3" t="e">
        <v>#N/A</v>
      </c>
      <c r="I44" s="3" t="e">
        <v>#N/A</v>
      </c>
      <c r="J44" s="3">
        <v>18.38</v>
      </c>
      <c r="K44" s="3">
        <v>22.93</v>
      </c>
      <c r="L44" s="3" t="e">
        <v>#N/A</v>
      </c>
      <c r="M44" s="3" t="e">
        <v>#N/A</v>
      </c>
      <c r="N44" s="3" t="e">
        <v>#N/A</v>
      </c>
      <c r="O44" s="3">
        <v>17.18</v>
      </c>
    </row>
    <row r="45" spans="1:15" x14ac:dyDescent="0.2">
      <c r="A45" t="s">
        <v>51</v>
      </c>
      <c r="B45" s="2">
        <v>25203</v>
      </c>
      <c r="C45" s="3">
        <v>10.63</v>
      </c>
      <c r="D45" s="3" t="e">
        <v>#N/A</v>
      </c>
      <c r="E45" s="3">
        <v>16.399999999999999</v>
      </c>
      <c r="F45" s="3" t="e">
        <v>#N/A</v>
      </c>
      <c r="G45" s="3" t="e">
        <v>#N/A</v>
      </c>
      <c r="H45" s="3" t="e">
        <v>#N/A</v>
      </c>
      <c r="I45" s="3" t="e">
        <v>#N/A</v>
      </c>
      <c r="J45" s="3">
        <v>19.079999999999998</v>
      </c>
      <c r="K45" s="3">
        <v>27.31</v>
      </c>
      <c r="L45" s="3" t="e">
        <v>#N/A</v>
      </c>
      <c r="M45" s="3" t="e">
        <v>#N/A</v>
      </c>
      <c r="N45" s="3" t="e">
        <v>#N/A</v>
      </c>
      <c r="O45" s="3">
        <v>16.84</v>
      </c>
    </row>
    <row r="46" spans="1:15" x14ac:dyDescent="0.2">
      <c r="A46" t="s">
        <v>52</v>
      </c>
      <c r="B46" s="2">
        <v>25293</v>
      </c>
      <c r="C46" s="3">
        <v>9.83</v>
      </c>
      <c r="D46" s="3" t="e">
        <v>#N/A</v>
      </c>
      <c r="E46" s="3">
        <v>16.510000000000002</v>
      </c>
      <c r="F46" s="3" t="e">
        <v>#N/A</v>
      </c>
      <c r="G46" s="3" t="e">
        <v>#N/A</v>
      </c>
      <c r="H46" s="3" t="e">
        <v>#N/A</v>
      </c>
      <c r="I46" s="3" t="e">
        <v>#N/A</v>
      </c>
      <c r="J46" s="3">
        <v>17.239999999999998</v>
      </c>
      <c r="K46" s="3">
        <v>22.26</v>
      </c>
      <c r="L46" s="3" t="e">
        <v>#N/A</v>
      </c>
      <c r="M46" s="3" t="e">
        <v>#N/A</v>
      </c>
      <c r="N46" s="3" t="e">
        <v>#N/A</v>
      </c>
      <c r="O46" s="3">
        <v>16.59</v>
      </c>
    </row>
    <row r="47" spans="1:15" x14ac:dyDescent="0.2">
      <c r="A47" t="s">
        <v>53</v>
      </c>
      <c r="B47" s="2">
        <v>25384</v>
      </c>
      <c r="C47" s="3">
        <v>10.06</v>
      </c>
      <c r="D47" s="3" t="e">
        <v>#N/A</v>
      </c>
      <c r="E47" s="3">
        <v>16.309999999999999</v>
      </c>
      <c r="F47" s="3" t="e">
        <v>#N/A</v>
      </c>
      <c r="G47" s="3" t="e">
        <v>#N/A</v>
      </c>
      <c r="H47" s="3" t="e">
        <v>#N/A</v>
      </c>
      <c r="I47" s="3" t="e">
        <v>#N/A</v>
      </c>
      <c r="J47" s="3">
        <v>18.940000000000001</v>
      </c>
      <c r="K47" s="3">
        <v>22.86</v>
      </c>
      <c r="L47" s="3" t="e">
        <v>#N/A</v>
      </c>
      <c r="M47" s="3" t="e">
        <v>#N/A</v>
      </c>
      <c r="N47" s="3" t="e">
        <v>#N/A</v>
      </c>
      <c r="O47" s="3">
        <v>16.739999999999998</v>
      </c>
    </row>
    <row r="48" spans="1:15" x14ac:dyDescent="0.2">
      <c r="A48" t="s">
        <v>54</v>
      </c>
      <c r="B48" s="2">
        <v>25476</v>
      </c>
      <c r="C48" s="3">
        <v>10.39</v>
      </c>
      <c r="D48" s="3" t="e">
        <v>#N/A</v>
      </c>
      <c r="E48" s="3">
        <v>16.170000000000002</v>
      </c>
      <c r="F48" s="3" t="e">
        <v>#N/A</v>
      </c>
      <c r="G48" s="3" t="e">
        <v>#N/A</v>
      </c>
      <c r="H48" s="3" t="e">
        <v>#N/A</v>
      </c>
      <c r="I48" s="3" t="e">
        <v>#N/A</v>
      </c>
      <c r="J48" s="3">
        <v>19.59</v>
      </c>
      <c r="K48" s="3">
        <v>25.98</v>
      </c>
      <c r="L48" s="3" t="e">
        <v>#N/A</v>
      </c>
      <c r="M48" s="3" t="e">
        <v>#N/A</v>
      </c>
      <c r="N48" s="3" t="e">
        <v>#N/A</v>
      </c>
      <c r="O48" s="3">
        <v>16.62</v>
      </c>
    </row>
    <row r="49" spans="1:15" x14ac:dyDescent="0.2">
      <c r="A49" t="s">
        <v>55</v>
      </c>
      <c r="B49" s="2">
        <v>25568</v>
      </c>
      <c r="C49" s="3">
        <v>10.52</v>
      </c>
      <c r="D49" s="3" t="e">
        <v>#N/A</v>
      </c>
      <c r="E49" s="3">
        <v>16.350000000000001</v>
      </c>
      <c r="F49" s="3" t="e">
        <v>#N/A</v>
      </c>
      <c r="G49" s="3" t="e">
        <v>#N/A</v>
      </c>
      <c r="H49" s="3" t="e">
        <v>#N/A</v>
      </c>
      <c r="I49" s="3" t="e">
        <v>#N/A</v>
      </c>
      <c r="J49" s="3">
        <v>20.03</v>
      </c>
      <c r="K49" s="3">
        <v>23.21</v>
      </c>
      <c r="L49" s="3" t="e">
        <v>#N/A</v>
      </c>
      <c r="M49" s="3" t="e">
        <v>#N/A</v>
      </c>
      <c r="N49" s="3" t="e">
        <v>#N/A</v>
      </c>
      <c r="O49" s="3">
        <v>16.68</v>
      </c>
    </row>
    <row r="50" spans="1:15" x14ac:dyDescent="0.2">
      <c r="A50" t="s">
        <v>56</v>
      </c>
      <c r="B50" s="2">
        <v>25658</v>
      </c>
      <c r="C50" s="3">
        <v>10.42</v>
      </c>
      <c r="D50" s="3" t="e">
        <v>#N/A</v>
      </c>
      <c r="E50" s="3">
        <v>15.46</v>
      </c>
      <c r="F50" s="3" t="e">
        <v>#N/A</v>
      </c>
      <c r="G50" s="3" t="e">
        <v>#N/A</v>
      </c>
      <c r="H50" s="3" t="e">
        <v>#N/A</v>
      </c>
      <c r="I50" s="3" t="e">
        <v>#N/A</v>
      </c>
      <c r="J50" s="3">
        <v>19.38</v>
      </c>
      <c r="K50" s="3">
        <v>21.69</v>
      </c>
      <c r="L50" s="3" t="e">
        <v>#N/A</v>
      </c>
      <c r="M50" s="3" t="e">
        <v>#N/A</v>
      </c>
      <c r="N50" s="3" t="e">
        <v>#N/A</v>
      </c>
      <c r="O50" s="3">
        <v>16.809999999999999</v>
      </c>
    </row>
    <row r="51" spans="1:15" x14ac:dyDescent="0.2">
      <c r="A51" t="s">
        <v>57</v>
      </c>
      <c r="B51" s="2">
        <v>25749</v>
      </c>
      <c r="C51" s="3">
        <v>9.9600000000000009</v>
      </c>
      <c r="D51" s="3" t="e">
        <v>#N/A</v>
      </c>
      <c r="E51" s="3">
        <v>15.55</v>
      </c>
      <c r="F51" s="3" t="e">
        <v>#N/A</v>
      </c>
      <c r="G51" s="3" t="e">
        <v>#N/A</v>
      </c>
      <c r="H51" s="3" t="e">
        <v>#N/A</v>
      </c>
      <c r="I51" s="3" t="e">
        <v>#N/A</v>
      </c>
      <c r="J51" s="3">
        <v>20.34</v>
      </c>
      <c r="K51" s="3">
        <v>20.309999999999999</v>
      </c>
      <c r="L51" s="3" t="e">
        <v>#N/A</v>
      </c>
      <c r="M51" s="3" t="e">
        <v>#N/A</v>
      </c>
      <c r="N51" s="3" t="e">
        <v>#N/A</v>
      </c>
      <c r="O51" s="3">
        <v>17.04</v>
      </c>
    </row>
    <row r="52" spans="1:15" x14ac:dyDescent="0.2">
      <c r="A52" t="s">
        <v>58</v>
      </c>
      <c r="B52" s="2">
        <v>25841</v>
      </c>
      <c r="C52" s="3">
        <v>10.55</v>
      </c>
      <c r="D52" s="3" t="e">
        <v>#N/A</v>
      </c>
      <c r="E52" s="3">
        <v>15.13</v>
      </c>
      <c r="F52" s="3" t="e">
        <v>#N/A</v>
      </c>
      <c r="G52" s="3" t="e">
        <v>#N/A</v>
      </c>
      <c r="H52" s="3" t="e">
        <v>#N/A</v>
      </c>
      <c r="I52" s="3" t="e">
        <v>#N/A</v>
      </c>
      <c r="J52" s="3">
        <v>20.97</v>
      </c>
      <c r="K52" s="3">
        <v>20.69</v>
      </c>
      <c r="L52" s="3" t="e">
        <v>#N/A</v>
      </c>
      <c r="M52" s="3" t="e">
        <v>#N/A</v>
      </c>
      <c r="N52" s="3" t="e">
        <v>#N/A</v>
      </c>
      <c r="O52" s="3">
        <v>16.350000000000001</v>
      </c>
    </row>
    <row r="53" spans="1:15" x14ac:dyDescent="0.2">
      <c r="A53" t="s">
        <v>59</v>
      </c>
      <c r="B53" s="2">
        <v>25933</v>
      </c>
      <c r="C53" s="3">
        <v>10.28</v>
      </c>
      <c r="D53" s="3" t="e">
        <v>#N/A</v>
      </c>
      <c r="E53" s="3">
        <v>13.79</v>
      </c>
      <c r="F53" s="3" t="e">
        <v>#N/A</v>
      </c>
      <c r="G53" s="3" t="e">
        <v>#N/A</v>
      </c>
      <c r="H53" s="3" t="e">
        <v>#N/A</v>
      </c>
      <c r="I53" s="3" t="e">
        <v>#N/A</v>
      </c>
      <c r="J53" s="3">
        <v>21.74</v>
      </c>
      <c r="K53" s="3">
        <v>24.5</v>
      </c>
      <c r="L53" s="3" t="e">
        <v>#N/A</v>
      </c>
      <c r="M53" s="3" t="e">
        <v>#N/A</v>
      </c>
      <c r="N53" s="3" t="e">
        <v>#N/A</v>
      </c>
      <c r="O53" s="3">
        <v>16.899999999999999</v>
      </c>
    </row>
    <row r="54" spans="1:15" x14ac:dyDescent="0.2">
      <c r="A54" t="s">
        <v>60</v>
      </c>
      <c r="B54" s="2">
        <v>26023</v>
      </c>
      <c r="C54" s="3">
        <v>9.5399999999999991</v>
      </c>
      <c r="D54" s="3" t="e">
        <v>#N/A</v>
      </c>
      <c r="E54" s="3">
        <v>14.94</v>
      </c>
      <c r="F54" s="3" t="e">
        <v>#N/A</v>
      </c>
      <c r="G54" s="3" t="e">
        <v>#N/A</v>
      </c>
      <c r="H54" s="3" t="e">
        <v>#N/A</v>
      </c>
      <c r="I54" s="3" t="e">
        <v>#N/A</v>
      </c>
      <c r="J54" s="3">
        <v>22.56</v>
      </c>
      <c r="K54" s="3">
        <v>21.95</v>
      </c>
      <c r="L54" s="3" t="e">
        <v>#N/A</v>
      </c>
      <c r="M54" s="3" t="e">
        <v>#N/A</v>
      </c>
      <c r="N54" s="3" t="e">
        <v>#N/A</v>
      </c>
      <c r="O54" s="3">
        <v>16.48</v>
      </c>
    </row>
    <row r="55" spans="1:15" x14ac:dyDescent="0.2">
      <c r="A55" t="s">
        <v>61</v>
      </c>
      <c r="B55" s="2">
        <v>26114</v>
      </c>
      <c r="C55" s="3">
        <v>9.98</v>
      </c>
      <c r="D55" s="3" t="e">
        <v>#N/A</v>
      </c>
      <c r="E55" s="3">
        <v>15.05</v>
      </c>
      <c r="F55" s="3" t="e">
        <v>#N/A</v>
      </c>
      <c r="G55" s="3" t="e">
        <v>#N/A</v>
      </c>
      <c r="H55" s="3" t="e">
        <v>#N/A</v>
      </c>
      <c r="I55" s="3" t="e">
        <v>#N/A</v>
      </c>
      <c r="J55" s="3">
        <v>21.32</v>
      </c>
      <c r="K55" s="3">
        <v>24.32</v>
      </c>
      <c r="L55" s="3" t="e">
        <v>#N/A</v>
      </c>
      <c r="M55" s="3" t="e">
        <v>#N/A</v>
      </c>
      <c r="N55" s="3" t="e">
        <v>#N/A</v>
      </c>
      <c r="O55" s="3">
        <v>16.11</v>
      </c>
    </row>
    <row r="56" spans="1:15" x14ac:dyDescent="0.2">
      <c r="A56" t="s">
        <v>62</v>
      </c>
      <c r="B56" s="2">
        <v>26206</v>
      </c>
      <c r="C56" s="3">
        <v>9.41</v>
      </c>
      <c r="D56" s="3" t="e">
        <v>#N/A</v>
      </c>
      <c r="E56" s="3">
        <v>15.5</v>
      </c>
      <c r="F56" s="3" t="e">
        <v>#N/A</v>
      </c>
      <c r="G56" s="3" t="e">
        <v>#N/A</v>
      </c>
      <c r="H56" s="3" t="e">
        <v>#N/A</v>
      </c>
      <c r="I56" s="3" t="e">
        <v>#N/A</v>
      </c>
      <c r="J56" s="3">
        <v>20.48</v>
      </c>
      <c r="K56" s="3">
        <v>27.69</v>
      </c>
      <c r="L56" s="3" t="e">
        <v>#N/A</v>
      </c>
      <c r="M56" s="3" t="e">
        <v>#N/A</v>
      </c>
      <c r="N56" s="3" t="e">
        <v>#N/A</v>
      </c>
      <c r="O56" s="3">
        <v>15.58</v>
      </c>
    </row>
    <row r="57" spans="1:15" x14ac:dyDescent="0.2">
      <c r="A57" t="s">
        <v>63</v>
      </c>
      <c r="B57" s="2">
        <v>26298</v>
      </c>
      <c r="C57" s="3">
        <v>9.1999999999999993</v>
      </c>
      <c r="D57" s="3" t="e">
        <v>#N/A</v>
      </c>
      <c r="E57" s="3">
        <v>15.83</v>
      </c>
      <c r="F57" s="3" t="e">
        <v>#N/A</v>
      </c>
      <c r="G57" s="3" t="e">
        <v>#N/A</v>
      </c>
      <c r="H57" s="3" t="e">
        <v>#N/A</v>
      </c>
      <c r="I57" s="3" t="e">
        <v>#N/A</v>
      </c>
      <c r="J57" s="3">
        <v>20.23</v>
      </c>
      <c r="K57" s="3">
        <v>22.83</v>
      </c>
      <c r="L57" s="3" t="e">
        <v>#N/A</v>
      </c>
      <c r="M57" s="3" t="e">
        <v>#N/A</v>
      </c>
      <c r="N57" s="3" t="e">
        <v>#N/A</v>
      </c>
      <c r="O57" s="3">
        <v>15.87</v>
      </c>
    </row>
    <row r="58" spans="1:15" x14ac:dyDescent="0.2">
      <c r="A58" t="s">
        <v>64</v>
      </c>
      <c r="B58" s="2">
        <v>26389</v>
      </c>
      <c r="C58" s="3">
        <v>8.8000000000000007</v>
      </c>
      <c r="D58" s="3" t="e">
        <v>#N/A</v>
      </c>
      <c r="E58" s="3">
        <v>16.14</v>
      </c>
      <c r="F58" s="3" t="e">
        <v>#N/A</v>
      </c>
      <c r="G58" s="3" t="e">
        <v>#N/A</v>
      </c>
      <c r="H58" s="3" t="e">
        <v>#N/A</v>
      </c>
      <c r="I58" s="3" t="e">
        <v>#N/A</v>
      </c>
      <c r="J58" s="3">
        <v>19.39</v>
      </c>
      <c r="K58" s="3">
        <v>21.63</v>
      </c>
      <c r="L58" s="3" t="e">
        <v>#N/A</v>
      </c>
      <c r="M58" s="3" t="e">
        <v>#N/A</v>
      </c>
      <c r="N58" s="3" t="e">
        <v>#N/A</v>
      </c>
      <c r="O58" s="3">
        <v>16.14</v>
      </c>
    </row>
    <row r="59" spans="1:15" x14ac:dyDescent="0.2">
      <c r="A59" t="s">
        <v>65</v>
      </c>
      <c r="B59" s="2">
        <v>26480</v>
      </c>
      <c r="C59" s="3">
        <v>7.83</v>
      </c>
      <c r="D59" s="3" t="e">
        <v>#N/A</v>
      </c>
      <c r="E59" s="3">
        <v>16.46</v>
      </c>
      <c r="F59" s="3" t="e">
        <v>#N/A</v>
      </c>
      <c r="G59" s="3" t="e">
        <v>#N/A</v>
      </c>
      <c r="H59" s="3" t="e">
        <v>#N/A</v>
      </c>
      <c r="I59" s="3" t="e">
        <v>#N/A</v>
      </c>
      <c r="J59" s="3">
        <v>18.41</v>
      </c>
      <c r="K59" s="3">
        <v>23.73</v>
      </c>
      <c r="L59" s="3" t="e">
        <v>#N/A</v>
      </c>
      <c r="M59" s="3" t="e">
        <v>#N/A</v>
      </c>
      <c r="N59" s="3" t="e">
        <v>#N/A</v>
      </c>
      <c r="O59" s="3">
        <v>15.4</v>
      </c>
    </row>
    <row r="60" spans="1:15" x14ac:dyDescent="0.2">
      <c r="A60" t="s">
        <v>66</v>
      </c>
      <c r="B60" s="2">
        <v>26572</v>
      </c>
      <c r="C60" s="3">
        <v>7.68</v>
      </c>
      <c r="D60" s="3" t="e">
        <v>#N/A</v>
      </c>
      <c r="E60" s="3">
        <v>16.41</v>
      </c>
      <c r="F60" s="3" t="e">
        <v>#N/A</v>
      </c>
      <c r="G60" s="3" t="e">
        <v>#N/A</v>
      </c>
      <c r="H60" s="3" t="e">
        <v>#N/A</v>
      </c>
      <c r="I60" s="3" t="e">
        <v>#N/A</v>
      </c>
      <c r="J60" s="3">
        <v>17.14</v>
      </c>
      <c r="K60" s="3">
        <v>24.24</v>
      </c>
      <c r="L60" s="3" t="e">
        <v>#N/A</v>
      </c>
      <c r="M60" s="3" t="e">
        <v>#N/A</v>
      </c>
      <c r="N60" s="3" t="e">
        <v>#N/A</v>
      </c>
      <c r="O60" s="3">
        <v>15.32</v>
      </c>
    </row>
    <row r="61" spans="1:15" x14ac:dyDescent="0.2">
      <c r="A61" t="s">
        <v>67</v>
      </c>
      <c r="B61" s="2">
        <v>26664</v>
      </c>
      <c r="C61" s="3">
        <v>8.51</v>
      </c>
      <c r="D61" s="3" t="e">
        <v>#N/A</v>
      </c>
      <c r="E61" s="3">
        <v>16.79</v>
      </c>
      <c r="F61" s="3" t="e">
        <v>#N/A</v>
      </c>
      <c r="G61" s="3" t="e">
        <v>#N/A</v>
      </c>
      <c r="H61" s="3" t="e">
        <v>#N/A</v>
      </c>
      <c r="I61" s="3" t="e">
        <v>#N/A</v>
      </c>
      <c r="J61" s="3">
        <v>18.739999999999998</v>
      </c>
      <c r="K61" s="3">
        <v>23.13</v>
      </c>
      <c r="L61" s="3" t="e">
        <v>#N/A</v>
      </c>
      <c r="M61" s="3" t="e">
        <v>#N/A</v>
      </c>
      <c r="N61" s="3" t="e">
        <v>#N/A</v>
      </c>
      <c r="O61" s="3">
        <v>17.37</v>
      </c>
    </row>
    <row r="62" spans="1:15" x14ac:dyDescent="0.2">
      <c r="A62" t="s">
        <v>68</v>
      </c>
      <c r="B62" s="2">
        <v>26754</v>
      </c>
      <c r="C62" s="3">
        <v>8.1999999999999993</v>
      </c>
      <c r="D62" s="3" t="e">
        <v>#N/A</v>
      </c>
      <c r="E62" s="3">
        <v>17.350000000000001</v>
      </c>
      <c r="F62" s="3" t="e">
        <v>#N/A</v>
      </c>
      <c r="G62" s="3" t="e">
        <v>#N/A</v>
      </c>
      <c r="H62" s="3" t="e">
        <v>#N/A</v>
      </c>
      <c r="I62" s="3" t="e">
        <v>#N/A</v>
      </c>
      <c r="J62" s="3">
        <v>18.649999999999999</v>
      </c>
      <c r="K62" s="3">
        <v>26.55</v>
      </c>
      <c r="L62" s="3" t="e">
        <v>#N/A</v>
      </c>
      <c r="M62" s="3" t="e">
        <v>#N/A</v>
      </c>
      <c r="N62" s="3" t="e">
        <v>#N/A</v>
      </c>
      <c r="O62" s="3">
        <v>17.47</v>
      </c>
    </row>
    <row r="63" spans="1:15" x14ac:dyDescent="0.2">
      <c r="A63" t="s">
        <v>69</v>
      </c>
      <c r="B63" s="2">
        <v>26845</v>
      </c>
      <c r="C63" s="3">
        <v>8.17</v>
      </c>
      <c r="D63" s="3" t="e">
        <v>#N/A</v>
      </c>
      <c r="E63" s="3">
        <v>17.18</v>
      </c>
      <c r="F63" s="3" t="e">
        <v>#N/A</v>
      </c>
      <c r="G63" s="3" t="e">
        <v>#N/A</v>
      </c>
      <c r="H63" s="3" t="e">
        <v>#N/A</v>
      </c>
      <c r="I63" s="3" t="e">
        <v>#N/A</v>
      </c>
      <c r="J63" s="3">
        <v>17.93</v>
      </c>
      <c r="K63" s="3">
        <v>32.340000000000003</v>
      </c>
      <c r="L63" s="3" t="e">
        <v>#N/A</v>
      </c>
      <c r="M63" s="3" t="e">
        <v>#N/A</v>
      </c>
      <c r="N63" s="3" t="e">
        <v>#N/A</v>
      </c>
      <c r="O63" s="3">
        <v>18.48</v>
      </c>
    </row>
    <row r="64" spans="1:15" x14ac:dyDescent="0.2">
      <c r="A64" t="s">
        <v>70</v>
      </c>
      <c r="B64" s="2">
        <v>26937</v>
      </c>
      <c r="C64" s="3">
        <v>8.66</v>
      </c>
      <c r="D64" s="3" t="e">
        <v>#N/A</v>
      </c>
      <c r="E64" s="3">
        <v>17.38</v>
      </c>
      <c r="F64" s="3" t="e">
        <v>#N/A</v>
      </c>
      <c r="G64" s="3" t="e">
        <v>#N/A</v>
      </c>
      <c r="H64" s="3" t="e">
        <v>#N/A</v>
      </c>
      <c r="I64" s="3" t="e">
        <v>#N/A</v>
      </c>
      <c r="J64" s="3">
        <v>17.77</v>
      </c>
      <c r="K64" s="3">
        <v>31.03</v>
      </c>
      <c r="L64" s="3" t="e">
        <v>#N/A</v>
      </c>
      <c r="M64" s="3" t="e">
        <v>#N/A</v>
      </c>
      <c r="N64" s="3" t="e">
        <v>#N/A</v>
      </c>
      <c r="O64" s="3">
        <v>20.440000000000001</v>
      </c>
    </row>
    <row r="65" spans="1:15" x14ac:dyDescent="0.2">
      <c r="A65" t="s">
        <v>71</v>
      </c>
      <c r="B65" s="2">
        <v>27029</v>
      </c>
      <c r="C65" s="3">
        <v>9.3800000000000008</v>
      </c>
      <c r="D65" s="3" t="e">
        <v>#N/A</v>
      </c>
      <c r="E65" s="3">
        <v>18.079999999999998</v>
      </c>
      <c r="F65" s="3" t="e">
        <v>#N/A</v>
      </c>
      <c r="G65" s="3" t="e">
        <v>#N/A</v>
      </c>
      <c r="H65" s="3" t="e">
        <v>#N/A</v>
      </c>
      <c r="I65" s="3" t="e">
        <v>#N/A</v>
      </c>
      <c r="J65" s="3">
        <v>17.7</v>
      </c>
      <c r="K65" s="3">
        <v>30.84</v>
      </c>
      <c r="L65" s="3" t="e">
        <v>#N/A</v>
      </c>
      <c r="M65" s="3" t="e">
        <v>#N/A</v>
      </c>
      <c r="N65" s="3" t="e">
        <v>#N/A</v>
      </c>
      <c r="O65" s="3">
        <v>22.03</v>
      </c>
    </row>
    <row r="66" spans="1:15" x14ac:dyDescent="0.2">
      <c r="A66" t="s">
        <v>72</v>
      </c>
      <c r="B66" s="2">
        <v>27119</v>
      </c>
      <c r="C66" s="3">
        <v>10.029999999999999</v>
      </c>
      <c r="D66" s="3" t="e">
        <v>#N/A</v>
      </c>
      <c r="E66" s="3">
        <v>19</v>
      </c>
      <c r="F66" s="3" t="e">
        <v>#N/A</v>
      </c>
      <c r="G66" s="3" t="e">
        <v>#N/A</v>
      </c>
      <c r="H66" s="3" t="e">
        <v>#N/A</v>
      </c>
      <c r="I66" s="3" t="e">
        <v>#N/A</v>
      </c>
      <c r="J66" s="3">
        <v>18.32</v>
      </c>
      <c r="K66" s="3">
        <v>33.67</v>
      </c>
      <c r="L66" s="3" t="e">
        <v>#N/A</v>
      </c>
      <c r="M66" s="3" t="e">
        <v>#N/A</v>
      </c>
      <c r="N66" s="3" t="e">
        <v>#N/A</v>
      </c>
      <c r="O66" s="3">
        <v>25.26</v>
      </c>
    </row>
    <row r="67" spans="1:15" x14ac:dyDescent="0.2">
      <c r="A67" t="s">
        <v>73</v>
      </c>
      <c r="B67" s="2">
        <v>27210</v>
      </c>
      <c r="C67" s="3">
        <v>11.63</v>
      </c>
      <c r="D67" s="3" t="e">
        <v>#N/A</v>
      </c>
      <c r="E67" s="3">
        <v>19.23</v>
      </c>
      <c r="F67" s="3" t="e">
        <v>#N/A</v>
      </c>
      <c r="G67" s="3" t="e">
        <v>#N/A</v>
      </c>
      <c r="H67" s="3" t="e">
        <v>#N/A</v>
      </c>
      <c r="I67" s="3" t="e">
        <v>#N/A</v>
      </c>
      <c r="J67" s="3">
        <v>21.23</v>
      </c>
      <c r="K67" s="3">
        <v>37.33</v>
      </c>
      <c r="L67" s="3" t="e">
        <v>#N/A</v>
      </c>
      <c r="M67" s="3" t="e">
        <v>#N/A</v>
      </c>
      <c r="N67" s="3" t="e">
        <v>#N/A</v>
      </c>
      <c r="O67" s="3">
        <v>26.23</v>
      </c>
    </row>
    <row r="68" spans="1:15" x14ac:dyDescent="0.2">
      <c r="A68" t="s">
        <v>74</v>
      </c>
      <c r="B68" s="2">
        <v>27302</v>
      </c>
      <c r="C68" s="3">
        <v>12.44</v>
      </c>
      <c r="D68" s="3" t="e">
        <v>#N/A</v>
      </c>
      <c r="E68" s="3">
        <v>20.7</v>
      </c>
      <c r="F68" s="3" t="e">
        <v>#N/A</v>
      </c>
      <c r="G68" s="3" t="e">
        <v>#N/A</v>
      </c>
      <c r="H68" s="3" t="e">
        <v>#N/A</v>
      </c>
      <c r="I68" s="3" t="e">
        <v>#N/A</v>
      </c>
      <c r="J68" s="3">
        <v>21.82</v>
      </c>
      <c r="K68" s="3">
        <v>36.93</v>
      </c>
      <c r="L68" s="3" t="e">
        <v>#N/A</v>
      </c>
      <c r="M68" s="3" t="e">
        <v>#N/A</v>
      </c>
      <c r="N68" s="3" t="e">
        <v>#N/A</v>
      </c>
      <c r="O68" s="3">
        <v>25.39</v>
      </c>
    </row>
    <row r="69" spans="1:15" x14ac:dyDescent="0.2">
      <c r="A69" t="s">
        <v>75</v>
      </c>
      <c r="B69" s="2">
        <v>27394</v>
      </c>
      <c r="C69" s="3">
        <v>12.02</v>
      </c>
      <c r="D69" s="3" t="e">
        <v>#N/A</v>
      </c>
      <c r="E69" s="3">
        <v>21.15</v>
      </c>
      <c r="F69" s="3" t="e">
        <v>#N/A</v>
      </c>
      <c r="G69" s="3" t="e">
        <v>#N/A</v>
      </c>
      <c r="H69" s="3" t="e">
        <v>#N/A</v>
      </c>
      <c r="I69" s="3" t="e">
        <v>#N/A</v>
      </c>
      <c r="J69" s="3">
        <v>22.2</v>
      </c>
      <c r="K69" s="3">
        <v>32.71</v>
      </c>
      <c r="L69" s="3" t="e">
        <v>#N/A</v>
      </c>
      <c r="M69" s="3" t="e">
        <v>#N/A</v>
      </c>
      <c r="N69" s="3" t="e">
        <v>#N/A</v>
      </c>
      <c r="O69" s="3">
        <v>24.67</v>
      </c>
    </row>
    <row r="70" spans="1:15" x14ac:dyDescent="0.2">
      <c r="A70" t="s">
        <v>76</v>
      </c>
      <c r="B70" s="2">
        <v>27484</v>
      </c>
      <c r="C70" s="3">
        <v>10.49</v>
      </c>
      <c r="D70" s="3" t="e">
        <v>#N/A</v>
      </c>
      <c r="E70" s="3">
        <v>20.48</v>
      </c>
      <c r="F70" s="3" t="e">
        <v>#N/A</v>
      </c>
      <c r="G70" s="3" t="e">
        <v>#N/A</v>
      </c>
      <c r="H70" s="3" t="e">
        <v>#N/A</v>
      </c>
      <c r="I70" s="3" t="e">
        <v>#N/A</v>
      </c>
      <c r="J70" s="3">
        <v>22.31</v>
      </c>
      <c r="K70" s="3">
        <v>41.5</v>
      </c>
      <c r="L70" s="3" t="e">
        <v>#N/A</v>
      </c>
      <c r="M70" s="3" t="e">
        <v>#N/A</v>
      </c>
      <c r="N70" s="3" t="e">
        <v>#N/A</v>
      </c>
      <c r="O70" s="3">
        <v>22.16</v>
      </c>
    </row>
    <row r="71" spans="1:15" x14ac:dyDescent="0.2">
      <c r="A71" t="s">
        <v>77</v>
      </c>
      <c r="B71" s="2">
        <v>27575</v>
      </c>
      <c r="C71" s="3">
        <v>9.57</v>
      </c>
      <c r="D71" s="3" t="e">
        <v>#N/A</v>
      </c>
      <c r="E71" s="3">
        <v>19.940000000000001</v>
      </c>
      <c r="F71" s="3" t="e">
        <v>#N/A</v>
      </c>
      <c r="G71" s="3" t="e">
        <v>#N/A</v>
      </c>
      <c r="H71" s="3" t="e">
        <v>#N/A</v>
      </c>
      <c r="I71" s="3" t="e">
        <v>#N/A</v>
      </c>
      <c r="J71" s="3">
        <v>20.77</v>
      </c>
      <c r="K71" s="3">
        <v>35.049999999999997</v>
      </c>
      <c r="L71" s="3" t="e">
        <v>#N/A</v>
      </c>
      <c r="M71" s="3" t="e">
        <v>#N/A</v>
      </c>
      <c r="N71" s="3" t="e">
        <v>#N/A</v>
      </c>
      <c r="O71" s="3">
        <v>20.25</v>
      </c>
    </row>
    <row r="72" spans="1:15" x14ac:dyDescent="0.2">
      <c r="A72" t="s">
        <v>78</v>
      </c>
      <c r="B72" s="2">
        <v>27667</v>
      </c>
      <c r="C72" s="3">
        <v>9.5500000000000007</v>
      </c>
      <c r="D72" s="3" t="e">
        <v>#N/A</v>
      </c>
      <c r="E72" s="3">
        <v>19.059999999999999</v>
      </c>
      <c r="F72" s="3" t="e">
        <v>#N/A</v>
      </c>
      <c r="G72" s="3" t="e">
        <v>#N/A</v>
      </c>
      <c r="H72" s="3" t="e">
        <v>#N/A</v>
      </c>
      <c r="I72" s="3" t="e">
        <v>#N/A</v>
      </c>
      <c r="J72" s="3">
        <v>20.079999999999998</v>
      </c>
      <c r="K72" s="3">
        <v>27.44</v>
      </c>
      <c r="L72" s="3" t="e">
        <v>#N/A</v>
      </c>
      <c r="M72" s="3" t="e">
        <v>#N/A</v>
      </c>
      <c r="N72" s="3" t="e">
        <v>#N/A</v>
      </c>
      <c r="O72" s="3">
        <v>21.47</v>
      </c>
    </row>
    <row r="73" spans="1:15" x14ac:dyDescent="0.2">
      <c r="A73" t="s">
        <v>79</v>
      </c>
      <c r="B73" s="2">
        <v>27759</v>
      </c>
      <c r="C73" s="3">
        <v>9.5</v>
      </c>
      <c r="D73" s="3" t="e">
        <v>#N/A</v>
      </c>
      <c r="E73" s="3">
        <v>18.71</v>
      </c>
      <c r="F73" s="3" t="e">
        <v>#N/A</v>
      </c>
      <c r="G73" s="3" t="e">
        <v>#N/A</v>
      </c>
      <c r="H73" s="3" t="e">
        <v>#N/A</v>
      </c>
      <c r="I73" s="3" t="e">
        <v>#N/A</v>
      </c>
      <c r="J73" s="3">
        <v>21.28</v>
      </c>
      <c r="K73" s="3">
        <v>31.45</v>
      </c>
      <c r="L73" s="3" t="e">
        <v>#N/A</v>
      </c>
      <c r="M73" s="3" t="e">
        <v>#N/A</v>
      </c>
      <c r="N73" s="3" t="e">
        <v>#N/A</v>
      </c>
      <c r="O73" s="3">
        <v>21.07</v>
      </c>
    </row>
    <row r="74" spans="1:15" x14ac:dyDescent="0.2">
      <c r="A74" t="s">
        <v>80</v>
      </c>
      <c r="B74" s="2">
        <v>27850</v>
      </c>
      <c r="C74" s="3">
        <v>9.76</v>
      </c>
      <c r="D74" s="3" t="e">
        <v>#N/A</v>
      </c>
      <c r="E74" s="3">
        <v>18.79</v>
      </c>
      <c r="F74" s="3" t="e">
        <v>#N/A</v>
      </c>
      <c r="G74" s="3" t="e">
        <v>#N/A</v>
      </c>
      <c r="H74" s="3" t="e">
        <v>#N/A</v>
      </c>
      <c r="I74" s="3" t="e">
        <v>#N/A</v>
      </c>
      <c r="J74" s="3">
        <v>22.18</v>
      </c>
      <c r="K74" s="3">
        <v>28.72</v>
      </c>
      <c r="L74" s="3" t="e">
        <v>#N/A</v>
      </c>
      <c r="M74" s="3" t="e">
        <v>#N/A</v>
      </c>
      <c r="N74" s="3" t="e">
        <v>#N/A</v>
      </c>
      <c r="O74" s="3">
        <v>20.67</v>
      </c>
    </row>
    <row r="75" spans="1:15" x14ac:dyDescent="0.2">
      <c r="A75" t="s">
        <v>81</v>
      </c>
      <c r="B75" s="2">
        <v>27941</v>
      </c>
      <c r="C75" s="3">
        <v>9.81</v>
      </c>
      <c r="D75" s="3" t="e">
        <v>#N/A</v>
      </c>
      <c r="E75" s="3">
        <v>18.12</v>
      </c>
      <c r="F75" s="3" t="e">
        <v>#N/A</v>
      </c>
      <c r="G75" s="3" t="e">
        <v>#N/A</v>
      </c>
      <c r="H75" s="3" t="e">
        <v>#N/A</v>
      </c>
      <c r="I75" s="3" t="e">
        <v>#N/A</v>
      </c>
      <c r="J75" s="3">
        <v>21.05</v>
      </c>
      <c r="K75" s="3">
        <v>28.47</v>
      </c>
      <c r="L75" s="3" t="e">
        <v>#N/A</v>
      </c>
      <c r="M75" s="3" t="e">
        <v>#N/A</v>
      </c>
      <c r="N75" s="3" t="e">
        <v>#N/A</v>
      </c>
      <c r="O75" s="3">
        <v>23.23</v>
      </c>
    </row>
    <row r="76" spans="1:15" x14ac:dyDescent="0.2">
      <c r="A76" t="s">
        <v>82</v>
      </c>
      <c r="B76" s="2">
        <v>28033</v>
      </c>
      <c r="C76" s="3">
        <v>10.14</v>
      </c>
      <c r="D76" s="3" t="e">
        <v>#N/A</v>
      </c>
      <c r="E76" s="3">
        <v>17.97</v>
      </c>
      <c r="F76" s="3" t="e">
        <v>#N/A</v>
      </c>
      <c r="G76" s="3" t="e">
        <v>#N/A</v>
      </c>
      <c r="H76" s="3" t="e">
        <v>#N/A</v>
      </c>
      <c r="I76" s="3" t="e">
        <v>#N/A</v>
      </c>
      <c r="J76" s="3">
        <v>18.12</v>
      </c>
      <c r="K76" s="3">
        <v>32.74</v>
      </c>
      <c r="L76" s="3" t="e">
        <v>#N/A</v>
      </c>
      <c r="M76" s="3" t="e">
        <v>#N/A</v>
      </c>
      <c r="N76" s="3" t="e">
        <v>#N/A</v>
      </c>
      <c r="O76" s="3">
        <v>23.78</v>
      </c>
    </row>
    <row r="77" spans="1:15" x14ac:dyDescent="0.2">
      <c r="A77" t="s">
        <v>83</v>
      </c>
      <c r="B77" s="2">
        <v>28125</v>
      </c>
      <c r="C77" s="3">
        <v>10.15</v>
      </c>
      <c r="D77" s="3" t="e">
        <v>#N/A</v>
      </c>
      <c r="E77" s="3">
        <v>17.79</v>
      </c>
      <c r="F77" s="3" t="e">
        <v>#N/A</v>
      </c>
      <c r="G77" s="3" t="e">
        <v>#N/A</v>
      </c>
      <c r="H77" s="3" t="e">
        <v>#N/A</v>
      </c>
      <c r="I77" s="3" t="e">
        <v>#N/A</v>
      </c>
      <c r="J77" s="3">
        <v>17.59</v>
      </c>
      <c r="K77" s="3">
        <v>27.61</v>
      </c>
      <c r="L77" s="3" t="e">
        <v>#N/A</v>
      </c>
      <c r="M77" s="3" t="e">
        <v>#N/A</v>
      </c>
      <c r="N77" s="3" t="e">
        <v>#N/A</v>
      </c>
      <c r="O77" s="3">
        <v>24.61</v>
      </c>
    </row>
    <row r="78" spans="1:15" x14ac:dyDescent="0.2">
      <c r="A78" t="s">
        <v>84</v>
      </c>
      <c r="B78" s="2">
        <v>28215</v>
      </c>
      <c r="C78" s="3">
        <v>11.68</v>
      </c>
      <c r="D78" s="3" t="e">
        <v>#N/A</v>
      </c>
      <c r="E78" s="3">
        <v>18.41</v>
      </c>
      <c r="F78" s="3" t="e">
        <v>#N/A</v>
      </c>
      <c r="G78" s="3" t="e">
        <v>#N/A</v>
      </c>
      <c r="H78" s="3" t="e">
        <v>#N/A</v>
      </c>
      <c r="I78" s="3" t="e">
        <v>#N/A</v>
      </c>
      <c r="J78" s="3">
        <v>17.010000000000002</v>
      </c>
      <c r="K78" s="3">
        <v>28.6</v>
      </c>
      <c r="L78" s="3" t="e">
        <v>#N/A</v>
      </c>
      <c r="M78" s="3" t="e">
        <v>#N/A</v>
      </c>
      <c r="N78" s="3" t="e">
        <v>#N/A</v>
      </c>
      <c r="O78" s="3">
        <v>24.13</v>
      </c>
    </row>
    <row r="79" spans="1:15" x14ac:dyDescent="0.2">
      <c r="A79" t="s">
        <v>85</v>
      </c>
      <c r="B79" s="2">
        <v>28306</v>
      </c>
      <c r="C79" s="3">
        <v>11.41</v>
      </c>
      <c r="D79" s="3" t="e">
        <v>#N/A</v>
      </c>
      <c r="E79" s="3">
        <v>19.11</v>
      </c>
      <c r="F79" s="3" t="e">
        <v>#N/A</v>
      </c>
      <c r="G79" s="3" t="e">
        <v>#N/A</v>
      </c>
      <c r="H79" s="3" t="e">
        <v>#N/A</v>
      </c>
      <c r="I79" s="3" t="e">
        <v>#N/A</v>
      </c>
      <c r="J79" s="3">
        <v>15.73</v>
      </c>
      <c r="K79" s="3">
        <v>30.39</v>
      </c>
      <c r="L79" s="3" t="e">
        <v>#N/A</v>
      </c>
      <c r="M79" s="3" t="e">
        <v>#N/A</v>
      </c>
      <c r="N79" s="3" t="e">
        <v>#N/A</v>
      </c>
      <c r="O79" s="3">
        <v>23.98</v>
      </c>
    </row>
    <row r="80" spans="1:15" x14ac:dyDescent="0.2">
      <c r="A80" t="s">
        <v>86</v>
      </c>
      <c r="B80" s="2">
        <v>28398</v>
      </c>
      <c r="C80" s="3">
        <v>10.74</v>
      </c>
      <c r="D80" s="3" t="e">
        <v>#N/A</v>
      </c>
      <c r="E80" s="3">
        <v>18.649999999999999</v>
      </c>
      <c r="F80" s="3" t="e">
        <v>#N/A</v>
      </c>
      <c r="G80" s="3" t="e">
        <v>#N/A</v>
      </c>
      <c r="H80" s="3" t="e">
        <v>#N/A</v>
      </c>
      <c r="I80" s="3" t="e">
        <v>#N/A</v>
      </c>
      <c r="J80" s="3">
        <v>15.6</v>
      </c>
      <c r="K80" s="3">
        <v>27.02</v>
      </c>
      <c r="L80" s="3" t="e">
        <v>#N/A</v>
      </c>
      <c r="M80" s="3" t="e">
        <v>#N/A</v>
      </c>
      <c r="N80" s="3" t="e">
        <v>#N/A</v>
      </c>
      <c r="O80" s="3">
        <v>23</v>
      </c>
    </row>
    <row r="81" spans="1:15" x14ac:dyDescent="0.2">
      <c r="A81" t="s">
        <v>87</v>
      </c>
      <c r="B81" s="2">
        <v>28490</v>
      </c>
      <c r="C81" s="3">
        <v>10.31</v>
      </c>
      <c r="D81" s="3" t="e">
        <v>#N/A</v>
      </c>
      <c r="E81" s="3">
        <v>18.47</v>
      </c>
      <c r="F81" s="3" t="e">
        <v>#N/A</v>
      </c>
      <c r="G81" s="3" t="e">
        <v>#N/A</v>
      </c>
      <c r="H81" s="3" t="e">
        <v>#N/A</v>
      </c>
      <c r="I81" s="3" t="e">
        <v>#N/A</v>
      </c>
      <c r="J81" s="3">
        <v>14.16</v>
      </c>
      <c r="K81" s="3">
        <v>27.07</v>
      </c>
      <c r="L81" s="3" t="e">
        <v>#N/A</v>
      </c>
      <c r="M81" s="3" t="e">
        <v>#N/A</v>
      </c>
      <c r="N81" s="3" t="e">
        <v>#N/A</v>
      </c>
      <c r="O81" s="3">
        <v>21.74</v>
      </c>
    </row>
    <row r="82" spans="1:15" x14ac:dyDescent="0.2">
      <c r="A82" t="s">
        <v>88</v>
      </c>
      <c r="B82" s="2">
        <v>28580</v>
      </c>
      <c r="C82" s="3">
        <v>10.86</v>
      </c>
      <c r="D82" s="3" t="e">
        <v>#N/A</v>
      </c>
      <c r="E82" s="3">
        <v>17.93</v>
      </c>
      <c r="F82" s="3" t="e">
        <v>#N/A</v>
      </c>
      <c r="G82" s="3" t="e">
        <v>#N/A</v>
      </c>
      <c r="H82" s="3" t="e">
        <v>#N/A</v>
      </c>
      <c r="I82" s="3">
        <v>26.61</v>
      </c>
      <c r="J82" s="3">
        <v>16.47</v>
      </c>
      <c r="K82" s="3">
        <v>27.42</v>
      </c>
      <c r="L82" s="3" t="e">
        <v>#N/A</v>
      </c>
      <c r="M82" s="3" t="e">
        <v>#N/A</v>
      </c>
      <c r="N82" s="3" t="e">
        <v>#N/A</v>
      </c>
      <c r="O82" s="3">
        <v>21.56</v>
      </c>
    </row>
    <row r="83" spans="1:15" x14ac:dyDescent="0.2">
      <c r="A83" t="s">
        <v>89</v>
      </c>
      <c r="B83" s="2">
        <v>28671</v>
      </c>
      <c r="C83" s="3">
        <v>10.59</v>
      </c>
      <c r="D83" s="3" t="e">
        <v>#N/A</v>
      </c>
      <c r="E83" s="3">
        <v>20.61</v>
      </c>
      <c r="F83" s="3" t="e">
        <v>#N/A</v>
      </c>
      <c r="G83" s="3" t="e">
        <v>#N/A</v>
      </c>
      <c r="H83" s="3" t="e">
        <v>#N/A</v>
      </c>
      <c r="I83" s="3">
        <v>26.69</v>
      </c>
      <c r="J83" s="3">
        <v>16.66</v>
      </c>
      <c r="K83" s="3">
        <v>27.19</v>
      </c>
      <c r="L83" s="3" t="e">
        <v>#N/A</v>
      </c>
      <c r="M83" s="3" t="e">
        <v>#N/A</v>
      </c>
      <c r="N83" s="3" t="e">
        <v>#N/A</v>
      </c>
      <c r="O83" s="3">
        <v>21.89</v>
      </c>
    </row>
    <row r="84" spans="1:15" x14ac:dyDescent="0.2">
      <c r="A84" t="s">
        <v>90</v>
      </c>
      <c r="B84" s="2">
        <v>28763</v>
      </c>
      <c r="C84" s="3">
        <v>11.04</v>
      </c>
      <c r="D84" s="3" t="e">
        <v>#N/A</v>
      </c>
      <c r="E84" s="3">
        <v>19.829999999999998</v>
      </c>
      <c r="F84" s="3" t="e">
        <v>#N/A</v>
      </c>
      <c r="G84" s="3" t="e">
        <v>#N/A</v>
      </c>
      <c r="H84" s="3" t="e">
        <v>#N/A</v>
      </c>
      <c r="I84" s="3">
        <v>21.61</v>
      </c>
      <c r="J84" s="3">
        <v>15.72</v>
      </c>
      <c r="K84" s="3">
        <v>29.25</v>
      </c>
      <c r="L84" s="3" t="e">
        <v>#N/A</v>
      </c>
      <c r="M84" s="3" t="e">
        <v>#N/A</v>
      </c>
      <c r="N84" s="3" t="e">
        <v>#N/A</v>
      </c>
      <c r="O84" s="3">
        <v>21.6</v>
      </c>
    </row>
    <row r="85" spans="1:15" x14ac:dyDescent="0.2">
      <c r="A85" t="s">
        <v>91</v>
      </c>
      <c r="B85" s="2">
        <v>28855</v>
      </c>
      <c r="C85" s="3">
        <v>11.95</v>
      </c>
      <c r="D85" s="3" t="e">
        <v>#N/A</v>
      </c>
      <c r="E85" s="3">
        <v>21.42</v>
      </c>
      <c r="F85" s="3" t="e">
        <v>#N/A</v>
      </c>
      <c r="G85" s="3" t="e">
        <v>#N/A</v>
      </c>
      <c r="H85" s="3" t="e">
        <v>#N/A</v>
      </c>
      <c r="I85" s="3">
        <v>23.68</v>
      </c>
      <c r="J85" s="3">
        <v>16.93</v>
      </c>
      <c r="K85" s="3">
        <v>31.27</v>
      </c>
      <c r="L85" s="3" t="e">
        <v>#N/A</v>
      </c>
      <c r="M85" s="3" t="e">
        <v>#N/A</v>
      </c>
      <c r="N85" s="3" t="e">
        <v>#N/A</v>
      </c>
      <c r="O85" s="3">
        <v>21.19</v>
      </c>
    </row>
    <row r="86" spans="1:15" x14ac:dyDescent="0.2">
      <c r="A86" t="s">
        <v>92</v>
      </c>
      <c r="B86" s="2">
        <v>28945</v>
      </c>
      <c r="C86" s="3">
        <v>11.24</v>
      </c>
      <c r="D86" s="3" t="e">
        <v>#N/A</v>
      </c>
      <c r="E86" s="3">
        <v>21.85</v>
      </c>
      <c r="F86" s="3" t="e">
        <v>#N/A</v>
      </c>
      <c r="G86" s="3" t="e">
        <v>#N/A</v>
      </c>
      <c r="H86" s="3" t="e">
        <v>#N/A</v>
      </c>
      <c r="I86" s="3">
        <v>23.73</v>
      </c>
      <c r="J86" s="3">
        <v>14.12</v>
      </c>
      <c r="K86" s="3">
        <v>29.34</v>
      </c>
      <c r="L86" s="3" t="e">
        <v>#N/A</v>
      </c>
      <c r="M86" s="3" t="e">
        <v>#N/A</v>
      </c>
      <c r="N86" s="3" t="e">
        <v>#N/A</v>
      </c>
      <c r="O86" s="3">
        <v>21.3</v>
      </c>
    </row>
    <row r="87" spans="1:15" x14ac:dyDescent="0.2">
      <c r="A87" t="s">
        <v>93</v>
      </c>
      <c r="B87" s="2">
        <v>29036</v>
      </c>
      <c r="C87" s="3">
        <v>12.29</v>
      </c>
      <c r="D87" s="3" t="e">
        <v>#N/A</v>
      </c>
      <c r="E87" s="3">
        <v>20.86</v>
      </c>
      <c r="F87" s="3" t="e">
        <v>#N/A</v>
      </c>
      <c r="G87" s="3" t="e">
        <v>#N/A</v>
      </c>
      <c r="H87" s="3" t="e">
        <v>#N/A</v>
      </c>
      <c r="I87" s="3">
        <v>24.94</v>
      </c>
      <c r="J87" s="3">
        <v>16.79</v>
      </c>
      <c r="K87" s="3">
        <v>31.81</v>
      </c>
      <c r="L87" s="3" t="e">
        <v>#N/A</v>
      </c>
      <c r="M87" s="3" t="e">
        <v>#N/A</v>
      </c>
      <c r="N87" s="3" t="e">
        <v>#N/A</v>
      </c>
      <c r="O87" s="3">
        <v>22.04</v>
      </c>
    </row>
    <row r="88" spans="1:15" x14ac:dyDescent="0.2">
      <c r="A88" t="s">
        <v>94</v>
      </c>
      <c r="B88" s="2">
        <v>29128</v>
      </c>
      <c r="C88" s="3">
        <v>11.08</v>
      </c>
      <c r="D88" s="3" t="e">
        <v>#N/A</v>
      </c>
      <c r="E88" s="3">
        <v>22.75</v>
      </c>
      <c r="F88" s="3" t="e">
        <v>#N/A</v>
      </c>
      <c r="G88" s="3" t="e">
        <v>#N/A</v>
      </c>
      <c r="H88" s="3" t="e">
        <v>#N/A</v>
      </c>
      <c r="I88" s="3">
        <v>26.25</v>
      </c>
      <c r="J88" s="3">
        <v>15.29</v>
      </c>
      <c r="K88" s="3">
        <v>31.12</v>
      </c>
      <c r="L88" s="3" t="e">
        <v>#N/A</v>
      </c>
      <c r="M88" s="3" t="e">
        <v>#N/A</v>
      </c>
      <c r="N88" s="3" t="e">
        <v>#N/A</v>
      </c>
      <c r="O88" s="3">
        <v>20.95</v>
      </c>
    </row>
    <row r="89" spans="1:15" x14ac:dyDescent="0.2">
      <c r="A89" t="s">
        <v>95</v>
      </c>
      <c r="B89" s="2">
        <v>29220</v>
      </c>
      <c r="C89" s="3">
        <v>11.75</v>
      </c>
      <c r="D89" s="3" t="e">
        <v>#N/A</v>
      </c>
      <c r="E89" s="3">
        <v>21.97</v>
      </c>
      <c r="F89" s="3" t="e">
        <v>#N/A</v>
      </c>
      <c r="G89" s="3" t="e">
        <v>#N/A</v>
      </c>
      <c r="H89" s="3" t="e">
        <v>#N/A</v>
      </c>
      <c r="I89" s="3">
        <v>27.17</v>
      </c>
      <c r="J89" s="3">
        <v>14.65</v>
      </c>
      <c r="K89" s="3">
        <v>29.58</v>
      </c>
      <c r="L89" s="3" t="e">
        <v>#N/A</v>
      </c>
      <c r="M89" s="3" t="e">
        <v>#N/A</v>
      </c>
      <c r="N89" s="3" t="e">
        <v>#N/A</v>
      </c>
      <c r="O89" s="3">
        <v>21.39</v>
      </c>
    </row>
    <row r="90" spans="1:15" x14ac:dyDescent="0.2">
      <c r="A90" t="s">
        <v>96</v>
      </c>
      <c r="B90" s="2">
        <v>29311</v>
      </c>
      <c r="C90" s="3">
        <v>12.77</v>
      </c>
      <c r="D90" s="3" t="e">
        <v>#N/A</v>
      </c>
      <c r="E90" s="3">
        <v>21.91</v>
      </c>
      <c r="F90" s="3" t="e">
        <v>#N/A</v>
      </c>
      <c r="G90" s="3">
        <v>18.71</v>
      </c>
      <c r="H90" s="3" t="e">
        <v>#N/A</v>
      </c>
      <c r="I90" s="3">
        <v>27.07</v>
      </c>
      <c r="J90" s="3">
        <v>20.43</v>
      </c>
      <c r="K90" s="3">
        <v>35.51</v>
      </c>
      <c r="L90" s="3" t="e">
        <v>#N/A</v>
      </c>
      <c r="M90" s="3" t="e">
        <v>#N/A</v>
      </c>
      <c r="N90" s="3">
        <v>29.73</v>
      </c>
      <c r="O90" s="3">
        <v>21.27</v>
      </c>
    </row>
    <row r="91" spans="1:15" x14ac:dyDescent="0.2">
      <c r="A91" t="s">
        <v>97</v>
      </c>
      <c r="B91" s="2">
        <v>29402</v>
      </c>
      <c r="C91" s="3">
        <v>12.02</v>
      </c>
      <c r="D91" s="3" t="e">
        <v>#N/A</v>
      </c>
      <c r="E91" s="3">
        <v>21.31</v>
      </c>
      <c r="F91" s="3" t="e">
        <v>#N/A</v>
      </c>
      <c r="G91" s="3">
        <v>18.68</v>
      </c>
      <c r="H91" s="3" t="e">
        <v>#N/A</v>
      </c>
      <c r="I91" s="3">
        <v>26.53</v>
      </c>
      <c r="J91" s="3">
        <v>24.69</v>
      </c>
      <c r="K91" s="3">
        <v>33.130000000000003</v>
      </c>
      <c r="L91" s="3" t="e">
        <v>#N/A</v>
      </c>
      <c r="M91" s="3" t="e">
        <v>#N/A</v>
      </c>
      <c r="N91" s="3">
        <v>29.47</v>
      </c>
      <c r="O91" s="3">
        <v>19.899999999999999</v>
      </c>
    </row>
    <row r="92" spans="1:15" x14ac:dyDescent="0.2">
      <c r="A92" t="s">
        <v>98</v>
      </c>
      <c r="B92" s="2">
        <v>29494</v>
      </c>
      <c r="C92" s="3">
        <v>12.41</v>
      </c>
      <c r="D92" s="3" t="e">
        <v>#N/A</v>
      </c>
      <c r="E92" s="3">
        <v>20.5</v>
      </c>
      <c r="F92" s="3" t="e">
        <v>#N/A</v>
      </c>
      <c r="G92" s="3">
        <v>18.38</v>
      </c>
      <c r="H92" s="3" t="e">
        <v>#N/A</v>
      </c>
      <c r="I92" s="3">
        <v>26.29</v>
      </c>
      <c r="J92" s="3">
        <v>24.33</v>
      </c>
      <c r="K92" s="3">
        <v>33.270000000000003</v>
      </c>
      <c r="L92" s="3" t="e">
        <v>#N/A</v>
      </c>
      <c r="M92" s="3" t="e">
        <v>#N/A</v>
      </c>
      <c r="N92" s="3">
        <v>29.44</v>
      </c>
      <c r="O92" s="3">
        <v>17.82</v>
      </c>
    </row>
    <row r="93" spans="1:15" x14ac:dyDescent="0.2">
      <c r="A93" t="s">
        <v>99</v>
      </c>
      <c r="B93" s="2">
        <v>29586</v>
      </c>
      <c r="C93" s="3">
        <v>12.02</v>
      </c>
      <c r="D93" s="3" t="e">
        <v>#N/A</v>
      </c>
      <c r="E93" s="3">
        <v>21.79</v>
      </c>
      <c r="F93" s="3" t="e">
        <v>#N/A</v>
      </c>
      <c r="G93" s="3">
        <v>18.62</v>
      </c>
      <c r="H93" s="3" t="e">
        <v>#N/A</v>
      </c>
      <c r="I93" s="3">
        <v>25.33</v>
      </c>
      <c r="J93" s="3">
        <v>24.87</v>
      </c>
      <c r="K93" s="3">
        <v>35.17</v>
      </c>
      <c r="L93" s="3" t="e">
        <v>#N/A</v>
      </c>
      <c r="M93" s="3" t="e">
        <v>#N/A</v>
      </c>
      <c r="N93" s="3">
        <v>29.12</v>
      </c>
      <c r="O93" s="3">
        <v>16.72</v>
      </c>
    </row>
    <row r="94" spans="1:15" x14ac:dyDescent="0.2">
      <c r="A94" t="s">
        <v>100</v>
      </c>
      <c r="B94" s="2">
        <v>29676</v>
      </c>
      <c r="C94" s="3">
        <v>12.19</v>
      </c>
      <c r="D94" s="3" t="e">
        <v>#N/A</v>
      </c>
      <c r="E94" s="3">
        <v>21.46</v>
      </c>
      <c r="F94" s="3" t="e">
        <v>#N/A</v>
      </c>
      <c r="G94" s="3">
        <v>18.170000000000002</v>
      </c>
      <c r="H94" s="3" t="e">
        <v>#N/A</v>
      </c>
      <c r="I94" s="3">
        <v>24.88</v>
      </c>
      <c r="J94" s="3">
        <v>23.66</v>
      </c>
      <c r="K94" s="3">
        <v>37.81</v>
      </c>
      <c r="L94" s="3" t="e">
        <v>#N/A</v>
      </c>
      <c r="M94" s="3" t="e">
        <v>#N/A</v>
      </c>
      <c r="N94" s="3">
        <v>28.06</v>
      </c>
      <c r="O94" s="3">
        <v>15.75</v>
      </c>
    </row>
    <row r="95" spans="1:15" x14ac:dyDescent="0.2">
      <c r="A95" t="s">
        <v>101</v>
      </c>
      <c r="B95" s="2">
        <v>29767</v>
      </c>
      <c r="C95" s="3">
        <v>12.78</v>
      </c>
      <c r="D95" s="3" t="e">
        <v>#N/A</v>
      </c>
      <c r="E95" s="3">
        <v>22.4</v>
      </c>
      <c r="F95" s="3" t="e">
        <v>#N/A</v>
      </c>
      <c r="G95" s="3">
        <v>18.63</v>
      </c>
      <c r="H95" s="3" t="e">
        <v>#N/A</v>
      </c>
      <c r="I95" s="3">
        <v>22.01</v>
      </c>
      <c r="J95" s="3">
        <v>27.1</v>
      </c>
      <c r="K95" s="3">
        <v>36.770000000000003</v>
      </c>
      <c r="L95" s="3" t="e">
        <v>#N/A</v>
      </c>
      <c r="M95" s="3" t="e">
        <v>#N/A</v>
      </c>
      <c r="N95" s="3">
        <v>28.21</v>
      </c>
      <c r="O95" s="3">
        <v>16.39</v>
      </c>
    </row>
    <row r="96" spans="1:15" x14ac:dyDescent="0.2">
      <c r="A96" t="s">
        <v>102</v>
      </c>
      <c r="B96" s="2">
        <v>29859</v>
      </c>
      <c r="C96" s="3">
        <v>12.64</v>
      </c>
      <c r="D96" s="3" t="e">
        <v>#N/A</v>
      </c>
      <c r="E96" s="3">
        <v>21.59</v>
      </c>
      <c r="F96" s="3" t="e">
        <v>#N/A</v>
      </c>
      <c r="G96" s="3">
        <v>19.14</v>
      </c>
      <c r="H96" s="3" t="e">
        <v>#N/A</v>
      </c>
      <c r="I96" s="3">
        <v>25.17</v>
      </c>
      <c r="J96" s="3">
        <v>26.7</v>
      </c>
      <c r="K96" s="3">
        <v>35.729999999999997</v>
      </c>
      <c r="L96" s="3" t="e">
        <v>#N/A</v>
      </c>
      <c r="M96" s="3" t="e">
        <v>#N/A</v>
      </c>
      <c r="N96" s="3">
        <v>28.93</v>
      </c>
      <c r="O96" s="3">
        <v>19.079999999999998</v>
      </c>
    </row>
    <row r="97" spans="1:15" x14ac:dyDescent="0.2">
      <c r="A97" t="s">
        <v>103</v>
      </c>
      <c r="B97" s="2">
        <v>29951</v>
      </c>
      <c r="C97" s="3">
        <v>12.35</v>
      </c>
      <c r="D97" s="3" t="e">
        <v>#N/A</v>
      </c>
      <c r="E97" s="3">
        <v>20.83</v>
      </c>
      <c r="F97" s="3" t="e">
        <v>#N/A</v>
      </c>
      <c r="G97" s="3">
        <v>19.05</v>
      </c>
      <c r="H97" s="3" t="e">
        <v>#N/A</v>
      </c>
      <c r="I97" s="3">
        <v>26.04</v>
      </c>
      <c r="J97" s="3">
        <v>27.1</v>
      </c>
      <c r="K97" s="3">
        <v>33.93</v>
      </c>
      <c r="L97" s="3" t="e">
        <v>#N/A</v>
      </c>
      <c r="M97" s="3" t="e">
        <v>#N/A</v>
      </c>
      <c r="N97" s="3">
        <v>27.06</v>
      </c>
      <c r="O97" s="3">
        <v>18.940000000000001</v>
      </c>
    </row>
    <row r="98" spans="1:15" x14ac:dyDescent="0.2">
      <c r="A98" t="s">
        <v>104</v>
      </c>
      <c r="B98" s="2">
        <v>30041</v>
      </c>
      <c r="C98" s="3">
        <v>13.39</v>
      </c>
      <c r="D98" s="3" t="e">
        <v>#N/A</v>
      </c>
      <c r="E98" s="3">
        <v>18.510000000000002</v>
      </c>
      <c r="F98" s="3" t="e">
        <v>#N/A</v>
      </c>
      <c r="G98" s="3">
        <v>18.38</v>
      </c>
      <c r="H98" s="3" t="e">
        <v>#N/A</v>
      </c>
      <c r="I98" s="3">
        <v>24.41</v>
      </c>
      <c r="J98" s="3">
        <v>26.08</v>
      </c>
      <c r="K98" s="3">
        <v>31.91</v>
      </c>
      <c r="L98" s="3" t="e">
        <v>#N/A</v>
      </c>
      <c r="M98" s="3" t="e">
        <v>#N/A</v>
      </c>
      <c r="N98" s="3">
        <v>25.11</v>
      </c>
      <c r="O98" s="3">
        <v>18.190000000000001</v>
      </c>
    </row>
    <row r="99" spans="1:15" x14ac:dyDescent="0.2">
      <c r="A99" t="s">
        <v>105</v>
      </c>
      <c r="B99" s="2">
        <v>30132</v>
      </c>
      <c r="C99" s="3">
        <v>13.5</v>
      </c>
      <c r="D99" s="3" t="e">
        <v>#N/A</v>
      </c>
      <c r="E99" s="3">
        <v>17.78</v>
      </c>
      <c r="F99" s="3" t="e">
        <v>#N/A</v>
      </c>
      <c r="G99" s="3">
        <v>18.8</v>
      </c>
      <c r="H99" s="3" t="e">
        <v>#N/A</v>
      </c>
      <c r="I99" s="3">
        <v>24.7</v>
      </c>
      <c r="J99" s="3">
        <v>25.26</v>
      </c>
      <c r="K99" s="3">
        <v>30.78</v>
      </c>
      <c r="L99" s="3" t="e">
        <v>#N/A</v>
      </c>
      <c r="M99" s="3" t="e">
        <v>#N/A</v>
      </c>
      <c r="N99" s="3">
        <v>25.73</v>
      </c>
      <c r="O99" s="3">
        <v>18.37</v>
      </c>
    </row>
    <row r="100" spans="1:15" x14ac:dyDescent="0.2">
      <c r="A100" t="s">
        <v>106</v>
      </c>
      <c r="B100" s="2">
        <v>30224</v>
      </c>
      <c r="C100" s="3">
        <v>12.04</v>
      </c>
      <c r="D100" s="3" t="e">
        <v>#N/A</v>
      </c>
      <c r="E100" s="3">
        <v>17.579999999999998</v>
      </c>
      <c r="F100" s="3" t="e">
        <v>#N/A</v>
      </c>
      <c r="G100" s="3">
        <v>19.43</v>
      </c>
      <c r="H100" s="3" t="e">
        <v>#N/A</v>
      </c>
      <c r="I100" s="3">
        <v>25.1</v>
      </c>
      <c r="J100" s="3">
        <v>20.82</v>
      </c>
      <c r="K100" s="3">
        <v>31.94</v>
      </c>
      <c r="L100" s="3" t="e">
        <v>#N/A</v>
      </c>
      <c r="M100" s="3" t="e">
        <v>#N/A</v>
      </c>
      <c r="N100" s="3">
        <v>25.22</v>
      </c>
      <c r="O100" s="3">
        <v>17.7</v>
      </c>
    </row>
    <row r="101" spans="1:15" x14ac:dyDescent="0.2">
      <c r="A101" t="s">
        <v>107</v>
      </c>
      <c r="B101" s="2">
        <v>30316</v>
      </c>
      <c r="C101" s="3">
        <v>11.59</v>
      </c>
      <c r="D101" s="3" t="e">
        <v>#N/A</v>
      </c>
      <c r="E101" s="3">
        <v>16.079999999999998</v>
      </c>
      <c r="F101" s="3" t="e">
        <v>#N/A</v>
      </c>
      <c r="G101" s="3">
        <v>18.989999999999998</v>
      </c>
      <c r="H101" s="3" t="e">
        <v>#N/A</v>
      </c>
      <c r="I101" s="3">
        <v>24.28</v>
      </c>
      <c r="J101" s="3">
        <v>20.3</v>
      </c>
      <c r="K101" s="3">
        <v>30.21</v>
      </c>
      <c r="L101" s="3" t="e">
        <v>#N/A</v>
      </c>
      <c r="M101" s="3" t="e">
        <v>#N/A</v>
      </c>
      <c r="N101" s="3">
        <v>26.17</v>
      </c>
      <c r="O101" s="3">
        <v>17.38</v>
      </c>
    </row>
    <row r="102" spans="1:15" x14ac:dyDescent="0.2">
      <c r="A102" t="s">
        <v>108</v>
      </c>
      <c r="B102" s="2">
        <v>30406</v>
      </c>
      <c r="C102" s="3">
        <v>10.36</v>
      </c>
      <c r="D102" s="3" t="e">
        <v>#N/A</v>
      </c>
      <c r="E102" s="3">
        <v>16.87</v>
      </c>
      <c r="F102" s="3" t="e">
        <v>#N/A</v>
      </c>
      <c r="G102" s="3">
        <v>18.34</v>
      </c>
      <c r="H102" s="3" t="e">
        <v>#N/A</v>
      </c>
      <c r="I102" s="3">
        <v>23.92</v>
      </c>
      <c r="J102" s="3">
        <v>17.38</v>
      </c>
      <c r="K102" s="3">
        <v>29.69</v>
      </c>
      <c r="L102" s="3" t="e">
        <v>#N/A</v>
      </c>
      <c r="M102" s="3" t="e">
        <v>#N/A</v>
      </c>
      <c r="N102" s="3">
        <v>26.39</v>
      </c>
      <c r="O102" s="3">
        <v>18.579999999999998</v>
      </c>
    </row>
    <row r="103" spans="1:15" x14ac:dyDescent="0.2">
      <c r="A103" t="s">
        <v>109</v>
      </c>
      <c r="B103" s="2">
        <v>30497</v>
      </c>
      <c r="C103" s="3">
        <v>9.2899999999999991</v>
      </c>
      <c r="D103" s="3" t="e">
        <v>#N/A</v>
      </c>
      <c r="E103" s="3">
        <v>17.32</v>
      </c>
      <c r="F103" s="3" t="e">
        <v>#N/A</v>
      </c>
      <c r="G103" s="3">
        <v>18.03</v>
      </c>
      <c r="H103" s="3" t="e">
        <v>#N/A</v>
      </c>
      <c r="I103" s="3">
        <v>21.64</v>
      </c>
      <c r="J103" s="3">
        <v>16.68</v>
      </c>
      <c r="K103" s="3">
        <v>27.86</v>
      </c>
      <c r="L103" s="3" t="e">
        <v>#N/A</v>
      </c>
      <c r="M103" s="3" t="e">
        <v>#N/A</v>
      </c>
      <c r="N103" s="3">
        <v>26.07</v>
      </c>
      <c r="O103" s="3">
        <v>18.59</v>
      </c>
    </row>
    <row r="104" spans="1:15" x14ac:dyDescent="0.2">
      <c r="A104" t="s">
        <v>110</v>
      </c>
      <c r="B104" s="2">
        <v>30589</v>
      </c>
      <c r="C104" s="3">
        <v>10.95</v>
      </c>
      <c r="D104" s="3" t="e">
        <v>#N/A</v>
      </c>
      <c r="E104" s="3">
        <v>17.88</v>
      </c>
      <c r="F104" s="3" t="e">
        <v>#N/A</v>
      </c>
      <c r="G104" s="3">
        <v>17.89</v>
      </c>
      <c r="H104" s="3" t="e">
        <v>#N/A</v>
      </c>
      <c r="I104" s="3">
        <v>20.440000000000001</v>
      </c>
      <c r="J104" s="3">
        <v>16.39</v>
      </c>
      <c r="K104" s="3">
        <v>28.92</v>
      </c>
      <c r="L104" s="3" t="e">
        <v>#N/A</v>
      </c>
      <c r="M104" s="3" t="e">
        <v>#N/A</v>
      </c>
      <c r="N104" s="3">
        <v>25.61</v>
      </c>
      <c r="O104" s="3">
        <v>18.68</v>
      </c>
    </row>
    <row r="105" spans="1:15" x14ac:dyDescent="0.2">
      <c r="A105" t="s">
        <v>111</v>
      </c>
      <c r="B105" s="2">
        <v>30681</v>
      </c>
      <c r="C105" s="3">
        <v>10.65</v>
      </c>
      <c r="D105" s="3" t="e">
        <v>#N/A</v>
      </c>
      <c r="E105" s="3">
        <v>19.8</v>
      </c>
      <c r="F105" s="3" t="e">
        <v>#N/A</v>
      </c>
      <c r="G105" s="3">
        <v>18.14</v>
      </c>
      <c r="H105" s="3" t="e">
        <v>#N/A</v>
      </c>
      <c r="I105" s="3">
        <v>21.67</v>
      </c>
      <c r="J105" s="3">
        <v>20.78</v>
      </c>
      <c r="K105" s="3">
        <v>33.880000000000003</v>
      </c>
      <c r="L105" s="3" t="e">
        <v>#N/A</v>
      </c>
      <c r="M105" s="3" t="e">
        <v>#N/A</v>
      </c>
      <c r="N105" s="3">
        <v>26.71</v>
      </c>
      <c r="O105" s="3">
        <v>19.03</v>
      </c>
    </row>
    <row r="106" spans="1:15" x14ac:dyDescent="0.2">
      <c r="A106" t="s">
        <v>112</v>
      </c>
      <c r="B106" s="2">
        <v>30772</v>
      </c>
      <c r="C106" s="3">
        <v>10.93</v>
      </c>
      <c r="D106" s="3" t="e">
        <v>#N/A</v>
      </c>
      <c r="E106" s="3">
        <v>20.100000000000001</v>
      </c>
      <c r="F106" s="3" t="e">
        <v>#N/A</v>
      </c>
      <c r="G106" s="3">
        <v>18.8</v>
      </c>
      <c r="H106" s="3" t="e">
        <v>#N/A</v>
      </c>
      <c r="I106" s="3">
        <v>23.59</v>
      </c>
      <c r="J106" s="3">
        <v>20.59</v>
      </c>
      <c r="K106" s="3">
        <v>32.71</v>
      </c>
      <c r="L106" s="3" t="e">
        <v>#N/A</v>
      </c>
      <c r="M106" s="3" t="e">
        <v>#N/A</v>
      </c>
      <c r="N106" s="3">
        <v>28.16</v>
      </c>
      <c r="O106" s="3">
        <v>19.739999999999998</v>
      </c>
    </row>
    <row r="107" spans="1:15" x14ac:dyDescent="0.2">
      <c r="A107" t="s">
        <v>113</v>
      </c>
      <c r="B107" s="2">
        <v>30863</v>
      </c>
      <c r="C107" s="3">
        <v>11.46</v>
      </c>
      <c r="D107" s="3" t="e">
        <v>#N/A</v>
      </c>
      <c r="E107" s="3">
        <v>20.65</v>
      </c>
      <c r="F107" s="3" t="e">
        <v>#N/A</v>
      </c>
      <c r="G107" s="3">
        <v>18.899999999999999</v>
      </c>
      <c r="H107" s="3" t="e">
        <v>#N/A</v>
      </c>
      <c r="I107" s="3">
        <v>21.91</v>
      </c>
      <c r="J107" s="3">
        <v>19.350000000000001</v>
      </c>
      <c r="K107" s="3">
        <v>33.729999999999997</v>
      </c>
      <c r="L107" s="3" t="e">
        <v>#N/A</v>
      </c>
      <c r="M107" s="3" t="e">
        <v>#N/A</v>
      </c>
      <c r="N107" s="3">
        <v>26.92</v>
      </c>
      <c r="O107" s="3">
        <v>20.48</v>
      </c>
    </row>
    <row r="108" spans="1:15" x14ac:dyDescent="0.2">
      <c r="A108" t="s">
        <v>114</v>
      </c>
      <c r="B108" s="2">
        <v>30955</v>
      </c>
      <c r="C108" s="3">
        <v>12</v>
      </c>
      <c r="D108" s="3" t="e">
        <v>#N/A</v>
      </c>
      <c r="E108" s="3">
        <v>21.43</v>
      </c>
      <c r="F108" s="3" t="e">
        <v>#N/A</v>
      </c>
      <c r="G108" s="3">
        <v>18.53</v>
      </c>
      <c r="H108" s="3" t="e">
        <v>#N/A</v>
      </c>
      <c r="I108" s="3">
        <v>21.74</v>
      </c>
      <c r="J108" s="3">
        <v>20.22</v>
      </c>
      <c r="K108" s="3">
        <v>32.049999999999997</v>
      </c>
      <c r="L108" s="3" t="e">
        <v>#N/A</v>
      </c>
      <c r="M108" s="3" t="e">
        <v>#N/A</v>
      </c>
      <c r="N108" s="3">
        <v>27.85</v>
      </c>
      <c r="O108" s="3">
        <v>21.16</v>
      </c>
    </row>
    <row r="109" spans="1:15" x14ac:dyDescent="0.2">
      <c r="A109" t="s">
        <v>115</v>
      </c>
      <c r="B109" s="2">
        <v>31047</v>
      </c>
      <c r="C109" s="3">
        <v>11.51</v>
      </c>
      <c r="D109" s="3" t="e">
        <v>#N/A</v>
      </c>
      <c r="E109" s="3">
        <v>20.39</v>
      </c>
      <c r="F109" s="3" t="e">
        <v>#N/A</v>
      </c>
      <c r="G109" s="3">
        <v>19.18</v>
      </c>
      <c r="H109" s="3" t="e">
        <v>#N/A</v>
      </c>
      <c r="I109" s="3">
        <v>21.99</v>
      </c>
      <c r="J109" s="3">
        <v>20.53</v>
      </c>
      <c r="K109" s="3">
        <v>28.85</v>
      </c>
      <c r="L109" s="3" t="e">
        <v>#N/A</v>
      </c>
      <c r="M109" s="3" t="e">
        <v>#N/A</v>
      </c>
      <c r="N109" s="3">
        <v>27.62</v>
      </c>
      <c r="O109" s="3">
        <v>21.84</v>
      </c>
    </row>
    <row r="110" spans="1:15" x14ac:dyDescent="0.2">
      <c r="A110" t="s">
        <v>116</v>
      </c>
      <c r="B110" s="2">
        <v>31137</v>
      </c>
      <c r="C110" s="3">
        <v>12.76</v>
      </c>
      <c r="D110" s="3" t="e">
        <v>#N/A</v>
      </c>
      <c r="E110" s="3">
        <v>19.940000000000001</v>
      </c>
      <c r="F110" s="3" t="e">
        <v>#N/A</v>
      </c>
      <c r="G110" s="3">
        <v>19.489999999999998</v>
      </c>
      <c r="H110" s="3" t="e">
        <v>#N/A</v>
      </c>
      <c r="I110" s="3">
        <v>23.8</v>
      </c>
      <c r="J110" s="3">
        <v>19.190000000000001</v>
      </c>
      <c r="K110" s="3">
        <v>28.97</v>
      </c>
      <c r="L110" s="3" t="e">
        <v>#N/A</v>
      </c>
      <c r="M110" s="3" t="e">
        <v>#N/A</v>
      </c>
      <c r="N110" s="3">
        <v>28.39</v>
      </c>
      <c r="O110" s="3">
        <v>23.12</v>
      </c>
    </row>
    <row r="111" spans="1:15" x14ac:dyDescent="0.2">
      <c r="A111" t="s">
        <v>117</v>
      </c>
      <c r="B111" s="2">
        <v>31228</v>
      </c>
      <c r="C111" s="3">
        <v>13.26</v>
      </c>
      <c r="D111" s="3" t="e">
        <v>#N/A</v>
      </c>
      <c r="E111" s="3">
        <v>20.89</v>
      </c>
      <c r="F111" s="3" t="e">
        <v>#N/A</v>
      </c>
      <c r="G111" s="3">
        <v>18.93</v>
      </c>
      <c r="H111" s="3" t="e">
        <v>#N/A</v>
      </c>
      <c r="I111" s="3">
        <v>23.22</v>
      </c>
      <c r="J111" s="3">
        <v>18.690000000000001</v>
      </c>
      <c r="K111" s="3">
        <v>30.54</v>
      </c>
      <c r="L111" s="3" t="e">
        <v>#N/A</v>
      </c>
      <c r="M111" s="3" t="e">
        <v>#N/A</v>
      </c>
      <c r="N111" s="3">
        <v>28.94</v>
      </c>
      <c r="O111" s="3">
        <v>20.76</v>
      </c>
    </row>
    <row r="112" spans="1:15" x14ac:dyDescent="0.2">
      <c r="A112" t="s">
        <v>118</v>
      </c>
      <c r="B112" s="2">
        <v>31320</v>
      </c>
      <c r="C112" s="3">
        <v>13.81</v>
      </c>
      <c r="D112" s="3" t="e">
        <v>#N/A</v>
      </c>
      <c r="E112" s="3">
        <v>21.27</v>
      </c>
      <c r="F112" s="3" t="e">
        <v>#N/A</v>
      </c>
      <c r="G112" s="3">
        <v>18.45</v>
      </c>
      <c r="H112" s="3" t="e">
        <v>#N/A</v>
      </c>
      <c r="I112" s="3">
        <v>22.68</v>
      </c>
      <c r="J112" s="3">
        <v>18.399999999999999</v>
      </c>
      <c r="K112" s="3">
        <v>29.26</v>
      </c>
      <c r="L112" s="3" t="e">
        <v>#N/A</v>
      </c>
      <c r="M112" s="3" t="e">
        <v>#N/A</v>
      </c>
      <c r="N112" s="3">
        <v>27.94</v>
      </c>
      <c r="O112" s="3">
        <v>19.16</v>
      </c>
    </row>
    <row r="113" spans="1:15" x14ac:dyDescent="0.2">
      <c r="A113" t="s">
        <v>119</v>
      </c>
      <c r="B113" s="2">
        <v>31412</v>
      </c>
      <c r="C113" s="3">
        <v>13.25</v>
      </c>
      <c r="D113" s="3" t="e">
        <v>#N/A</v>
      </c>
      <c r="E113" s="3">
        <v>21.36</v>
      </c>
      <c r="F113" s="3" t="e">
        <v>#N/A</v>
      </c>
      <c r="G113" s="3">
        <v>18.04</v>
      </c>
      <c r="H113" s="3" t="e">
        <v>#N/A</v>
      </c>
      <c r="I113" s="3">
        <v>24.47</v>
      </c>
      <c r="J113" s="3">
        <v>17.2</v>
      </c>
      <c r="K113" s="3">
        <v>35</v>
      </c>
      <c r="L113" s="3" t="e">
        <v>#N/A</v>
      </c>
      <c r="M113" s="3" t="e">
        <v>#N/A</v>
      </c>
      <c r="N113" s="3">
        <v>27.46</v>
      </c>
      <c r="O113" s="3">
        <v>19</v>
      </c>
    </row>
    <row r="114" spans="1:15" x14ac:dyDescent="0.2">
      <c r="A114" t="s">
        <v>120</v>
      </c>
      <c r="B114" s="2">
        <v>31502</v>
      </c>
      <c r="C114" s="3">
        <v>13.53</v>
      </c>
      <c r="D114" s="3" t="e">
        <v>#N/A</v>
      </c>
      <c r="E114" s="3">
        <v>21.33</v>
      </c>
      <c r="F114" s="3" t="e">
        <v>#N/A</v>
      </c>
      <c r="G114" s="3">
        <v>16.739999999999998</v>
      </c>
      <c r="H114" s="3" t="e">
        <v>#N/A</v>
      </c>
      <c r="I114" s="3">
        <v>25.11</v>
      </c>
      <c r="J114" s="3">
        <v>21.06</v>
      </c>
      <c r="K114" s="3">
        <v>30.77</v>
      </c>
      <c r="L114" s="3" t="e">
        <v>#N/A</v>
      </c>
      <c r="M114" s="3" t="e">
        <v>#N/A</v>
      </c>
      <c r="N114" s="3">
        <v>27.52</v>
      </c>
      <c r="O114" s="3">
        <v>19.059999999999999</v>
      </c>
    </row>
    <row r="115" spans="1:15" x14ac:dyDescent="0.2">
      <c r="A115" t="s">
        <v>121</v>
      </c>
      <c r="B115" s="2">
        <v>31593</v>
      </c>
      <c r="C115" s="3">
        <v>12.72</v>
      </c>
      <c r="D115" s="3" t="e">
        <v>#N/A</v>
      </c>
      <c r="E115" s="3">
        <v>21.29</v>
      </c>
      <c r="F115" s="3" t="e">
        <v>#N/A</v>
      </c>
      <c r="G115" s="3">
        <v>16.399999999999999</v>
      </c>
      <c r="H115" s="3" t="e">
        <v>#N/A</v>
      </c>
      <c r="I115" s="3">
        <v>27.37</v>
      </c>
      <c r="J115" s="3">
        <v>17.21</v>
      </c>
      <c r="K115" s="3">
        <v>27.42</v>
      </c>
      <c r="L115" s="3" t="e">
        <v>#N/A</v>
      </c>
      <c r="M115" s="3" t="e">
        <v>#N/A</v>
      </c>
      <c r="N115" s="3">
        <v>26.74</v>
      </c>
      <c r="O115" s="3">
        <v>18.829999999999998</v>
      </c>
    </row>
    <row r="116" spans="1:15" x14ac:dyDescent="0.2">
      <c r="A116" t="s">
        <v>122</v>
      </c>
      <c r="B116" s="2">
        <v>31685</v>
      </c>
      <c r="C116" s="3">
        <v>13.58</v>
      </c>
      <c r="D116" s="3" t="e">
        <v>#N/A</v>
      </c>
      <c r="E116" s="3">
        <v>21.8</v>
      </c>
      <c r="F116" s="3" t="e">
        <v>#N/A</v>
      </c>
      <c r="G116" s="3">
        <v>16.010000000000002</v>
      </c>
      <c r="H116" s="3" t="e">
        <v>#N/A</v>
      </c>
      <c r="I116" s="3">
        <v>26.23</v>
      </c>
      <c r="J116" s="3">
        <v>20.2</v>
      </c>
      <c r="K116" s="3">
        <v>26.65</v>
      </c>
      <c r="L116" s="3" t="e">
        <v>#N/A</v>
      </c>
      <c r="M116" s="3" t="e">
        <v>#N/A</v>
      </c>
      <c r="N116" s="3">
        <v>26.19</v>
      </c>
      <c r="O116" s="3">
        <v>19.059999999999999</v>
      </c>
    </row>
    <row r="117" spans="1:15" x14ac:dyDescent="0.2">
      <c r="A117" t="s">
        <v>123</v>
      </c>
      <c r="B117" s="2">
        <v>31777</v>
      </c>
      <c r="C117" s="3">
        <v>12.8</v>
      </c>
      <c r="D117" s="3" t="e">
        <v>#N/A</v>
      </c>
      <c r="E117" s="3">
        <v>21.04</v>
      </c>
      <c r="F117" s="3" t="e">
        <v>#N/A</v>
      </c>
      <c r="G117" s="3">
        <v>15.49</v>
      </c>
      <c r="H117" s="3" t="e">
        <v>#N/A</v>
      </c>
      <c r="I117" s="3">
        <v>24.35</v>
      </c>
      <c r="J117" s="3">
        <v>15.79</v>
      </c>
      <c r="K117" s="3">
        <v>26.08</v>
      </c>
      <c r="L117" s="3" t="e">
        <v>#N/A</v>
      </c>
      <c r="M117" s="3" t="e">
        <v>#N/A</v>
      </c>
      <c r="N117" s="3">
        <v>25.29</v>
      </c>
      <c r="O117" s="3">
        <v>19.71</v>
      </c>
    </row>
    <row r="118" spans="1:15" x14ac:dyDescent="0.2">
      <c r="A118" t="s">
        <v>124</v>
      </c>
      <c r="B118" s="2">
        <v>31867</v>
      </c>
      <c r="C118" s="3">
        <v>13.01</v>
      </c>
      <c r="D118" s="3" t="e">
        <v>#N/A</v>
      </c>
      <c r="E118" s="3">
        <v>19.7</v>
      </c>
      <c r="F118" s="3" t="e">
        <v>#N/A</v>
      </c>
      <c r="G118" s="3">
        <v>16.010000000000002</v>
      </c>
      <c r="H118" s="3" t="e">
        <v>#N/A</v>
      </c>
      <c r="I118" s="3">
        <v>23.98</v>
      </c>
      <c r="J118" s="3">
        <v>16.39</v>
      </c>
      <c r="K118" s="3">
        <v>26.28</v>
      </c>
      <c r="L118" s="3" t="e">
        <v>#N/A</v>
      </c>
      <c r="M118" s="3" t="e">
        <v>#N/A</v>
      </c>
      <c r="N118" s="3">
        <v>25.38</v>
      </c>
      <c r="O118" s="3">
        <v>18.920000000000002</v>
      </c>
    </row>
    <row r="119" spans="1:15" x14ac:dyDescent="0.2">
      <c r="A119" t="s">
        <v>125</v>
      </c>
      <c r="B119" s="2">
        <v>31958</v>
      </c>
      <c r="C119" s="3">
        <v>12.5</v>
      </c>
      <c r="D119" s="3" t="e">
        <v>#N/A</v>
      </c>
      <c r="E119" s="3">
        <v>19.88</v>
      </c>
      <c r="F119" s="3" t="e">
        <v>#N/A</v>
      </c>
      <c r="G119" s="3">
        <v>16.309999999999999</v>
      </c>
      <c r="H119" s="3" t="e">
        <v>#N/A</v>
      </c>
      <c r="I119" s="3">
        <v>23.53</v>
      </c>
      <c r="J119" s="3">
        <v>16.79</v>
      </c>
      <c r="K119" s="3">
        <v>29.25</v>
      </c>
      <c r="L119" s="3" t="e">
        <v>#N/A</v>
      </c>
      <c r="M119" s="3" t="e">
        <v>#N/A</v>
      </c>
      <c r="N119" s="3">
        <v>25.89</v>
      </c>
      <c r="O119" s="3">
        <v>18.62</v>
      </c>
    </row>
    <row r="120" spans="1:15" x14ac:dyDescent="0.2">
      <c r="A120" t="s">
        <v>126</v>
      </c>
      <c r="B120" s="2">
        <v>32050</v>
      </c>
      <c r="C120" s="3">
        <v>12.25</v>
      </c>
      <c r="D120" s="3" t="e">
        <v>#N/A</v>
      </c>
      <c r="E120" s="3">
        <v>20.309999999999999</v>
      </c>
      <c r="F120" s="3" t="e">
        <v>#N/A</v>
      </c>
      <c r="G120" s="3">
        <v>16.39</v>
      </c>
      <c r="H120" s="3" t="e">
        <v>#N/A</v>
      </c>
      <c r="I120" s="3">
        <v>23.54</v>
      </c>
      <c r="J120" s="3">
        <v>16.63</v>
      </c>
      <c r="K120" s="3">
        <v>28.96</v>
      </c>
      <c r="L120" s="3" t="e">
        <v>#N/A</v>
      </c>
      <c r="M120" s="3" t="e">
        <v>#N/A</v>
      </c>
      <c r="N120" s="3">
        <v>25.92</v>
      </c>
      <c r="O120" s="3">
        <v>19.100000000000001</v>
      </c>
    </row>
    <row r="121" spans="1:15" x14ac:dyDescent="0.2">
      <c r="A121" t="s">
        <v>127</v>
      </c>
      <c r="B121" s="2">
        <v>32142</v>
      </c>
      <c r="C121" s="3">
        <v>12.86</v>
      </c>
      <c r="D121" s="3" t="e">
        <v>#N/A</v>
      </c>
      <c r="E121" s="3">
        <v>21</v>
      </c>
      <c r="F121" s="3" t="e">
        <v>#N/A</v>
      </c>
      <c r="G121" s="3">
        <v>16.829999999999998</v>
      </c>
      <c r="H121" s="3" t="e">
        <v>#N/A</v>
      </c>
      <c r="I121" s="3">
        <v>24.49</v>
      </c>
      <c r="J121" s="3">
        <v>17.829999999999998</v>
      </c>
      <c r="K121" s="3">
        <v>27.41</v>
      </c>
      <c r="L121" s="3" t="e">
        <v>#N/A</v>
      </c>
      <c r="M121" s="3" t="e">
        <v>#N/A</v>
      </c>
      <c r="N121" s="3">
        <v>26.75</v>
      </c>
      <c r="O121" s="3">
        <v>19.260000000000002</v>
      </c>
    </row>
    <row r="122" spans="1:15" x14ac:dyDescent="0.2">
      <c r="A122" t="s">
        <v>128</v>
      </c>
      <c r="B122" s="2">
        <v>32233</v>
      </c>
      <c r="C122" s="3">
        <v>12.64</v>
      </c>
      <c r="D122" s="3" t="e">
        <v>#N/A</v>
      </c>
      <c r="E122" s="3">
        <v>22.82</v>
      </c>
      <c r="F122" s="3" t="e">
        <v>#N/A</v>
      </c>
      <c r="G122" s="3">
        <v>16.46</v>
      </c>
      <c r="H122" s="3" t="e">
        <v>#N/A</v>
      </c>
      <c r="I122" s="3">
        <v>21.43</v>
      </c>
      <c r="J122" s="3">
        <v>18.89</v>
      </c>
      <c r="K122" s="3">
        <v>26.65</v>
      </c>
      <c r="L122" s="3" t="e">
        <v>#N/A</v>
      </c>
      <c r="M122" s="3" t="e">
        <v>#N/A</v>
      </c>
      <c r="N122" s="3">
        <v>25.66</v>
      </c>
      <c r="O122" s="3">
        <v>18.54</v>
      </c>
    </row>
    <row r="123" spans="1:15" x14ac:dyDescent="0.2">
      <c r="A123" t="s">
        <v>129</v>
      </c>
      <c r="B123" s="2">
        <v>32324</v>
      </c>
      <c r="C123" s="3">
        <v>12.16</v>
      </c>
      <c r="D123" s="3" t="e">
        <v>#N/A</v>
      </c>
      <c r="E123" s="3">
        <v>20.6</v>
      </c>
      <c r="F123" s="3" t="e">
        <v>#N/A</v>
      </c>
      <c r="G123" s="3">
        <v>16.87</v>
      </c>
      <c r="H123" s="3" t="e">
        <v>#N/A</v>
      </c>
      <c r="I123" s="3">
        <v>22.54</v>
      </c>
      <c r="J123" s="3">
        <v>19.37</v>
      </c>
      <c r="K123" s="3">
        <v>26.36</v>
      </c>
      <c r="L123" s="3" t="e">
        <v>#N/A</v>
      </c>
      <c r="M123" s="3" t="e">
        <v>#N/A</v>
      </c>
      <c r="N123" s="3">
        <v>26.68</v>
      </c>
      <c r="O123" s="3">
        <v>18.97</v>
      </c>
    </row>
    <row r="124" spans="1:15" x14ac:dyDescent="0.2">
      <c r="A124" t="s">
        <v>130</v>
      </c>
      <c r="B124" s="2">
        <v>32416</v>
      </c>
      <c r="C124" s="3">
        <v>11.8</v>
      </c>
      <c r="D124" s="3" t="e">
        <v>#N/A</v>
      </c>
      <c r="E124" s="3">
        <v>20.190000000000001</v>
      </c>
      <c r="F124" s="3" t="e">
        <v>#N/A</v>
      </c>
      <c r="G124" s="3">
        <v>17.350000000000001</v>
      </c>
      <c r="H124" s="3" t="e">
        <v>#N/A</v>
      </c>
      <c r="I124" s="3">
        <v>21.94</v>
      </c>
      <c r="J124" s="3">
        <v>19.22</v>
      </c>
      <c r="K124" s="3">
        <v>27.33</v>
      </c>
      <c r="L124" s="3" t="e">
        <v>#N/A</v>
      </c>
      <c r="M124" s="3" t="e">
        <v>#N/A</v>
      </c>
      <c r="N124" s="3">
        <v>27.24</v>
      </c>
      <c r="O124" s="3">
        <v>19.52</v>
      </c>
    </row>
    <row r="125" spans="1:15" x14ac:dyDescent="0.2">
      <c r="A125" t="s">
        <v>131</v>
      </c>
      <c r="B125" s="2">
        <v>32508</v>
      </c>
      <c r="C125" s="3">
        <v>12.41</v>
      </c>
      <c r="D125" s="3" t="e">
        <v>#N/A</v>
      </c>
      <c r="E125" s="3">
        <v>20.22</v>
      </c>
      <c r="F125" s="3" t="e">
        <v>#N/A</v>
      </c>
      <c r="G125" s="3">
        <v>17.57</v>
      </c>
      <c r="H125" s="3" t="e">
        <v>#N/A</v>
      </c>
      <c r="I125" s="3">
        <v>24.76</v>
      </c>
      <c r="J125" s="3">
        <v>20.28</v>
      </c>
      <c r="K125" s="3">
        <v>24.75</v>
      </c>
      <c r="L125" s="3" t="e">
        <v>#N/A</v>
      </c>
      <c r="M125" s="3" t="e">
        <v>#N/A</v>
      </c>
      <c r="N125" s="3">
        <v>27.73</v>
      </c>
      <c r="O125" s="3">
        <v>19.66</v>
      </c>
    </row>
    <row r="126" spans="1:15" x14ac:dyDescent="0.2">
      <c r="A126" t="s">
        <v>132</v>
      </c>
      <c r="B126" s="2">
        <v>32598</v>
      </c>
      <c r="C126" s="3">
        <v>13.51</v>
      </c>
      <c r="D126" s="3" t="e">
        <v>#N/A</v>
      </c>
      <c r="E126" s="3">
        <v>20.59</v>
      </c>
      <c r="F126" s="3" t="e">
        <v>#N/A</v>
      </c>
      <c r="G126" s="3">
        <v>18.13</v>
      </c>
      <c r="H126" s="3" t="e">
        <v>#N/A</v>
      </c>
      <c r="I126" s="3">
        <v>21.96</v>
      </c>
      <c r="J126" s="3">
        <v>18.28</v>
      </c>
      <c r="K126" s="3">
        <v>25.26</v>
      </c>
      <c r="L126" s="3" t="e">
        <v>#N/A</v>
      </c>
      <c r="M126" s="3" t="e">
        <v>#N/A</v>
      </c>
      <c r="N126" s="3">
        <v>28.16</v>
      </c>
      <c r="O126" s="3">
        <v>19.61</v>
      </c>
    </row>
    <row r="127" spans="1:15" x14ac:dyDescent="0.2">
      <c r="A127" t="s">
        <v>133</v>
      </c>
      <c r="B127" s="2">
        <v>32689</v>
      </c>
      <c r="C127" s="3">
        <v>13.43</v>
      </c>
      <c r="D127" s="3" t="e">
        <v>#N/A</v>
      </c>
      <c r="E127" s="3">
        <v>20.58</v>
      </c>
      <c r="F127" s="3" t="e">
        <v>#N/A</v>
      </c>
      <c r="G127" s="3">
        <v>18.63</v>
      </c>
      <c r="H127" s="3" t="e">
        <v>#N/A</v>
      </c>
      <c r="I127" s="3">
        <v>21.84</v>
      </c>
      <c r="J127" s="3">
        <v>20.04</v>
      </c>
      <c r="K127" s="3">
        <v>24.92</v>
      </c>
      <c r="L127" s="3" t="e">
        <v>#N/A</v>
      </c>
      <c r="M127" s="3" t="e">
        <v>#N/A</v>
      </c>
      <c r="N127" s="3">
        <v>29.52</v>
      </c>
      <c r="O127" s="3">
        <v>19.98</v>
      </c>
    </row>
    <row r="128" spans="1:15" x14ac:dyDescent="0.2">
      <c r="A128" t="s">
        <v>134</v>
      </c>
      <c r="B128" s="2">
        <v>32781</v>
      </c>
      <c r="C128" s="3">
        <v>13.33</v>
      </c>
      <c r="D128" s="3" t="e">
        <v>#N/A</v>
      </c>
      <c r="E128" s="3">
        <v>19.329999999999998</v>
      </c>
      <c r="F128" s="3" t="e">
        <v>#N/A</v>
      </c>
      <c r="G128" s="3">
        <v>17.91</v>
      </c>
      <c r="H128" s="3" t="e">
        <v>#N/A</v>
      </c>
      <c r="I128" s="3">
        <v>22.95</v>
      </c>
      <c r="J128" s="3">
        <v>18.14</v>
      </c>
      <c r="K128" s="3">
        <v>26.1</v>
      </c>
      <c r="L128" s="3" t="e">
        <v>#N/A</v>
      </c>
      <c r="M128" s="3" t="e">
        <v>#N/A</v>
      </c>
      <c r="N128" s="3">
        <v>28.59</v>
      </c>
      <c r="O128" s="3">
        <v>20.36</v>
      </c>
    </row>
    <row r="129" spans="1:15" x14ac:dyDescent="0.2">
      <c r="A129" t="s">
        <v>135</v>
      </c>
      <c r="B129" s="2">
        <v>32873</v>
      </c>
      <c r="C129" s="3">
        <v>13.03</v>
      </c>
      <c r="D129" s="3" t="e">
        <v>#N/A</v>
      </c>
      <c r="E129" s="3">
        <v>20.05</v>
      </c>
      <c r="F129" s="3" t="e">
        <v>#N/A</v>
      </c>
      <c r="G129" s="3">
        <v>18.309999999999999</v>
      </c>
      <c r="H129" s="3" t="e">
        <v>#N/A</v>
      </c>
      <c r="I129" s="3">
        <v>25.37</v>
      </c>
      <c r="J129" s="3">
        <v>17.059999999999999</v>
      </c>
      <c r="K129" s="3">
        <v>24.49</v>
      </c>
      <c r="L129" s="3" t="e">
        <v>#N/A</v>
      </c>
      <c r="M129" s="3" t="e">
        <v>#N/A</v>
      </c>
      <c r="N129" s="3">
        <v>29.09</v>
      </c>
      <c r="O129" s="3">
        <v>19.670000000000002</v>
      </c>
    </row>
    <row r="130" spans="1:15" x14ac:dyDescent="0.2">
      <c r="A130" t="s">
        <v>136</v>
      </c>
      <c r="B130" s="2">
        <v>32963</v>
      </c>
      <c r="C130" s="3">
        <v>12.64</v>
      </c>
      <c r="D130" s="3" t="e">
        <v>#N/A</v>
      </c>
      <c r="E130" s="3">
        <v>20.21</v>
      </c>
      <c r="F130" s="3" t="e">
        <v>#N/A</v>
      </c>
      <c r="G130" s="3">
        <v>18.100000000000001</v>
      </c>
      <c r="H130" s="3" t="e">
        <v>#N/A</v>
      </c>
      <c r="I130" s="3">
        <v>22.87</v>
      </c>
      <c r="J130" s="3">
        <v>15.81</v>
      </c>
      <c r="K130" s="3">
        <v>24.47</v>
      </c>
      <c r="L130" s="3" t="e">
        <v>#N/A</v>
      </c>
      <c r="M130" s="3" t="e">
        <v>#N/A</v>
      </c>
      <c r="N130" s="3">
        <v>26.46</v>
      </c>
      <c r="O130" s="3">
        <v>19.93</v>
      </c>
    </row>
    <row r="131" spans="1:15" x14ac:dyDescent="0.2">
      <c r="A131" t="s">
        <v>137</v>
      </c>
      <c r="B131" s="2">
        <v>33054</v>
      </c>
      <c r="C131" s="3">
        <v>11.83</v>
      </c>
      <c r="D131" s="3" t="e">
        <v>#N/A</v>
      </c>
      <c r="E131" s="3">
        <v>19.739999999999998</v>
      </c>
      <c r="F131" s="3" t="e">
        <v>#N/A</v>
      </c>
      <c r="G131" s="3">
        <v>17.670000000000002</v>
      </c>
      <c r="H131" s="3" t="e">
        <v>#N/A</v>
      </c>
      <c r="I131" s="3">
        <v>24.75</v>
      </c>
      <c r="J131" s="3">
        <v>16.11</v>
      </c>
      <c r="K131" s="3">
        <v>24.29</v>
      </c>
      <c r="L131" s="3" t="e">
        <v>#N/A</v>
      </c>
      <c r="M131" s="3" t="e">
        <v>#N/A</v>
      </c>
      <c r="N131" s="3">
        <v>25.39</v>
      </c>
      <c r="O131" s="3">
        <v>19.48</v>
      </c>
    </row>
    <row r="132" spans="1:15" x14ac:dyDescent="0.2">
      <c r="A132" t="s">
        <v>138</v>
      </c>
      <c r="B132" s="2">
        <v>33146</v>
      </c>
      <c r="C132" s="3">
        <v>11.68</v>
      </c>
      <c r="D132" s="3" t="e">
        <v>#N/A</v>
      </c>
      <c r="E132" s="3">
        <v>18.86</v>
      </c>
      <c r="F132" s="3" t="e">
        <v>#N/A</v>
      </c>
      <c r="G132" s="3">
        <v>17.670000000000002</v>
      </c>
      <c r="H132" s="3" t="e">
        <v>#N/A</v>
      </c>
      <c r="I132" s="3">
        <v>21.37</v>
      </c>
      <c r="J132" s="3">
        <v>16.61</v>
      </c>
      <c r="K132" s="3">
        <v>24.75</v>
      </c>
      <c r="L132" s="3" t="e">
        <v>#N/A</v>
      </c>
      <c r="M132" s="3" t="e">
        <v>#N/A</v>
      </c>
      <c r="N132" s="3">
        <v>24.65</v>
      </c>
      <c r="O132" s="3">
        <v>18.34</v>
      </c>
    </row>
    <row r="133" spans="1:15" x14ac:dyDescent="0.2">
      <c r="A133" t="s">
        <v>139</v>
      </c>
      <c r="B133" s="2">
        <v>33238</v>
      </c>
      <c r="C133" s="3">
        <v>11.94</v>
      </c>
      <c r="D133" s="3" t="e">
        <v>#N/A</v>
      </c>
      <c r="E133" s="3">
        <v>19.54</v>
      </c>
      <c r="F133" s="3" t="e">
        <v>#N/A</v>
      </c>
      <c r="G133" s="3">
        <v>17.95</v>
      </c>
      <c r="H133" s="3" t="e">
        <v>#N/A</v>
      </c>
      <c r="I133" s="3">
        <v>21.61</v>
      </c>
      <c r="J133" s="3">
        <v>14.89</v>
      </c>
      <c r="K133" s="3">
        <v>26.49</v>
      </c>
      <c r="L133" s="3" t="e">
        <v>#N/A</v>
      </c>
      <c r="M133" s="3" t="e">
        <v>#N/A</v>
      </c>
      <c r="N133" s="3">
        <v>23.7</v>
      </c>
      <c r="O133" s="3">
        <v>17.73</v>
      </c>
    </row>
    <row r="134" spans="1:15" x14ac:dyDescent="0.2">
      <c r="A134" t="s">
        <v>140</v>
      </c>
      <c r="B134" s="2">
        <v>33328</v>
      </c>
      <c r="C134" s="3">
        <v>12.39</v>
      </c>
      <c r="D134" s="3" t="e">
        <v>#N/A</v>
      </c>
      <c r="E134" s="3">
        <v>19.13</v>
      </c>
      <c r="F134" s="3" t="e">
        <v>#N/A</v>
      </c>
      <c r="G134" s="3">
        <v>18.07</v>
      </c>
      <c r="H134" s="3" t="e">
        <v>#N/A</v>
      </c>
      <c r="I134" s="3">
        <v>20.92</v>
      </c>
      <c r="J134" s="3">
        <v>15.85</v>
      </c>
      <c r="K134" s="3">
        <v>26.15</v>
      </c>
      <c r="L134" s="3" t="e">
        <v>#N/A</v>
      </c>
      <c r="M134" s="3" t="e">
        <v>#N/A</v>
      </c>
      <c r="N134" s="3">
        <v>24.13</v>
      </c>
      <c r="O134" s="3">
        <v>16.93</v>
      </c>
    </row>
    <row r="135" spans="1:15" x14ac:dyDescent="0.2">
      <c r="A135" t="s">
        <v>141</v>
      </c>
      <c r="B135" s="2">
        <v>33419</v>
      </c>
      <c r="C135" s="3">
        <v>11.33</v>
      </c>
      <c r="D135" s="3" t="e">
        <v>#N/A</v>
      </c>
      <c r="E135" s="3">
        <v>18.8</v>
      </c>
      <c r="F135" s="3" t="e">
        <v>#N/A</v>
      </c>
      <c r="G135" s="3">
        <v>17.36</v>
      </c>
      <c r="H135" s="3" t="e">
        <v>#N/A</v>
      </c>
      <c r="I135" s="3">
        <v>20.71</v>
      </c>
      <c r="J135" s="3">
        <v>15.5</v>
      </c>
      <c r="K135" s="3">
        <v>25.23</v>
      </c>
      <c r="L135" s="3" t="e">
        <v>#N/A</v>
      </c>
      <c r="M135" s="3" t="e">
        <v>#N/A</v>
      </c>
      <c r="N135" s="3">
        <v>23.62</v>
      </c>
      <c r="O135" s="3">
        <v>16.690000000000001</v>
      </c>
    </row>
    <row r="136" spans="1:15" x14ac:dyDescent="0.2">
      <c r="A136" t="s">
        <v>142</v>
      </c>
      <c r="B136" s="2">
        <v>33511</v>
      </c>
      <c r="C136" s="3">
        <v>11.74</v>
      </c>
      <c r="D136" s="3" t="e">
        <v>#N/A</v>
      </c>
      <c r="E136" s="3">
        <v>19.62</v>
      </c>
      <c r="F136" s="3" t="e">
        <v>#N/A</v>
      </c>
      <c r="G136" s="3">
        <v>17.7</v>
      </c>
      <c r="H136" s="3" t="e">
        <v>#N/A</v>
      </c>
      <c r="I136" s="3">
        <v>19.649999999999999</v>
      </c>
      <c r="J136" s="3">
        <v>15.61</v>
      </c>
      <c r="K136" s="3">
        <v>24.68</v>
      </c>
      <c r="L136" s="3" t="e">
        <v>#N/A</v>
      </c>
      <c r="M136" s="3" t="e">
        <v>#N/A</v>
      </c>
      <c r="N136" s="3">
        <v>23.54</v>
      </c>
      <c r="O136" s="3">
        <v>17.12</v>
      </c>
    </row>
    <row r="137" spans="1:15" x14ac:dyDescent="0.2">
      <c r="A137" t="s">
        <v>143</v>
      </c>
      <c r="B137" s="2">
        <v>33603</v>
      </c>
      <c r="C137" s="3">
        <v>12.26</v>
      </c>
      <c r="D137" s="3" t="e">
        <v>#N/A</v>
      </c>
      <c r="E137" s="3">
        <v>19.66</v>
      </c>
      <c r="F137" s="3" t="e">
        <v>#N/A</v>
      </c>
      <c r="G137" s="3">
        <v>17.190000000000001</v>
      </c>
      <c r="H137" s="3" t="e">
        <v>#N/A</v>
      </c>
      <c r="I137" s="3">
        <v>22.11</v>
      </c>
      <c r="J137" s="3">
        <v>13.62</v>
      </c>
      <c r="K137" s="3">
        <v>24.33</v>
      </c>
      <c r="L137" s="3" t="e">
        <v>#N/A</v>
      </c>
      <c r="M137" s="3" t="e">
        <v>#N/A</v>
      </c>
      <c r="N137" s="3">
        <v>23.32</v>
      </c>
      <c r="O137" s="3">
        <v>16.78</v>
      </c>
    </row>
    <row r="138" spans="1:15" x14ac:dyDescent="0.2">
      <c r="A138" t="s">
        <v>144</v>
      </c>
      <c r="B138" s="2">
        <v>33694</v>
      </c>
      <c r="C138" s="3">
        <v>11.74</v>
      </c>
      <c r="D138" s="3" t="e">
        <v>#N/A</v>
      </c>
      <c r="E138" s="3">
        <v>20.010000000000002</v>
      </c>
      <c r="F138" s="3" t="e">
        <v>#N/A</v>
      </c>
      <c r="G138" s="3">
        <v>17</v>
      </c>
      <c r="H138" s="3" t="e">
        <v>#N/A</v>
      </c>
      <c r="I138" s="3">
        <v>20.02</v>
      </c>
      <c r="J138" s="3">
        <v>14.37</v>
      </c>
      <c r="K138" s="3">
        <v>25.1</v>
      </c>
      <c r="L138" s="3" t="e">
        <v>#N/A</v>
      </c>
      <c r="M138" s="3" t="e">
        <v>#N/A</v>
      </c>
      <c r="N138" s="3">
        <v>23.3</v>
      </c>
      <c r="O138" s="3">
        <v>16.63</v>
      </c>
    </row>
    <row r="139" spans="1:15" x14ac:dyDescent="0.2">
      <c r="A139" t="s">
        <v>145</v>
      </c>
      <c r="B139" s="2">
        <v>33785</v>
      </c>
      <c r="C139" s="3">
        <v>12.28</v>
      </c>
      <c r="D139" s="3" t="e">
        <v>#N/A</v>
      </c>
      <c r="E139" s="3">
        <v>20.34</v>
      </c>
      <c r="F139" s="3" t="e">
        <v>#N/A</v>
      </c>
      <c r="G139" s="3">
        <v>16.690000000000001</v>
      </c>
      <c r="H139" s="3" t="e">
        <v>#N/A</v>
      </c>
      <c r="I139" s="3">
        <v>20.23</v>
      </c>
      <c r="J139" s="3">
        <v>14.15</v>
      </c>
      <c r="K139" s="3">
        <v>23.86</v>
      </c>
      <c r="L139" s="3" t="e">
        <v>#N/A</v>
      </c>
      <c r="M139" s="3" t="e">
        <v>#N/A</v>
      </c>
      <c r="N139" s="3">
        <v>23.19</v>
      </c>
      <c r="O139" s="3">
        <v>17.2</v>
      </c>
    </row>
    <row r="140" spans="1:15" x14ac:dyDescent="0.2">
      <c r="A140" t="s">
        <v>146</v>
      </c>
      <c r="B140" s="2">
        <v>33877</v>
      </c>
      <c r="C140" s="3">
        <v>13.4</v>
      </c>
      <c r="D140" s="3" t="e">
        <v>#N/A</v>
      </c>
      <c r="E140" s="3">
        <v>20.73</v>
      </c>
      <c r="F140" s="3" t="e">
        <v>#N/A</v>
      </c>
      <c r="G140" s="3">
        <v>16.18</v>
      </c>
      <c r="H140" s="3" t="e">
        <v>#N/A</v>
      </c>
      <c r="I140" s="3">
        <v>19.809999999999999</v>
      </c>
      <c r="J140" s="3">
        <v>13.89</v>
      </c>
      <c r="K140" s="3">
        <v>22.51</v>
      </c>
      <c r="L140" s="3" t="e">
        <v>#N/A</v>
      </c>
      <c r="M140" s="3" t="e">
        <v>#N/A</v>
      </c>
      <c r="N140" s="3">
        <v>22.28</v>
      </c>
      <c r="O140" s="3">
        <v>17.13</v>
      </c>
    </row>
    <row r="141" spans="1:15" x14ac:dyDescent="0.2">
      <c r="A141" t="s">
        <v>147</v>
      </c>
      <c r="B141" s="2">
        <v>33969</v>
      </c>
      <c r="C141" s="3">
        <v>13.56</v>
      </c>
      <c r="D141" s="3" t="e">
        <v>#N/A</v>
      </c>
      <c r="E141" s="3">
        <v>21.32</v>
      </c>
      <c r="F141" s="3" t="e">
        <v>#N/A</v>
      </c>
      <c r="G141" s="3">
        <v>15.9</v>
      </c>
      <c r="H141" s="3" t="e">
        <v>#N/A</v>
      </c>
      <c r="I141" s="3">
        <v>19.47</v>
      </c>
      <c r="J141" s="3">
        <v>16.149999999999999</v>
      </c>
      <c r="K141" s="3">
        <v>22.09</v>
      </c>
      <c r="L141" s="3" t="e">
        <v>#N/A</v>
      </c>
      <c r="M141" s="3" t="e">
        <v>#N/A</v>
      </c>
      <c r="N141" s="3">
        <v>21.64</v>
      </c>
      <c r="O141" s="3">
        <v>17.87</v>
      </c>
    </row>
    <row r="142" spans="1:15" x14ac:dyDescent="0.2">
      <c r="A142" t="s">
        <v>148</v>
      </c>
      <c r="B142" s="2">
        <v>34059</v>
      </c>
      <c r="C142" s="3">
        <v>13.18</v>
      </c>
      <c r="D142" s="3" t="e">
        <v>#N/A</v>
      </c>
      <c r="E142" s="3">
        <v>21.83</v>
      </c>
      <c r="F142" s="3" t="e">
        <v>#N/A</v>
      </c>
      <c r="G142" s="3">
        <v>16.059999999999999</v>
      </c>
      <c r="H142" s="3" t="e">
        <v>#N/A</v>
      </c>
      <c r="I142" s="3">
        <v>19.670000000000002</v>
      </c>
      <c r="J142" s="3">
        <v>15.48</v>
      </c>
      <c r="K142" s="3">
        <v>22.26</v>
      </c>
      <c r="L142" s="3" t="e">
        <v>#N/A</v>
      </c>
      <c r="M142" s="3">
        <v>19.510000000000002</v>
      </c>
      <c r="N142" s="3">
        <v>21.35</v>
      </c>
      <c r="O142" s="3">
        <v>17.66</v>
      </c>
    </row>
    <row r="143" spans="1:15" x14ac:dyDescent="0.2">
      <c r="A143" t="s">
        <v>149</v>
      </c>
      <c r="B143" s="2">
        <v>34150</v>
      </c>
      <c r="C143" s="3">
        <v>13.53</v>
      </c>
      <c r="D143" s="3" t="e">
        <v>#N/A</v>
      </c>
      <c r="E143" s="3">
        <v>22.45</v>
      </c>
      <c r="F143" s="3" t="e">
        <v>#N/A</v>
      </c>
      <c r="G143" s="3">
        <v>16.07</v>
      </c>
      <c r="H143" s="3" t="e">
        <v>#N/A</v>
      </c>
      <c r="I143" s="3">
        <v>19.010000000000002</v>
      </c>
      <c r="J143" s="3">
        <v>14.06</v>
      </c>
      <c r="K143" s="3">
        <v>21.95</v>
      </c>
      <c r="L143" s="3" t="e">
        <v>#N/A</v>
      </c>
      <c r="M143" s="3">
        <v>20.190000000000001</v>
      </c>
      <c r="N143" s="3">
        <v>21.54</v>
      </c>
      <c r="O143" s="3">
        <v>17.93</v>
      </c>
    </row>
    <row r="144" spans="1:15" x14ac:dyDescent="0.2">
      <c r="A144" t="s">
        <v>150</v>
      </c>
      <c r="B144" s="2">
        <v>34242</v>
      </c>
      <c r="C144" s="3">
        <v>13.98</v>
      </c>
      <c r="D144" s="3" t="e">
        <v>#N/A</v>
      </c>
      <c r="E144" s="3">
        <v>22.83</v>
      </c>
      <c r="F144" s="3" t="e">
        <v>#N/A</v>
      </c>
      <c r="G144" s="3">
        <v>16.07</v>
      </c>
      <c r="H144" s="3" t="e">
        <v>#N/A</v>
      </c>
      <c r="I144" s="3">
        <v>20.52</v>
      </c>
      <c r="J144" s="3">
        <v>15.13</v>
      </c>
      <c r="K144" s="3">
        <v>21.75</v>
      </c>
      <c r="L144" s="3" t="e">
        <v>#N/A</v>
      </c>
      <c r="M144" s="3">
        <v>20.27</v>
      </c>
      <c r="N144" s="3">
        <v>21.27</v>
      </c>
      <c r="O144" s="3">
        <v>17.75</v>
      </c>
    </row>
    <row r="145" spans="1:15" x14ac:dyDescent="0.2">
      <c r="A145" t="s">
        <v>151</v>
      </c>
      <c r="B145" s="2">
        <v>34334</v>
      </c>
      <c r="C145" s="3">
        <v>14.16</v>
      </c>
      <c r="D145" s="3" t="e">
        <v>#N/A</v>
      </c>
      <c r="E145" s="3">
        <v>23.86</v>
      </c>
      <c r="F145" s="3" t="e">
        <v>#N/A</v>
      </c>
      <c r="G145" s="3">
        <v>16.32</v>
      </c>
      <c r="H145" s="3" t="e">
        <v>#N/A</v>
      </c>
      <c r="I145" s="3">
        <v>20.49</v>
      </c>
      <c r="J145" s="3">
        <v>14.7</v>
      </c>
      <c r="K145" s="3">
        <v>20.94</v>
      </c>
      <c r="L145" s="3" t="e">
        <v>#N/A</v>
      </c>
      <c r="M145" s="3">
        <v>21.34</v>
      </c>
      <c r="N145" s="3">
        <v>21.42</v>
      </c>
      <c r="O145" s="3">
        <v>17.739999999999998</v>
      </c>
    </row>
    <row r="146" spans="1:15" x14ac:dyDescent="0.2">
      <c r="A146" t="s">
        <v>152</v>
      </c>
      <c r="B146" s="2">
        <v>34424</v>
      </c>
      <c r="C146" s="3">
        <v>13.47</v>
      </c>
      <c r="D146" s="3" t="e">
        <v>#N/A</v>
      </c>
      <c r="E146" s="3">
        <v>23.53</v>
      </c>
      <c r="F146" s="3" t="e">
        <v>#N/A</v>
      </c>
      <c r="G146" s="3">
        <v>16.89</v>
      </c>
      <c r="H146" s="3" t="e">
        <v>#N/A</v>
      </c>
      <c r="I146" s="3">
        <v>21.81</v>
      </c>
      <c r="J146" s="3">
        <v>15.07</v>
      </c>
      <c r="K146" s="3">
        <v>21.68</v>
      </c>
      <c r="L146" s="3" t="e">
        <v>#N/A</v>
      </c>
      <c r="M146" s="3">
        <v>21.5</v>
      </c>
      <c r="N146" s="3">
        <v>21.12</v>
      </c>
      <c r="O146" s="3">
        <v>18.43</v>
      </c>
    </row>
    <row r="147" spans="1:15" x14ac:dyDescent="0.2">
      <c r="A147" t="s">
        <v>153</v>
      </c>
      <c r="B147" s="2">
        <v>34515</v>
      </c>
      <c r="C147" s="3">
        <v>13.73</v>
      </c>
      <c r="D147" s="3" t="e">
        <v>#N/A</v>
      </c>
      <c r="E147" s="3">
        <v>25.49</v>
      </c>
      <c r="F147" s="3" t="e">
        <v>#N/A</v>
      </c>
      <c r="G147" s="3">
        <v>17.07</v>
      </c>
      <c r="H147" s="3" t="e">
        <v>#N/A</v>
      </c>
      <c r="I147" s="3">
        <v>20.54</v>
      </c>
      <c r="J147" s="3">
        <v>16.23</v>
      </c>
      <c r="K147" s="3">
        <v>22.14</v>
      </c>
      <c r="L147" s="3" t="e">
        <v>#N/A</v>
      </c>
      <c r="M147" s="3">
        <v>22.38</v>
      </c>
      <c r="N147" s="3">
        <v>21.69</v>
      </c>
      <c r="O147" s="3">
        <v>18.54</v>
      </c>
    </row>
    <row r="148" spans="1:15" x14ac:dyDescent="0.2">
      <c r="A148" t="s">
        <v>154</v>
      </c>
      <c r="B148" s="2">
        <v>34607</v>
      </c>
      <c r="C148" s="3">
        <v>14.47</v>
      </c>
      <c r="D148" s="3" t="e">
        <v>#N/A</v>
      </c>
      <c r="E148" s="3">
        <v>25.87</v>
      </c>
      <c r="F148" s="3" t="e">
        <v>#N/A</v>
      </c>
      <c r="G148" s="3">
        <v>17.72</v>
      </c>
      <c r="H148" s="3" t="e">
        <v>#N/A</v>
      </c>
      <c r="I148" s="3">
        <v>22.81</v>
      </c>
      <c r="J148" s="3">
        <v>17.940000000000001</v>
      </c>
      <c r="K148" s="3">
        <v>22.72</v>
      </c>
      <c r="L148" s="3" t="e">
        <v>#N/A</v>
      </c>
      <c r="M148" s="3">
        <v>22.58</v>
      </c>
      <c r="N148" s="3">
        <v>21.81</v>
      </c>
      <c r="O148" s="3">
        <v>18.38</v>
      </c>
    </row>
    <row r="149" spans="1:15" x14ac:dyDescent="0.2">
      <c r="A149" t="s">
        <v>155</v>
      </c>
      <c r="B149" s="2">
        <v>34699</v>
      </c>
      <c r="C149" s="3">
        <v>14.83</v>
      </c>
      <c r="D149" s="3" t="e">
        <v>#N/A</v>
      </c>
      <c r="E149" s="3">
        <v>27.41</v>
      </c>
      <c r="F149" s="3" t="e">
        <v>#N/A</v>
      </c>
      <c r="G149" s="3">
        <v>18.14</v>
      </c>
      <c r="H149" s="3" t="e">
        <v>#N/A</v>
      </c>
      <c r="I149" s="3">
        <v>21.11</v>
      </c>
      <c r="J149" s="3">
        <v>17.45</v>
      </c>
      <c r="K149" s="3">
        <v>23.34</v>
      </c>
      <c r="L149" s="3" t="e">
        <v>#N/A</v>
      </c>
      <c r="M149" s="3">
        <v>24.87</v>
      </c>
      <c r="N149" s="3">
        <v>22.72</v>
      </c>
      <c r="O149" s="3">
        <v>19.09</v>
      </c>
    </row>
    <row r="150" spans="1:15" x14ac:dyDescent="0.2">
      <c r="A150" t="s">
        <v>156</v>
      </c>
      <c r="B150" s="2">
        <v>34789</v>
      </c>
      <c r="C150" s="3">
        <v>15.21</v>
      </c>
      <c r="D150" s="3">
        <v>58.32</v>
      </c>
      <c r="E150" s="3">
        <v>27.8</v>
      </c>
      <c r="F150" s="3">
        <v>25.25</v>
      </c>
      <c r="G150" s="3">
        <v>18.14</v>
      </c>
      <c r="H150" s="3">
        <v>39.28</v>
      </c>
      <c r="I150" s="3">
        <v>21.11</v>
      </c>
      <c r="J150" s="3">
        <v>20.53</v>
      </c>
      <c r="K150" s="3">
        <v>24.06</v>
      </c>
      <c r="L150" s="3">
        <v>18.46</v>
      </c>
      <c r="M150" s="3">
        <v>24.19</v>
      </c>
      <c r="N150" s="3">
        <v>22.37</v>
      </c>
      <c r="O150" s="3">
        <v>19.23</v>
      </c>
    </row>
    <row r="151" spans="1:15" x14ac:dyDescent="0.2">
      <c r="A151" t="s">
        <v>157</v>
      </c>
      <c r="B151" s="2">
        <v>34880</v>
      </c>
      <c r="C151" s="3">
        <v>15.75</v>
      </c>
      <c r="D151" s="3">
        <v>58.14</v>
      </c>
      <c r="E151" s="3">
        <v>27.58</v>
      </c>
      <c r="F151" s="3">
        <v>24.43</v>
      </c>
      <c r="G151" s="3">
        <v>18.29</v>
      </c>
      <c r="H151" s="3">
        <v>41.49</v>
      </c>
      <c r="I151" s="3">
        <v>21.97</v>
      </c>
      <c r="J151" s="3">
        <v>19.149999999999999</v>
      </c>
      <c r="K151" s="3">
        <v>24.71</v>
      </c>
      <c r="L151" s="3">
        <v>18.95</v>
      </c>
      <c r="M151" s="3">
        <v>24.73</v>
      </c>
      <c r="N151" s="3">
        <v>22.59</v>
      </c>
      <c r="O151" s="3">
        <v>20.16</v>
      </c>
    </row>
    <row r="152" spans="1:15" x14ac:dyDescent="0.2">
      <c r="A152" t="s">
        <v>158</v>
      </c>
      <c r="B152" s="2">
        <v>34972</v>
      </c>
      <c r="C152" s="3">
        <v>15.21</v>
      </c>
      <c r="D152" s="3">
        <v>56.22</v>
      </c>
      <c r="E152" s="3">
        <v>26.51</v>
      </c>
      <c r="F152" s="3">
        <v>24.38</v>
      </c>
      <c r="G152" s="3">
        <v>18.16</v>
      </c>
      <c r="H152" s="3">
        <v>37.479999999999997</v>
      </c>
      <c r="I152" s="3">
        <v>21.78</v>
      </c>
      <c r="J152" s="3">
        <v>19.37</v>
      </c>
      <c r="K152" s="3">
        <v>24.59</v>
      </c>
      <c r="L152" s="3">
        <v>19.21</v>
      </c>
      <c r="M152" s="3">
        <v>24.98</v>
      </c>
      <c r="N152" s="3">
        <v>22.21</v>
      </c>
      <c r="O152" s="3">
        <v>20.43</v>
      </c>
    </row>
    <row r="153" spans="1:15" x14ac:dyDescent="0.2">
      <c r="A153" t="s">
        <v>159</v>
      </c>
      <c r="B153" s="2">
        <v>35064</v>
      </c>
      <c r="C153" s="3">
        <v>14.76</v>
      </c>
      <c r="D153" s="3">
        <v>56.41</v>
      </c>
      <c r="E153" s="3">
        <v>26.61</v>
      </c>
      <c r="F153" s="3">
        <v>24.92</v>
      </c>
      <c r="G153" s="3">
        <v>18.079999999999998</v>
      </c>
      <c r="H153" s="3">
        <v>35.68</v>
      </c>
      <c r="I153" s="3">
        <v>21.74</v>
      </c>
      <c r="J153" s="3">
        <v>19.28</v>
      </c>
      <c r="K153" s="3">
        <v>23.95</v>
      </c>
      <c r="L153" s="3">
        <v>19.420000000000002</v>
      </c>
      <c r="M153" s="3">
        <v>23.95</v>
      </c>
      <c r="N153" s="3">
        <v>22.54</v>
      </c>
      <c r="O153" s="3">
        <v>20.5</v>
      </c>
    </row>
    <row r="154" spans="1:15" x14ac:dyDescent="0.2">
      <c r="A154" t="s">
        <v>160</v>
      </c>
      <c r="B154" s="2">
        <v>35155</v>
      </c>
      <c r="C154" s="3">
        <v>14.67</v>
      </c>
      <c r="D154" s="3">
        <v>60.72</v>
      </c>
      <c r="E154" s="3">
        <v>27.01</v>
      </c>
      <c r="F154" s="3">
        <v>23.68</v>
      </c>
      <c r="G154" s="3">
        <v>18.75</v>
      </c>
      <c r="H154" s="3">
        <v>43.83</v>
      </c>
      <c r="I154" s="3">
        <v>21.5</v>
      </c>
      <c r="J154" s="3">
        <v>20.239999999999998</v>
      </c>
      <c r="K154" s="3">
        <v>24.63</v>
      </c>
      <c r="L154" s="3">
        <v>19.29</v>
      </c>
      <c r="M154" s="3">
        <v>22.84</v>
      </c>
      <c r="N154" s="3">
        <v>22.42</v>
      </c>
      <c r="O154" s="3">
        <v>20.73</v>
      </c>
    </row>
    <row r="155" spans="1:15" x14ac:dyDescent="0.2">
      <c r="A155" t="s">
        <v>161</v>
      </c>
      <c r="B155" s="2">
        <v>35246</v>
      </c>
      <c r="C155" s="3">
        <v>14.51</v>
      </c>
      <c r="D155" s="3">
        <v>59.51</v>
      </c>
      <c r="E155" s="3">
        <v>26.61</v>
      </c>
      <c r="F155" s="3">
        <v>23.92</v>
      </c>
      <c r="G155" s="3">
        <v>18.510000000000002</v>
      </c>
      <c r="H155" s="3">
        <v>42.56</v>
      </c>
      <c r="I155" s="3">
        <v>21.8</v>
      </c>
      <c r="J155" s="3">
        <v>19.899999999999999</v>
      </c>
      <c r="K155" s="3">
        <v>24.33</v>
      </c>
      <c r="L155" s="3">
        <v>19.510000000000002</v>
      </c>
      <c r="M155" s="3">
        <v>23.09</v>
      </c>
      <c r="N155" s="3">
        <v>22.31</v>
      </c>
      <c r="O155" s="3">
        <v>20.96</v>
      </c>
    </row>
    <row r="156" spans="1:15" x14ac:dyDescent="0.2">
      <c r="A156" t="s">
        <v>162</v>
      </c>
      <c r="B156" s="2">
        <v>35338</v>
      </c>
      <c r="C156" s="3">
        <v>14.14</v>
      </c>
      <c r="D156" s="3">
        <v>59.06</v>
      </c>
      <c r="E156" s="3">
        <v>27.25</v>
      </c>
      <c r="F156" s="3">
        <v>23.77</v>
      </c>
      <c r="G156" s="3">
        <v>18.100000000000001</v>
      </c>
      <c r="H156" s="3">
        <v>43.29</v>
      </c>
      <c r="I156" s="3">
        <v>21.55</v>
      </c>
      <c r="J156" s="3">
        <v>20.94</v>
      </c>
      <c r="K156" s="3">
        <v>25.35</v>
      </c>
      <c r="L156" s="3">
        <v>19.34</v>
      </c>
      <c r="M156" s="3">
        <v>22.75</v>
      </c>
      <c r="N156" s="3">
        <v>22.37</v>
      </c>
      <c r="O156" s="3">
        <v>20.28</v>
      </c>
    </row>
    <row r="157" spans="1:15" x14ac:dyDescent="0.2">
      <c r="A157" t="s">
        <v>163</v>
      </c>
      <c r="B157" s="2">
        <v>35430</v>
      </c>
      <c r="C157" s="3">
        <v>14.35</v>
      </c>
      <c r="D157" s="3">
        <v>59.8</v>
      </c>
      <c r="E157" s="3">
        <v>27.3</v>
      </c>
      <c r="F157" s="3">
        <v>24.18</v>
      </c>
      <c r="G157" s="3">
        <v>18.649999999999999</v>
      </c>
      <c r="H157" s="3">
        <v>44.78</v>
      </c>
      <c r="I157" s="3">
        <v>22.25</v>
      </c>
      <c r="J157" s="3">
        <v>20.12</v>
      </c>
      <c r="K157" s="3">
        <v>26.25</v>
      </c>
      <c r="L157" s="3">
        <v>19.760000000000002</v>
      </c>
      <c r="M157" s="3">
        <v>23.62</v>
      </c>
      <c r="N157" s="3">
        <v>22.63</v>
      </c>
      <c r="O157" s="3">
        <v>20.059999999999999</v>
      </c>
    </row>
    <row r="158" spans="1:15" x14ac:dyDescent="0.2">
      <c r="A158" t="s">
        <v>164</v>
      </c>
      <c r="B158" s="2">
        <v>35520</v>
      </c>
      <c r="C158" s="3">
        <v>14.27</v>
      </c>
      <c r="D158" s="3">
        <v>61.83</v>
      </c>
      <c r="E158" s="3">
        <v>28.71</v>
      </c>
      <c r="F158" s="3">
        <v>25.01</v>
      </c>
      <c r="G158" s="3">
        <v>18.84</v>
      </c>
      <c r="H158" s="3">
        <v>45.26</v>
      </c>
      <c r="I158" s="3">
        <v>22.01</v>
      </c>
      <c r="J158" s="3">
        <v>23.75</v>
      </c>
      <c r="K158" s="3">
        <v>26.04</v>
      </c>
      <c r="L158" s="3">
        <v>18.510000000000002</v>
      </c>
      <c r="M158" s="3">
        <v>24.38</v>
      </c>
      <c r="N158" s="3">
        <v>24.8</v>
      </c>
      <c r="O158" s="3">
        <v>20.04</v>
      </c>
    </row>
    <row r="159" spans="1:15" x14ac:dyDescent="0.2">
      <c r="A159" t="s">
        <v>165</v>
      </c>
      <c r="B159" s="2">
        <v>35611</v>
      </c>
      <c r="C159" s="3">
        <v>14.24</v>
      </c>
      <c r="D159" s="3">
        <v>62.16</v>
      </c>
      <c r="E159" s="3">
        <v>30.01</v>
      </c>
      <c r="F159" s="3">
        <v>25.4</v>
      </c>
      <c r="G159" s="3">
        <v>19.32</v>
      </c>
      <c r="H159" s="3">
        <v>45.44</v>
      </c>
      <c r="I159" s="3">
        <v>21.73</v>
      </c>
      <c r="J159" s="3">
        <v>21.86</v>
      </c>
      <c r="K159" s="3">
        <v>25.28</v>
      </c>
      <c r="L159" s="3">
        <v>19.47</v>
      </c>
      <c r="M159" s="3">
        <v>24.76</v>
      </c>
      <c r="N159" s="3">
        <v>24.51</v>
      </c>
      <c r="O159" s="3">
        <v>20.16</v>
      </c>
    </row>
    <row r="160" spans="1:15" x14ac:dyDescent="0.2">
      <c r="A160" t="s">
        <v>166</v>
      </c>
      <c r="B160" s="2">
        <v>35703</v>
      </c>
      <c r="C160" s="3">
        <v>14.7</v>
      </c>
      <c r="D160" s="3">
        <v>62.2</v>
      </c>
      <c r="E160" s="3">
        <v>30.56</v>
      </c>
      <c r="F160" s="3">
        <v>25.79</v>
      </c>
      <c r="G160" s="3">
        <v>19.84</v>
      </c>
      <c r="H160" s="3">
        <v>45.9</v>
      </c>
      <c r="I160" s="3">
        <v>22.69</v>
      </c>
      <c r="J160" s="3">
        <v>19.96</v>
      </c>
      <c r="K160" s="3">
        <v>24.35</v>
      </c>
      <c r="L160" s="3">
        <v>19.96</v>
      </c>
      <c r="M160" s="3">
        <v>24.8</v>
      </c>
      <c r="N160" s="3">
        <v>25.05</v>
      </c>
      <c r="O160" s="3">
        <v>19.41</v>
      </c>
    </row>
    <row r="161" spans="1:15" x14ac:dyDescent="0.2">
      <c r="A161" t="s">
        <v>167</v>
      </c>
      <c r="B161" s="2">
        <v>35795</v>
      </c>
      <c r="C161" s="3">
        <v>15.01</v>
      </c>
      <c r="D161" s="3">
        <v>63.1</v>
      </c>
      <c r="E161" s="3">
        <v>31.06</v>
      </c>
      <c r="F161" s="3">
        <v>26.02</v>
      </c>
      <c r="G161" s="3">
        <v>20.079999999999998</v>
      </c>
      <c r="H161" s="3">
        <v>45.8</v>
      </c>
      <c r="I161" s="3">
        <v>21.83</v>
      </c>
      <c r="J161" s="3">
        <v>20.88</v>
      </c>
      <c r="K161" s="3">
        <v>27</v>
      </c>
      <c r="L161" s="3">
        <v>20.41</v>
      </c>
      <c r="M161" s="3">
        <v>24.91</v>
      </c>
      <c r="N161" s="3">
        <v>24.64</v>
      </c>
      <c r="O161" s="3">
        <v>20</v>
      </c>
    </row>
    <row r="162" spans="1:15" x14ac:dyDescent="0.2">
      <c r="A162" t="s">
        <v>168</v>
      </c>
      <c r="B162" s="2">
        <v>35885</v>
      </c>
      <c r="C162" s="3">
        <v>15.71</v>
      </c>
      <c r="D162" s="3">
        <v>64.400000000000006</v>
      </c>
      <c r="E162" s="3">
        <v>31.19</v>
      </c>
      <c r="F162" s="3">
        <v>27.53</v>
      </c>
      <c r="G162" s="3">
        <v>20.37</v>
      </c>
      <c r="H162" s="3">
        <v>44.71</v>
      </c>
      <c r="I162" s="3">
        <v>24.99</v>
      </c>
      <c r="J162" s="3">
        <v>20.14</v>
      </c>
      <c r="K162" s="3">
        <v>28.95</v>
      </c>
      <c r="L162" s="3">
        <v>21.58</v>
      </c>
      <c r="M162" s="3">
        <v>25.77</v>
      </c>
      <c r="N162" s="3">
        <v>24.65</v>
      </c>
      <c r="O162" s="3">
        <v>19.46</v>
      </c>
    </row>
    <row r="163" spans="1:15" x14ac:dyDescent="0.2">
      <c r="A163" t="s">
        <v>169</v>
      </c>
      <c r="B163" s="2">
        <v>35976</v>
      </c>
      <c r="C163" s="3">
        <v>16.28</v>
      </c>
      <c r="D163" s="3">
        <v>64.78</v>
      </c>
      <c r="E163" s="3">
        <v>31.5</v>
      </c>
      <c r="F163" s="3">
        <v>25.93</v>
      </c>
      <c r="G163" s="3">
        <v>20.260000000000002</v>
      </c>
      <c r="H163" s="3">
        <v>44.87</v>
      </c>
      <c r="I163" s="3">
        <v>23.5</v>
      </c>
      <c r="J163" s="3">
        <v>20.25</v>
      </c>
      <c r="K163" s="3">
        <v>25.24</v>
      </c>
      <c r="L163" s="3">
        <v>21.93</v>
      </c>
      <c r="M163" s="3">
        <v>25.33</v>
      </c>
      <c r="N163" s="3">
        <v>25.06</v>
      </c>
      <c r="O163" s="3">
        <v>19.399999999999999</v>
      </c>
    </row>
    <row r="164" spans="1:15" x14ac:dyDescent="0.2">
      <c r="A164" t="s">
        <v>170</v>
      </c>
      <c r="B164" s="2">
        <v>36068</v>
      </c>
      <c r="C164" s="3">
        <v>16.25</v>
      </c>
      <c r="D164" s="3">
        <v>64.52</v>
      </c>
      <c r="E164" s="3">
        <v>31.27</v>
      </c>
      <c r="F164" s="3">
        <v>25.81</v>
      </c>
      <c r="G164" s="3">
        <v>20.3</v>
      </c>
      <c r="H164" s="3">
        <v>43.58</v>
      </c>
      <c r="I164" s="3">
        <v>24.59</v>
      </c>
      <c r="J164" s="3">
        <v>23.66</v>
      </c>
      <c r="K164" s="3">
        <v>22.35</v>
      </c>
      <c r="L164" s="3">
        <v>21.85</v>
      </c>
      <c r="M164" s="3">
        <v>25.66</v>
      </c>
      <c r="N164" s="3">
        <v>24.84</v>
      </c>
      <c r="O164" s="3">
        <v>18.989999999999998</v>
      </c>
    </row>
    <row r="165" spans="1:15" x14ac:dyDescent="0.2">
      <c r="A165" t="s">
        <v>171</v>
      </c>
      <c r="B165" s="2">
        <v>36160</v>
      </c>
      <c r="C165" s="3">
        <v>15.66</v>
      </c>
      <c r="D165" s="3">
        <v>63.15</v>
      </c>
      <c r="E165" s="3">
        <v>32.92</v>
      </c>
      <c r="F165" s="3">
        <v>25.21</v>
      </c>
      <c r="G165" s="3">
        <v>20.329999999999998</v>
      </c>
      <c r="H165" s="3">
        <v>43.79</v>
      </c>
      <c r="I165" s="3">
        <v>24.07</v>
      </c>
      <c r="J165" s="3">
        <v>20.37</v>
      </c>
      <c r="K165" s="3">
        <v>23.24</v>
      </c>
      <c r="L165" s="3">
        <v>22.3</v>
      </c>
      <c r="M165" s="3">
        <v>25.69</v>
      </c>
      <c r="N165" s="3">
        <v>25.31</v>
      </c>
      <c r="O165" s="3">
        <v>18.5</v>
      </c>
    </row>
    <row r="166" spans="1:15" x14ac:dyDescent="0.2">
      <c r="A166" t="s">
        <v>172</v>
      </c>
      <c r="B166" s="2">
        <v>36250</v>
      </c>
      <c r="C166" s="3">
        <v>15.55</v>
      </c>
      <c r="D166" s="3">
        <v>60.03</v>
      </c>
      <c r="E166" s="3">
        <v>31.84</v>
      </c>
      <c r="F166" s="3">
        <v>24.99</v>
      </c>
      <c r="G166" s="3">
        <v>20.170000000000002</v>
      </c>
      <c r="H166" s="3">
        <v>44.63</v>
      </c>
      <c r="I166" s="3">
        <v>22.46</v>
      </c>
      <c r="J166" s="3">
        <v>19.829999999999998</v>
      </c>
      <c r="K166" s="3">
        <v>22.61</v>
      </c>
      <c r="L166" s="3">
        <v>19.920000000000002</v>
      </c>
      <c r="M166" s="3">
        <v>24.67</v>
      </c>
      <c r="N166" s="3">
        <v>25.36</v>
      </c>
      <c r="O166" s="3">
        <v>18.670000000000002</v>
      </c>
    </row>
    <row r="167" spans="1:15" x14ac:dyDescent="0.2">
      <c r="A167" t="s">
        <v>173</v>
      </c>
      <c r="B167" s="2">
        <v>36341</v>
      </c>
      <c r="C167" s="3">
        <v>15.39</v>
      </c>
      <c r="D167" s="3">
        <v>62</v>
      </c>
      <c r="E167" s="3">
        <v>31.41</v>
      </c>
      <c r="F167" s="3">
        <v>24.92</v>
      </c>
      <c r="G167" s="3">
        <v>20.6</v>
      </c>
      <c r="H167" s="3">
        <v>45.21</v>
      </c>
      <c r="I167" s="3">
        <v>20.66</v>
      </c>
      <c r="J167" s="3">
        <v>19.02</v>
      </c>
      <c r="K167" s="3">
        <v>24.21</v>
      </c>
      <c r="L167" s="3">
        <v>20.79</v>
      </c>
      <c r="M167" s="3">
        <v>25.11</v>
      </c>
      <c r="N167" s="3">
        <v>25.27</v>
      </c>
      <c r="O167" s="3">
        <v>18.350000000000001</v>
      </c>
    </row>
    <row r="168" spans="1:15" x14ac:dyDescent="0.2">
      <c r="A168" t="s">
        <v>174</v>
      </c>
      <c r="B168" s="2">
        <v>36433</v>
      </c>
      <c r="C168" s="3">
        <v>15.69</v>
      </c>
      <c r="D168" s="3">
        <v>63.97</v>
      </c>
      <c r="E168" s="3">
        <v>31.45</v>
      </c>
      <c r="F168" s="3">
        <v>24.85</v>
      </c>
      <c r="G168" s="3">
        <v>20.95</v>
      </c>
      <c r="H168" s="3">
        <v>46.25</v>
      </c>
      <c r="I168" s="3">
        <v>20.99</v>
      </c>
      <c r="J168" s="3">
        <v>18.52</v>
      </c>
      <c r="K168" s="3">
        <v>24.59</v>
      </c>
      <c r="L168" s="3">
        <v>21.54</v>
      </c>
      <c r="M168" s="3">
        <v>25.52</v>
      </c>
      <c r="N168" s="3">
        <v>26.62</v>
      </c>
      <c r="O168" s="3">
        <v>19.579999999999998</v>
      </c>
    </row>
    <row r="169" spans="1:15" x14ac:dyDescent="0.2">
      <c r="A169" t="s">
        <v>175</v>
      </c>
      <c r="B169" s="2">
        <v>36525</v>
      </c>
      <c r="C169" s="3">
        <v>16.899999999999999</v>
      </c>
      <c r="D169" s="3">
        <v>66.430000000000007</v>
      </c>
      <c r="E169" s="3">
        <v>32.44</v>
      </c>
      <c r="F169" s="3">
        <v>25.19</v>
      </c>
      <c r="G169" s="3">
        <v>22.32</v>
      </c>
      <c r="H169" s="3">
        <v>47.62</v>
      </c>
      <c r="I169" s="3">
        <v>20.149999999999999</v>
      </c>
      <c r="J169" s="3">
        <v>20.48</v>
      </c>
      <c r="K169" s="3">
        <v>26.75</v>
      </c>
      <c r="L169" s="3">
        <v>22.87</v>
      </c>
      <c r="M169" s="3">
        <v>26.27</v>
      </c>
      <c r="N169" s="3">
        <v>26.79</v>
      </c>
      <c r="O169" s="3">
        <v>19.45</v>
      </c>
    </row>
    <row r="170" spans="1:15" x14ac:dyDescent="0.2">
      <c r="A170" t="s">
        <v>176</v>
      </c>
      <c r="B170" s="2">
        <v>36616</v>
      </c>
      <c r="C170" s="3">
        <v>16.170000000000002</v>
      </c>
      <c r="D170" s="3">
        <v>70.739999999999995</v>
      </c>
      <c r="E170" s="3">
        <v>32.24</v>
      </c>
      <c r="F170" s="3">
        <v>26.29</v>
      </c>
      <c r="G170" s="3">
        <v>23.32</v>
      </c>
      <c r="H170" s="3">
        <v>49.94</v>
      </c>
      <c r="I170" s="3">
        <v>20.190000000000001</v>
      </c>
      <c r="J170" s="3">
        <v>20.55</v>
      </c>
      <c r="K170" s="3">
        <v>28.48</v>
      </c>
      <c r="L170" s="3">
        <v>25</v>
      </c>
      <c r="M170" s="3">
        <v>27</v>
      </c>
      <c r="N170" s="3">
        <v>27.03</v>
      </c>
      <c r="O170" s="3">
        <v>19.5</v>
      </c>
    </row>
    <row r="171" spans="1:15" x14ac:dyDescent="0.2">
      <c r="A171" t="s">
        <v>177</v>
      </c>
      <c r="B171" s="2">
        <v>36707</v>
      </c>
      <c r="C171" s="3">
        <v>17.38</v>
      </c>
      <c r="D171" s="3">
        <v>72.91</v>
      </c>
      <c r="E171" s="3">
        <v>32.64</v>
      </c>
      <c r="F171" s="3">
        <v>26.69</v>
      </c>
      <c r="G171" s="3">
        <v>24.2</v>
      </c>
      <c r="H171" s="3">
        <v>51.84</v>
      </c>
      <c r="I171" s="3">
        <v>20.39</v>
      </c>
      <c r="J171" s="3">
        <v>20.75</v>
      </c>
      <c r="K171" s="3">
        <v>28.31</v>
      </c>
      <c r="L171" s="3">
        <v>26.17</v>
      </c>
      <c r="M171" s="3">
        <v>27.89</v>
      </c>
      <c r="N171" s="3">
        <v>27.44</v>
      </c>
      <c r="O171" s="3">
        <v>19.97</v>
      </c>
    </row>
    <row r="172" spans="1:15" x14ac:dyDescent="0.2">
      <c r="A172" t="s">
        <v>178</v>
      </c>
      <c r="B172" s="2">
        <v>36799</v>
      </c>
      <c r="C172" s="3">
        <v>17.07</v>
      </c>
      <c r="D172" s="3">
        <v>76.010000000000005</v>
      </c>
      <c r="E172" s="3">
        <v>31.93</v>
      </c>
      <c r="F172" s="3">
        <v>27.34</v>
      </c>
      <c r="G172" s="3">
        <v>25.25</v>
      </c>
      <c r="H172" s="3">
        <v>52.26</v>
      </c>
      <c r="I172" s="3">
        <v>20.5</v>
      </c>
      <c r="J172" s="3">
        <v>22.32</v>
      </c>
      <c r="K172" s="3">
        <v>28.66</v>
      </c>
      <c r="L172" s="3">
        <v>26.48</v>
      </c>
      <c r="M172" s="3">
        <v>29.14</v>
      </c>
      <c r="N172" s="3">
        <v>28.41</v>
      </c>
      <c r="O172" s="3">
        <v>20.41</v>
      </c>
    </row>
    <row r="173" spans="1:15" x14ac:dyDescent="0.2">
      <c r="A173" t="s">
        <v>179</v>
      </c>
      <c r="B173" s="2">
        <v>36891</v>
      </c>
      <c r="C173" s="3">
        <v>17.53</v>
      </c>
      <c r="D173" s="3">
        <v>78.8</v>
      </c>
      <c r="E173" s="3">
        <v>32.299999999999997</v>
      </c>
      <c r="F173" s="3">
        <v>27.89</v>
      </c>
      <c r="G173" s="3">
        <v>26.59</v>
      </c>
      <c r="H173" s="3">
        <v>55.26</v>
      </c>
      <c r="I173" s="3">
        <v>19.47</v>
      </c>
      <c r="J173" s="3">
        <v>23.34</v>
      </c>
      <c r="K173" s="3">
        <v>29.19</v>
      </c>
      <c r="L173" s="3">
        <v>27.52</v>
      </c>
      <c r="M173" s="3">
        <v>28.88</v>
      </c>
      <c r="N173" s="3">
        <v>29.28</v>
      </c>
      <c r="O173" s="3">
        <v>21.23</v>
      </c>
    </row>
    <row r="174" spans="1:15" x14ac:dyDescent="0.2">
      <c r="A174" t="s">
        <v>180</v>
      </c>
      <c r="B174" s="2">
        <v>36981</v>
      </c>
      <c r="C174" s="3">
        <v>16</v>
      </c>
      <c r="D174" s="3">
        <v>77.42</v>
      </c>
      <c r="E174" s="3">
        <v>30.58</v>
      </c>
      <c r="F174" s="3">
        <v>26.99</v>
      </c>
      <c r="G174" s="3">
        <v>25.2</v>
      </c>
      <c r="H174" s="3">
        <v>51.4</v>
      </c>
      <c r="I174" s="3">
        <v>19.329999999999998</v>
      </c>
      <c r="J174" s="3">
        <v>21.16</v>
      </c>
      <c r="K174" s="3">
        <v>29.12</v>
      </c>
      <c r="L174" s="3">
        <v>25.46</v>
      </c>
      <c r="M174" s="3">
        <v>28.08</v>
      </c>
      <c r="N174" s="3">
        <v>28.42</v>
      </c>
      <c r="O174" s="3">
        <v>21</v>
      </c>
    </row>
    <row r="175" spans="1:15" x14ac:dyDescent="0.2">
      <c r="A175" t="s">
        <v>181</v>
      </c>
      <c r="B175" s="2">
        <v>37072</v>
      </c>
      <c r="C175" s="3">
        <v>16.68</v>
      </c>
      <c r="D175" s="3">
        <v>76.260000000000005</v>
      </c>
      <c r="E175" s="3">
        <v>30.71</v>
      </c>
      <c r="F175" s="3">
        <v>27.28</v>
      </c>
      <c r="G175" s="3">
        <v>24.68</v>
      </c>
      <c r="H175" s="3">
        <v>49.53</v>
      </c>
      <c r="I175" s="3">
        <v>18.989999999999998</v>
      </c>
      <c r="J175" s="3">
        <v>22.92</v>
      </c>
      <c r="K175" s="3">
        <v>26.2</v>
      </c>
      <c r="L175" s="3">
        <v>25.33</v>
      </c>
      <c r="M175" s="3">
        <v>26.84</v>
      </c>
      <c r="N175" s="3">
        <v>28.34</v>
      </c>
      <c r="O175" s="3">
        <v>20.420000000000002</v>
      </c>
    </row>
    <row r="176" spans="1:15" x14ac:dyDescent="0.2">
      <c r="A176" t="s">
        <v>182</v>
      </c>
      <c r="B176" s="2">
        <v>37164</v>
      </c>
      <c r="C176" s="3">
        <v>16.04</v>
      </c>
      <c r="D176" s="3">
        <v>74.209999999999994</v>
      </c>
      <c r="E176" s="3">
        <v>29.65</v>
      </c>
      <c r="F176" s="3">
        <v>26.53</v>
      </c>
      <c r="G176" s="3">
        <v>23.5</v>
      </c>
      <c r="H176" s="3">
        <v>47.39</v>
      </c>
      <c r="I176" s="3">
        <v>18.579999999999998</v>
      </c>
      <c r="J176" s="3">
        <v>22.72</v>
      </c>
      <c r="K176" s="3">
        <v>25.94</v>
      </c>
      <c r="L176" s="3">
        <v>24.81</v>
      </c>
      <c r="M176" s="3">
        <v>26.38</v>
      </c>
      <c r="N176" s="3">
        <v>27.67</v>
      </c>
      <c r="O176" s="3">
        <v>19.52</v>
      </c>
    </row>
    <row r="177" spans="1:15" x14ac:dyDescent="0.2">
      <c r="A177" t="s">
        <v>183</v>
      </c>
      <c r="B177" s="2">
        <v>37256</v>
      </c>
      <c r="C177" s="3">
        <v>15.9</v>
      </c>
      <c r="D177" s="3">
        <v>72.88</v>
      </c>
      <c r="E177" s="3">
        <v>28.96</v>
      </c>
      <c r="F177" s="3">
        <v>26.24</v>
      </c>
      <c r="G177" s="3">
        <v>22.07</v>
      </c>
      <c r="H177" s="3">
        <v>45.13</v>
      </c>
      <c r="I177" s="3">
        <v>18.440000000000001</v>
      </c>
      <c r="J177" s="3">
        <v>22.46</v>
      </c>
      <c r="K177" s="3">
        <v>24.85</v>
      </c>
      <c r="L177" s="3">
        <v>23.4</v>
      </c>
      <c r="M177" s="3">
        <v>25.53</v>
      </c>
      <c r="N177" s="3">
        <v>26.02</v>
      </c>
      <c r="O177" s="3">
        <v>19.010000000000002</v>
      </c>
    </row>
    <row r="178" spans="1:15" x14ac:dyDescent="0.2">
      <c r="A178" t="s">
        <v>184</v>
      </c>
      <c r="B178" s="2">
        <v>37346</v>
      </c>
      <c r="C178" s="3">
        <v>16.21</v>
      </c>
      <c r="D178" s="3">
        <v>74.86</v>
      </c>
      <c r="E178" s="3">
        <v>29.05</v>
      </c>
      <c r="F178" s="3">
        <v>27.31</v>
      </c>
      <c r="G178" s="3">
        <v>22.48</v>
      </c>
      <c r="H178" s="3">
        <v>46.42</v>
      </c>
      <c r="I178" s="3">
        <v>18.329999999999998</v>
      </c>
      <c r="J178" s="3">
        <v>26.39</v>
      </c>
      <c r="K178" s="3">
        <v>24.41</v>
      </c>
      <c r="L178" s="3">
        <v>23.17</v>
      </c>
      <c r="M178" s="3">
        <v>26.5</v>
      </c>
      <c r="N178" s="3">
        <v>28.1</v>
      </c>
      <c r="O178" s="3">
        <v>19.3</v>
      </c>
    </row>
    <row r="179" spans="1:15" x14ac:dyDescent="0.2">
      <c r="A179" t="s">
        <v>185</v>
      </c>
      <c r="B179" s="2">
        <v>37437</v>
      </c>
      <c r="C179" s="3">
        <v>15.56</v>
      </c>
      <c r="D179" s="3">
        <v>76.599999999999994</v>
      </c>
      <c r="E179" s="3">
        <v>29.22</v>
      </c>
      <c r="F179" s="3">
        <v>27.66</v>
      </c>
      <c r="G179" s="3">
        <v>22.2</v>
      </c>
      <c r="H179" s="3">
        <v>46.42</v>
      </c>
      <c r="I179" s="3">
        <v>18.260000000000002</v>
      </c>
      <c r="J179" s="3">
        <v>22.2</v>
      </c>
      <c r="K179" s="3">
        <v>24.86</v>
      </c>
      <c r="L179" s="3">
        <v>23.21</v>
      </c>
      <c r="M179" s="3">
        <v>25.09</v>
      </c>
      <c r="N179" s="3">
        <v>27.89</v>
      </c>
      <c r="O179" s="3">
        <v>19.41</v>
      </c>
    </row>
    <row r="180" spans="1:15" x14ac:dyDescent="0.2">
      <c r="A180" t="s">
        <v>186</v>
      </c>
      <c r="B180" s="2">
        <v>37529</v>
      </c>
      <c r="C180" s="3">
        <v>16.510000000000002</v>
      </c>
      <c r="D180" s="3">
        <v>75.62</v>
      </c>
      <c r="E180" s="3">
        <v>29.54</v>
      </c>
      <c r="F180" s="3">
        <v>27.29</v>
      </c>
      <c r="G180" s="3">
        <v>21.65</v>
      </c>
      <c r="H180" s="3">
        <v>45.65</v>
      </c>
      <c r="I180" s="3">
        <v>17.12</v>
      </c>
      <c r="J180" s="3">
        <v>21.79</v>
      </c>
      <c r="K180" s="3">
        <v>24.78</v>
      </c>
      <c r="L180" s="3">
        <v>22.9</v>
      </c>
      <c r="M180" s="3">
        <v>25.09</v>
      </c>
      <c r="N180" s="3">
        <v>26.78</v>
      </c>
      <c r="O180" s="3">
        <v>18.98</v>
      </c>
    </row>
    <row r="181" spans="1:15" x14ac:dyDescent="0.2">
      <c r="A181" t="s">
        <v>187</v>
      </c>
      <c r="B181" s="2">
        <v>37621</v>
      </c>
      <c r="C181" s="3">
        <v>17.09</v>
      </c>
      <c r="D181" s="3">
        <v>77.06</v>
      </c>
      <c r="E181" s="3">
        <v>29.12</v>
      </c>
      <c r="F181" s="3">
        <v>26.9</v>
      </c>
      <c r="G181" s="3">
        <v>21.67</v>
      </c>
      <c r="H181" s="3">
        <v>46.21</v>
      </c>
      <c r="I181" s="3">
        <v>17.22</v>
      </c>
      <c r="J181" s="3">
        <v>21.55</v>
      </c>
      <c r="K181" s="3">
        <v>25.63</v>
      </c>
      <c r="L181" s="3">
        <v>23.7</v>
      </c>
      <c r="M181" s="3">
        <v>25.33</v>
      </c>
      <c r="N181" s="3">
        <v>26.16</v>
      </c>
      <c r="O181" s="3">
        <v>18.41</v>
      </c>
    </row>
    <row r="182" spans="1:15" x14ac:dyDescent="0.2">
      <c r="A182" t="s">
        <v>188</v>
      </c>
      <c r="B182" s="2">
        <v>37711</v>
      </c>
      <c r="C182" s="3">
        <v>16.649999999999999</v>
      </c>
      <c r="D182" s="3">
        <v>74.38</v>
      </c>
      <c r="E182" s="3">
        <v>28.14</v>
      </c>
      <c r="F182" s="3">
        <v>26.66</v>
      </c>
      <c r="G182" s="3">
        <v>22.64</v>
      </c>
      <c r="H182" s="3">
        <v>47.15</v>
      </c>
      <c r="I182" s="3">
        <v>17.21</v>
      </c>
      <c r="J182" s="3">
        <v>20.25</v>
      </c>
      <c r="K182" s="3">
        <v>27.12</v>
      </c>
      <c r="L182" s="3">
        <v>23.17</v>
      </c>
      <c r="M182" s="3">
        <v>26.34</v>
      </c>
      <c r="N182" s="3">
        <v>27.64</v>
      </c>
      <c r="O182" s="3">
        <v>18.66</v>
      </c>
    </row>
    <row r="183" spans="1:15" x14ac:dyDescent="0.2">
      <c r="A183" t="s">
        <v>189</v>
      </c>
      <c r="B183" s="2">
        <v>37802</v>
      </c>
      <c r="C183" s="3">
        <v>16.21</v>
      </c>
      <c r="D183" s="3">
        <v>73.45</v>
      </c>
      <c r="E183" s="3">
        <v>27.46</v>
      </c>
      <c r="F183" s="3">
        <v>25.38</v>
      </c>
      <c r="G183" s="3">
        <v>21.39</v>
      </c>
      <c r="H183" s="3">
        <v>44.27</v>
      </c>
      <c r="I183" s="3">
        <v>17.739999999999998</v>
      </c>
      <c r="J183" s="3">
        <v>19.48</v>
      </c>
      <c r="K183" s="3">
        <v>25.15</v>
      </c>
      <c r="L183" s="3">
        <v>22.79</v>
      </c>
      <c r="M183" s="3">
        <v>25.4</v>
      </c>
      <c r="N183" s="3">
        <v>26.2</v>
      </c>
      <c r="O183" s="3">
        <v>18.670000000000002</v>
      </c>
    </row>
    <row r="184" spans="1:15" x14ac:dyDescent="0.2">
      <c r="A184" t="s">
        <v>190</v>
      </c>
      <c r="B184" s="2">
        <v>37894</v>
      </c>
      <c r="C184" s="3">
        <v>15.29</v>
      </c>
      <c r="D184" s="3">
        <v>72.900000000000006</v>
      </c>
      <c r="E184" s="3">
        <v>25.74</v>
      </c>
      <c r="F184" s="3">
        <v>25.12</v>
      </c>
      <c r="G184" s="3">
        <v>21.06</v>
      </c>
      <c r="H184" s="3">
        <v>44.37</v>
      </c>
      <c r="I184" s="3">
        <v>17.510000000000002</v>
      </c>
      <c r="J184" s="3">
        <v>18.79</v>
      </c>
      <c r="K184" s="3">
        <v>25.33</v>
      </c>
      <c r="L184" s="3">
        <v>22.75</v>
      </c>
      <c r="M184" s="3">
        <v>24.51</v>
      </c>
      <c r="N184" s="3">
        <v>26.76</v>
      </c>
      <c r="O184" s="3">
        <v>18.47</v>
      </c>
    </row>
    <row r="185" spans="1:15" x14ac:dyDescent="0.2">
      <c r="A185" t="s">
        <v>191</v>
      </c>
      <c r="B185" s="2">
        <v>37986</v>
      </c>
      <c r="C185" s="3">
        <v>14.77</v>
      </c>
      <c r="D185" s="3">
        <v>73.430000000000007</v>
      </c>
      <c r="E185" s="3">
        <v>25.84</v>
      </c>
      <c r="F185" s="3">
        <v>25.77</v>
      </c>
      <c r="G185" s="3">
        <v>21.43</v>
      </c>
      <c r="H185" s="3">
        <v>46.67</v>
      </c>
      <c r="I185" s="3">
        <v>17.489999999999998</v>
      </c>
      <c r="J185" s="3">
        <v>18.71</v>
      </c>
      <c r="K185" s="3">
        <v>27.41</v>
      </c>
      <c r="L185" s="3">
        <v>22.75</v>
      </c>
      <c r="M185" s="3">
        <v>24.88</v>
      </c>
      <c r="N185" s="3">
        <v>27.35</v>
      </c>
      <c r="O185" s="3">
        <v>18.760000000000002</v>
      </c>
    </row>
    <row r="186" spans="1:15" x14ac:dyDescent="0.2">
      <c r="A186" t="s">
        <v>192</v>
      </c>
      <c r="B186" s="2">
        <v>38077</v>
      </c>
      <c r="C186" s="3">
        <v>14.56</v>
      </c>
      <c r="D186" s="3">
        <v>74.010000000000005</v>
      </c>
      <c r="E186" s="3">
        <v>25.68</v>
      </c>
      <c r="F186" s="3">
        <v>25.2</v>
      </c>
      <c r="G186" s="3">
        <v>21.32</v>
      </c>
      <c r="H186" s="3">
        <v>46.58</v>
      </c>
      <c r="I186" s="3">
        <v>17.82</v>
      </c>
      <c r="J186" s="3">
        <v>18.34</v>
      </c>
      <c r="K186" s="3">
        <v>29.05</v>
      </c>
      <c r="L186" s="3">
        <v>23.26</v>
      </c>
      <c r="M186" s="3">
        <v>24.92</v>
      </c>
      <c r="N186" s="3">
        <v>27.13</v>
      </c>
      <c r="O186" s="3">
        <v>18.399999999999999</v>
      </c>
    </row>
    <row r="187" spans="1:15" x14ac:dyDescent="0.2">
      <c r="A187" t="s">
        <v>193</v>
      </c>
      <c r="B187" s="2">
        <v>38168</v>
      </c>
      <c r="C187" s="3">
        <v>15.91</v>
      </c>
      <c r="D187" s="3">
        <v>76.95</v>
      </c>
      <c r="E187" s="3">
        <v>27.38</v>
      </c>
      <c r="F187" s="3">
        <v>27.05</v>
      </c>
      <c r="G187" s="3">
        <v>22.02</v>
      </c>
      <c r="H187" s="3">
        <v>47.99</v>
      </c>
      <c r="I187" s="3">
        <v>18.420000000000002</v>
      </c>
      <c r="J187" s="3">
        <v>22.16</v>
      </c>
      <c r="K187" s="3">
        <v>29.46</v>
      </c>
      <c r="L187" s="3">
        <v>24.02</v>
      </c>
      <c r="M187" s="3">
        <v>26.55</v>
      </c>
      <c r="N187" s="3">
        <v>27.7</v>
      </c>
      <c r="O187" s="3">
        <v>18.71</v>
      </c>
    </row>
    <row r="188" spans="1:15" x14ac:dyDescent="0.2">
      <c r="A188" t="s">
        <v>194</v>
      </c>
      <c r="B188" s="2">
        <v>38260</v>
      </c>
      <c r="C188" s="3">
        <v>16.309999999999999</v>
      </c>
      <c r="D188" s="3">
        <v>77.27</v>
      </c>
      <c r="E188" s="3">
        <v>27.1</v>
      </c>
      <c r="F188" s="3">
        <v>27.19</v>
      </c>
      <c r="G188" s="3">
        <v>22.31</v>
      </c>
      <c r="H188" s="3">
        <v>49.14</v>
      </c>
      <c r="I188" s="3">
        <v>18.739999999999998</v>
      </c>
      <c r="J188" s="3">
        <v>20.14</v>
      </c>
      <c r="K188" s="3">
        <v>29.06</v>
      </c>
      <c r="L188" s="3">
        <v>24.11</v>
      </c>
      <c r="M188" s="3">
        <v>26.56</v>
      </c>
      <c r="N188" s="3">
        <v>28.43</v>
      </c>
      <c r="O188" s="3">
        <v>19.059999999999999</v>
      </c>
    </row>
    <row r="189" spans="1:15" x14ac:dyDescent="0.2">
      <c r="A189" t="s">
        <v>195</v>
      </c>
      <c r="B189" s="2">
        <v>38352</v>
      </c>
      <c r="C189" s="3">
        <v>16.100000000000001</v>
      </c>
      <c r="D189" s="3">
        <v>77.7</v>
      </c>
      <c r="E189" s="3">
        <v>26.4</v>
      </c>
      <c r="F189" s="3">
        <v>26.42</v>
      </c>
      <c r="G189" s="3">
        <v>22.61</v>
      </c>
      <c r="H189" s="3">
        <v>49.74</v>
      </c>
      <c r="I189" s="3">
        <v>18.010000000000002</v>
      </c>
      <c r="J189" s="3">
        <v>21.45</v>
      </c>
      <c r="K189" s="3">
        <v>29.67</v>
      </c>
      <c r="L189" s="3">
        <v>24.52</v>
      </c>
      <c r="M189" s="3">
        <v>26.9</v>
      </c>
      <c r="N189" s="3">
        <v>28.18</v>
      </c>
      <c r="O189" s="3">
        <v>19.53</v>
      </c>
    </row>
    <row r="190" spans="1:15" x14ac:dyDescent="0.2">
      <c r="A190" t="s">
        <v>196</v>
      </c>
      <c r="B190" s="2">
        <v>38442</v>
      </c>
      <c r="C190" s="3">
        <v>16.21</v>
      </c>
      <c r="D190" s="3">
        <v>80.67</v>
      </c>
      <c r="E190" s="3">
        <v>27</v>
      </c>
      <c r="F190" s="3">
        <v>26.09</v>
      </c>
      <c r="G190" s="3">
        <v>22.1</v>
      </c>
      <c r="H190" s="3">
        <v>50.39</v>
      </c>
      <c r="I190" s="3">
        <v>17.95</v>
      </c>
      <c r="J190" s="3">
        <v>20.25</v>
      </c>
      <c r="K190" s="3">
        <v>27.89</v>
      </c>
      <c r="L190" s="3">
        <v>24.39</v>
      </c>
      <c r="M190" s="3">
        <v>27.45</v>
      </c>
      <c r="N190" s="3">
        <v>28.85</v>
      </c>
      <c r="O190" s="3">
        <v>19.079999999999998</v>
      </c>
    </row>
    <row r="191" spans="1:15" x14ac:dyDescent="0.2">
      <c r="A191" t="s">
        <v>197</v>
      </c>
      <c r="B191" s="2">
        <v>38533</v>
      </c>
      <c r="C191" s="3">
        <v>16.190000000000001</v>
      </c>
      <c r="D191" s="3">
        <v>81.86</v>
      </c>
      <c r="E191" s="3">
        <v>27.3</v>
      </c>
      <c r="F191" s="3">
        <v>27.65</v>
      </c>
      <c r="G191" s="3">
        <v>22.37</v>
      </c>
      <c r="H191" s="3">
        <v>51.56</v>
      </c>
      <c r="I191" s="3">
        <v>17.89</v>
      </c>
      <c r="J191" s="3">
        <v>21.98</v>
      </c>
      <c r="K191" s="3">
        <v>28.22</v>
      </c>
      <c r="L191" s="3">
        <v>24.73</v>
      </c>
      <c r="M191" s="3">
        <v>28.23</v>
      </c>
      <c r="N191" s="3">
        <v>28.78</v>
      </c>
      <c r="O191" s="3">
        <v>19.100000000000001</v>
      </c>
    </row>
    <row r="192" spans="1:15" x14ac:dyDescent="0.2">
      <c r="A192" t="s">
        <v>198</v>
      </c>
      <c r="B192" s="2">
        <v>38625</v>
      </c>
      <c r="C192" s="3">
        <v>16.079999999999998</v>
      </c>
      <c r="D192" s="3">
        <v>82.13</v>
      </c>
      <c r="E192" s="3">
        <v>26.5</v>
      </c>
      <c r="F192" s="3">
        <v>27.78</v>
      </c>
      <c r="G192" s="3">
        <v>23.37</v>
      </c>
      <c r="H192" s="3">
        <v>54.33</v>
      </c>
      <c r="I192" s="3">
        <v>18.38</v>
      </c>
      <c r="J192" s="3">
        <v>21.75</v>
      </c>
      <c r="K192" s="3">
        <v>29.76</v>
      </c>
      <c r="L192" s="3">
        <v>25.13</v>
      </c>
      <c r="M192" s="3">
        <v>28.75</v>
      </c>
      <c r="N192" s="3">
        <v>29.58</v>
      </c>
      <c r="O192" s="3">
        <v>19.690000000000001</v>
      </c>
    </row>
    <row r="193" spans="1:15" x14ac:dyDescent="0.2">
      <c r="A193" t="s">
        <v>199</v>
      </c>
      <c r="B193" s="2">
        <v>38717</v>
      </c>
      <c r="C193" s="3">
        <v>16.41</v>
      </c>
      <c r="D193" s="3">
        <v>84.15</v>
      </c>
      <c r="E193" s="3">
        <v>26.4</v>
      </c>
      <c r="F193" s="3">
        <v>28.71</v>
      </c>
      <c r="G193" s="3">
        <v>23.8</v>
      </c>
      <c r="H193" s="3">
        <v>55.61</v>
      </c>
      <c r="I193" s="3">
        <v>17.93</v>
      </c>
      <c r="J193" s="3">
        <v>21.05</v>
      </c>
      <c r="K193" s="3">
        <v>30.65</v>
      </c>
      <c r="L193" s="3">
        <v>25.54</v>
      </c>
      <c r="M193" s="3">
        <v>30.48</v>
      </c>
      <c r="N193" s="3">
        <v>30.22</v>
      </c>
      <c r="O193" s="3">
        <v>19.75</v>
      </c>
    </row>
    <row r="194" spans="1:15" x14ac:dyDescent="0.2">
      <c r="A194" t="s">
        <v>200</v>
      </c>
      <c r="B194" s="2">
        <v>38807</v>
      </c>
      <c r="C194" s="3">
        <v>16.7</v>
      </c>
      <c r="D194" s="3">
        <v>85.49</v>
      </c>
      <c r="E194" s="3">
        <v>26.28</v>
      </c>
      <c r="F194" s="3">
        <v>29.05</v>
      </c>
      <c r="G194" s="3">
        <v>23.34</v>
      </c>
      <c r="H194" s="3">
        <v>55.67</v>
      </c>
      <c r="I194" s="3">
        <v>17.57</v>
      </c>
      <c r="J194" s="3">
        <v>21.65</v>
      </c>
      <c r="K194" s="3">
        <v>30.05</v>
      </c>
      <c r="L194" s="3">
        <v>25.85</v>
      </c>
      <c r="M194" s="3">
        <v>29.49</v>
      </c>
      <c r="N194" s="3">
        <v>30.2</v>
      </c>
      <c r="O194" s="3">
        <v>21.18</v>
      </c>
    </row>
    <row r="195" spans="1:15" x14ac:dyDescent="0.2">
      <c r="A195" t="s">
        <v>201</v>
      </c>
      <c r="B195" s="2">
        <v>38898</v>
      </c>
      <c r="C195" s="3">
        <v>18</v>
      </c>
      <c r="D195" s="3">
        <v>85.58</v>
      </c>
      <c r="E195" s="3">
        <v>26.55</v>
      </c>
      <c r="F195" s="3">
        <v>29.47</v>
      </c>
      <c r="G195" s="3">
        <v>23.75</v>
      </c>
      <c r="H195" s="3">
        <v>57.36</v>
      </c>
      <c r="I195" s="3">
        <v>18.309999999999999</v>
      </c>
      <c r="J195" s="3">
        <v>24.17</v>
      </c>
      <c r="K195" s="3">
        <v>30.57</v>
      </c>
      <c r="L195" s="3">
        <v>26.22</v>
      </c>
      <c r="M195" s="3">
        <v>30.25</v>
      </c>
      <c r="N195" s="3">
        <v>30.52</v>
      </c>
      <c r="O195" s="3">
        <v>21.55</v>
      </c>
    </row>
    <row r="196" spans="1:15" x14ac:dyDescent="0.2">
      <c r="A196" t="s">
        <v>202</v>
      </c>
      <c r="B196" s="2">
        <v>38990</v>
      </c>
      <c r="C196" s="3">
        <v>16.670000000000002</v>
      </c>
      <c r="D196" s="3">
        <v>85.9</v>
      </c>
      <c r="E196" s="3">
        <v>26.79</v>
      </c>
      <c r="F196" s="3">
        <v>29.33</v>
      </c>
      <c r="G196" s="3">
        <v>23.39</v>
      </c>
      <c r="H196" s="3">
        <v>56.97</v>
      </c>
      <c r="I196" s="3">
        <v>18.510000000000002</v>
      </c>
      <c r="J196" s="3">
        <v>25.05</v>
      </c>
      <c r="K196" s="3">
        <v>31.99</v>
      </c>
      <c r="L196" s="3">
        <v>25.78</v>
      </c>
      <c r="M196" s="3">
        <v>30.47</v>
      </c>
      <c r="N196" s="3">
        <v>30.16</v>
      </c>
      <c r="O196" s="3">
        <v>20.36</v>
      </c>
    </row>
    <row r="197" spans="1:15" x14ac:dyDescent="0.2">
      <c r="A197" t="s">
        <v>203</v>
      </c>
      <c r="B197" s="2">
        <v>39082</v>
      </c>
      <c r="C197" s="3">
        <v>16.79</v>
      </c>
      <c r="D197" s="3">
        <v>86.45</v>
      </c>
      <c r="E197" s="3">
        <v>26.5</v>
      </c>
      <c r="F197" s="3">
        <v>31.13</v>
      </c>
      <c r="G197" s="3">
        <v>23.1</v>
      </c>
      <c r="H197" s="3">
        <v>57.53</v>
      </c>
      <c r="I197" s="3">
        <v>19.829999999999998</v>
      </c>
      <c r="J197" s="3">
        <v>28.7</v>
      </c>
      <c r="K197" s="3">
        <v>29.97</v>
      </c>
      <c r="L197" s="3">
        <v>26.67</v>
      </c>
      <c r="M197" s="3">
        <v>31.16</v>
      </c>
      <c r="N197" s="3">
        <v>31.73</v>
      </c>
      <c r="O197" s="3">
        <v>20.100000000000001</v>
      </c>
    </row>
    <row r="198" spans="1:15" x14ac:dyDescent="0.2">
      <c r="A198" t="s">
        <v>204</v>
      </c>
      <c r="B198" s="2">
        <v>39172</v>
      </c>
      <c r="C198" s="3">
        <v>16.55</v>
      </c>
      <c r="D198" s="3">
        <v>84.98</v>
      </c>
      <c r="E198" s="3">
        <v>26.8</v>
      </c>
      <c r="F198" s="3">
        <v>30.92</v>
      </c>
      <c r="G198" s="3">
        <v>23.18</v>
      </c>
      <c r="H198" s="3">
        <v>57.27</v>
      </c>
      <c r="I198" s="3">
        <v>20.010000000000002</v>
      </c>
      <c r="J198" s="3">
        <v>25.54</v>
      </c>
      <c r="K198" s="3">
        <v>30.76</v>
      </c>
      <c r="L198" s="3">
        <v>25.95</v>
      </c>
      <c r="M198" s="3">
        <v>30.92</v>
      </c>
      <c r="N198" s="3">
        <v>31.39</v>
      </c>
      <c r="O198" s="3">
        <v>20.02</v>
      </c>
    </row>
    <row r="199" spans="1:15" x14ac:dyDescent="0.2">
      <c r="A199" t="s">
        <v>205</v>
      </c>
      <c r="B199" s="2">
        <v>39263</v>
      </c>
      <c r="C199" s="3">
        <v>16.8</v>
      </c>
      <c r="D199" s="3">
        <v>85.83</v>
      </c>
      <c r="E199" s="3">
        <v>26.07</v>
      </c>
      <c r="F199" s="3">
        <v>30.52</v>
      </c>
      <c r="G199" s="3">
        <v>23.84</v>
      </c>
      <c r="H199" s="3">
        <v>57.68</v>
      </c>
      <c r="I199" s="3">
        <v>20.49</v>
      </c>
      <c r="J199" s="3">
        <v>27.39</v>
      </c>
      <c r="K199" s="3">
        <v>31.68</v>
      </c>
      <c r="L199" s="3">
        <v>26.31</v>
      </c>
      <c r="M199" s="3">
        <v>31.05</v>
      </c>
      <c r="N199" s="3">
        <v>32.03</v>
      </c>
      <c r="O199" s="3">
        <v>20.079999999999998</v>
      </c>
    </row>
    <row r="200" spans="1:15" x14ac:dyDescent="0.2">
      <c r="A200" t="s">
        <v>206</v>
      </c>
      <c r="B200" s="2">
        <v>39355</v>
      </c>
      <c r="C200" s="3">
        <v>16.47</v>
      </c>
      <c r="D200" s="3">
        <v>88.28</v>
      </c>
      <c r="E200" s="3">
        <v>25.72</v>
      </c>
      <c r="F200" s="3">
        <v>30.04</v>
      </c>
      <c r="G200" s="3">
        <v>23.92</v>
      </c>
      <c r="H200" s="3">
        <v>58.2</v>
      </c>
      <c r="I200" s="3">
        <v>19.899999999999999</v>
      </c>
      <c r="J200" s="3">
        <v>26.95</v>
      </c>
      <c r="K200" s="3">
        <v>30.89</v>
      </c>
      <c r="L200" s="3">
        <v>26.72</v>
      </c>
      <c r="M200" s="3">
        <v>32.32</v>
      </c>
      <c r="N200" s="3">
        <v>31.92</v>
      </c>
      <c r="O200" s="3">
        <v>20.48</v>
      </c>
    </row>
    <row r="201" spans="1:15" x14ac:dyDescent="0.2">
      <c r="A201" t="s">
        <v>207</v>
      </c>
      <c r="B201" s="2">
        <v>39447</v>
      </c>
      <c r="C201" s="3">
        <v>16.59</v>
      </c>
      <c r="D201" s="3">
        <v>90.12</v>
      </c>
      <c r="E201" s="3">
        <v>24.71</v>
      </c>
      <c r="F201" s="3">
        <v>30.14</v>
      </c>
      <c r="G201" s="3">
        <v>23.92</v>
      </c>
      <c r="H201" s="3">
        <v>58.94</v>
      </c>
      <c r="I201" s="3">
        <v>19.36</v>
      </c>
      <c r="J201" s="3">
        <v>26.29</v>
      </c>
      <c r="K201" s="3">
        <v>33.72</v>
      </c>
      <c r="L201" s="3">
        <v>26.46</v>
      </c>
      <c r="M201" s="3">
        <v>31.05</v>
      </c>
      <c r="N201" s="3">
        <v>31.81</v>
      </c>
      <c r="O201" s="3">
        <v>20.45</v>
      </c>
    </row>
    <row r="202" spans="1:15" x14ac:dyDescent="0.2">
      <c r="A202" t="s">
        <v>208</v>
      </c>
      <c r="B202" s="2">
        <v>39538</v>
      </c>
      <c r="C202" s="3">
        <v>17.87</v>
      </c>
      <c r="D202" s="3">
        <v>88.77</v>
      </c>
      <c r="E202" s="3">
        <v>25.11</v>
      </c>
      <c r="F202" s="3">
        <v>30.79</v>
      </c>
      <c r="G202" s="3">
        <v>24.6</v>
      </c>
      <c r="H202" s="3">
        <v>61.75</v>
      </c>
      <c r="I202" s="3">
        <v>19.77</v>
      </c>
      <c r="J202" s="3">
        <v>29.18</v>
      </c>
      <c r="K202" s="3">
        <v>37.81</v>
      </c>
      <c r="L202" s="3">
        <v>27.26</v>
      </c>
      <c r="M202" s="3">
        <v>33.25</v>
      </c>
      <c r="N202" s="3">
        <v>31.23</v>
      </c>
      <c r="O202" s="3">
        <v>20.98</v>
      </c>
    </row>
    <row r="203" spans="1:15" x14ac:dyDescent="0.2">
      <c r="A203" t="s">
        <v>209</v>
      </c>
      <c r="B203" s="2">
        <v>39629</v>
      </c>
      <c r="C203" s="3">
        <v>17.809999999999999</v>
      </c>
      <c r="D203" s="3">
        <v>90.89</v>
      </c>
      <c r="E203" s="3">
        <v>26.06</v>
      </c>
      <c r="F203" s="3">
        <v>31.66</v>
      </c>
      <c r="G203" s="3">
        <v>24.68</v>
      </c>
      <c r="H203" s="3">
        <v>61.9</v>
      </c>
      <c r="I203" s="3">
        <v>18.690000000000001</v>
      </c>
      <c r="J203" s="3">
        <v>31.58</v>
      </c>
      <c r="K203" s="3">
        <v>42.14</v>
      </c>
      <c r="L203" s="3">
        <v>26.63</v>
      </c>
      <c r="M203" s="3">
        <v>33.33</v>
      </c>
      <c r="N203" s="3">
        <v>31.89</v>
      </c>
      <c r="O203" s="3">
        <v>22.32</v>
      </c>
    </row>
    <row r="204" spans="1:15" x14ac:dyDescent="0.2">
      <c r="A204" t="s">
        <v>210</v>
      </c>
      <c r="B204" s="2">
        <v>39721</v>
      </c>
      <c r="C204" s="3">
        <v>18.11</v>
      </c>
      <c r="D204" s="3">
        <v>92.46</v>
      </c>
      <c r="E204" s="3">
        <v>26.41</v>
      </c>
      <c r="F204" s="3">
        <v>30.61</v>
      </c>
      <c r="G204" s="3">
        <v>25.21</v>
      </c>
      <c r="H204" s="3">
        <v>63.44</v>
      </c>
      <c r="I204" s="3">
        <v>19.100000000000001</v>
      </c>
      <c r="J204" s="3">
        <v>31.2</v>
      </c>
      <c r="K204" s="3">
        <v>47.02</v>
      </c>
      <c r="L204" s="3">
        <v>25.79</v>
      </c>
      <c r="M204" s="3">
        <v>32.67</v>
      </c>
      <c r="N204" s="3">
        <v>31.61</v>
      </c>
      <c r="O204" s="3">
        <v>22.28</v>
      </c>
    </row>
    <row r="205" spans="1:15" x14ac:dyDescent="0.2">
      <c r="A205" t="s">
        <v>211</v>
      </c>
      <c r="B205" s="2">
        <v>39813</v>
      </c>
      <c r="C205" s="3">
        <v>18.93</v>
      </c>
      <c r="D205" s="3">
        <v>83.95</v>
      </c>
      <c r="E205" s="3">
        <v>27.19</v>
      </c>
      <c r="F205" s="3">
        <v>29.28</v>
      </c>
      <c r="G205" s="3">
        <v>23.06</v>
      </c>
      <c r="H205" s="3">
        <v>56.9</v>
      </c>
      <c r="I205" s="3">
        <v>19.600000000000001</v>
      </c>
      <c r="J205" s="3">
        <v>29.23</v>
      </c>
      <c r="K205" s="3">
        <v>44.49</v>
      </c>
      <c r="L205" s="3">
        <v>21.91</v>
      </c>
      <c r="M205" s="3">
        <v>29.99</v>
      </c>
      <c r="N205" s="3">
        <v>29.36</v>
      </c>
      <c r="O205" s="3">
        <v>20.99</v>
      </c>
    </row>
    <row r="206" spans="1:15" x14ac:dyDescent="0.2">
      <c r="A206" t="s">
        <v>212</v>
      </c>
      <c r="B206" s="2">
        <v>39903</v>
      </c>
      <c r="C206" s="3">
        <v>16.989999999999998</v>
      </c>
      <c r="D206" s="3">
        <v>73.75</v>
      </c>
      <c r="E206" s="3">
        <v>24.07</v>
      </c>
      <c r="F206" s="3">
        <v>26.02</v>
      </c>
      <c r="G206" s="3">
        <v>20.87</v>
      </c>
      <c r="H206" s="3">
        <v>49.85</v>
      </c>
      <c r="I206" s="3">
        <v>18.149999999999999</v>
      </c>
      <c r="J206" s="3">
        <v>25.26</v>
      </c>
      <c r="K206" s="3">
        <v>37</v>
      </c>
      <c r="L206" s="3">
        <v>18.940000000000001</v>
      </c>
      <c r="M206" s="3">
        <v>27.87</v>
      </c>
      <c r="N206" s="3">
        <v>28.1</v>
      </c>
      <c r="O206" s="3">
        <v>20.07</v>
      </c>
    </row>
    <row r="207" spans="1:15" x14ac:dyDescent="0.2">
      <c r="A207" t="s">
        <v>213</v>
      </c>
      <c r="B207" s="2">
        <v>39994</v>
      </c>
      <c r="C207" s="3">
        <v>15.42</v>
      </c>
      <c r="D207" s="3">
        <v>71.08</v>
      </c>
      <c r="E207" s="3">
        <v>22.71</v>
      </c>
      <c r="F207" s="3">
        <v>24.64</v>
      </c>
      <c r="G207" s="3">
        <v>20.440000000000001</v>
      </c>
      <c r="H207" s="3">
        <v>49.06</v>
      </c>
      <c r="I207" s="3">
        <v>17.600000000000001</v>
      </c>
      <c r="J207" s="3">
        <v>20.329999999999998</v>
      </c>
      <c r="K207" s="3">
        <v>33.28</v>
      </c>
      <c r="L207" s="3">
        <v>18.489999999999998</v>
      </c>
      <c r="M207" s="3">
        <v>26.57</v>
      </c>
      <c r="N207" s="3">
        <v>26.43</v>
      </c>
      <c r="O207" s="3">
        <v>19.62</v>
      </c>
    </row>
    <row r="208" spans="1:15" x14ac:dyDescent="0.2">
      <c r="A208" t="s">
        <v>214</v>
      </c>
      <c r="B208" s="2">
        <v>40086</v>
      </c>
      <c r="C208" s="3">
        <v>15.37</v>
      </c>
      <c r="D208" s="3">
        <v>72.16</v>
      </c>
      <c r="E208" s="3">
        <v>23.24</v>
      </c>
      <c r="F208" s="3">
        <v>24.26</v>
      </c>
      <c r="G208" s="3">
        <v>20.69</v>
      </c>
      <c r="H208" s="3">
        <v>51.17</v>
      </c>
      <c r="I208" s="3">
        <v>17.62</v>
      </c>
      <c r="J208" s="3">
        <v>19.41</v>
      </c>
      <c r="K208" s="3">
        <v>35.94</v>
      </c>
      <c r="L208" s="3">
        <v>19.920000000000002</v>
      </c>
      <c r="M208" s="3">
        <v>27.78</v>
      </c>
      <c r="N208" s="3">
        <v>26.84</v>
      </c>
      <c r="O208" s="3">
        <v>19.75</v>
      </c>
    </row>
    <row r="209" spans="1:15" x14ac:dyDescent="0.2">
      <c r="A209" t="s">
        <v>215</v>
      </c>
      <c r="B209" s="2">
        <v>40178</v>
      </c>
      <c r="C209" s="3">
        <v>15.82</v>
      </c>
      <c r="D209" s="3">
        <v>74.69</v>
      </c>
      <c r="E209" s="3">
        <v>22.99</v>
      </c>
      <c r="F209" s="3">
        <v>24.6</v>
      </c>
      <c r="G209" s="3">
        <v>21.5</v>
      </c>
      <c r="H209" s="3">
        <v>53.32</v>
      </c>
      <c r="I209" s="3">
        <v>17.399999999999999</v>
      </c>
      <c r="J209" s="3">
        <v>21.28</v>
      </c>
      <c r="K209" s="3">
        <v>35.99</v>
      </c>
      <c r="L209" s="3">
        <v>20.52</v>
      </c>
      <c r="M209" s="3">
        <v>28.51</v>
      </c>
      <c r="N209" s="3">
        <v>27.18</v>
      </c>
      <c r="O209" s="3">
        <v>21.04</v>
      </c>
    </row>
    <row r="210" spans="1:15" x14ac:dyDescent="0.2">
      <c r="A210" t="s">
        <v>216</v>
      </c>
      <c r="B210" s="2">
        <v>40268</v>
      </c>
      <c r="C210" s="3">
        <v>15.73</v>
      </c>
      <c r="D210" s="3">
        <v>76.680000000000007</v>
      </c>
      <c r="E210" s="3">
        <v>23.36</v>
      </c>
      <c r="F210" s="3">
        <v>24.3</v>
      </c>
      <c r="G210" s="3">
        <v>21.83</v>
      </c>
      <c r="H210" s="3">
        <v>56.35</v>
      </c>
      <c r="I210" s="3">
        <v>17.420000000000002</v>
      </c>
      <c r="J210" s="3">
        <v>21.96</v>
      </c>
      <c r="K210" s="3">
        <v>36.81</v>
      </c>
      <c r="L210" s="3">
        <v>21.44</v>
      </c>
      <c r="M210" s="3">
        <v>29.25</v>
      </c>
      <c r="N210" s="3">
        <v>27.9</v>
      </c>
      <c r="O210" s="3">
        <v>21.78</v>
      </c>
    </row>
    <row r="211" spans="1:15" x14ac:dyDescent="0.2">
      <c r="A211" t="s">
        <v>217</v>
      </c>
      <c r="B211" s="2">
        <v>40359</v>
      </c>
      <c r="C211" s="3">
        <v>15.73</v>
      </c>
      <c r="D211" s="3">
        <v>80.16</v>
      </c>
      <c r="E211" s="3">
        <v>24.39</v>
      </c>
      <c r="F211" s="3">
        <v>26.43</v>
      </c>
      <c r="G211" s="3">
        <v>22.93</v>
      </c>
      <c r="H211" s="3">
        <v>61.59</v>
      </c>
      <c r="I211" s="3">
        <v>18.32</v>
      </c>
      <c r="J211" s="3">
        <v>22.28</v>
      </c>
      <c r="K211" s="3">
        <v>38.89</v>
      </c>
      <c r="L211" s="3">
        <v>22.87</v>
      </c>
      <c r="M211" s="3">
        <v>30.78</v>
      </c>
      <c r="N211" s="3">
        <v>29.06</v>
      </c>
      <c r="O211" s="3">
        <v>22.43</v>
      </c>
    </row>
    <row r="212" spans="1:15" x14ac:dyDescent="0.2">
      <c r="A212" t="s">
        <v>218</v>
      </c>
      <c r="B212" s="2">
        <v>40451</v>
      </c>
      <c r="C212" s="3">
        <v>15.21</v>
      </c>
      <c r="D212" s="3">
        <v>82.43</v>
      </c>
      <c r="E212" s="3">
        <v>24.87</v>
      </c>
      <c r="F212" s="3">
        <v>25.66</v>
      </c>
      <c r="G212" s="3">
        <v>23.59</v>
      </c>
      <c r="H212" s="3">
        <v>61.11</v>
      </c>
      <c r="I212" s="3">
        <v>18.399999999999999</v>
      </c>
      <c r="J212" s="3">
        <v>22.48</v>
      </c>
      <c r="K212" s="3">
        <v>39.56</v>
      </c>
      <c r="L212" s="3">
        <v>22.65</v>
      </c>
      <c r="M212" s="3">
        <v>30.87</v>
      </c>
      <c r="N212" s="3">
        <v>28.76</v>
      </c>
      <c r="O212" s="3">
        <v>23.03</v>
      </c>
    </row>
    <row r="213" spans="1:15" x14ac:dyDescent="0.2">
      <c r="A213" t="s">
        <v>219</v>
      </c>
      <c r="B213" s="2">
        <v>40543</v>
      </c>
      <c r="C213" s="3">
        <v>15.08</v>
      </c>
      <c r="D213" s="3">
        <v>83.83</v>
      </c>
      <c r="E213" s="3">
        <v>24.3</v>
      </c>
      <c r="F213" s="3">
        <v>26.24</v>
      </c>
      <c r="G213" s="3">
        <v>23.58</v>
      </c>
      <c r="H213" s="3">
        <v>62.41</v>
      </c>
      <c r="I213" s="3">
        <v>17.71</v>
      </c>
      <c r="J213" s="3">
        <v>21.42</v>
      </c>
      <c r="K213" s="3">
        <v>39.979999999999997</v>
      </c>
      <c r="L213" s="3">
        <v>24.16</v>
      </c>
      <c r="M213" s="3">
        <v>30.43</v>
      </c>
      <c r="N213" s="3">
        <v>28.58</v>
      </c>
      <c r="O213" s="3">
        <v>23.99</v>
      </c>
    </row>
    <row r="214" spans="1:15" x14ac:dyDescent="0.2">
      <c r="A214" t="s">
        <v>220</v>
      </c>
      <c r="B214" s="2">
        <v>40633</v>
      </c>
      <c r="C214" s="3">
        <v>15.07</v>
      </c>
      <c r="D214" s="3">
        <v>88.75</v>
      </c>
      <c r="E214" s="3">
        <v>24.85</v>
      </c>
      <c r="F214" s="3">
        <v>27.03</v>
      </c>
      <c r="G214" s="3">
        <v>25.34</v>
      </c>
      <c r="H214" s="3">
        <v>65</v>
      </c>
      <c r="I214" s="3">
        <v>20.21</v>
      </c>
      <c r="J214" s="3">
        <v>23.07</v>
      </c>
      <c r="K214" s="3">
        <v>42.51</v>
      </c>
      <c r="L214" s="3">
        <v>25.5</v>
      </c>
      <c r="M214" s="3">
        <v>31.59</v>
      </c>
      <c r="N214" s="3">
        <v>28.74</v>
      </c>
      <c r="O214" s="3">
        <v>23.61</v>
      </c>
    </row>
    <row r="215" spans="1:15" x14ac:dyDescent="0.2">
      <c r="A215" t="s">
        <v>221</v>
      </c>
      <c r="B215" s="2">
        <v>40724</v>
      </c>
      <c r="C215" s="3">
        <v>14.96</v>
      </c>
      <c r="D215" s="3">
        <v>88.91</v>
      </c>
      <c r="E215" s="3">
        <v>25.03</v>
      </c>
      <c r="F215" s="3">
        <v>28.11</v>
      </c>
      <c r="G215" s="3">
        <v>25.01</v>
      </c>
      <c r="H215" s="3">
        <v>66</v>
      </c>
      <c r="I215" s="3">
        <v>17.48</v>
      </c>
      <c r="J215" s="3">
        <v>23.9</v>
      </c>
      <c r="K215" s="3">
        <v>43.92</v>
      </c>
      <c r="L215" s="3">
        <v>24.7</v>
      </c>
      <c r="M215" s="3">
        <v>31.45</v>
      </c>
      <c r="N215" s="3">
        <v>28.16</v>
      </c>
      <c r="O215" s="3">
        <v>24.05</v>
      </c>
    </row>
    <row r="216" spans="1:15" x14ac:dyDescent="0.2">
      <c r="A216" t="s">
        <v>222</v>
      </c>
      <c r="B216" s="2">
        <v>40816</v>
      </c>
      <c r="C216" s="3">
        <v>15.55</v>
      </c>
      <c r="D216" s="3">
        <v>88.76</v>
      </c>
      <c r="E216" s="3">
        <v>25.21</v>
      </c>
      <c r="F216" s="3">
        <v>28.35</v>
      </c>
      <c r="G216" s="3">
        <v>25.25</v>
      </c>
      <c r="H216" s="3">
        <v>66.650000000000006</v>
      </c>
      <c r="I216" s="3">
        <v>17.46</v>
      </c>
      <c r="J216" s="3">
        <v>24.57</v>
      </c>
      <c r="K216" s="3">
        <v>44.19</v>
      </c>
      <c r="L216" s="3">
        <v>25.33</v>
      </c>
      <c r="M216" s="3">
        <v>31.16</v>
      </c>
      <c r="N216" s="3">
        <v>27.77</v>
      </c>
      <c r="O216" s="3">
        <v>24.57</v>
      </c>
    </row>
    <row r="217" spans="1:15" x14ac:dyDescent="0.2">
      <c r="A217" t="s">
        <v>223</v>
      </c>
      <c r="B217" s="2">
        <v>40908</v>
      </c>
      <c r="C217" s="3">
        <v>16.28</v>
      </c>
      <c r="D217" s="3">
        <v>87.66</v>
      </c>
      <c r="E217" s="3">
        <v>25.6</v>
      </c>
      <c r="F217" s="3">
        <v>28.31</v>
      </c>
      <c r="G217" s="3">
        <v>24.76</v>
      </c>
      <c r="H217" s="3">
        <v>65.19</v>
      </c>
      <c r="I217" s="3">
        <v>17.64</v>
      </c>
      <c r="J217" s="3">
        <v>27.09</v>
      </c>
      <c r="K217" s="3">
        <v>43.8</v>
      </c>
      <c r="L217" s="3">
        <v>25.58</v>
      </c>
      <c r="M217" s="3">
        <v>31.57</v>
      </c>
      <c r="N217" s="3">
        <v>27.78</v>
      </c>
      <c r="O217" s="3">
        <v>24.5</v>
      </c>
    </row>
    <row r="218" spans="1:15" x14ac:dyDescent="0.2">
      <c r="A218" t="s">
        <v>224</v>
      </c>
      <c r="B218" s="2">
        <v>40999</v>
      </c>
      <c r="C218" s="3">
        <v>16.309999999999999</v>
      </c>
      <c r="D218" s="3">
        <v>88.26</v>
      </c>
      <c r="E218" s="3">
        <v>25.59</v>
      </c>
      <c r="F218" s="3">
        <v>27.46</v>
      </c>
      <c r="G218" s="3">
        <v>25.33</v>
      </c>
      <c r="H218" s="3">
        <v>69.84</v>
      </c>
      <c r="I218" s="3">
        <v>16.670000000000002</v>
      </c>
      <c r="J218" s="3">
        <v>25.9</v>
      </c>
      <c r="K218" s="3">
        <v>43.69</v>
      </c>
      <c r="L218" s="3">
        <v>25.56</v>
      </c>
      <c r="M218" s="3">
        <v>31.74</v>
      </c>
      <c r="N218" s="3">
        <v>28.55</v>
      </c>
      <c r="O218" s="3">
        <v>24.43</v>
      </c>
    </row>
    <row r="219" spans="1:15" x14ac:dyDescent="0.2">
      <c r="A219" t="s">
        <v>225</v>
      </c>
      <c r="B219" s="2">
        <v>41090</v>
      </c>
      <c r="C219" s="3">
        <v>15.96</v>
      </c>
      <c r="D219" s="3">
        <v>87.89</v>
      </c>
      <c r="E219" s="3">
        <v>25.67</v>
      </c>
      <c r="F219" s="3">
        <v>28.09</v>
      </c>
      <c r="G219" s="3">
        <v>25.44</v>
      </c>
      <c r="H219" s="3">
        <v>70.27</v>
      </c>
      <c r="I219" s="3">
        <v>17.25</v>
      </c>
      <c r="J219" s="3">
        <v>26.63</v>
      </c>
      <c r="K219" s="3">
        <v>43.79</v>
      </c>
      <c r="L219" s="3">
        <v>25.27</v>
      </c>
      <c r="M219" s="3">
        <v>30.05</v>
      </c>
      <c r="N219" s="3">
        <v>27.99</v>
      </c>
      <c r="O219" s="3">
        <v>24.13</v>
      </c>
    </row>
    <row r="220" spans="1:15" x14ac:dyDescent="0.2">
      <c r="A220" t="s">
        <v>226</v>
      </c>
      <c r="B220" s="2">
        <v>41182</v>
      </c>
      <c r="C220" s="3">
        <v>15.68</v>
      </c>
      <c r="D220" s="3">
        <v>88.47</v>
      </c>
      <c r="E220" s="3">
        <v>25.21</v>
      </c>
      <c r="F220" s="3">
        <v>27.77</v>
      </c>
      <c r="G220" s="3">
        <v>25.23</v>
      </c>
      <c r="H220" s="3">
        <v>70.150000000000006</v>
      </c>
      <c r="I220" s="3">
        <v>17.399999999999999</v>
      </c>
      <c r="J220" s="3">
        <v>26.26</v>
      </c>
      <c r="K220" s="3">
        <v>42.09</v>
      </c>
      <c r="L220" s="3">
        <v>25.59</v>
      </c>
      <c r="M220" s="3">
        <v>30.07</v>
      </c>
      <c r="N220" s="3">
        <v>28.78</v>
      </c>
      <c r="O220" s="3">
        <v>23.52</v>
      </c>
    </row>
    <row r="221" spans="1:15" x14ac:dyDescent="0.2">
      <c r="A221" t="s">
        <v>227</v>
      </c>
      <c r="B221" s="2">
        <v>41274</v>
      </c>
      <c r="C221" s="3">
        <v>15.92</v>
      </c>
      <c r="D221" s="3">
        <v>88.72</v>
      </c>
      <c r="E221" s="3">
        <v>24.7</v>
      </c>
      <c r="F221" s="3">
        <v>28.2</v>
      </c>
      <c r="G221" s="3">
        <v>24.43</v>
      </c>
      <c r="H221" s="3">
        <v>69.459999999999994</v>
      </c>
      <c r="I221" s="3">
        <v>17.079999999999998</v>
      </c>
      <c r="J221" s="3">
        <v>26.64</v>
      </c>
      <c r="K221" s="3">
        <v>40.03</v>
      </c>
      <c r="L221" s="3">
        <v>24.99</v>
      </c>
      <c r="M221" s="3">
        <v>28.99</v>
      </c>
      <c r="N221" s="3">
        <v>27.74</v>
      </c>
      <c r="O221" s="3">
        <v>23.28</v>
      </c>
    </row>
    <row r="222" spans="1:15" x14ac:dyDescent="0.2">
      <c r="A222" t="s">
        <v>228</v>
      </c>
      <c r="B222" s="2">
        <v>41364</v>
      </c>
      <c r="C222" s="3">
        <v>15.06</v>
      </c>
      <c r="D222" s="3">
        <v>88.37</v>
      </c>
      <c r="E222" s="3">
        <v>25</v>
      </c>
      <c r="F222" s="3">
        <v>28.3</v>
      </c>
      <c r="G222" s="3">
        <v>24.56</v>
      </c>
      <c r="H222" s="3">
        <v>68.3</v>
      </c>
      <c r="I222" s="3">
        <v>17.149999999999999</v>
      </c>
      <c r="J222" s="3">
        <v>27.34</v>
      </c>
      <c r="K222" s="3">
        <v>40.380000000000003</v>
      </c>
      <c r="L222" s="3">
        <v>24.63</v>
      </c>
      <c r="M222" s="3">
        <v>27.95</v>
      </c>
      <c r="N222" s="3">
        <v>27.87</v>
      </c>
      <c r="O222" s="3">
        <v>23.77</v>
      </c>
    </row>
    <row r="223" spans="1:15" x14ac:dyDescent="0.2">
      <c r="A223" t="s">
        <v>229</v>
      </c>
      <c r="B223" s="2">
        <v>41455</v>
      </c>
      <c r="C223" s="3">
        <v>14.92</v>
      </c>
      <c r="D223" s="3">
        <v>86.89</v>
      </c>
      <c r="E223" s="3">
        <v>24.91</v>
      </c>
      <c r="F223" s="3">
        <v>27.9</v>
      </c>
      <c r="G223" s="3">
        <v>24.39</v>
      </c>
      <c r="H223" s="3">
        <v>66.5</v>
      </c>
      <c r="I223" s="3">
        <v>17.010000000000002</v>
      </c>
      <c r="J223" s="3">
        <v>28.12</v>
      </c>
      <c r="K223" s="3">
        <v>40.1</v>
      </c>
      <c r="L223" s="3">
        <v>25.03</v>
      </c>
      <c r="M223" s="3">
        <v>27.43</v>
      </c>
      <c r="N223" s="3">
        <v>27.64</v>
      </c>
      <c r="O223" s="3">
        <v>23.72</v>
      </c>
    </row>
    <row r="224" spans="1:15" x14ac:dyDescent="0.2">
      <c r="A224" t="s">
        <v>230</v>
      </c>
      <c r="B224" s="2">
        <v>41547</v>
      </c>
      <c r="C224" s="3">
        <v>15.83</v>
      </c>
      <c r="D224" s="3">
        <v>85.69</v>
      </c>
      <c r="E224" s="3">
        <v>25.03</v>
      </c>
      <c r="F224" s="3">
        <v>28.94</v>
      </c>
      <c r="G224" s="3">
        <v>24.3</v>
      </c>
      <c r="H224" s="3">
        <v>67.02</v>
      </c>
      <c r="I224" s="3">
        <v>16.989999999999998</v>
      </c>
      <c r="J224" s="3">
        <v>29.47</v>
      </c>
      <c r="K224" s="3">
        <v>39.22</v>
      </c>
      <c r="L224" s="3">
        <v>25.28</v>
      </c>
      <c r="M224" s="3">
        <v>27.71</v>
      </c>
      <c r="N224" s="3">
        <v>27.55</v>
      </c>
      <c r="O224" s="3">
        <v>23.67</v>
      </c>
    </row>
    <row r="225" spans="1:15" x14ac:dyDescent="0.2">
      <c r="A225" t="s">
        <v>231</v>
      </c>
      <c r="B225" s="2">
        <v>41639</v>
      </c>
      <c r="C225" s="3">
        <v>15.53</v>
      </c>
      <c r="D225" s="3">
        <v>85.96</v>
      </c>
      <c r="E225" s="3">
        <v>25.08</v>
      </c>
      <c r="F225" s="3">
        <v>28.01</v>
      </c>
      <c r="G225" s="3">
        <v>24.11</v>
      </c>
      <c r="H225" s="3">
        <v>66.77</v>
      </c>
      <c r="I225" s="3">
        <v>17.329999999999998</v>
      </c>
      <c r="J225" s="3">
        <v>27.59</v>
      </c>
      <c r="K225" s="3">
        <v>38.25</v>
      </c>
      <c r="L225" s="3">
        <v>24.96</v>
      </c>
      <c r="M225" s="3">
        <v>27.66</v>
      </c>
      <c r="N225" s="3">
        <v>28.1</v>
      </c>
      <c r="O225" s="3">
        <v>22.71</v>
      </c>
    </row>
    <row r="226" spans="1:15" x14ac:dyDescent="0.2">
      <c r="A226" t="s">
        <v>232</v>
      </c>
      <c r="B226" s="2">
        <v>41729</v>
      </c>
      <c r="C226" s="3">
        <v>16.13</v>
      </c>
      <c r="D226" s="3">
        <v>85.65</v>
      </c>
      <c r="E226" s="3">
        <v>25.15</v>
      </c>
      <c r="F226" s="3">
        <v>27.75</v>
      </c>
      <c r="G226" s="3">
        <v>23.86</v>
      </c>
      <c r="H226" s="3">
        <v>66.349999999999994</v>
      </c>
      <c r="I226" s="3">
        <v>17.27</v>
      </c>
      <c r="J226" s="3">
        <v>29.56</v>
      </c>
      <c r="K226" s="3">
        <v>38.729999999999997</v>
      </c>
      <c r="L226" s="3">
        <v>25.98</v>
      </c>
      <c r="M226" s="3">
        <v>28.02</v>
      </c>
      <c r="N226" s="3">
        <v>27.55</v>
      </c>
      <c r="O226" s="3">
        <v>22.41</v>
      </c>
    </row>
    <row r="227" spans="1:15" x14ac:dyDescent="0.2">
      <c r="A227" t="s">
        <v>233</v>
      </c>
      <c r="B227" s="2">
        <v>41820</v>
      </c>
      <c r="C227" s="3">
        <v>15.57</v>
      </c>
      <c r="D227" s="3">
        <v>85.09</v>
      </c>
      <c r="E227" s="3">
        <v>25.89</v>
      </c>
      <c r="F227" s="3">
        <v>28.58</v>
      </c>
      <c r="G227" s="3">
        <v>23.66</v>
      </c>
      <c r="H227" s="3">
        <v>66.92</v>
      </c>
      <c r="I227" s="3">
        <v>17.62</v>
      </c>
      <c r="J227" s="3">
        <v>28.17</v>
      </c>
      <c r="K227" s="3">
        <v>36.659999999999997</v>
      </c>
      <c r="L227" s="3">
        <v>26.04</v>
      </c>
      <c r="M227" s="3">
        <v>27.94</v>
      </c>
      <c r="N227" s="3">
        <v>27.59</v>
      </c>
      <c r="O227" s="3">
        <v>22.02</v>
      </c>
    </row>
    <row r="228" spans="1:15" x14ac:dyDescent="0.2">
      <c r="A228" t="s">
        <v>234</v>
      </c>
      <c r="B228" s="2">
        <v>41912</v>
      </c>
      <c r="C228" s="3">
        <v>15.41</v>
      </c>
      <c r="D228" s="3">
        <v>86.41</v>
      </c>
      <c r="E228" s="3">
        <v>25.63</v>
      </c>
      <c r="F228" s="3">
        <v>28.21</v>
      </c>
      <c r="G228" s="3">
        <v>24.07</v>
      </c>
      <c r="H228" s="3">
        <v>66.930000000000007</v>
      </c>
      <c r="I228" s="3">
        <v>18.510000000000002</v>
      </c>
      <c r="J228" s="3">
        <v>28.17</v>
      </c>
      <c r="K228" s="3">
        <v>36.94</v>
      </c>
      <c r="L228" s="3">
        <v>26.4</v>
      </c>
      <c r="M228" s="3">
        <v>28.7</v>
      </c>
      <c r="N228" s="3">
        <v>27.83</v>
      </c>
      <c r="O228" s="3">
        <v>22.01</v>
      </c>
    </row>
    <row r="229" spans="1:15" x14ac:dyDescent="0.2">
      <c r="A229" t="s">
        <v>235</v>
      </c>
      <c r="B229" s="2">
        <v>42004</v>
      </c>
      <c r="C229" s="3">
        <v>15.49</v>
      </c>
      <c r="D229" s="3">
        <v>82.92</v>
      </c>
      <c r="E229" s="3">
        <v>26.02</v>
      </c>
      <c r="F229" s="3">
        <v>27.51</v>
      </c>
      <c r="G229" s="3">
        <v>23.28</v>
      </c>
      <c r="H229" s="3">
        <v>64.28</v>
      </c>
      <c r="I229" s="3">
        <v>18</v>
      </c>
      <c r="J229" s="3">
        <v>28.08</v>
      </c>
      <c r="K229" s="3">
        <v>36.6</v>
      </c>
      <c r="L229" s="3">
        <v>25.35</v>
      </c>
      <c r="M229" s="3">
        <v>27.82</v>
      </c>
      <c r="N229" s="3">
        <v>26.85</v>
      </c>
      <c r="O229" s="3">
        <v>22.25</v>
      </c>
    </row>
    <row r="230" spans="1:15" x14ac:dyDescent="0.2">
      <c r="A230" t="s">
        <v>236</v>
      </c>
      <c r="B230" s="2">
        <v>42094</v>
      </c>
      <c r="C230" s="3">
        <v>15.99</v>
      </c>
      <c r="D230" s="3">
        <v>83</v>
      </c>
      <c r="E230" s="3">
        <v>26.72</v>
      </c>
      <c r="F230" s="3">
        <v>28.09</v>
      </c>
      <c r="G230" s="3">
        <v>23.26</v>
      </c>
      <c r="H230" s="3">
        <v>67.150000000000006</v>
      </c>
      <c r="I230" s="3">
        <v>19.16</v>
      </c>
      <c r="J230" s="3">
        <v>27.3</v>
      </c>
      <c r="K230" s="3">
        <v>32.229999999999997</v>
      </c>
      <c r="L230" s="3">
        <v>25.92</v>
      </c>
      <c r="M230" s="3">
        <v>27.96</v>
      </c>
      <c r="N230" s="3">
        <v>26.12</v>
      </c>
      <c r="O230" s="3">
        <v>21.86</v>
      </c>
    </row>
    <row r="231" spans="1:15" x14ac:dyDescent="0.2">
      <c r="A231" t="s">
        <v>237</v>
      </c>
      <c r="B231" s="2">
        <v>42185</v>
      </c>
      <c r="C231" s="3">
        <v>16.37</v>
      </c>
      <c r="D231" s="3">
        <v>84.27</v>
      </c>
      <c r="E231" s="3">
        <v>26.72</v>
      </c>
      <c r="F231" s="3">
        <v>28.5</v>
      </c>
      <c r="G231" s="3">
        <v>23.78</v>
      </c>
      <c r="H231" s="3">
        <v>69.31</v>
      </c>
      <c r="I231" s="3">
        <v>21.46</v>
      </c>
      <c r="J231" s="3">
        <v>26.29</v>
      </c>
      <c r="K231" s="3">
        <v>31.39</v>
      </c>
      <c r="L231" s="3">
        <v>26.33</v>
      </c>
      <c r="M231" s="3">
        <v>27.61</v>
      </c>
      <c r="N231" s="3">
        <v>24.57</v>
      </c>
      <c r="O231" s="3">
        <v>20.96</v>
      </c>
    </row>
    <row r="232" spans="1:15" x14ac:dyDescent="0.2">
      <c r="A232" t="s">
        <v>238</v>
      </c>
      <c r="B232" s="2">
        <v>42277</v>
      </c>
      <c r="C232" s="3">
        <v>16.3</v>
      </c>
      <c r="D232" s="3">
        <v>81.75</v>
      </c>
      <c r="E232" s="3">
        <v>27.12</v>
      </c>
      <c r="F232" s="3">
        <v>28.05</v>
      </c>
      <c r="G232" s="3">
        <v>23.18</v>
      </c>
      <c r="H232" s="3">
        <v>65.81</v>
      </c>
      <c r="I232" s="3">
        <v>18.04</v>
      </c>
      <c r="J232" s="3">
        <v>27.06</v>
      </c>
      <c r="K232" s="3">
        <v>32.33</v>
      </c>
      <c r="L232" s="3">
        <v>26.09</v>
      </c>
      <c r="M232" s="3">
        <v>27.8</v>
      </c>
      <c r="N232" s="3">
        <v>24.93</v>
      </c>
      <c r="O232" s="3">
        <v>20.59</v>
      </c>
    </row>
    <row r="233" spans="1:15" x14ac:dyDescent="0.2">
      <c r="A233" t="s">
        <v>239</v>
      </c>
      <c r="B233" s="2">
        <v>42369</v>
      </c>
      <c r="C233" s="3">
        <v>16.329999999999998</v>
      </c>
      <c r="D233" s="3">
        <v>80.27</v>
      </c>
      <c r="E233" s="3">
        <v>27.19</v>
      </c>
      <c r="F233" s="3">
        <v>27.83</v>
      </c>
      <c r="G233" s="3">
        <v>23.38</v>
      </c>
      <c r="H233" s="3">
        <v>65.489999999999995</v>
      </c>
      <c r="I233" s="3">
        <v>20.12</v>
      </c>
      <c r="J233" s="3">
        <v>26.83</v>
      </c>
      <c r="K233" s="3">
        <v>30.28</v>
      </c>
      <c r="L233" s="3">
        <v>25.39</v>
      </c>
      <c r="M233" s="3">
        <v>27.59</v>
      </c>
      <c r="N233" s="3">
        <v>25.88</v>
      </c>
      <c r="O233" s="3">
        <v>20.78</v>
      </c>
    </row>
    <row r="234" spans="1:15" x14ac:dyDescent="0.2">
      <c r="A234" t="s">
        <v>240</v>
      </c>
      <c r="B234" s="2">
        <v>42460</v>
      </c>
      <c r="C234" s="3">
        <v>15.51</v>
      </c>
      <c r="D234" s="3">
        <v>81.47</v>
      </c>
      <c r="E234" s="3">
        <v>26.85</v>
      </c>
      <c r="F234" s="3">
        <v>26.65</v>
      </c>
      <c r="G234" s="3">
        <v>22.8</v>
      </c>
      <c r="H234" s="3">
        <v>62.37</v>
      </c>
      <c r="I234" s="3">
        <v>19.84</v>
      </c>
      <c r="J234" s="3">
        <v>26.87</v>
      </c>
      <c r="K234" s="3">
        <v>27.67</v>
      </c>
      <c r="L234" s="3">
        <v>25.03</v>
      </c>
      <c r="M234" s="3">
        <v>26.71</v>
      </c>
      <c r="N234" s="3">
        <v>25.91</v>
      </c>
      <c r="O234" s="3">
        <v>20.66</v>
      </c>
    </row>
    <row r="235" spans="1:15" x14ac:dyDescent="0.2">
      <c r="A235" t="s">
        <v>241</v>
      </c>
      <c r="B235" s="2">
        <v>42551</v>
      </c>
      <c r="C235" s="3">
        <v>15.04</v>
      </c>
      <c r="D235" s="3">
        <v>79.58</v>
      </c>
      <c r="E235" s="3">
        <v>26.11</v>
      </c>
      <c r="F235" s="3">
        <v>26.64</v>
      </c>
      <c r="G235" s="3">
        <v>22.48</v>
      </c>
      <c r="H235" s="3">
        <v>63.27</v>
      </c>
      <c r="I235" s="3">
        <v>19.510000000000002</v>
      </c>
      <c r="J235" s="3">
        <v>25.55</v>
      </c>
      <c r="K235" s="3">
        <v>28.38</v>
      </c>
      <c r="L235" s="3">
        <v>24.71</v>
      </c>
      <c r="M235" s="3">
        <v>27.17</v>
      </c>
      <c r="N235" s="3">
        <v>26.41</v>
      </c>
      <c r="O235" s="3">
        <v>21.07</v>
      </c>
    </row>
    <row r="236" spans="1:15" x14ac:dyDescent="0.2">
      <c r="A236" t="s">
        <v>242</v>
      </c>
      <c r="B236" s="2">
        <v>42643</v>
      </c>
      <c r="C236" s="3">
        <v>14.67</v>
      </c>
      <c r="D236" s="3">
        <v>82.35</v>
      </c>
      <c r="E236" s="3">
        <v>26.49</v>
      </c>
      <c r="F236" s="3">
        <v>26.94</v>
      </c>
      <c r="G236" s="3">
        <v>23.17</v>
      </c>
      <c r="H236" s="3">
        <v>63.69</v>
      </c>
      <c r="I236" s="3">
        <v>21.77</v>
      </c>
      <c r="J236" s="3">
        <v>24.73</v>
      </c>
      <c r="K236" s="3">
        <v>28.27</v>
      </c>
      <c r="L236" s="3">
        <v>24.77</v>
      </c>
      <c r="M236" s="3">
        <v>27.31</v>
      </c>
      <c r="N236" s="3">
        <v>26.41</v>
      </c>
      <c r="O236" s="3">
        <v>22.24</v>
      </c>
    </row>
    <row r="237" spans="1:15" x14ac:dyDescent="0.2">
      <c r="A237" t="s">
        <v>243</v>
      </c>
      <c r="B237" s="2">
        <v>42735</v>
      </c>
      <c r="C237" s="3">
        <v>14.62</v>
      </c>
      <c r="D237" s="3">
        <v>80.260000000000005</v>
      </c>
      <c r="E237" s="3">
        <v>25.72</v>
      </c>
      <c r="F237" s="3">
        <v>27.85</v>
      </c>
      <c r="G237" s="3">
        <v>23.59</v>
      </c>
      <c r="H237" s="3">
        <v>66.22</v>
      </c>
      <c r="I237" s="3">
        <v>19.850000000000001</v>
      </c>
      <c r="J237" s="3">
        <v>24.36</v>
      </c>
      <c r="K237" s="3">
        <v>30.18</v>
      </c>
      <c r="L237" s="3">
        <v>26.09</v>
      </c>
      <c r="M237" s="3">
        <v>29.11</v>
      </c>
      <c r="N237" s="3">
        <v>26.48</v>
      </c>
      <c r="O237" s="3">
        <v>22.96</v>
      </c>
    </row>
    <row r="238" spans="1:15" x14ac:dyDescent="0.2">
      <c r="A238" t="s">
        <v>244</v>
      </c>
      <c r="B238" s="2">
        <v>42825</v>
      </c>
      <c r="C238" s="3">
        <v>14.76</v>
      </c>
      <c r="D238" s="3">
        <v>83.29</v>
      </c>
      <c r="E238" s="3">
        <v>26.16</v>
      </c>
      <c r="F238" s="3">
        <v>26.95</v>
      </c>
      <c r="G238" s="3">
        <v>24.1</v>
      </c>
      <c r="H238" s="3">
        <v>68.97</v>
      </c>
      <c r="I238" s="3">
        <v>19.48</v>
      </c>
      <c r="J238" s="3">
        <v>23.35</v>
      </c>
      <c r="K238" s="3">
        <v>31.69</v>
      </c>
      <c r="L238" s="3">
        <v>27.25</v>
      </c>
      <c r="M238" s="3">
        <v>29.05</v>
      </c>
      <c r="N238" s="3">
        <v>26.33</v>
      </c>
      <c r="O238" s="3">
        <v>23.04</v>
      </c>
    </row>
    <row r="239" spans="1:15" x14ac:dyDescent="0.2">
      <c r="A239" t="s">
        <v>245</v>
      </c>
      <c r="B239" s="2">
        <v>42916</v>
      </c>
      <c r="C239" s="3">
        <v>15.69</v>
      </c>
      <c r="D239" s="3">
        <v>82.7</v>
      </c>
      <c r="E239" s="3">
        <v>27</v>
      </c>
      <c r="F239" s="3">
        <v>27.82</v>
      </c>
      <c r="G239" s="3">
        <v>23.72</v>
      </c>
      <c r="H239" s="3">
        <v>67.94</v>
      </c>
      <c r="I239" s="3">
        <v>20.399999999999999</v>
      </c>
      <c r="J239" s="3">
        <v>24.65</v>
      </c>
      <c r="K239" s="3">
        <v>31.22</v>
      </c>
      <c r="L239" s="3">
        <v>26.22</v>
      </c>
      <c r="M239" s="3">
        <v>28</v>
      </c>
      <c r="N239" s="3">
        <v>27.88</v>
      </c>
      <c r="O239" s="3">
        <v>22.65</v>
      </c>
    </row>
    <row r="240" spans="1:15" x14ac:dyDescent="0.2">
      <c r="A240" t="s">
        <v>246</v>
      </c>
      <c r="B240" s="2">
        <v>43008</v>
      </c>
      <c r="C240" s="3">
        <v>17.68</v>
      </c>
      <c r="D240" s="3">
        <v>81.89</v>
      </c>
      <c r="E240" s="3">
        <v>25.6</v>
      </c>
      <c r="F240" s="3">
        <v>28.4</v>
      </c>
      <c r="G240" s="3">
        <v>23.95</v>
      </c>
      <c r="H240" s="3">
        <v>67.98</v>
      </c>
      <c r="I240" s="3">
        <v>19.87</v>
      </c>
      <c r="J240" s="3">
        <v>23.1</v>
      </c>
      <c r="K240" s="3">
        <v>31.62</v>
      </c>
      <c r="L240" s="3">
        <v>26.59</v>
      </c>
      <c r="M240" s="3">
        <v>28.43</v>
      </c>
      <c r="N240" s="3">
        <v>28.04</v>
      </c>
      <c r="O240" s="3">
        <v>22.93</v>
      </c>
    </row>
    <row r="241" spans="1:15" x14ac:dyDescent="0.2">
      <c r="A241" t="s">
        <v>247</v>
      </c>
      <c r="B241" s="2">
        <v>43100</v>
      </c>
      <c r="C241" s="3">
        <v>15.66</v>
      </c>
      <c r="D241" s="3">
        <v>83.01</v>
      </c>
      <c r="E241" s="3">
        <v>26.11</v>
      </c>
      <c r="F241" s="3">
        <v>28.41</v>
      </c>
      <c r="G241" s="3">
        <v>24.05</v>
      </c>
      <c r="H241" s="3">
        <v>71.290000000000006</v>
      </c>
      <c r="I241" s="3">
        <v>22.95</v>
      </c>
      <c r="J241" s="3">
        <v>24.2</v>
      </c>
      <c r="K241" s="3">
        <v>30.74</v>
      </c>
      <c r="L241" s="3">
        <v>27.35</v>
      </c>
      <c r="M241" s="3">
        <v>29.56</v>
      </c>
      <c r="N241" s="3">
        <v>28.97</v>
      </c>
      <c r="O241" s="3">
        <v>22.89</v>
      </c>
    </row>
    <row r="242" spans="1:15" x14ac:dyDescent="0.2">
      <c r="A242" t="s">
        <v>248</v>
      </c>
      <c r="B242" s="2">
        <v>43190</v>
      </c>
      <c r="C242" s="3">
        <v>15.89</v>
      </c>
      <c r="D242" s="3">
        <v>84.19</v>
      </c>
      <c r="E242" s="3">
        <v>26.51</v>
      </c>
      <c r="F242" s="3">
        <v>28.95</v>
      </c>
      <c r="G242" s="3">
        <v>23.93</v>
      </c>
      <c r="H242" s="3">
        <v>69.87</v>
      </c>
      <c r="I242" s="3">
        <v>20.309999999999999</v>
      </c>
      <c r="J242" s="3">
        <v>24.62</v>
      </c>
      <c r="K242" s="3">
        <v>32.42</v>
      </c>
      <c r="L242" s="3">
        <v>26.94</v>
      </c>
      <c r="M242" s="3">
        <v>29.82</v>
      </c>
      <c r="N242" s="3">
        <v>29.67</v>
      </c>
      <c r="O242" s="3">
        <v>22.64</v>
      </c>
    </row>
    <row r="243" spans="1:15" x14ac:dyDescent="0.2">
      <c r="A243" t="s">
        <v>533</v>
      </c>
      <c r="B243" s="2">
        <v>43281</v>
      </c>
      <c r="C243" s="3">
        <v>16.149999999999999</v>
      </c>
      <c r="D243" s="3">
        <v>83.62</v>
      </c>
      <c r="E243" s="3">
        <v>27.29</v>
      </c>
      <c r="F243" s="3">
        <v>30.5</v>
      </c>
      <c r="G243" s="3">
        <v>24.54</v>
      </c>
      <c r="H243" s="3">
        <v>69.510000000000005</v>
      </c>
      <c r="I243" s="3">
        <v>19.989999999999998</v>
      </c>
      <c r="J243" s="3">
        <v>24.21</v>
      </c>
      <c r="K243" s="3">
        <v>32.6</v>
      </c>
      <c r="L243" s="3">
        <v>27.59</v>
      </c>
      <c r="M243" s="3">
        <v>31.23</v>
      </c>
      <c r="N243" s="3">
        <v>29.92</v>
      </c>
      <c r="O243" s="3">
        <v>22.13</v>
      </c>
    </row>
    <row r="244" spans="1:15" x14ac:dyDescent="0.2">
      <c r="A244" t="s">
        <v>594</v>
      </c>
      <c r="B244" s="2">
        <v>43373</v>
      </c>
      <c r="C244" s="3">
        <v>15.7</v>
      </c>
      <c r="D244" s="3">
        <v>85.92</v>
      </c>
      <c r="E244" s="3">
        <v>26.85</v>
      </c>
      <c r="F244" s="3">
        <v>28.13</v>
      </c>
      <c r="G244" s="3">
        <v>24.29</v>
      </c>
      <c r="H244" s="3">
        <v>72</v>
      </c>
      <c r="I244" s="3">
        <v>19.93</v>
      </c>
      <c r="J244" s="3">
        <v>26.78</v>
      </c>
      <c r="K244" s="3">
        <v>33.090000000000003</v>
      </c>
      <c r="L244" s="3">
        <v>27.48</v>
      </c>
      <c r="M244" s="3">
        <v>30.78</v>
      </c>
      <c r="N244" s="3">
        <v>28.95</v>
      </c>
      <c r="O244" s="3">
        <v>22.86</v>
      </c>
    </row>
    <row r="245" spans="1:15" x14ac:dyDescent="0.2">
      <c r="A245" t="s">
        <v>595</v>
      </c>
      <c r="B245" s="2">
        <v>43465</v>
      </c>
      <c r="C245" s="3">
        <v>16.29</v>
      </c>
      <c r="D245" s="3">
        <v>83.95</v>
      </c>
      <c r="E245" s="3">
        <v>26.83</v>
      </c>
      <c r="F245" s="3">
        <v>27.94</v>
      </c>
      <c r="G245" s="3">
        <v>24.24</v>
      </c>
      <c r="H245" s="3">
        <v>71.45</v>
      </c>
      <c r="I245" s="3">
        <v>19.88</v>
      </c>
      <c r="J245" s="3">
        <v>25.88</v>
      </c>
      <c r="K245" s="3">
        <v>34.1</v>
      </c>
      <c r="L245" s="3">
        <v>27.01</v>
      </c>
      <c r="M245" s="3">
        <v>31.3</v>
      </c>
      <c r="N245" s="3">
        <v>28.32</v>
      </c>
      <c r="O245" s="3">
        <v>23.34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45"/>
  <sheetViews>
    <sheetView workbookViewId="0">
      <selection activeCell="J244" sqref="J244"/>
    </sheetView>
  </sheetViews>
  <sheetFormatPr baseColWidth="10" defaultColWidth="11" defaultRowHeight="16" x14ac:dyDescent="0.2"/>
  <cols>
    <col min="3" max="3" width="10.5" bestFit="1" customWidth="1"/>
    <col min="5" max="5" width="11" style="12"/>
    <col min="6" max="6" width="11" style="21"/>
    <col min="9" max="12" width="11" style="12"/>
    <col min="15" max="15" width="10.5" bestFit="1" customWidth="1"/>
    <col min="16" max="16" width="10.5" customWidth="1"/>
    <col min="17" max="17" width="20.1640625" customWidth="1"/>
    <col min="18" max="18" width="10.5" customWidth="1"/>
  </cols>
  <sheetData>
    <row r="1" spans="1:26" ht="20" customHeight="1" x14ac:dyDescent="0.2">
      <c r="A1" s="1" t="s">
        <v>280</v>
      </c>
      <c r="B1" s="1" t="s">
        <v>0</v>
      </c>
      <c r="C1" s="6"/>
      <c r="D1" s="6" t="s">
        <v>557</v>
      </c>
      <c r="E1" t="s">
        <v>561</v>
      </c>
      <c r="F1" s="21" t="s">
        <v>536</v>
      </c>
      <c r="G1" s="1" t="s">
        <v>527</v>
      </c>
      <c r="H1" s="1" t="s">
        <v>528</v>
      </c>
      <c r="I1" s="34" t="s">
        <v>534</v>
      </c>
      <c r="J1" s="34"/>
      <c r="K1" s="34"/>
      <c r="L1" s="34"/>
      <c r="M1" t="s">
        <v>563</v>
      </c>
      <c r="N1" t="s">
        <v>537</v>
      </c>
      <c r="O1" s="6" t="s">
        <v>526</v>
      </c>
      <c r="P1" s="6"/>
      <c r="Q1" s="6"/>
      <c r="R1" s="37" t="s">
        <v>564</v>
      </c>
      <c r="S1" t="s">
        <v>549</v>
      </c>
      <c r="W1" s="38" t="s">
        <v>565</v>
      </c>
      <c r="X1" s="38"/>
      <c r="Y1" s="38"/>
      <c r="Z1" s="12" t="s">
        <v>550</v>
      </c>
    </row>
    <row r="2" spans="1:26" ht="20" customHeight="1" x14ac:dyDescent="0.2">
      <c r="A2" t="s">
        <v>3</v>
      </c>
      <c r="C2" t="s">
        <v>530</v>
      </c>
      <c r="D2" t="s">
        <v>618</v>
      </c>
      <c r="E2" s="12" t="s">
        <v>560</v>
      </c>
      <c r="G2" s="5" t="s">
        <v>531</v>
      </c>
      <c r="H2" s="5" t="s">
        <v>532</v>
      </c>
      <c r="M2" t="s">
        <v>758</v>
      </c>
      <c r="N2" t="s">
        <v>542</v>
      </c>
      <c r="O2" t="s">
        <v>530</v>
      </c>
      <c r="S2" t="s">
        <v>547</v>
      </c>
      <c r="T2" t="s">
        <v>543</v>
      </c>
      <c r="U2" t="s">
        <v>544</v>
      </c>
      <c r="V2" t="s">
        <v>545</v>
      </c>
      <c r="Z2" s="35" t="s">
        <v>551</v>
      </c>
    </row>
    <row r="3" spans="1:26" x14ac:dyDescent="0.2">
      <c r="A3" t="s">
        <v>6</v>
      </c>
      <c r="C3" t="s">
        <v>556</v>
      </c>
      <c r="D3" t="s">
        <v>617</v>
      </c>
      <c r="E3" s="12" t="s">
        <v>562</v>
      </c>
      <c r="F3" s="21" t="s">
        <v>467</v>
      </c>
      <c r="G3" t="s">
        <v>379</v>
      </c>
      <c r="H3" t="s">
        <v>379</v>
      </c>
      <c r="M3" t="s">
        <v>757</v>
      </c>
      <c r="N3" t="s">
        <v>541</v>
      </c>
      <c r="O3" t="s">
        <v>379</v>
      </c>
      <c r="S3" t="s">
        <v>548</v>
      </c>
      <c r="T3">
        <v>1986</v>
      </c>
      <c r="U3">
        <v>44.5959041292137</v>
      </c>
      <c r="V3" t="s">
        <v>546</v>
      </c>
      <c r="Z3" t="s">
        <v>552</v>
      </c>
    </row>
    <row r="4" spans="1:26" x14ac:dyDescent="0.2">
      <c r="A4" t="s">
        <v>10</v>
      </c>
      <c r="C4" t="s">
        <v>11</v>
      </c>
      <c r="D4" t="s">
        <v>592</v>
      </c>
      <c r="E4" s="12" t="s">
        <v>590</v>
      </c>
      <c r="F4" s="21" t="s">
        <v>11</v>
      </c>
      <c r="G4" t="s">
        <v>588</v>
      </c>
      <c r="H4" t="s">
        <v>588</v>
      </c>
      <c r="M4" t="s">
        <v>756</v>
      </c>
      <c r="N4" t="s">
        <v>540</v>
      </c>
      <c r="O4" t="s">
        <v>588</v>
      </c>
      <c r="S4" t="s">
        <v>548</v>
      </c>
      <c r="T4">
        <v>1987</v>
      </c>
      <c r="U4">
        <v>48.9884806684734</v>
      </c>
      <c r="V4" t="s">
        <v>546</v>
      </c>
      <c r="W4">
        <f>100*((U4/U3)^0.25-1)</f>
        <v>2.37637537111417</v>
      </c>
      <c r="X4" t="b">
        <f>IF(YEAR(B9)=1986,X9=W4)</f>
        <v>0</v>
      </c>
      <c r="Z4" t="s">
        <v>553</v>
      </c>
    </row>
    <row r="5" spans="1:26" x14ac:dyDescent="0.2">
      <c r="A5" t="s">
        <v>12</v>
      </c>
      <c r="C5" t="s">
        <v>13</v>
      </c>
      <c r="D5" t="s">
        <v>558</v>
      </c>
      <c r="E5" s="12" t="s">
        <v>559</v>
      </c>
      <c r="F5" s="21" t="s">
        <v>422</v>
      </c>
      <c r="G5" t="s">
        <v>13</v>
      </c>
      <c r="H5" t="s">
        <v>13</v>
      </c>
      <c r="M5" t="s">
        <v>422</v>
      </c>
      <c r="N5" t="s">
        <v>539</v>
      </c>
      <c r="O5" t="s">
        <v>13</v>
      </c>
      <c r="S5" t="s">
        <v>548</v>
      </c>
      <c r="T5">
        <v>1988</v>
      </c>
      <c r="U5">
        <v>56.135784118730697</v>
      </c>
      <c r="V5" t="s">
        <v>546</v>
      </c>
      <c r="W5">
        <f>100*((U5/U4)^0.25-1)</f>
        <v>3.4633308406095908</v>
      </c>
      <c r="Z5" t="s">
        <v>554</v>
      </c>
    </row>
    <row r="6" spans="1:26" x14ac:dyDescent="0.2">
      <c r="A6" t="s">
        <v>14</v>
      </c>
      <c r="C6" t="s">
        <v>15</v>
      </c>
      <c r="D6" t="s">
        <v>15</v>
      </c>
      <c r="E6" s="12" t="s">
        <v>268</v>
      </c>
      <c r="F6" s="21" t="s">
        <v>15</v>
      </c>
      <c r="G6" t="s">
        <v>15</v>
      </c>
      <c r="H6" t="s">
        <v>15</v>
      </c>
      <c r="M6" t="s">
        <v>709</v>
      </c>
      <c r="N6" t="s">
        <v>15</v>
      </c>
      <c r="O6" t="s">
        <v>15</v>
      </c>
      <c r="S6" t="s">
        <v>548</v>
      </c>
      <c r="T6">
        <v>1989</v>
      </c>
      <c r="U6">
        <v>55.438878771846802</v>
      </c>
      <c r="V6" t="s">
        <v>546</v>
      </c>
      <c r="W6">
        <f t="shared" ref="W6:W14" si="0">100*((U6/U5)^0.25-1)</f>
        <v>-0.31182136804657201</v>
      </c>
    </row>
    <row r="7" spans="1:26" x14ac:dyDescent="0.2">
      <c r="A7" t="s">
        <v>16</v>
      </c>
      <c r="C7" t="s">
        <v>529</v>
      </c>
      <c r="D7" t="s">
        <v>616</v>
      </c>
      <c r="E7" s="12" t="s">
        <v>619</v>
      </c>
      <c r="F7" s="21" t="s">
        <v>466</v>
      </c>
      <c r="G7" t="s">
        <v>621</v>
      </c>
      <c r="H7" t="s">
        <v>621</v>
      </c>
      <c r="M7" t="s">
        <v>755</v>
      </c>
      <c r="N7" t="s">
        <v>538</v>
      </c>
      <c r="O7" t="s">
        <v>621</v>
      </c>
      <c r="S7" t="s">
        <v>548</v>
      </c>
      <c r="T7">
        <v>1990</v>
      </c>
      <c r="U7">
        <v>51.941495885495897</v>
      </c>
      <c r="V7" t="s">
        <v>546</v>
      </c>
      <c r="W7">
        <f t="shared" si="0"/>
        <v>-1.6158803973631897</v>
      </c>
      <c r="Z7" t="s">
        <v>555</v>
      </c>
    </row>
    <row r="8" spans="1:26" x14ac:dyDescent="0.2">
      <c r="A8" t="s">
        <v>17</v>
      </c>
      <c r="C8" t="s">
        <v>18</v>
      </c>
      <c r="D8" t="s">
        <v>19</v>
      </c>
      <c r="E8" s="12" t="s">
        <v>19</v>
      </c>
      <c r="F8" s="21" t="s">
        <v>19</v>
      </c>
      <c r="G8" t="s">
        <v>18</v>
      </c>
      <c r="H8" t="s">
        <v>18</v>
      </c>
      <c r="M8" t="s">
        <v>754</v>
      </c>
      <c r="N8" t="s">
        <v>18</v>
      </c>
      <c r="O8" t="s">
        <v>18</v>
      </c>
      <c r="S8" t="s">
        <v>548</v>
      </c>
      <c r="T8">
        <v>1991</v>
      </c>
      <c r="U8">
        <v>51.7169091527809</v>
      </c>
      <c r="V8" t="s">
        <v>546</v>
      </c>
      <c r="W8">
        <f t="shared" si="0"/>
        <v>-0.10827172188602185</v>
      </c>
    </row>
    <row r="9" spans="1:26" x14ac:dyDescent="0.2">
      <c r="A9" t="s">
        <v>249</v>
      </c>
      <c r="B9" s="2">
        <v>22006</v>
      </c>
      <c r="C9" s="4" t="e">
        <v>#N/A</v>
      </c>
      <c r="D9" s="3" t="e">
        <v>#N/A</v>
      </c>
      <c r="E9" s="19" t="e">
        <v>#N/A</v>
      </c>
      <c r="F9" s="22" t="e">
        <v>#N/A</v>
      </c>
      <c r="G9" s="4" t="e">
        <v>#N/A</v>
      </c>
      <c r="H9" s="4" t="e">
        <v>#N/A</v>
      </c>
      <c r="I9" s="19" t="e">
        <f>G9/H9</f>
        <v>#N/A</v>
      </c>
      <c r="J9" s="19"/>
      <c r="K9" s="19"/>
      <c r="L9" s="19"/>
      <c r="M9" s="9">
        <v>28.897308076640524</v>
      </c>
      <c r="N9" s="3" t="e">
        <v>#N/A</v>
      </c>
      <c r="O9" s="3" t="e">
        <v>#N/A</v>
      </c>
      <c r="P9" s="3"/>
      <c r="Q9" s="3"/>
      <c r="R9" s="3"/>
      <c r="S9" t="s">
        <v>548</v>
      </c>
      <c r="T9">
        <v>1992</v>
      </c>
      <c r="U9">
        <v>50.070885907008403</v>
      </c>
      <c r="V9" t="s">
        <v>546</v>
      </c>
      <c r="W9">
        <f t="shared" si="0"/>
        <v>-0.80536619327051806</v>
      </c>
      <c r="Z9" s="3" t="e">
        <v>#N/A</v>
      </c>
    </row>
    <row r="10" spans="1:26" x14ac:dyDescent="0.2">
      <c r="A10" t="s">
        <v>250</v>
      </c>
      <c r="B10" s="2">
        <v>22097</v>
      </c>
      <c r="C10" s="4" t="e">
        <v>#N/A</v>
      </c>
      <c r="D10" s="3" t="e">
        <v>#N/A</v>
      </c>
      <c r="E10" s="19" t="e">
        <v>#N/A</v>
      </c>
      <c r="F10" s="22" t="e">
        <v>#N/A</v>
      </c>
      <c r="G10" s="4" t="e">
        <v>#N/A</v>
      </c>
      <c r="H10" s="4" t="e">
        <v>#N/A</v>
      </c>
      <c r="I10" s="19" t="e">
        <f>G10/H10</f>
        <v>#N/A</v>
      </c>
      <c r="J10" s="19" t="e">
        <f>100*(I10/I9-1)</f>
        <v>#N/A</v>
      </c>
      <c r="K10" s="19"/>
      <c r="L10" s="19"/>
      <c r="M10" s="9">
        <v>29.117964286559847</v>
      </c>
      <c r="N10" s="3" t="e">
        <v>#N/A</v>
      </c>
      <c r="O10" s="3" t="e">
        <v>#N/A</v>
      </c>
      <c r="P10" s="3"/>
      <c r="Q10" s="3"/>
      <c r="R10" s="3"/>
      <c r="S10" t="s">
        <v>548</v>
      </c>
      <c r="T10">
        <v>1993</v>
      </c>
      <c r="U10">
        <v>48.449165487434499</v>
      </c>
      <c r="V10" t="s">
        <v>546</v>
      </c>
      <c r="W10">
        <f t="shared" si="0"/>
        <v>-0.81973682203676512</v>
      </c>
      <c r="Z10" s="3" t="e">
        <v>#N/A</v>
      </c>
    </row>
    <row r="11" spans="1:26" x14ac:dyDescent="0.2">
      <c r="A11" t="s">
        <v>251</v>
      </c>
      <c r="B11" s="2">
        <v>22189</v>
      </c>
      <c r="C11" s="4" t="e">
        <v>#N/A</v>
      </c>
      <c r="D11" s="3" t="e">
        <v>#N/A</v>
      </c>
      <c r="E11" s="19" t="e">
        <v>#N/A</v>
      </c>
      <c r="F11" s="22" t="e">
        <v>#N/A</v>
      </c>
      <c r="G11" s="4" t="e">
        <v>#N/A</v>
      </c>
      <c r="H11" s="4" t="e">
        <v>#N/A</v>
      </c>
      <c r="I11" s="19" t="e">
        <f t="shared" ref="I11:I74" si="1">G11/H11</f>
        <v>#N/A</v>
      </c>
      <c r="J11" s="19" t="e">
        <f t="shared" ref="J11:J74" si="2">100*(I11/I10-1)</f>
        <v>#N/A</v>
      </c>
      <c r="K11" s="19"/>
      <c r="L11" s="19"/>
      <c r="M11" s="9">
        <v>28.677968188839248</v>
      </c>
      <c r="N11" s="3" t="e">
        <v>#N/A</v>
      </c>
      <c r="O11" s="3" t="e">
        <v>#N/A</v>
      </c>
      <c r="P11" s="3"/>
      <c r="Q11" s="3"/>
      <c r="R11" s="3"/>
      <c r="S11" t="s">
        <v>548</v>
      </c>
      <c r="T11">
        <v>1994</v>
      </c>
      <c r="U11">
        <v>54.493248991116197</v>
      </c>
      <c r="V11" t="s">
        <v>546</v>
      </c>
      <c r="W11">
        <f t="shared" si="0"/>
        <v>2.9826588174630242</v>
      </c>
      <c r="Z11" s="3" t="e">
        <v>#N/A</v>
      </c>
    </row>
    <row r="12" spans="1:26" x14ac:dyDescent="0.2">
      <c r="A12" t="s">
        <v>252</v>
      </c>
      <c r="B12" s="2">
        <v>22281</v>
      </c>
      <c r="C12" s="4" t="e">
        <v>#N/A</v>
      </c>
      <c r="D12" s="3" t="e">
        <v>#N/A</v>
      </c>
      <c r="E12" s="19" t="e">
        <v>#N/A</v>
      </c>
      <c r="F12" s="22" t="e">
        <v>#N/A</v>
      </c>
      <c r="G12" s="4" t="e">
        <v>#N/A</v>
      </c>
      <c r="H12" s="4" t="e">
        <v>#N/A</v>
      </c>
      <c r="I12" s="19" t="e">
        <f t="shared" si="1"/>
        <v>#N/A</v>
      </c>
      <c r="J12" s="19" t="e">
        <f t="shared" si="2"/>
        <v>#N/A</v>
      </c>
      <c r="K12" s="19"/>
      <c r="L12" s="19"/>
      <c r="M12" s="9">
        <v>28.324089064507305</v>
      </c>
      <c r="N12" s="3" t="e">
        <v>#N/A</v>
      </c>
      <c r="O12" s="3" t="e">
        <v>#N/A</v>
      </c>
      <c r="P12" s="3"/>
      <c r="Q12" s="3"/>
      <c r="R12" s="3"/>
      <c r="S12" t="s">
        <v>548</v>
      </c>
      <c r="T12">
        <v>1995</v>
      </c>
      <c r="U12">
        <v>62.323906637895597</v>
      </c>
      <c r="V12" t="s">
        <v>546</v>
      </c>
      <c r="W12">
        <f t="shared" si="0"/>
        <v>3.413679683665416</v>
      </c>
      <c r="Z12" s="3" t="e">
        <v>#N/A</v>
      </c>
    </row>
    <row r="13" spans="1:26" x14ac:dyDescent="0.2">
      <c r="A13" t="s">
        <v>20</v>
      </c>
      <c r="B13" s="2">
        <v>22371</v>
      </c>
      <c r="C13" s="4" t="e">
        <v>#N/A</v>
      </c>
      <c r="D13" s="3" t="e">
        <v>#N/A</v>
      </c>
      <c r="E13" s="19" t="e">
        <v>#N/A</v>
      </c>
      <c r="F13" s="22" t="e">
        <v>#N/A</v>
      </c>
      <c r="G13" s="4" t="e">
        <v>#N/A</v>
      </c>
      <c r="H13" s="4" t="e">
        <v>#N/A</v>
      </c>
      <c r="I13" s="19" t="e">
        <f t="shared" si="1"/>
        <v>#N/A</v>
      </c>
      <c r="J13" s="19" t="e">
        <f t="shared" si="2"/>
        <v>#N/A</v>
      </c>
      <c r="K13" s="19"/>
      <c r="L13" s="19"/>
      <c r="M13" s="9">
        <v>28.910577948480121</v>
      </c>
      <c r="N13" s="3" t="e">
        <v>#N/A</v>
      </c>
      <c r="O13" s="3" t="e">
        <v>#N/A</v>
      </c>
      <c r="P13" s="3"/>
      <c r="Q13" s="3"/>
      <c r="R13" s="3"/>
      <c r="S13" t="s">
        <v>548</v>
      </c>
      <c r="T13">
        <v>1996</v>
      </c>
      <c r="U13">
        <v>54.207769739859501</v>
      </c>
      <c r="W13">
        <f t="shared" si="0"/>
        <v>-3.4278905742945787</v>
      </c>
      <c r="Z13" s="3" t="e">
        <v>#N/A</v>
      </c>
    </row>
    <row r="14" spans="1:26" x14ac:dyDescent="0.2">
      <c r="A14" t="s">
        <v>21</v>
      </c>
      <c r="B14" s="2">
        <v>22462</v>
      </c>
      <c r="C14" s="4" t="e">
        <v>#N/A</v>
      </c>
      <c r="D14" s="3" t="e">
        <v>#N/A</v>
      </c>
      <c r="E14" s="19" t="e">
        <v>#N/A</v>
      </c>
      <c r="F14" s="22" t="e">
        <v>#N/A</v>
      </c>
      <c r="G14" s="4" t="e">
        <v>#N/A</v>
      </c>
      <c r="H14" s="4" t="e">
        <v>#N/A</v>
      </c>
      <c r="I14" s="19" t="e">
        <f t="shared" si="1"/>
        <v>#N/A</v>
      </c>
      <c r="J14" s="19" t="e">
        <f t="shared" si="2"/>
        <v>#N/A</v>
      </c>
      <c r="K14" s="19"/>
      <c r="L14" s="19"/>
      <c r="M14" s="9">
        <v>29.258829539467115</v>
      </c>
      <c r="N14" s="3" t="e">
        <v>#N/A</v>
      </c>
      <c r="O14" s="3" t="e">
        <v>#N/A</v>
      </c>
      <c r="P14" s="3"/>
      <c r="Q14" s="3"/>
      <c r="R14" s="3"/>
      <c r="S14" t="s">
        <v>548</v>
      </c>
      <c r="T14">
        <v>1997</v>
      </c>
      <c r="U14">
        <v>54.137746658522602</v>
      </c>
      <c r="W14">
        <f t="shared" si="0"/>
        <v>-3.2309495007676325E-2</v>
      </c>
      <c r="Z14" s="3" t="e">
        <v>#N/A</v>
      </c>
    </row>
    <row r="15" spans="1:26" x14ac:dyDescent="0.2">
      <c r="A15" t="s">
        <v>22</v>
      </c>
      <c r="B15" s="2">
        <v>22554</v>
      </c>
      <c r="C15" s="4" t="e">
        <v>#N/A</v>
      </c>
      <c r="D15" s="3" t="e">
        <v>#N/A</v>
      </c>
      <c r="E15" s="19" t="e">
        <v>#N/A</v>
      </c>
      <c r="F15" s="22" t="e">
        <v>#N/A</v>
      </c>
      <c r="G15" s="4" t="e">
        <v>#N/A</v>
      </c>
      <c r="H15" s="4" t="e">
        <v>#N/A</v>
      </c>
      <c r="I15" s="19" t="e">
        <f t="shared" si="1"/>
        <v>#N/A</v>
      </c>
      <c r="J15" s="19" t="e">
        <f t="shared" si="2"/>
        <v>#N/A</v>
      </c>
      <c r="K15" s="19"/>
      <c r="L15" s="19"/>
      <c r="M15" s="9">
        <v>29.401693818203967</v>
      </c>
      <c r="N15" s="3" t="e">
        <v>#N/A</v>
      </c>
      <c r="O15" s="3" t="e">
        <v>#N/A</v>
      </c>
      <c r="P15" s="3"/>
      <c r="Q15" s="3"/>
      <c r="R15" s="3"/>
      <c r="S15" t="s">
        <v>548</v>
      </c>
      <c r="T15">
        <v>1998</v>
      </c>
      <c r="U15">
        <v>52.355496553582</v>
      </c>
      <c r="Z15" s="3" t="e">
        <v>#N/A</v>
      </c>
    </row>
    <row r="16" spans="1:26" x14ac:dyDescent="0.2">
      <c r="A16" t="s">
        <v>23</v>
      </c>
      <c r="B16" s="2">
        <v>22646</v>
      </c>
      <c r="C16" s="4" t="e">
        <v>#N/A</v>
      </c>
      <c r="D16" s="3" t="e">
        <v>#N/A</v>
      </c>
      <c r="E16" s="19" t="e">
        <v>#N/A</v>
      </c>
      <c r="F16" s="22" t="e">
        <v>#N/A</v>
      </c>
      <c r="G16" s="4" t="e">
        <v>#N/A</v>
      </c>
      <c r="H16" s="4" t="e">
        <v>#N/A</v>
      </c>
      <c r="I16" s="19" t="e">
        <f t="shared" si="1"/>
        <v>#N/A</v>
      </c>
      <c r="J16" s="19" t="e">
        <f t="shared" si="2"/>
        <v>#N/A</v>
      </c>
      <c r="K16" s="19"/>
      <c r="L16" s="19"/>
      <c r="M16" s="9">
        <v>28.663494407138927</v>
      </c>
      <c r="N16" s="3" t="e">
        <v>#N/A</v>
      </c>
      <c r="O16" s="3" t="e">
        <v>#N/A</v>
      </c>
      <c r="P16" s="3"/>
      <c r="Q16" s="3"/>
      <c r="R16" s="3"/>
      <c r="S16" t="s">
        <v>548</v>
      </c>
      <c r="T16">
        <v>1999</v>
      </c>
      <c r="U16">
        <v>54.113808161992203</v>
      </c>
      <c r="Z16" s="3" t="e">
        <v>#N/A</v>
      </c>
    </row>
    <row r="17" spans="1:26" x14ac:dyDescent="0.2">
      <c r="A17" t="s">
        <v>24</v>
      </c>
      <c r="B17" s="2">
        <v>22736</v>
      </c>
      <c r="C17" s="4" t="e">
        <v>#N/A</v>
      </c>
      <c r="D17" s="3" t="e">
        <v>#N/A</v>
      </c>
      <c r="E17" s="19" t="e">
        <v>#N/A</v>
      </c>
      <c r="F17" s="22" t="e">
        <v>#N/A</v>
      </c>
      <c r="G17" s="4" t="e">
        <v>#N/A</v>
      </c>
      <c r="H17" s="4" t="e">
        <v>#N/A</v>
      </c>
      <c r="I17" s="19" t="e">
        <f t="shared" si="1"/>
        <v>#N/A</v>
      </c>
      <c r="J17" s="19" t="e">
        <f t="shared" si="2"/>
        <v>#N/A</v>
      </c>
      <c r="K17" s="19"/>
      <c r="L17" s="19"/>
      <c r="M17" s="9">
        <v>29.131774086227509</v>
      </c>
      <c r="N17" s="3" t="e">
        <v>#N/A</v>
      </c>
      <c r="O17" s="3" t="e">
        <v>#N/A</v>
      </c>
      <c r="P17" s="3"/>
      <c r="Q17" s="3"/>
      <c r="R17" s="3"/>
      <c r="S17" t="s">
        <v>548</v>
      </c>
      <c r="T17">
        <v>2000</v>
      </c>
      <c r="U17">
        <v>55.577436128532199</v>
      </c>
      <c r="Z17" s="3" t="e">
        <v>#N/A</v>
      </c>
    </row>
    <row r="18" spans="1:26" x14ac:dyDescent="0.2">
      <c r="A18" t="s">
        <v>25</v>
      </c>
      <c r="B18" s="2">
        <v>22827</v>
      </c>
      <c r="C18" s="4" t="e">
        <v>#N/A</v>
      </c>
      <c r="D18" s="3" t="e">
        <v>#N/A</v>
      </c>
      <c r="E18" s="19" t="e">
        <v>#N/A</v>
      </c>
      <c r="F18" s="22" t="e">
        <v>#N/A</v>
      </c>
      <c r="G18" s="4" t="e">
        <v>#N/A</v>
      </c>
      <c r="H18" s="4" t="e">
        <v>#N/A</v>
      </c>
      <c r="I18" s="19" t="e">
        <f t="shared" si="1"/>
        <v>#N/A</v>
      </c>
      <c r="J18" s="19" t="e">
        <f t="shared" si="2"/>
        <v>#N/A</v>
      </c>
      <c r="K18" s="19"/>
      <c r="L18" s="19"/>
      <c r="M18" s="9">
        <v>29.143403117645793</v>
      </c>
      <c r="N18" s="3" t="e">
        <v>#N/A</v>
      </c>
      <c r="O18" s="3" t="e">
        <v>#N/A</v>
      </c>
      <c r="P18" s="3"/>
      <c r="Q18" s="3"/>
      <c r="R18" s="3"/>
      <c r="S18" t="s">
        <v>548</v>
      </c>
      <c r="T18">
        <v>2001</v>
      </c>
      <c r="U18">
        <v>54.357198199768597</v>
      </c>
      <c r="Z18" s="3" t="e">
        <v>#N/A</v>
      </c>
    </row>
    <row r="19" spans="1:26" x14ac:dyDescent="0.2">
      <c r="A19" t="s">
        <v>26</v>
      </c>
      <c r="B19" s="2">
        <v>22919</v>
      </c>
      <c r="C19" s="4" t="e">
        <v>#N/A</v>
      </c>
      <c r="D19" s="3" t="e">
        <v>#N/A</v>
      </c>
      <c r="E19" s="19" t="e">
        <v>#N/A</v>
      </c>
      <c r="F19" s="22" t="e">
        <v>#N/A</v>
      </c>
      <c r="G19" s="4" t="e">
        <v>#N/A</v>
      </c>
      <c r="H19" s="4" t="e">
        <v>#N/A</v>
      </c>
      <c r="I19" s="19" t="e">
        <f t="shared" si="1"/>
        <v>#N/A</v>
      </c>
      <c r="J19" s="19" t="e">
        <f t="shared" si="2"/>
        <v>#N/A</v>
      </c>
      <c r="K19" s="19"/>
      <c r="L19" s="19"/>
      <c r="M19" s="9">
        <v>29.330064082008274</v>
      </c>
      <c r="N19" s="3" t="e">
        <v>#N/A</v>
      </c>
      <c r="O19" s="3" t="e">
        <v>#N/A</v>
      </c>
      <c r="P19" s="3"/>
      <c r="Q19" s="3"/>
      <c r="R19" s="3"/>
      <c r="S19" t="s">
        <v>548</v>
      </c>
      <c r="T19">
        <v>2002</v>
      </c>
      <c r="U19">
        <v>55.005582045298098</v>
      </c>
      <c r="Z19" s="3" t="e">
        <v>#N/A</v>
      </c>
    </row>
    <row r="20" spans="1:26" x14ac:dyDescent="0.2">
      <c r="A20" t="s">
        <v>27</v>
      </c>
      <c r="B20" s="2">
        <v>23011</v>
      </c>
      <c r="C20" s="4" t="e">
        <v>#N/A</v>
      </c>
      <c r="D20" s="3" t="e">
        <v>#N/A</v>
      </c>
      <c r="E20" s="19" t="e">
        <v>#N/A</v>
      </c>
      <c r="F20" s="22" t="e">
        <v>#N/A</v>
      </c>
      <c r="G20" s="4" t="e">
        <v>#N/A</v>
      </c>
      <c r="H20" s="4" t="e">
        <v>#N/A</v>
      </c>
      <c r="I20" s="19" t="e">
        <f t="shared" si="1"/>
        <v>#N/A</v>
      </c>
      <c r="J20" s="19" t="e">
        <f t="shared" si="2"/>
        <v>#N/A</v>
      </c>
      <c r="K20" s="19"/>
      <c r="L20" s="19"/>
      <c r="M20" s="9">
        <v>32.490602515473547</v>
      </c>
      <c r="N20" s="3" t="e">
        <v>#N/A</v>
      </c>
      <c r="O20" s="3" t="e">
        <v>#N/A</v>
      </c>
      <c r="P20" s="3"/>
      <c r="Q20" s="3"/>
      <c r="R20" s="3"/>
      <c r="S20" t="s">
        <v>548</v>
      </c>
      <c r="T20">
        <v>2003</v>
      </c>
      <c r="U20">
        <v>59.171693423426703</v>
      </c>
      <c r="Z20" s="3" t="e">
        <v>#N/A</v>
      </c>
    </row>
    <row r="21" spans="1:26" x14ac:dyDescent="0.2">
      <c r="A21" t="s">
        <v>28</v>
      </c>
      <c r="B21" s="2">
        <v>23101</v>
      </c>
      <c r="C21" s="4" t="e">
        <v>#N/A</v>
      </c>
      <c r="D21" s="3" t="e">
        <v>#N/A</v>
      </c>
      <c r="E21" s="19" t="e">
        <v>#N/A</v>
      </c>
      <c r="F21" s="22" t="e">
        <v>#N/A</v>
      </c>
      <c r="G21" s="4" t="e">
        <v>#N/A</v>
      </c>
      <c r="H21" s="4" t="e">
        <v>#N/A</v>
      </c>
      <c r="I21" s="19" t="e">
        <f t="shared" si="1"/>
        <v>#N/A</v>
      </c>
      <c r="J21" s="19" t="e">
        <f t="shared" si="2"/>
        <v>#N/A</v>
      </c>
      <c r="K21" s="19"/>
      <c r="L21" s="19"/>
      <c r="M21" s="9">
        <v>34.569528662495358</v>
      </c>
      <c r="N21" s="3" t="e">
        <v>#N/A</v>
      </c>
      <c r="O21" s="3" t="e">
        <v>#N/A</v>
      </c>
      <c r="P21" s="3"/>
      <c r="Q21" s="3"/>
      <c r="R21" s="3"/>
      <c r="S21" t="s">
        <v>548</v>
      </c>
      <c r="T21">
        <v>2004</v>
      </c>
      <c r="U21">
        <v>70.571763270577193</v>
      </c>
      <c r="Z21" s="3" t="e">
        <v>#N/A</v>
      </c>
    </row>
    <row r="22" spans="1:26" x14ac:dyDescent="0.2">
      <c r="A22" t="s">
        <v>29</v>
      </c>
      <c r="B22" s="2">
        <v>23192</v>
      </c>
      <c r="C22" s="4" t="e">
        <v>#N/A</v>
      </c>
      <c r="D22" s="3" t="e">
        <v>#N/A</v>
      </c>
      <c r="E22" s="19" t="e">
        <v>#N/A</v>
      </c>
      <c r="F22" s="22" t="e">
        <v>#N/A</v>
      </c>
      <c r="G22" s="4" t="e">
        <v>#N/A</v>
      </c>
      <c r="H22" s="4" t="e">
        <v>#N/A</v>
      </c>
      <c r="I22" s="19" t="e">
        <f t="shared" si="1"/>
        <v>#N/A</v>
      </c>
      <c r="J22" s="19" t="e">
        <f t="shared" si="2"/>
        <v>#N/A</v>
      </c>
      <c r="K22" s="19"/>
      <c r="L22" s="19"/>
      <c r="M22" s="9">
        <v>27.439241878449884</v>
      </c>
      <c r="N22" s="3" t="e">
        <v>#N/A</v>
      </c>
      <c r="O22" s="3" t="e">
        <v>#N/A</v>
      </c>
      <c r="P22" s="3"/>
      <c r="Q22" s="3"/>
      <c r="R22" s="3"/>
      <c r="S22" t="s">
        <v>548</v>
      </c>
      <c r="T22">
        <v>2005</v>
      </c>
      <c r="U22">
        <v>78.088289686953004</v>
      </c>
      <c r="Z22" s="3" t="e">
        <v>#N/A</v>
      </c>
    </row>
    <row r="23" spans="1:26" x14ac:dyDescent="0.2">
      <c r="A23" t="s">
        <v>30</v>
      </c>
      <c r="B23" s="2">
        <v>23284</v>
      </c>
      <c r="C23" s="4" t="e">
        <v>#N/A</v>
      </c>
      <c r="D23" s="3" t="e">
        <v>#N/A</v>
      </c>
      <c r="E23" s="19" t="e">
        <v>#N/A</v>
      </c>
      <c r="F23" s="22" t="e">
        <v>#N/A</v>
      </c>
      <c r="G23" s="4" t="e">
        <v>#N/A</v>
      </c>
      <c r="H23" s="4" t="e">
        <v>#N/A</v>
      </c>
      <c r="I23" s="19" t="e">
        <f t="shared" si="1"/>
        <v>#N/A</v>
      </c>
      <c r="J23" s="19" t="e">
        <f t="shared" si="2"/>
        <v>#N/A</v>
      </c>
      <c r="K23" s="19"/>
      <c r="L23" s="19"/>
      <c r="M23" s="9">
        <v>32.467485360565078</v>
      </c>
      <c r="N23" s="3" t="e">
        <v>#N/A</v>
      </c>
      <c r="O23" s="3" t="e">
        <v>#N/A</v>
      </c>
      <c r="P23" s="3"/>
      <c r="Q23" s="3"/>
      <c r="R23" s="3"/>
      <c r="S23" t="s">
        <v>548</v>
      </c>
      <c r="T23">
        <v>2006</v>
      </c>
      <c r="U23">
        <v>97.262124981194702</v>
      </c>
      <c r="Z23" s="3" t="e">
        <v>#N/A</v>
      </c>
    </row>
    <row r="24" spans="1:26" x14ac:dyDescent="0.2">
      <c r="A24" t="s">
        <v>31</v>
      </c>
      <c r="B24" s="2">
        <v>23376</v>
      </c>
      <c r="C24" s="4" t="e">
        <v>#N/A</v>
      </c>
      <c r="D24" s="3" t="e">
        <v>#N/A</v>
      </c>
      <c r="E24" s="19" t="e">
        <v>#N/A</v>
      </c>
      <c r="F24" s="22" t="e">
        <v>#N/A</v>
      </c>
      <c r="G24" s="4" t="e">
        <v>#N/A</v>
      </c>
      <c r="H24" s="4" t="e">
        <v>#N/A</v>
      </c>
      <c r="I24" s="19" t="e">
        <f t="shared" si="1"/>
        <v>#N/A</v>
      </c>
      <c r="J24" s="19" t="e">
        <f t="shared" si="2"/>
        <v>#N/A</v>
      </c>
      <c r="K24" s="19"/>
      <c r="L24" s="19"/>
      <c r="M24" s="9">
        <v>32.380135637256473</v>
      </c>
      <c r="N24" s="3" t="e">
        <v>#N/A</v>
      </c>
      <c r="O24" s="3" t="e">
        <v>#N/A</v>
      </c>
      <c r="P24" s="3"/>
      <c r="Q24" s="3"/>
      <c r="R24" s="3"/>
      <c r="S24" t="s">
        <v>548</v>
      </c>
      <c r="T24">
        <v>2007</v>
      </c>
      <c r="U24">
        <v>99.360185172422206</v>
      </c>
      <c r="Z24" s="3" t="e">
        <v>#N/A</v>
      </c>
    </row>
    <row r="25" spans="1:26" x14ac:dyDescent="0.2">
      <c r="A25" t="s">
        <v>32</v>
      </c>
      <c r="B25" s="2">
        <v>23467</v>
      </c>
      <c r="C25" s="4" t="e">
        <v>#N/A</v>
      </c>
      <c r="D25" s="3" t="e">
        <v>#N/A</v>
      </c>
      <c r="E25" s="19" t="e">
        <v>#N/A</v>
      </c>
      <c r="F25" s="22" t="e">
        <v>#N/A</v>
      </c>
      <c r="G25" s="4" t="e">
        <v>#N/A</v>
      </c>
      <c r="H25" s="4" t="e">
        <v>#N/A</v>
      </c>
      <c r="I25" s="19" t="e">
        <f t="shared" si="1"/>
        <v>#N/A</v>
      </c>
      <c r="J25" s="19" t="e">
        <f t="shared" si="2"/>
        <v>#N/A</v>
      </c>
      <c r="K25" s="19"/>
      <c r="L25" s="19"/>
      <c r="M25" s="9">
        <v>35.409118340720013</v>
      </c>
      <c r="N25" s="3" t="e">
        <v>#N/A</v>
      </c>
      <c r="O25" s="3" t="e">
        <v>#N/A</v>
      </c>
      <c r="P25" s="3"/>
      <c r="Q25" s="3"/>
      <c r="R25" s="3"/>
      <c r="S25" t="s">
        <v>548</v>
      </c>
      <c r="T25">
        <v>2008</v>
      </c>
      <c r="U25">
        <v>81.602686764298596</v>
      </c>
      <c r="Z25" s="3" t="e">
        <v>#N/A</v>
      </c>
    </row>
    <row r="26" spans="1:26" x14ac:dyDescent="0.2">
      <c r="A26" t="s">
        <v>33</v>
      </c>
      <c r="B26" s="2">
        <v>23558</v>
      </c>
      <c r="C26" s="4" t="e">
        <v>#N/A</v>
      </c>
      <c r="D26" s="3" t="e">
        <v>#N/A</v>
      </c>
      <c r="E26" s="19" t="e">
        <v>#N/A</v>
      </c>
      <c r="F26" s="22" t="e">
        <v>#N/A</v>
      </c>
      <c r="G26" s="4" t="e">
        <v>#N/A</v>
      </c>
      <c r="H26" s="4" t="e">
        <v>#N/A</v>
      </c>
      <c r="I26" s="19" t="e">
        <f t="shared" si="1"/>
        <v>#N/A</v>
      </c>
      <c r="J26" s="19" t="e">
        <f t="shared" si="2"/>
        <v>#N/A</v>
      </c>
      <c r="K26" s="19"/>
      <c r="L26" s="19"/>
      <c r="M26" s="9">
        <v>36.650779238479728</v>
      </c>
      <c r="N26" s="3" t="e">
        <v>#N/A</v>
      </c>
      <c r="O26" s="3" t="e">
        <v>#N/A</v>
      </c>
      <c r="P26" s="3"/>
      <c r="Q26" s="3"/>
      <c r="R26" s="3"/>
      <c r="S26" t="s">
        <v>548</v>
      </c>
      <c r="T26">
        <v>2009</v>
      </c>
      <c r="U26">
        <v>85.374029359271603</v>
      </c>
      <c r="Z26" s="3" t="e">
        <v>#N/A</v>
      </c>
    </row>
    <row r="27" spans="1:26" x14ac:dyDescent="0.2">
      <c r="A27" t="s">
        <v>34</v>
      </c>
      <c r="B27" s="2">
        <v>23650</v>
      </c>
      <c r="C27" s="4" t="e">
        <v>#N/A</v>
      </c>
      <c r="D27" s="3" t="e">
        <v>#N/A</v>
      </c>
      <c r="E27" s="19" t="e">
        <v>#N/A</v>
      </c>
      <c r="F27" s="22" t="e">
        <v>#N/A</v>
      </c>
      <c r="G27" s="4" t="e">
        <v>#N/A</v>
      </c>
      <c r="H27" s="4" t="e">
        <v>#N/A</v>
      </c>
      <c r="I27" s="19" t="e">
        <f t="shared" si="1"/>
        <v>#N/A</v>
      </c>
      <c r="J27" s="19" t="e">
        <f t="shared" si="2"/>
        <v>#N/A</v>
      </c>
      <c r="K27" s="19"/>
      <c r="L27" s="19"/>
      <c r="M27" s="9">
        <v>34.759867624037867</v>
      </c>
      <c r="N27" s="3" t="e">
        <v>#N/A</v>
      </c>
      <c r="O27" s="3" t="e">
        <v>#N/A</v>
      </c>
      <c r="P27" s="3"/>
      <c r="Q27" s="3"/>
      <c r="R27" s="3"/>
      <c r="S27" t="s">
        <v>548</v>
      </c>
      <c r="T27">
        <v>2010</v>
      </c>
      <c r="U27">
        <v>100</v>
      </c>
      <c r="Z27" s="3" t="e">
        <v>#N/A</v>
      </c>
    </row>
    <row r="28" spans="1:26" x14ac:dyDescent="0.2">
      <c r="A28" t="s">
        <v>35</v>
      </c>
      <c r="B28" s="2">
        <v>23742</v>
      </c>
      <c r="C28" s="4" t="e">
        <v>#N/A</v>
      </c>
      <c r="D28" s="3" t="e">
        <v>#N/A</v>
      </c>
      <c r="E28" s="19" t="e">
        <v>#N/A</v>
      </c>
      <c r="F28" s="22" t="e">
        <v>#N/A</v>
      </c>
      <c r="G28" s="4" t="e">
        <v>#N/A</v>
      </c>
      <c r="H28" s="4" t="e">
        <v>#N/A</v>
      </c>
      <c r="I28" s="19" t="e">
        <f t="shared" si="1"/>
        <v>#N/A</v>
      </c>
      <c r="J28" s="19" t="e">
        <f t="shared" si="2"/>
        <v>#N/A</v>
      </c>
      <c r="K28" s="19"/>
      <c r="L28" s="19"/>
      <c r="M28" s="9">
        <v>31.856485829766743</v>
      </c>
      <c r="N28" s="3" t="e">
        <v>#N/A</v>
      </c>
      <c r="O28" s="3" t="e">
        <v>#N/A</v>
      </c>
      <c r="P28" s="3"/>
      <c r="Q28" s="3"/>
      <c r="R28" s="3"/>
      <c r="S28" t="s">
        <v>548</v>
      </c>
      <c r="T28">
        <v>2011</v>
      </c>
      <c r="U28">
        <v>99.356300105129506</v>
      </c>
      <c r="Z28" s="3" t="e">
        <v>#N/A</v>
      </c>
    </row>
    <row r="29" spans="1:26" x14ac:dyDescent="0.2">
      <c r="A29" t="s">
        <v>36</v>
      </c>
      <c r="B29" s="2">
        <v>23832</v>
      </c>
      <c r="C29" s="4" t="e">
        <v>#N/A</v>
      </c>
      <c r="D29" s="3" t="e">
        <v>#N/A</v>
      </c>
      <c r="E29" s="19" t="e">
        <v>#N/A</v>
      </c>
      <c r="F29" s="22" t="e">
        <v>#N/A</v>
      </c>
      <c r="G29" s="4" t="e">
        <v>#N/A</v>
      </c>
      <c r="H29" s="4" t="e">
        <v>#N/A</v>
      </c>
      <c r="I29" s="19" t="e">
        <f t="shared" si="1"/>
        <v>#N/A</v>
      </c>
      <c r="J29" s="19" t="e">
        <f t="shared" si="2"/>
        <v>#N/A</v>
      </c>
      <c r="K29" s="19"/>
      <c r="L29" s="19"/>
      <c r="M29" s="9">
        <v>27.548798685312807</v>
      </c>
      <c r="N29" s="3" t="e">
        <v>#N/A</v>
      </c>
      <c r="O29" s="3" t="e">
        <v>#N/A</v>
      </c>
      <c r="P29" s="3"/>
      <c r="Q29" s="3"/>
      <c r="R29" s="3"/>
      <c r="S29" t="s">
        <v>548</v>
      </c>
      <c r="T29">
        <v>2012</v>
      </c>
      <c r="U29">
        <v>94.907598805169499</v>
      </c>
      <c r="Z29" s="3" t="e">
        <v>#N/A</v>
      </c>
    </row>
    <row r="30" spans="1:26" x14ac:dyDescent="0.2">
      <c r="A30" t="s">
        <v>37</v>
      </c>
      <c r="B30" s="2">
        <v>23923</v>
      </c>
      <c r="C30" s="4" t="e">
        <v>#N/A</v>
      </c>
      <c r="D30" s="3" t="e">
        <v>#N/A</v>
      </c>
      <c r="E30" s="19" t="e">
        <v>#N/A</v>
      </c>
      <c r="F30" s="22" t="e">
        <v>#N/A</v>
      </c>
      <c r="G30" s="4" t="e">
        <v>#N/A</v>
      </c>
      <c r="H30" s="4" t="e">
        <v>#N/A</v>
      </c>
      <c r="I30" s="19" t="e">
        <f t="shared" si="1"/>
        <v>#N/A</v>
      </c>
      <c r="J30" s="19" t="e">
        <f t="shared" si="2"/>
        <v>#N/A</v>
      </c>
      <c r="K30" s="19"/>
      <c r="L30" s="19"/>
      <c r="M30" s="9">
        <v>26.81170610963559</v>
      </c>
      <c r="N30" s="3" t="e">
        <v>#N/A</v>
      </c>
      <c r="O30" s="3" t="e">
        <v>#N/A</v>
      </c>
      <c r="P30" s="3"/>
      <c r="Q30" s="3"/>
      <c r="R30" s="3"/>
      <c r="S30" t="s">
        <v>548</v>
      </c>
      <c r="T30">
        <v>2013</v>
      </c>
      <c r="U30">
        <v>92.153696637954496</v>
      </c>
      <c r="Z30" s="3" t="e">
        <v>#N/A</v>
      </c>
    </row>
    <row r="31" spans="1:26" x14ac:dyDescent="0.2">
      <c r="A31" t="s">
        <v>38</v>
      </c>
      <c r="B31" s="2">
        <v>24015</v>
      </c>
      <c r="C31" s="4" t="e">
        <v>#N/A</v>
      </c>
      <c r="D31" s="3" t="e">
        <v>#N/A</v>
      </c>
      <c r="E31" s="19" t="e">
        <v>#N/A</v>
      </c>
      <c r="F31" s="22" t="e">
        <v>#N/A</v>
      </c>
      <c r="G31" s="4" t="e">
        <v>#N/A</v>
      </c>
      <c r="H31" s="4" t="e">
        <v>#N/A</v>
      </c>
      <c r="I31" s="19" t="e">
        <f t="shared" si="1"/>
        <v>#N/A</v>
      </c>
      <c r="J31" s="19" t="e">
        <f t="shared" si="2"/>
        <v>#N/A</v>
      </c>
      <c r="K31" s="19"/>
      <c r="L31" s="19"/>
      <c r="M31" s="9">
        <v>27.244226969766562</v>
      </c>
      <c r="N31" s="3" t="e">
        <v>#N/A</v>
      </c>
      <c r="O31" s="3" t="e">
        <v>#N/A</v>
      </c>
      <c r="P31" s="3"/>
      <c r="Q31" s="3"/>
      <c r="R31" s="3"/>
      <c r="S31" t="s">
        <v>548</v>
      </c>
      <c r="T31">
        <v>2014</v>
      </c>
      <c r="U31">
        <v>89.980454688544995</v>
      </c>
      <c r="Z31" s="3" t="e">
        <v>#N/A</v>
      </c>
    </row>
    <row r="32" spans="1:26" x14ac:dyDescent="0.2">
      <c r="A32" t="s">
        <v>39</v>
      </c>
      <c r="B32" s="2">
        <v>24107</v>
      </c>
      <c r="C32" s="4" t="e">
        <v>#N/A</v>
      </c>
      <c r="D32" s="3" t="e">
        <v>#N/A</v>
      </c>
      <c r="E32" s="19" t="e">
        <v>#N/A</v>
      </c>
      <c r="F32" s="22" t="e">
        <v>#N/A</v>
      </c>
      <c r="G32" s="4" t="e">
        <v>#N/A</v>
      </c>
      <c r="H32" s="4" t="e">
        <v>#N/A</v>
      </c>
      <c r="I32" s="19" t="e">
        <f t="shared" si="1"/>
        <v>#N/A</v>
      </c>
      <c r="J32" s="19" t="e">
        <f t="shared" si="2"/>
        <v>#N/A</v>
      </c>
      <c r="K32" s="19"/>
      <c r="L32" s="19"/>
      <c r="M32" s="9">
        <v>26.44745046723931</v>
      </c>
      <c r="N32" s="3" t="e">
        <v>#N/A</v>
      </c>
      <c r="O32" s="3" t="e">
        <v>#N/A</v>
      </c>
      <c r="P32" s="3"/>
      <c r="Q32" s="3"/>
      <c r="R32" s="3"/>
      <c r="S32" t="s">
        <v>548</v>
      </c>
      <c r="T32">
        <v>2015</v>
      </c>
      <c r="U32">
        <v>87.290873537783</v>
      </c>
      <c r="Z32" s="3" t="e">
        <v>#N/A</v>
      </c>
    </row>
    <row r="33" spans="1:26" x14ac:dyDescent="0.2">
      <c r="A33" t="s">
        <v>40</v>
      </c>
      <c r="B33" s="2">
        <v>24197</v>
      </c>
      <c r="C33" s="4" t="e">
        <v>#N/A</v>
      </c>
      <c r="D33" s="3" t="e">
        <v>#N/A</v>
      </c>
      <c r="E33" s="19" t="e">
        <v>#N/A</v>
      </c>
      <c r="F33" s="22" t="e">
        <v>#N/A</v>
      </c>
      <c r="G33" s="4" t="e">
        <v>#N/A</v>
      </c>
      <c r="H33" s="4" t="e">
        <v>#N/A</v>
      </c>
      <c r="I33" s="19" t="e">
        <f t="shared" si="1"/>
        <v>#N/A</v>
      </c>
      <c r="J33" s="19" t="e">
        <f t="shared" si="2"/>
        <v>#N/A</v>
      </c>
      <c r="K33" s="19"/>
      <c r="L33" s="19"/>
      <c r="M33" s="9">
        <v>26.345447860602764</v>
      </c>
      <c r="N33" s="3" t="e">
        <v>#N/A</v>
      </c>
      <c r="O33" s="3" t="e">
        <v>#N/A</v>
      </c>
      <c r="P33" s="3"/>
      <c r="Q33" s="3"/>
      <c r="R33" s="3"/>
      <c r="S33" t="s">
        <v>548</v>
      </c>
      <c r="T33">
        <v>2016</v>
      </c>
      <c r="U33">
        <v>90.951595165178404</v>
      </c>
      <c r="Z33" s="3" t="e">
        <v>#N/A</v>
      </c>
    </row>
    <row r="34" spans="1:26" x14ac:dyDescent="0.2">
      <c r="A34" t="s">
        <v>41</v>
      </c>
      <c r="B34" s="2">
        <v>24288</v>
      </c>
      <c r="C34" s="4" t="e">
        <v>#N/A</v>
      </c>
      <c r="D34" s="3" t="e">
        <v>#N/A</v>
      </c>
      <c r="E34" s="19" t="e">
        <v>#N/A</v>
      </c>
      <c r="F34" s="22" t="e">
        <v>#N/A</v>
      </c>
      <c r="G34" s="4" t="e">
        <v>#N/A</v>
      </c>
      <c r="H34" s="4" t="e">
        <v>#N/A</v>
      </c>
      <c r="I34" s="19" t="e">
        <f t="shared" si="1"/>
        <v>#N/A</v>
      </c>
      <c r="J34" s="19" t="e">
        <f t="shared" si="2"/>
        <v>#N/A</v>
      </c>
      <c r="K34" s="19"/>
      <c r="L34" s="19"/>
      <c r="M34" s="9">
        <v>25.413963578115556</v>
      </c>
      <c r="N34" s="3" t="e">
        <v>#N/A</v>
      </c>
      <c r="O34" s="3" t="e">
        <v>#N/A</v>
      </c>
      <c r="P34" s="3"/>
      <c r="Q34" s="3"/>
      <c r="R34" s="3"/>
      <c r="S34" t="s">
        <v>548</v>
      </c>
      <c r="T34">
        <v>2017</v>
      </c>
      <c r="U34">
        <v>99.149386194428004</v>
      </c>
      <c r="Z34" s="3" t="e">
        <v>#N/A</v>
      </c>
    </row>
    <row r="35" spans="1:26" x14ac:dyDescent="0.2">
      <c r="A35" t="s">
        <v>42</v>
      </c>
      <c r="B35" s="2">
        <v>24380</v>
      </c>
      <c r="C35" s="4" t="e">
        <v>#N/A</v>
      </c>
      <c r="D35" s="3" t="e">
        <v>#N/A</v>
      </c>
      <c r="E35" s="19" t="e">
        <v>#N/A</v>
      </c>
      <c r="F35" s="22" t="e">
        <v>#N/A</v>
      </c>
      <c r="G35" s="4" t="e">
        <v>#N/A</v>
      </c>
      <c r="H35" s="4" t="e">
        <v>#N/A</v>
      </c>
      <c r="I35" s="19" t="e">
        <f t="shared" si="1"/>
        <v>#N/A</v>
      </c>
      <c r="J35" s="19" t="e">
        <f t="shared" si="2"/>
        <v>#N/A</v>
      </c>
      <c r="K35" s="19"/>
      <c r="L35" s="19"/>
      <c r="M35" s="9">
        <v>24.526000609458805</v>
      </c>
      <c r="N35" s="3" t="e">
        <v>#N/A</v>
      </c>
      <c r="O35" s="3" t="e">
        <v>#N/A</v>
      </c>
      <c r="P35" s="3"/>
      <c r="Q35" s="3"/>
      <c r="R35" s="3"/>
      <c r="Z35" s="3" t="e">
        <v>#N/A</v>
      </c>
    </row>
    <row r="36" spans="1:26" x14ac:dyDescent="0.2">
      <c r="A36" t="s">
        <v>43</v>
      </c>
      <c r="B36" s="2">
        <v>24472</v>
      </c>
      <c r="C36" s="4" t="e">
        <v>#N/A</v>
      </c>
      <c r="D36" s="3" t="e">
        <v>#N/A</v>
      </c>
      <c r="E36" s="19" t="e">
        <v>#N/A</v>
      </c>
      <c r="F36" s="22" t="e">
        <v>#N/A</v>
      </c>
      <c r="G36" s="4" t="e">
        <v>#N/A</v>
      </c>
      <c r="H36" s="4" t="e">
        <v>#N/A</v>
      </c>
      <c r="I36" s="19" t="e">
        <f t="shared" si="1"/>
        <v>#N/A</v>
      </c>
      <c r="J36" s="19" t="e">
        <f t="shared" si="2"/>
        <v>#N/A</v>
      </c>
      <c r="K36" s="19"/>
      <c r="L36" s="19"/>
      <c r="M36" s="9">
        <v>23.958617824006481</v>
      </c>
      <c r="N36" s="3" t="e">
        <v>#N/A</v>
      </c>
      <c r="O36" s="3" t="e">
        <v>#N/A</v>
      </c>
      <c r="P36" s="3"/>
      <c r="Q36" s="3"/>
      <c r="R36" s="3"/>
      <c r="Z36" s="3" t="e">
        <v>#N/A</v>
      </c>
    </row>
    <row r="37" spans="1:26" x14ac:dyDescent="0.2">
      <c r="A37" t="s">
        <v>44</v>
      </c>
      <c r="B37" s="2">
        <v>24562</v>
      </c>
      <c r="C37" s="4" t="e">
        <v>#N/A</v>
      </c>
      <c r="D37" s="3" t="e">
        <v>#N/A</v>
      </c>
      <c r="E37" s="19" t="e">
        <v>#N/A</v>
      </c>
      <c r="F37" s="22" t="e">
        <v>#N/A</v>
      </c>
      <c r="G37" s="4" t="e">
        <v>#N/A</v>
      </c>
      <c r="H37" s="4" t="e">
        <v>#N/A</v>
      </c>
      <c r="I37" s="19" t="e">
        <f t="shared" si="1"/>
        <v>#N/A</v>
      </c>
      <c r="J37" s="19" t="e">
        <f t="shared" si="2"/>
        <v>#N/A</v>
      </c>
      <c r="K37" s="19"/>
      <c r="L37" s="19"/>
      <c r="M37" s="9">
        <v>23.500398205807535</v>
      </c>
      <c r="N37" s="3" t="e">
        <v>#N/A</v>
      </c>
      <c r="O37" s="3" t="e">
        <v>#N/A</v>
      </c>
      <c r="P37" s="3"/>
      <c r="Q37" s="3"/>
      <c r="R37" s="3"/>
      <c r="Z37" s="3" t="e">
        <v>#N/A</v>
      </c>
    </row>
    <row r="38" spans="1:26" x14ac:dyDescent="0.2">
      <c r="A38" t="s">
        <v>45</v>
      </c>
      <c r="B38" s="2">
        <v>24653</v>
      </c>
      <c r="C38" s="4" t="e">
        <v>#N/A</v>
      </c>
      <c r="D38" s="3" t="e">
        <v>#N/A</v>
      </c>
      <c r="E38" s="19" t="e">
        <v>#N/A</v>
      </c>
      <c r="F38" s="22" t="e">
        <v>#N/A</v>
      </c>
      <c r="G38" s="4" t="e">
        <v>#N/A</v>
      </c>
      <c r="H38" s="4" t="e">
        <v>#N/A</v>
      </c>
      <c r="I38" s="19" t="e">
        <f t="shared" si="1"/>
        <v>#N/A</v>
      </c>
      <c r="J38" s="19" t="e">
        <f t="shared" si="2"/>
        <v>#N/A</v>
      </c>
      <c r="K38" s="19"/>
      <c r="L38" s="19"/>
      <c r="M38" s="9">
        <v>23.188526112986818</v>
      </c>
      <c r="N38" s="3" t="e">
        <v>#N/A</v>
      </c>
      <c r="O38" s="3" t="e">
        <v>#N/A</v>
      </c>
      <c r="P38" s="3"/>
      <c r="Q38" s="3"/>
      <c r="R38" s="3"/>
      <c r="Z38" s="3" t="e">
        <v>#N/A</v>
      </c>
    </row>
    <row r="39" spans="1:26" x14ac:dyDescent="0.2">
      <c r="A39" t="s">
        <v>46</v>
      </c>
      <c r="B39" s="2">
        <v>24745</v>
      </c>
      <c r="C39" s="4" t="e">
        <v>#N/A</v>
      </c>
      <c r="D39" s="3" t="e">
        <v>#N/A</v>
      </c>
      <c r="E39" s="19" t="e">
        <v>#N/A</v>
      </c>
      <c r="F39" s="22" t="e">
        <v>#N/A</v>
      </c>
      <c r="G39" s="4" t="e">
        <v>#N/A</v>
      </c>
      <c r="H39" s="4" t="e">
        <v>#N/A</v>
      </c>
      <c r="I39" s="19" t="e">
        <f t="shared" si="1"/>
        <v>#N/A</v>
      </c>
      <c r="J39" s="19" t="e">
        <f t="shared" si="2"/>
        <v>#N/A</v>
      </c>
      <c r="K39" s="19"/>
      <c r="L39" s="19"/>
      <c r="M39" s="9">
        <v>22.506693183890313</v>
      </c>
      <c r="N39" s="3" t="e">
        <v>#N/A</v>
      </c>
      <c r="O39" s="3" t="e">
        <v>#N/A</v>
      </c>
      <c r="P39" s="3"/>
      <c r="Q39" s="3"/>
      <c r="R39" s="3"/>
      <c r="Z39" s="3" t="e">
        <v>#N/A</v>
      </c>
    </row>
    <row r="40" spans="1:26" x14ac:dyDescent="0.2">
      <c r="A40" t="s">
        <v>47</v>
      </c>
      <c r="B40" s="2">
        <v>24837</v>
      </c>
      <c r="C40" s="4" t="e">
        <v>#N/A</v>
      </c>
      <c r="D40" s="3" t="e">
        <v>#N/A</v>
      </c>
      <c r="E40" s="19" t="e">
        <v>#N/A</v>
      </c>
      <c r="F40" s="22" t="e">
        <v>#N/A</v>
      </c>
      <c r="G40" s="4" t="e">
        <v>#N/A</v>
      </c>
      <c r="H40" s="4" t="e">
        <v>#N/A</v>
      </c>
      <c r="I40" s="19" t="e">
        <f t="shared" si="1"/>
        <v>#N/A</v>
      </c>
      <c r="J40" s="19" t="e">
        <f t="shared" si="2"/>
        <v>#N/A</v>
      </c>
      <c r="K40" s="19"/>
      <c r="L40" s="19"/>
      <c r="M40" s="9">
        <v>21.292197971681738</v>
      </c>
      <c r="N40" s="3" t="e">
        <v>#N/A</v>
      </c>
      <c r="O40" s="3" t="e">
        <v>#N/A</v>
      </c>
      <c r="P40" s="3"/>
      <c r="Q40" s="3"/>
      <c r="R40" s="3"/>
      <c r="Z40" s="3" t="e">
        <v>#N/A</v>
      </c>
    </row>
    <row r="41" spans="1:26" x14ac:dyDescent="0.2">
      <c r="A41" t="s">
        <v>48</v>
      </c>
      <c r="B41" s="2">
        <v>24928</v>
      </c>
      <c r="C41" s="4" t="e">
        <v>#N/A</v>
      </c>
      <c r="D41" s="3" t="e">
        <v>#N/A</v>
      </c>
      <c r="E41" s="19" t="e">
        <v>#N/A</v>
      </c>
      <c r="F41" s="22" t="e">
        <v>#N/A</v>
      </c>
      <c r="G41" s="4" t="e">
        <v>#N/A</v>
      </c>
      <c r="H41" s="4" t="e">
        <v>#N/A</v>
      </c>
      <c r="I41" s="19" t="e">
        <f t="shared" si="1"/>
        <v>#N/A</v>
      </c>
      <c r="J41" s="19" t="e">
        <f t="shared" si="2"/>
        <v>#N/A</v>
      </c>
      <c r="K41" s="19"/>
      <c r="L41" s="19"/>
      <c r="M41" s="9">
        <v>22.667306630711256</v>
      </c>
      <c r="N41" s="3" t="e">
        <v>#N/A</v>
      </c>
      <c r="O41" s="3" t="e">
        <v>#N/A</v>
      </c>
      <c r="P41" s="3"/>
      <c r="Q41" s="3"/>
      <c r="R41" s="3"/>
      <c r="Z41" s="3" t="e">
        <v>#N/A</v>
      </c>
    </row>
    <row r="42" spans="1:26" x14ac:dyDescent="0.2">
      <c r="A42" t="s">
        <v>49</v>
      </c>
      <c r="B42" s="2">
        <v>25019</v>
      </c>
      <c r="C42" s="4" t="e">
        <v>#N/A</v>
      </c>
      <c r="D42" s="3" t="e">
        <v>#N/A</v>
      </c>
      <c r="E42" s="19" t="e">
        <v>#N/A</v>
      </c>
      <c r="F42" s="22" t="e">
        <v>#N/A</v>
      </c>
      <c r="G42" s="4" t="e">
        <v>#N/A</v>
      </c>
      <c r="H42" s="4" t="e">
        <v>#N/A</v>
      </c>
      <c r="I42" s="19" t="e">
        <f t="shared" si="1"/>
        <v>#N/A</v>
      </c>
      <c r="J42" s="19" t="e">
        <f t="shared" si="2"/>
        <v>#N/A</v>
      </c>
      <c r="K42" s="19"/>
      <c r="L42" s="19"/>
      <c r="M42" s="9">
        <v>22.177664268281944</v>
      </c>
      <c r="N42" s="3" t="e">
        <v>#N/A</v>
      </c>
      <c r="O42" s="3" t="e">
        <v>#N/A</v>
      </c>
      <c r="P42" s="3"/>
      <c r="Q42" s="3"/>
      <c r="R42" s="3"/>
      <c r="Z42" s="3" t="e">
        <v>#N/A</v>
      </c>
    </row>
    <row r="43" spans="1:26" x14ac:dyDescent="0.2">
      <c r="A43" t="s">
        <v>50</v>
      </c>
      <c r="B43" s="2">
        <v>25111</v>
      </c>
      <c r="C43" s="4" t="e">
        <v>#N/A</v>
      </c>
      <c r="D43" s="3" t="e">
        <v>#N/A</v>
      </c>
      <c r="E43" s="19" t="e">
        <v>#N/A</v>
      </c>
      <c r="F43" s="22" t="e">
        <v>#N/A</v>
      </c>
      <c r="G43" s="4" t="e">
        <v>#N/A</v>
      </c>
      <c r="H43" s="4" t="e">
        <v>#N/A</v>
      </c>
      <c r="I43" s="19" t="e">
        <f t="shared" si="1"/>
        <v>#N/A</v>
      </c>
      <c r="J43" s="19" t="e">
        <f t="shared" si="2"/>
        <v>#N/A</v>
      </c>
      <c r="K43" s="19"/>
      <c r="L43" s="19"/>
      <c r="M43" s="9">
        <v>22.661297463587633</v>
      </c>
      <c r="N43" s="3" t="e">
        <v>#N/A</v>
      </c>
      <c r="O43" s="3" t="e">
        <v>#N/A</v>
      </c>
      <c r="P43" s="3"/>
      <c r="Q43" s="3"/>
      <c r="R43" s="3"/>
      <c r="Z43" s="3" t="e">
        <v>#N/A</v>
      </c>
    </row>
    <row r="44" spans="1:26" x14ac:dyDescent="0.2">
      <c r="A44" t="s">
        <v>51</v>
      </c>
      <c r="B44" s="2">
        <v>25203</v>
      </c>
      <c r="C44" s="4" t="e">
        <v>#N/A</v>
      </c>
      <c r="D44" s="3" t="e">
        <v>#N/A</v>
      </c>
      <c r="E44" s="19" t="e">
        <v>#N/A</v>
      </c>
      <c r="F44" s="22" t="e">
        <v>#N/A</v>
      </c>
      <c r="G44" s="4" t="e">
        <v>#N/A</v>
      </c>
      <c r="H44" s="4" t="e">
        <v>#N/A</v>
      </c>
      <c r="I44" s="19" t="e">
        <f t="shared" si="1"/>
        <v>#N/A</v>
      </c>
      <c r="J44" s="19" t="e">
        <f t="shared" si="2"/>
        <v>#N/A</v>
      </c>
      <c r="K44" s="19"/>
      <c r="L44" s="19"/>
      <c r="M44" s="9">
        <v>21.917769415485171</v>
      </c>
      <c r="N44" s="3" t="e">
        <v>#N/A</v>
      </c>
      <c r="O44" s="3" t="e">
        <v>#N/A</v>
      </c>
      <c r="P44" s="3"/>
      <c r="Q44" s="3"/>
      <c r="R44" s="3"/>
      <c r="Z44" s="3" t="e">
        <v>#N/A</v>
      </c>
    </row>
    <row r="45" spans="1:26" x14ac:dyDescent="0.2">
      <c r="A45" t="s">
        <v>52</v>
      </c>
      <c r="B45" s="2">
        <v>25293</v>
      </c>
      <c r="C45" s="4" t="e">
        <v>#N/A</v>
      </c>
      <c r="D45" s="3" t="e">
        <v>#N/A</v>
      </c>
      <c r="E45" s="19" t="e">
        <v>#N/A</v>
      </c>
      <c r="F45" s="22" t="e">
        <v>#N/A</v>
      </c>
      <c r="G45" s="4" t="e">
        <v>#N/A</v>
      </c>
      <c r="H45" s="4" t="e">
        <v>#N/A</v>
      </c>
      <c r="I45" s="19" t="e">
        <f t="shared" si="1"/>
        <v>#N/A</v>
      </c>
      <c r="J45" s="19" t="e">
        <f t="shared" si="2"/>
        <v>#N/A</v>
      </c>
      <c r="K45" s="19"/>
      <c r="L45" s="19"/>
      <c r="M45" s="9">
        <v>24.453931376094815</v>
      </c>
      <c r="N45" s="3" t="e">
        <v>#N/A</v>
      </c>
      <c r="O45" s="3" t="e">
        <v>#N/A</v>
      </c>
      <c r="P45" s="3"/>
      <c r="Q45" s="3"/>
      <c r="R45" s="3"/>
      <c r="Z45" s="3" t="e">
        <v>#N/A</v>
      </c>
    </row>
    <row r="46" spans="1:26" x14ac:dyDescent="0.2">
      <c r="A46" t="s">
        <v>53</v>
      </c>
      <c r="B46" s="2">
        <v>25384</v>
      </c>
      <c r="C46" s="4" t="e">
        <v>#N/A</v>
      </c>
      <c r="D46" s="3" t="e">
        <v>#N/A</v>
      </c>
      <c r="E46" s="19" t="e">
        <v>#N/A</v>
      </c>
      <c r="F46" s="22" t="e">
        <v>#N/A</v>
      </c>
      <c r="G46" s="4" t="e">
        <v>#N/A</v>
      </c>
      <c r="H46" s="4" t="e">
        <v>#N/A</v>
      </c>
      <c r="I46" s="19" t="e">
        <f t="shared" si="1"/>
        <v>#N/A</v>
      </c>
      <c r="J46" s="19" t="e">
        <f t="shared" si="2"/>
        <v>#N/A</v>
      </c>
      <c r="K46" s="19"/>
      <c r="L46" s="19"/>
      <c r="M46" s="9">
        <v>24.84890549294111</v>
      </c>
      <c r="N46" s="3" t="e">
        <v>#N/A</v>
      </c>
      <c r="O46" s="3" t="e">
        <v>#N/A</v>
      </c>
      <c r="P46" s="3"/>
      <c r="Q46" s="3"/>
      <c r="R46" s="3"/>
      <c r="Z46" s="3" t="e">
        <v>#N/A</v>
      </c>
    </row>
    <row r="47" spans="1:26" x14ac:dyDescent="0.2">
      <c r="A47" t="s">
        <v>54</v>
      </c>
      <c r="B47" s="2">
        <v>25476</v>
      </c>
      <c r="C47" s="4" t="e">
        <v>#N/A</v>
      </c>
      <c r="D47" s="3" t="e">
        <v>#N/A</v>
      </c>
      <c r="E47" s="19" t="e">
        <v>#N/A</v>
      </c>
      <c r="F47" s="22" t="e">
        <v>#N/A</v>
      </c>
      <c r="G47" s="4" t="e">
        <v>#N/A</v>
      </c>
      <c r="H47" s="4" t="e">
        <v>#N/A</v>
      </c>
      <c r="I47" s="19" t="e">
        <f t="shared" si="1"/>
        <v>#N/A</v>
      </c>
      <c r="J47" s="19" t="e">
        <f t="shared" si="2"/>
        <v>#N/A</v>
      </c>
      <c r="K47" s="19"/>
      <c r="L47" s="19"/>
      <c r="M47" s="9">
        <v>24.481012721845278</v>
      </c>
      <c r="N47" s="3" t="e">
        <v>#N/A</v>
      </c>
      <c r="O47" s="3" t="e">
        <v>#N/A</v>
      </c>
      <c r="P47" s="3"/>
      <c r="Q47" s="3"/>
      <c r="R47" s="3"/>
      <c r="Z47" s="3" t="e">
        <v>#N/A</v>
      </c>
    </row>
    <row r="48" spans="1:26" x14ac:dyDescent="0.2">
      <c r="A48" t="s">
        <v>55</v>
      </c>
      <c r="B48" s="2">
        <v>25568</v>
      </c>
      <c r="C48" s="4" t="e">
        <v>#N/A</v>
      </c>
      <c r="D48" s="3" t="e">
        <v>#N/A</v>
      </c>
      <c r="E48" s="19" t="e">
        <v>#N/A</v>
      </c>
      <c r="F48" s="22" t="e">
        <v>#N/A</v>
      </c>
      <c r="G48" s="4" t="e">
        <v>#N/A</v>
      </c>
      <c r="H48" s="4" t="e">
        <v>#N/A</v>
      </c>
      <c r="I48" s="19" t="e">
        <f t="shared" si="1"/>
        <v>#N/A</v>
      </c>
      <c r="J48" s="19" t="e">
        <f t="shared" si="2"/>
        <v>#N/A</v>
      </c>
      <c r="K48" s="19"/>
      <c r="L48" s="19"/>
      <c r="M48" s="9">
        <v>24.153047491963562</v>
      </c>
      <c r="N48" s="3" t="e">
        <v>#N/A</v>
      </c>
      <c r="O48" s="3" t="e">
        <v>#N/A</v>
      </c>
      <c r="P48" s="3"/>
      <c r="Q48" s="3"/>
      <c r="R48" s="3"/>
      <c r="Z48" s="3" t="e">
        <v>#N/A</v>
      </c>
    </row>
    <row r="49" spans="1:26" x14ac:dyDescent="0.2">
      <c r="A49" t="s">
        <v>56</v>
      </c>
      <c r="B49" s="2">
        <v>25658</v>
      </c>
      <c r="C49" s="4" t="e">
        <v>#N/A</v>
      </c>
      <c r="D49" s="3" t="e">
        <v>#N/A</v>
      </c>
      <c r="E49" s="19" t="e">
        <v>#N/A</v>
      </c>
      <c r="F49" s="22" t="e">
        <v>#N/A</v>
      </c>
      <c r="G49" s="4" t="e">
        <v>#N/A</v>
      </c>
      <c r="H49" s="4" t="e">
        <v>#N/A</v>
      </c>
      <c r="I49" s="19" t="e">
        <f t="shared" si="1"/>
        <v>#N/A</v>
      </c>
      <c r="J49" s="19" t="e">
        <f t="shared" si="2"/>
        <v>#N/A</v>
      </c>
      <c r="K49" s="19"/>
      <c r="L49" s="19"/>
      <c r="M49" s="9">
        <v>25.010276875807751</v>
      </c>
      <c r="N49" s="3" t="e">
        <v>#N/A</v>
      </c>
      <c r="O49" s="3" t="e">
        <v>#N/A</v>
      </c>
      <c r="P49" s="3"/>
      <c r="Q49" s="3"/>
      <c r="R49" s="3"/>
      <c r="Z49" s="3" t="e">
        <v>#N/A</v>
      </c>
    </row>
    <row r="50" spans="1:26" x14ac:dyDescent="0.2">
      <c r="A50" t="s">
        <v>57</v>
      </c>
      <c r="B50" s="2">
        <v>25749</v>
      </c>
      <c r="C50" s="4" t="e">
        <v>#N/A</v>
      </c>
      <c r="D50" s="3" t="e">
        <v>#N/A</v>
      </c>
      <c r="E50" s="19" t="e">
        <v>#N/A</v>
      </c>
      <c r="F50" s="22" t="e">
        <v>#N/A</v>
      </c>
      <c r="G50" s="4" t="e">
        <v>#N/A</v>
      </c>
      <c r="H50" s="4" t="e">
        <v>#N/A</v>
      </c>
      <c r="I50" s="19" t="e">
        <f t="shared" si="1"/>
        <v>#N/A</v>
      </c>
      <c r="J50" s="19" t="e">
        <f t="shared" si="2"/>
        <v>#N/A</v>
      </c>
      <c r="K50" s="19"/>
      <c r="L50" s="19"/>
      <c r="M50" s="9">
        <v>25.257706097459991</v>
      </c>
      <c r="N50" s="3" t="e">
        <v>#N/A</v>
      </c>
      <c r="O50" s="3" t="e">
        <v>#N/A</v>
      </c>
      <c r="P50" s="3"/>
      <c r="Q50" s="3"/>
      <c r="R50" s="3"/>
      <c r="Z50" s="3" t="e">
        <v>#N/A</v>
      </c>
    </row>
    <row r="51" spans="1:26" x14ac:dyDescent="0.2">
      <c r="A51" t="s">
        <v>58</v>
      </c>
      <c r="B51" s="2">
        <v>25841</v>
      </c>
      <c r="C51" s="4" t="e">
        <v>#N/A</v>
      </c>
      <c r="D51" s="3" t="e">
        <v>#N/A</v>
      </c>
      <c r="E51" s="19" t="e">
        <v>#N/A</v>
      </c>
      <c r="F51" s="22" t="e">
        <v>#N/A</v>
      </c>
      <c r="G51" s="4" t="e">
        <v>#N/A</v>
      </c>
      <c r="H51" s="4" t="e">
        <v>#N/A</v>
      </c>
      <c r="I51" s="19" t="e">
        <f t="shared" si="1"/>
        <v>#N/A</v>
      </c>
      <c r="J51" s="19" t="e">
        <f t="shared" si="2"/>
        <v>#N/A</v>
      </c>
      <c r="K51" s="19"/>
      <c r="L51" s="19"/>
      <c r="M51" s="9">
        <v>24.549393875012246</v>
      </c>
      <c r="N51" s="3" t="e">
        <v>#N/A</v>
      </c>
      <c r="O51" s="3" t="e">
        <v>#N/A</v>
      </c>
      <c r="P51" s="3"/>
      <c r="Q51" s="3"/>
      <c r="R51" s="3"/>
      <c r="Z51" s="3" t="e">
        <v>#N/A</v>
      </c>
    </row>
    <row r="52" spans="1:26" x14ac:dyDescent="0.2">
      <c r="A52" t="s">
        <v>59</v>
      </c>
      <c r="B52" s="2">
        <v>25933</v>
      </c>
      <c r="C52" s="4" t="e">
        <v>#N/A</v>
      </c>
      <c r="D52" s="3" t="e">
        <v>#N/A</v>
      </c>
      <c r="E52" s="19" t="e">
        <v>#N/A</v>
      </c>
      <c r="F52" s="22" t="e">
        <v>#N/A</v>
      </c>
      <c r="G52" s="4" t="e">
        <v>#N/A</v>
      </c>
      <c r="H52" s="4" t="e">
        <v>#N/A</v>
      </c>
      <c r="I52" s="19" t="e">
        <f t="shared" si="1"/>
        <v>#N/A</v>
      </c>
      <c r="J52" s="19" t="e">
        <f t="shared" si="2"/>
        <v>#N/A</v>
      </c>
      <c r="K52" s="19"/>
      <c r="L52" s="19"/>
      <c r="M52" s="9">
        <v>25.604669786932703</v>
      </c>
      <c r="N52" s="3" t="e">
        <v>#N/A</v>
      </c>
      <c r="O52" s="3" t="e">
        <v>#N/A</v>
      </c>
      <c r="P52" s="3"/>
      <c r="Q52" s="3"/>
      <c r="R52" s="3"/>
      <c r="Z52" s="3" t="e">
        <v>#N/A</v>
      </c>
    </row>
    <row r="53" spans="1:26" x14ac:dyDescent="0.2">
      <c r="A53" t="s">
        <v>60</v>
      </c>
      <c r="B53" s="2">
        <v>26023</v>
      </c>
      <c r="C53" s="4" t="e">
        <v>#N/A</v>
      </c>
      <c r="D53" s="3" t="e">
        <v>#N/A</v>
      </c>
      <c r="E53" s="19" t="e">
        <v>#N/A</v>
      </c>
      <c r="F53" s="22" t="e">
        <v>#N/A</v>
      </c>
      <c r="G53" s="4" t="e">
        <v>#N/A</v>
      </c>
      <c r="H53" s="4" t="e">
        <v>#N/A</v>
      </c>
      <c r="I53" s="19" t="e">
        <f t="shared" si="1"/>
        <v>#N/A</v>
      </c>
      <c r="J53" s="19" t="e">
        <f t="shared" si="2"/>
        <v>#N/A</v>
      </c>
      <c r="K53" s="19"/>
      <c r="L53" s="19"/>
      <c r="M53" s="9">
        <v>26.956774219268567</v>
      </c>
      <c r="N53" s="3" t="e">
        <v>#N/A</v>
      </c>
      <c r="O53" s="3" t="e">
        <v>#N/A</v>
      </c>
      <c r="P53" s="3"/>
      <c r="Q53" s="3"/>
      <c r="R53" s="3"/>
      <c r="Z53" s="3" t="e">
        <v>#N/A</v>
      </c>
    </row>
    <row r="54" spans="1:26" x14ac:dyDescent="0.2">
      <c r="A54" t="s">
        <v>61</v>
      </c>
      <c r="B54" s="2">
        <v>26114</v>
      </c>
      <c r="C54" s="4" t="e">
        <v>#N/A</v>
      </c>
      <c r="D54" s="3" t="e">
        <v>#N/A</v>
      </c>
      <c r="E54" s="19" t="e">
        <v>#N/A</v>
      </c>
      <c r="F54" s="22" t="e">
        <v>#N/A</v>
      </c>
      <c r="G54" s="4" t="e">
        <v>#N/A</v>
      </c>
      <c r="H54" s="4" t="e">
        <v>#N/A</v>
      </c>
      <c r="I54" s="19" t="e">
        <f t="shared" si="1"/>
        <v>#N/A</v>
      </c>
      <c r="J54" s="19" t="e">
        <f t="shared" si="2"/>
        <v>#N/A</v>
      </c>
      <c r="K54" s="19"/>
      <c r="L54" s="19"/>
      <c r="M54" s="9">
        <v>28.377453348805524</v>
      </c>
      <c r="N54" s="3" t="e">
        <v>#N/A</v>
      </c>
      <c r="O54" s="3" t="e">
        <v>#N/A</v>
      </c>
      <c r="P54" s="3"/>
      <c r="Q54" s="3"/>
      <c r="R54" s="3"/>
      <c r="Z54" s="3" t="e">
        <v>#N/A</v>
      </c>
    </row>
    <row r="55" spans="1:26" x14ac:dyDescent="0.2">
      <c r="A55" t="s">
        <v>62</v>
      </c>
      <c r="B55" s="2">
        <v>26206</v>
      </c>
      <c r="C55" s="4" t="e">
        <v>#N/A</v>
      </c>
      <c r="D55" s="3" t="e">
        <v>#N/A</v>
      </c>
      <c r="E55" s="19" t="e">
        <v>#N/A</v>
      </c>
      <c r="F55" s="22" t="e">
        <v>#N/A</v>
      </c>
      <c r="G55" s="4" t="e">
        <v>#N/A</v>
      </c>
      <c r="H55" s="4" t="e">
        <v>#N/A</v>
      </c>
      <c r="I55" s="19" t="e">
        <f t="shared" si="1"/>
        <v>#N/A</v>
      </c>
      <c r="J55" s="19" t="e">
        <f t="shared" si="2"/>
        <v>#N/A</v>
      </c>
      <c r="K55" s="19"/>
      <c r="L55" s="19"/>
      <c r="M55" s="9">
        <v>28.544453024599427</v>
      </c>
      <c r="N55" s="3" t="e">
        <v>#N/A</v>
      </c>
      <c r="O55" s="3" t="e">
        <v>#N/A</v>
      </c>
      <c r="P55" s="3"/>
      <c r="Q55" s="3"/>
      <c r="R55" s="3"/>
      <c r="Z55" s="3" t="e">
        <v>#N/A</v>
      </c>
    </row>
    <row r="56" spans="1:26" x14ac:dyDescent="0.2">
      <c r="A56" t="s">
        <v>63</v>
      </c>
      <c r="B56" s="2">
        <v>26298</v>
      </c>
      <c r="C56" s="4" t="e">
        <v>#N/A</v>
      </c>
      <c r="D56" s="3" t="e">
        <v>#N/A</v>
      </c>
      <c r="E56" s="19" t="e">
        <v>#N/A</v>
      </c>
      <c r="F56" s="22" t="e">
        <v>#N/A</v>
      </c>
      <c r="G56" s="4" t="e">
        <v>#N/A</v>
      </c>
      <c r="H56" s="4" t="e">
        <v>#N/A</v>
      </c>
      <c r="I56" s="19" t="e">
        <f t="shared" si="1"/>
        <v>#N/A</v>
      </c>
      <c r="J56" s="19" t="e">
        <f t="shared" si="2"/>
        <v>#N/A</v>
      </c>
      <c r="K56" s="19"/>
      <c r="L56" s="19"/>
      <c r="M56" s="9">
        <v>29.271869829564459</v>
      </c>
      <c r="N56" s="3" t="e">
        <v>#N/A</v>
      </c>
      <c r="O56" s="3" t="e">
        <v>#N/A</v>
      </c>
      <c r="P56" s="3"/>
      <c r="Q56" s="3"/>
      <c r="R56" s="3"/>
      <c r="Z56" s="3" t="e">
        <v>#N/A</v>
      </c>
    </row>
    <row r="57" spans="1:26" x14ac:dyDescent="0.2">
      <c r="A57" t="s">
        <v>64</v>
      </c>
      <c r="B57" s="2">
        <v>26389</v>
      </c>
      <c r="C57" s="4" t="e">
        <v>#N/A</v>
      </c>
      <c r="D57" s="3" t="e">
        <v>#N/A</v>
      </c>
      <c r="E57" s="19" t="e">
        <v>#N/A</v>
      </c>
      <c r="F57" s="22" t="e">
        <v>#N/A</v>
      </c>
      <c r="G57" s="4" t="e">
        <v>#N/A</v>
      </c>
      <c r="H57" s="4" t="e">
        <v>#N/A</v>
      </c>
      <c r="I57" s="19" t="e">
        <f t="shared" si="1"/>
        <v>#N/A</v>
      </c>
      <c r="J57" s="19" t="e">
        <f t="shared" si="2"/>
        <v>#N/A</v>
      </c>
      <c r="K57" s="19"/>
      <c r="L57" s="19"/>
      <c r="M57" s="9">
        <v>26.419109599895709</v>
      </c>
      <c r="N57" s="3" t="e">
        <v>#N/A</v>
      </c>
      <c r="O57" s="3" t="e">
        <v>#N/A</v>
      </c>
      <c r="P57" s="3"/>
      <c r="Q57" s="3"/>
      <c r="R57" s="3"/>
      <c r="Z57" s="3" t="e">
        <v>#N/A</v>
      </c>
    </row>
    <row r="58" spans="1:26" x14ac:dyDescent="0.2">
      <c r="A58" t="s">
        <v>65</v>
      </c>
      <c r="B58" s="2">
        <v>26480</v>
      </c>
      <c r="C58" s="4" t="e">
        <v>#N/A</v>
      </c>
      <c r="D58" s="3" t="e">
        <v>#N/A</v>
      </c>
      <c r="E58" s="19" t="e">
        <v>#N/A</v>
      </c>
      <c r="F58" s="22" t="e">
        <v>#N/A</v>
      </c>
      <c r="G58" s="4" t="e">
        <v>#N/A</v>
      </c>
      <c r="H58" s="4" t="e">
        <v>#N/A</v>
      </c>
      <c r="I58" s="19" t="e">
        <f t="shared" si="1"/>
        <v>#N/A</v>
      </c>
      <c r="J58" s="19" t="e">
        <f t="shared" si="2"/>
        <v>#N/A</v>
      </c>
      <c r="K58" s="19"/>
      <c r="L58" s="19"/>
      <c r="M58" s="9">
        <v>28.694749452508528</v>
      </c>
      <c r="N58" s="3" t="e">
        <v>#N/A</v>
      </c>
      <c r="O58" s="3" t="e">
        <v>#N/A</v>
      </c>
      <c r="P58" s="3"/>
      <c r="Q58" s="3"/>
      <c r="R58" s="3"/>
      <c r="Z58" s="3" t="e">
        <v>#N/A</v>
      </c>
    </row>
    <row r="59" spans="1:26" x14ac:dyDescent="0.2">
      <c r="A59" t="s">
        <v>66</v>
      </c>
      <c r="B59" s="2">
        <v>26572</v>
      </c>
      <c r="C59" s="4" t="e">
        <v>#N/A</v>
      </c>
      <c r="D59" s="3" t="e">
        <v>#N/A</v>
      </c>
      <c r="E59" s="19" t="e">
        <v>#N/A</v>
      </c>
      <c r="F59" s="22" t="e">
        <v>#N/A</v>
      </c>
      <c r="G59" s="4" t="e">
        <v>#N/A</v>
      </c>
      <c r="H59" s="4" t="e">
        <v>#N/A</v>
      </c>
      <c r="I59" s="19" t="e">
        <f t="shared" si="1"/>
        <v>#N/A</v>
      </c>
      <c r="J59" s="19" t="e">
        <f t="shared" si="2"/>
        <v>#N/A</v>
      </c>
      <c r="K59" s="19"/>
      <c r="L59" s="19"/>
      <c r="M59" s="9">
        <v>27.79339417053998</v>
      </c>
      <c r="N59" s="3" t="e">
        <v>#N/A</v>
      </c>
      <c r="O59" s="3" t="e">
        <v>#N/A</v>
      </c>
      <c r="P59" s="3"/>
      <c r="Q59" s="3"/>
      <c r="R59" s="3"/>
      <c r="Z59" s="3" t="e">
        <v>#N/A</v>
      </c>
    </row>
    <row r="60" spans="1:26" x14ac:dyDescent="0.2">
      <c r="A60" t="s">
        <v>67</v>
      </c>
      <c r="B60" s="2">
        <v>26664</v>
      </c>
      <c r="C60" s="4" t="e">
        <v>#N/A</v>
      </c>
      <c r="D60" s="3" t="e">
        <v>#N/A</v>
      </c>
      <c r="E60" s="19" t="e">
        <v>#N/A</v>
      </c>
      <c r="F60" s="22" t="e">
        <v>#N/A</v>
      </c>
      <c r="G60" s="4" t="e">
        <v>#N/A</v>
      </c>
      <c r="H60" s="4" t="e">
        <v>#N/A</v>
      </c>
      <c r="I60" s="19" t="e">
        <f t="shared" si="1"/>
        <v>#N/A</v>
      </c>
      <c r="J60" s="19" t="e">
        <f t="shared" si="2"/>
        <v>#N/A</v>
      </c>
      <c r="K60" s="19"/>
      <c r="L60" s="19"/>
      <c r="M60" s="9">
        <v>23.529370913532684</v>
      </c>
      <c r="N60" s="3" t="e">
        <v>#N/A</v>
      </c>
      <c r="O60" s="3" t="e">
        <v>#N/A</v>
      </c>
      <c r="P60" s="3"/>
      <c r="Q60" s="3"/>
      <c r="R60" s="3"/>
      <c r="Z60" s="3" t="e">
        <v>#N/A</v>
      </c>
    </row>
    <row r="61" spans="1:26" x14ac:dyDescent="0.2">
      <c r="A61" t="s">
        <v>68</v>
      </c>
      <c r="B61" s="2">
        <v>26754</v>
      </c>
      <c r="C61" s="4" t="e">
        <v>#N/A</v>
      </c>
      <c r="D61" s="3" t="e">
        <v>#N/A</v>
      </c>
      <c r="E61" s="19" t="e">
        <v>#N/A</v>
      </c>
      <c r="F61" s="22" t="e">
        <v>#N/A</v>
      </c>
      <c r="G61" s="4" t="e">
        <v>#N/A</v>
      </c>
      <c r="H61" s="4" t="e">
        <v>#N/A</v>
      </c>
      <c r="I61" s="19" t="e">
        <f t="shared" si="1"/>
        <v>#N/A</v>
      </c>
      <c r="J61" s="19" t="e">
        <f t="shared" si="2"/>
        <v>#N/A</v>
      </c>
      <c r="K61" s="19"/>
      <c r="L61" s="19"/>
      <c r="M61" s="9">
        <v>32.244730253300659</v>
      </c>
      <c r="N61" s="3" t="e">
        <v>#N/A</v>
      </c>
      <c r="O61" s="3" t="e">
        <v>#N/A</v>
      </c>
      <c r="P61" s="3"/>
      <c r="Q61" s="3"/>
      <c r="R61" s="3"/>
      <c r="Z61" s="3" t="e">
        <v>#N/A</v>
      </c>
    </row>
    <row r="62" spans="1:26" x14ac:dyDescent="0.2">
      <c r="A62" t="s">
        <v>69</v>
      </c>
      <c r="B62" s="2">
        <v>26845</v>
      </c>
      <c r="C62" s="4" t="e">
        <v>#N/A</v>
      </c>
      <c r="D62" s="3" t="e">
        <v>#N/A</v>
      </c>
      <c r="E62" s="19" t="e">
        <v>#N/A</v>
      </c>
      <c r="F62" s="22" t="e">
        <v>#N/A</v>
      </c>
      <c r="G62" s="4" t="e">
        <v>#N/A</v>
      </c>
      <c r="H62" s="4" t="e">
        <v>#N/A</v>
      </c>
      <c r="I62" s="19" t="e">
        <f t="shared" si="1"/>
        <v>#N/A</v>
      </c>
      <c r="J62" s="19" t="e">
        <f t="shared" si="2"/>
        <v>#N/A</v>
      </c>
      <c r="K62" s="19"/>
      <c r="L62" s="19"/>
      <c r="M62" s="9">
        <v>34.174174164329095</v>
      </c>
      <c r="N62" s="3" t="e">
        <v>#N/A</v>
      </c>
      <c r="O62" s="3" t="e">
        <v>#N/A</v>
      </c>
      <c r="P62" s="3"/>
      <c r="Q62" s="3"/>
      <c r="R62" s="3"/>
      <c r="Z62" s="3" t="e">
        <v>#N/A</v>
      </c>
    </row>
    <row r="63" spans="1:26" x14ac:dyDescent="0.2">
      <c r="A63" t="s">
        <v>70</v>
      </c>
      <c r="B63" s="2">
        <v>26937</v>
      </c>
      <c r="C63" s="4" t="e">
        <v>#N/A</v>
      </c>
      <c r="D63" s="3" t="e">
        <v>#N/A</v>
      </c>
      <c r="E63" s="19" t="e">
        <v>#N/A</v>
      </c>
      <c r="F63" s="22" t="e">
        <v>#N/A</v>
      </c>
      <c r="G63" s="4" t="e">
        <v>#N/A</v>
      </c>
      <c r="H63" s="4" t="e">
        <v>#N/A</v>
      </c>
      <c r="I63" s="19" t="e">
        <f t="shared" si="1"/>
        <v>#N/A</v>
      </c>
      <c r="J63" s="19" t="e">
        <f t="shared" si="2"/>
        <v>#N/A</v>
      </c>
      <c r="K63" s="19"/>
      <c r="L63" s="19"/>
      <c r="M63" s="9">
        <v>28.46199565025023</v>
      </c>
      <c r="N63" s="3" t="e">
        <v>#N/A</v>
      </c>
      <c r="O63" s="3" t="e">
        <v>#N/A</v>
      </c>
      <c r="P63" s="3"/>
      <c r="Q63" s="3"/>
      <c r="R63" s="3"/>
      <c r="Z63" s="3" t="e">
        <v>#N/A</v>
      </c>
    </row>
    <row r="64" spans="1:26" x14ac:dyDescent="0.2">
      <c r="A64" t="s">
        <v>71</v>
      </c>
      <c r="B64" s="2">
        <v>27029</v>
      </c>
      <c r="C64" s="4" t="e">
        <v>#N/A</v>
      </c>
      <c r="D64" s="3" t="e">
        <v>#N/A</v>
      </c>
      <c r="E64" s="19" t="e">
        <v>#N/A</v>
      </c>
      <c r="F64" s="22" t="e">
        <v>#N/A</v>
      </c>
      <c r="G64" s="4" t="e">
        <v>#N/A</v>
      </c>
      <c r="H64" s="4" t="e">
        <v>#N/A</v>
      </c>
      <c r="I64" s="19" t="e">
        <f t="shared" si="1"/>
        <v>#N/A</v>
      </c>
      <c r="J64" s="19" t="e">
        <f t="shared" si="2"/>
        <v>#N/A</v>
      </c>
      <c r="K64" s="19"/>
      <c r="L64" s="19"/>
      <c r="M64" s="9">
        <v>90.629283809895043</v>
      </c>
      <c r="N64" s="3" t="e">
        <v>#N/A</v>
      </c>
      <c r="O64" s="3" t="e">
        <v>#N/A</v>
      </c>
      <c r="P64" s="3"/>
      <c r="Q64" s="3"/>
      <c r="R64" s="3"/>
      <c r="Z64" s="3" t="e">
        <v>#N/A</v>
      </c>
    </row>
    <row r="65" spans="1:26" x14ac:dyDescent="0.2">
      <c r="A65" t="s">
        <v>72</v>
      </c>
      <c r="B65" s="2">
        <v>27119</v>
      </c>
      <c r="C65" s="4" t="e">
        <v>#N/A</v>
      </c>
      <c r="D65" s="3" t="e">
        <v>#N/A</v>
      </c>
      <c r="E65" s="19" t="e">
        <v>#N/A</v>
      </c>
      <c r="F65" s="22" t="e">
        <v>#N/A</v>
      </c>
      <c r="G65" s="4" t="e">
        <v>#N/A</v>
      </c>
      <c r="H65" s="4" t="e">
        <v>#N/A</v>
      </c>
      <c r="I65" s="19" t="e">
        <f t="shared" si="1"/>
        <v>#N/A</v>
      </c>
      <c r="J65" s="19" t="e">
        <f t="shared" si="2"/>
        <v>#N/A</v>
      </c>
      <c r="K65" s="19"/>
      <c r="L65" s="19"/>
      <c r="M65" s="9">
        <v>73.488777745703615</v>
      </c>
      <c r="N65" s="3" t="e">
        <v>#N/A</v>
      </c>
      <c r="O65" s="3" t="e">
        <v>#N/A</v>
      </c>
      <c r="P65" s="3"/>
      <c r="Q65" s="3"/>
      <c r="R65" s="3"/>
      <c r="Z65" s="3" t="e">
        <v>#N/A</v>
      </c>
    </row>
    <row r="66" spans="1:26" x14ac:dyDescent="0.2">
      <c r="A66" t="s">
        <v>73</v>
      </c>
      <c r="B66" s="2">
        <v>27210</v>
      </c>
      <c r="C66" s="4" t="e">
        <v>#N/A</v>
      </c>
      <c r="D66" s="3" t="e">
        <v>#N/A</v>
      </c>
      <c r="E66" s="19" t="e">
        <v>#N/A</v>
      </c>
      <c r="F66" s="22" t="e">
        <v>#N/A</v>
      </c>
      <c r="G66" s="4" t="e">
        <v>#N/A</v>
      </c>
      <c r="H66" s="4" t="e">
        <v>#N/A</v>
      </c>
      <c r="I66" s="19" t="e">
        <f t="shared" si="1"/>
        <v>#N/A</v>
      </c>
      <c r="J66" s="19" t="e">
        <f t="shared" si="2"/>
        <v>#N/A</v>
      </c>
      <c r="K66" s="19"/>
      <c r="L66" s="19"/>
      <c r="M66" s="9">
        <v>76.699764592813835</v>
      </c>
      <c r="N66" s="3" t="e">
        <v>#N/A</v>
      </c>
      <c r="O66" s="3" t="e">
        <v>#N/A</v>
      </c>
      <c r="P66" s="3"/>
      <c r="Q66" s="3"/>
      <c r="R66" s="3"/>
      <c r="Z66" s="3" t="e">
        <v>#N/A</v>
      </c>
    </row>
    <row r="67" spans="1:26" x14ac:dyDescent="0.2">
      <c r="A67" t="s">
        <v>74</v>
      </c>
      <c r="B67" s="2">
        <v>27302</v>
      </c>
      <c r="C67" s="4" t="e">
        <v>#N/A</v>
      </c>
      <c r="D67" s="3" t="e">
        <v>#N/A</v>
      </c>
      <c r="E67" s="19" t="e">
        <v>#N/A</v>
      </c>
      <c r="F67" s="22" t="e">
        <v>#N/A</v>
      </c>
      <c r="G67" s="4" t="e">
        <v>#N/A</v>
      </c>
      <c r="H67" s="4" t="e">
        <v>#N/A</v>
      </c>
      <c r="I67" s="19" t="e">
        <f t="shared" si="1"/>
        <v>#N/A</v>
      </c>
      <c r="J67" s="19" t="e">
        <f t="shared" si="2"/>
        <v>#N/A</v>
      </c>
      <c r="K67" s="19"/>
      <c r="L67" s="19"/>
      <c r="M67" s="9">
        <v>93.860038509514965</v>
      </c>
      <c r="N67" s="3" t="e">
        <v>#N/A</v>
      </c>
      <c r="O67" s="3" t="e">
        <v>#N/A</v>
      </c>
      <c r="P67" s="3"/>
      <c r="Q67" s="3"/>
      <c r="R67" s="3"/>
      <c r="Z67" s="3" t="e">
        <v>#N/A</v>
      </c>
    </row>
    <row r="68" spans="1:26" x14ac:dyDescent="0.2">
      <c r="A68" t="s">
        <v>75</v>
      </c>
      <c r="B68" s="2">
        <v>27394</v>
      </c>
      <c r="C68" s="4" t="e">
        <v>#N/A</v>
      </c>
      <c r="D68" s="3" t="e">
        <v>#N/A</v>
      </c>
      <c r="E68" s="19" t="e">
        <v>#N/A</v>
      </c>
      <c r="F68" s="22" t="e">
        <v>#N/A</v>
      </c>
      <c r="G68" s="4" t="e">
        <v>#N/A</v>
      </c>
      <c r="H68" s="4" t="e">
        <v>#N/A</v>
      </c>
      <c r="I68" s="19" t="e">
        <f t="shared" si="1"/>
        <v>#N/A</v>
      </c>
      <c r="J68" s="19" t="e">
        <f t="shared" si="2"/>
        <v>#N/A</v>
      </c>
      <c r="K68" s="19"/>
      <c r="L68" s="19"/>
      <c r="M68" s="9">
        <v>98.844991039887816</v>
      </c>
      <c r="N68" s="3" t="e">
        <v>#N/A</v>
      </c>
      <c r="O68" s="3" t="e">
        <v>#N/A</v>
      </c>
      <c r="P68" s="3"/>
      <c r="Q68" s="3"/>
      <c r="R68" s="3"/>
      <c r="Z68" s="3" t="e">
        <v>#N/A</v>
      </c>
    </row>
    <row r="69" spans="1:26" x14ac:dyDescent="0.2">
      <c r="A69" t="s">
        <v>76</v>
      </c>
      <c r="B69" s="2">
        <v>27484</v>
      </c>
      <c r="C69" s="4" t="e">
        <v>#N/A</v>
      </c>
      <c r="D69" s="3" t="e">
        <v>#N/A</v>
      </c>
      <c r="E69" s="19" t="e">
        <v>#N/A</v>
      </c>
      <c r="F69" s="22" t="e">
        <v>#N/A</v>
      </c>
      <c r="G69" s="4" t="e">
        <v>#N/A</v>
      </c>
      <c r="H69" s="4" t="e">
        <v>#N/A</v>
      </c>
      <c r="I69" s="19" t="e">
        <f t="shared" si="1"/>
        <v>#N/A</v>
      </c>
      <c r="J69" s="19" t="e">
        <f t="shared" si="2"/>
        <v>#N/A</v>
      </c>
      <c r="K69" s="19"/>
      <c r="L69" s="19"/>
      <c r="M69" s="9">
        <v>66.717565365885932</v>
      </c>
      <c r="N69" s="3" t="e">
        <v>#N/A</v>
      </c>
      <c r="O69" s="3" t="e">
        <v>#N/A</v>
      </c>
      <c r="P69" s="3"/>
      <c r="Q69" s="3"/>
      <c r="R69" s="3"/>
      <c r="Z69" s="3" t="e">
        <v>#N/A</v>
      </c>
    </row>
    <row r="70" spans="1:26" x14ac:dyDescent="0.2">
      <c r="A70" t="s">
        <v>77</v>
      </c>
      <c r="B70" s="2">
        <v>27575</v>
      </c>
      <c r="C70" s="4" t="e">
        <v>#N/A</v>
      </c>
      <c r="D70" s="3" t="e">
        <v>#N/A</v>
      </c>
      <c r="E70" s="19" t="e">
        <v>#N/A</v>
      </c>
      <c r="F70" s="22" t="e">
        <v>#N/A</v>
      </c>
      <c r="G70" s="4" t="e">
        <v>#N/A</v>
      </c>
      <c r="H70" s="4" t="e">
        <v>#N/A</v>
      </c>
      <c r="I70" s="19" t="e">
        <f t="shared" si="1"/>
        <v>#N/A</v>
      </c>
      <c r="J70" s="19" t="e">
        <f t="shared" si="2"/>
        <v>#N/A</v>
      </c>
      <c r="K70" s="19"/>
      <c r="L70" s="19"/>
      <c r="M70" s="9">
        <v>61.921271391180667</v>
      </c>
      <c r="N70" s="3" t="e">
        <v>#N/A</v>
      </c>
      <c r="O70" s="3" t="e">
        <v>#N/A</v>
      </c>
      <c r="P70" s="3"/>
      <c r="Q70" s="3"/>
      <c r="R70" s="3"/>
      <c r="Z70" s="3" t="e">
        <v>#N/A</v>
      </c>
    </row>
    <row r="71" spans="1:26" x14ac:dyDescent="0.2">
      <c r="A71" t="s">
        <v>78</v>
      </c>
      <c r="B71" s="2">
        <v>27667</v>
      </c>
      <c r="C71" s="4" t="e">
        <v>#N/A</v>
      </c>
      <c r="D71" s="3" t="e">
        <v>#N/A</v>
      </c>
      <c r="E71" s="19" t="e">
        <v>#N/A</v>
      </c>
      <c r="F71" s="22" t="e">
        <v>#N/A</v>
      </c>
      <c r="G71" s="4" t="e">
        <v>#N/A</v>
      </c>
      <c r="H71" s="4" t="e">
        <v>#N/A</v>
      </c>
      <c r="I71" s="19" t="e">
        <f t="shared" si="1"/>
        <v>#N/A</v>
      </c>
      <c r="J71" s="19" t="e">
        <f t="shared" si="2"/>
        <v>#N/A</v>
      </c>
      <c r="K71" s="19"/>
      <c r="L71" s="19"/>
      <c r="M71" s="9">
        <v>56.735014189880381</v>
      </c>
      <c r="N71" s="3" t="e">
        <v>#N/A</v>
      </c>
      <c r="O71" s="3" t="e">
        <v>#N/A</v>
      </c>
      <c r="P71" s="3"/>
      <c r="Q71" s="3"/>
      <c r="R71" s="3"/>
      <c r="Z71" s="3" t="e">
        <v>#N/A</v>
      </c>
    </row>
    <row r="72" spans="1:26" x14ac:dyDescent="0.2">
      <c r="A72" t="s">
        <v>79</v>
      </c>
      <c r="B72" s="2">
        <v>27759</v>
      </c>
      <c r="C72" s="4" t="e">
        <v>#N/A</v>
      </c>
      <c r="D72" s="3" t="e">
        <v>#N/A</v>
      </c>
      <c r="E72" s="19" t="e">
        <v>#N/A</v>
      </c>
      <c r="F72" s="22" t="e">
        <v>#N/A</v>
      </c>
      <c r="G72" s="4" t="e">
        <v>#N/A</v>
      </c>
      <c r="H72" s="4" t="e">
        <v>#N/A</v>
      </c>
      <c r="I72" s="19" t="e">
        <f t="shared" si="1"/>
        <v>#N/A</v>
      </c>
      <c r="J72" s="19" t="e">
        <f t="shared" si="2"/>
        <v>#N/A</v>
      </c>
      <c r="K72" s="19"/>
      <c r="L72" s="19"/>
      <c r="M72" s="9">
        <v>56.875656531069545</v>
      </c>
      <c r="N72" s="3" t="e">
        <v>#N/A</v>
      </c>
      <c r="O72" s="3" t="e">
        <v>#N/A</v>
      </c>
      <c r="P72" s="3"/>
      <c r="Q72" s="3"/>
      <c r="R72" s="3"/>
      <c r="Z72" s="3" t="e">
        <v>#N/A</v>
      </c>
    </row>
    <row r="73" spans="1:26" x14ac:dyDescent="0.2">
      <c r="A73" t="s">
        <v>80</v>
      </c>
      <c r="B73" s="2">
        <v>27850</v>
      </c>
      <c r="C73" s="4" t="e">
        <v>#N/A</v>
      </c>
      <c r="D73" s="3" t="e">
        <v>#N/A</v>
      </c>
      <c r="E73" s="19" t="e">
        <v>#N/A</v>
      </c>
      <c r="F73" s="22" t="e">
        <v>#N/A</v>
      </c>
      <c r="G73" s="4" t="e">
        <v>#N/A</v>
      </c>
      <c r="H73" s="4" t="e">
        <v>#N/A</v>
      </c>
      <c r="I73" s="19" t="e">
        <f t="shared" si="1"/>
        <v>#N/A</v>
      </c>
      <c r="J73" s="19" t="e">
        <f t="shared" si="2"/>
        <v>#N/A</v>
      </c>
      <c r="K73" s="19"/>
      <c r="L73" s="19"/>
      <c r="M73" s="9">
        <v>66.636699085433307</v>
      </c>
      <c r="N73" s="3" t="e">
        <v>#N/A</v>
      </c>
      <c r="O73" s="3" t="e">
        <v>#N/A</v>
      </c>
      <c r="P73" s="3"/>
      <c r="Q73" s="3"/>
      <c r="R73" s="3"/>
      <c r="Z73" s="3" t="e">
        <v>#N/A</v>
      </c>
    </row>
    <row r="74" spans="1:26" x14ac:dyDescent="0.2">
      <c r="A74" t="s">
        <v>81</v>
      </c>
      <c r="B74" s="2">
        <v>27941</v>
      </c>
      <c r="C74" s="4" t="e">
        <v>#N/A</v>
      </c>
      <c r="D74" s="3" t="e">
        <v>#N/A</v>
      </c>
      <c r="E74" s="19" t="e">
        <v>#N/A</v>
      </c>
      <c r="F74" s="22" t="e">
        <v>#N/A</v>
      </c>
      <c r="G74" s="4" t="e">
        <v>#N/A</v>
      </c>
      <c r="H74" s="4" t="e">
        <v>#N/A</v>
      </c>
      <c r="I74" s="19" t="e">
        <f t="shared" si="1"/>
        <v>#N/A</v>
      </c>
      <c r="J74" s="19" t="e">
        <f t="shared" si="2"/>
        <v>#N/A</v>
      </c>
      <c r="K74" s="19"/>
      <c r="L74" s="19"/>
      <c r="M74" s="9">
        <v>69.990216170509314</v>
      </c>
      <c r="N74" s="3" t="e">
        <v>#N/A</v>
      </c>
      <c r="O74" s="3" t="e">
        <v>#N/A</v>
      </c>
      <c r="P74" s="3"/>
      <c r="Q74" s="3"/>
      <c r="R74" s="3"/>
      <c r="Z74" s="3" t="e">
        <v>#N/A</v>
      </c>
    </row>
    <row r="75" spans="1:26" x14ac:dyDescent="0.2">
      <c r="A75" t="s">
        <v>82</v>
      </c>
      <c r="B75" s="2">
        <v>28033</v>
      </c>
      <c r="C75" s="4" t="e">
        <v>#N/A</v>
      </c>
      <c r="D75" s="3" t="e">
        <v>#N/A</v>
      </c>
      <c r="E75" s="19" t="e">
        <v>#N/A</v>
      </c>
      <c r="F75" s="22" t="e">
        <v>#N/A</v>
      </c>
      <c r="G75" s="4" t="e">
        <v>#N/A</v>
      </c>
      <c r="H75" s="4" t="e">
        <v>#N/A</v>
      </c>
      <c r="I75" s="19" t="e">
        <f t="shared" ref="I75:I111" si="3">G75/H75</f>
        <v>#N/A</v>
      </c>
      <c r="J75" s="19" t="e">
        <f t="shared" ref="J75:J138" si="4">100*(I75/I74-1)</f>
        <v>#N/A</v>
      </c>
      <c r="K75" s="19"/>
      <c r="L75" s="19"/>
      <c r="M75" s="9">
        <v>67.704783330465787</v>
      </c>
      <c r="N75" s="3" t="e">
        <v>#N/A</v>
      </c>
      <c r="O75" s="3" t="e">
        <v>#N/A</v>
      </c>
      <c r="P75" s="3"/>
      <c r="Q75" s="3"/>
      <c r="R75" s="3"/>
      <c r="Z75" s="3" t="e">
        <v>#N/A</v>
      </c>
    </row>
    <row r="76" spans="1:26" x14ac:dyDescent="0.2">
      <c r="A76" t="s">
        <v>83</v>
      </c>
      <c r="B76" s="2">
        <v>28125</v>
      </c>
      <c r="C76" s="4" t="e">
        <v>#N/A</v>
      </c>
      <c r="D76" s="3" t="e">
        <v>#N/A</v>
      </c>
      <c r="E76" s="19" t="e">
        <v>#N/A</v>
      </c>
      <c r="F76" s="22" t="e">
        <v>#N/A</v>
      </c>
      <c r="G76" s="4" t="e">
        <v>#N/A</v>
      </c>
      <c r="H76" s="4" t="e">
        <v>#N/A</v>
      </c>
      <c r="I76" s="19" t="e">
        <f t="shared" si="3"/>
        <v>#N/A</v>
      </c>
      <c r="J76" s="19" t="e">
        <f t="shared" si="4"/>
        <v>#N/A</v>
      </c>
      <c r="K76" s="19"/>
      <c r="L76" s="19"/>
      <c r="M76" s="9">
        <v>65.366210499267169</v>
      </c>
      <c r="N76" s="3" t="e">
        <v>#N/A</v>
      </c>
      <c r="O76" s="3" t="e">
        <v>#N/A</v>
      </c>
      <c r="P76" s="3"/>
      <c r="Q76" s="3"/>
      <c r="R76" s="3"/>
      <c r="Z76" s="3" t="e">
        <v>#N/A</v>
      </c>
    </row>
    <row r="77" spans="1:26" x14ac:dyDescent="0.2">
      <c r="A77" t="s">
        <v>84</v>
      </c>
      <c r="B77" s="2">
        <v>28215</v>
      </c>
      <c r="C77" s="4" t="e">
        <v>#N/A</v>
      </c>
      <c r="D77" s="3" t="e">
        <v>#N/A</v>
      </c>
      <c r="E77" s="19" t="e">
        <v>#N/A</v>
      </c>
      <c r="F77" s="22" t="e">
        <v>#N/A</v>
      </c>
      <c r="G77" s="4" t="e">
        <v>#N/A</v>
      </c>
      <c r="H77" s="4" t="e">
        <v>#N/A</v>
      </c>
      <c r="I77" s="19" t="e">
        <f t="shared" si="3"/>
        <v>#N/A</v>
      </c>
      <c r="J77" s="19" t="e">
        <f t="shared" si="4"/>
        <v>#N/A</v>
      </c>
      <c r="K77" s="19"/>
      <c r="L77" s="19"/>
      <c r="M77" s="9">
        <v>77.54596209698056</v>
      </c>
      <c r="N77" s="3" t="e">
        <v>#N/A</v>
      </c>
      <c r="O77" s="3" t="e">
        <v>#N/A</v>
      </c>
      <c r="P77" s="3"/>
      <c r="Q77" s="3"/>
      <c r="R77" s="3"/>
      <c r="Z77" s="3" t="e">
        <v>#N/A</v>
      </c>
    </row>
    <row r="78" spans="1:26" x14ac:dyDescent="0.2">
      <c r="A78" t="s">
        <v>85</v>
      </c>
      <c r="B78" s="2">
        <v>28306</v>
      </c>
      <c r="C78" s="4" t="e">
        <v>#N/A</v>
      </c>
      <c r="D78" s="3" t="e">
        <v>#N/A</v>
      </c>
      <c r="E78" s="19" t="e">
        <v>#N/A</v>
      </c>
      <c r="F78" s="22" t="e">
        <v>#N/A</v>
      </c>
      <c r="G78" s="4" t="e">
        <v>#N/A</v>
      </c>
      <c r="H78" s="4" t="e">
        <v>#N/A</v>
      </c>
      <c r="I78" s="19" t="e">
        <f t="shared" si="3"/>
        <v>#N/A</v>
      </c>
      <c r="J78" s="19" t="e">
        <f t="shared" si="4"/>
        <v>#N/A</v>
      </c>
      <c r="K78" s="19"/>
      <c r="L78" s="19"/>
      <c r="M78" s="9">
        <v>89.376534853536398</v>
      </c>
      <c r="N78" s="3" t="e">
        <v>#N/A</v>
      </c>
      <c r="O78" s="3" t="e">
        <v>#N/A</v>
      </c>
      <c r="P78" s="3"/>
      <c r="Q78" s="3"/>
      <c r="R78" s="3"/>
      <c r="Z78" s="3" t="e">
        <v>#N/A</v>
      </c>
    </row>
    <row r="79" spans="1:26" x14ac:dyDescent="0.2">
      <c r="A79" t="s">
        <v>86</v>
      </c>
      <c r="B79" s="2">
        <v>28398</v>
      </c>
      <c r="C79" s="4" t="e">
        <v>#N/A</v>
      </c>
      <c r="D79" s="3" t="e">
        <v>#N/A</v>
      </c>
      <c r="E79" s="19" t="e">
        <v>#N/A</v>
      </c>
      <c r="F79" s="22" t="e">
        <v>#N/A</v>
      </c>
      <c r="G79" s="4" t="e">
        <v>#N/A</v>
      </c>
      <c r="H79" s="4" t="e">
        <v>#N/A</v>
      </c>
      <c r="I79" s="19" t="e">
        <f t="shared" si="3"/>
        <v>#N/A</v>
      </c>
      <c r="J79" s="19" t="e">
        <f t="shared" si="4"/>
        <v>#N/A</v>
      </c>
      <c r="K79" s="19"/>
      <c r="L79" s="19"/>
      <c r="M79" s="9">
        <v>82.372377335533642</v>
      </c>
      <c r="N79" s="3" t="e">
        <v>#N/A</v>
      </c>
      <c r="O79" s="3" t="e">
        <v>#N/A</v>
      </c>
      <c r="P79" s="3"/>
      <c r="Q79" s="3"/>
      <c r="R79" s="3"/>
      <c r="Z79" s="3" t="e">
        <v>#N/A</v>
      </c>
    </row>
    <row r="80" spans="1:26" x14ac:dyDescent="0.2">
      <c r="A80" t="s">
        <v>87</v>
      </c>
      <c r="B80" s="2">
        <v>28490</v>
      </c>
      <c r="C80" s="4" t="e">
        <v>#N/A</v>
      </c>
      <c r="D80" s="3" t="e">
        <v>#N/A</v>
      </c>
      <c r="E80" s="19" t="e">
        <v>#N/A</v>
      </c>
      <c r="F80" s="22" t="e">
        <v>#N/A</v>
      </c>
      <c r="G80" s="4" t="e">
        <v>#N/A</v>
      </c>
      <c r="H80" s="4" t="e">
        <v>#N/A</v>
      </c>
      <c r="I80" s="19" t="e">
        <f t="shared" si="3"/>
        <v>#N/A</v>
      </c>
      <c r="J80" s="19" t="e">
        <f t="shared" si="4"/>
        <v>#N/A</v>
      </c>
      <c r="K80" s="19"/>
      <c r="L80" s="19"/>
      <c r="M80" s="9">
        <v>78.557363973787389</v>
      </c>
      <c r="N80" s="3" t="e">
        <v>#N/A</v>
      </c>
      <c r="O80" s="3" t="e">
        <v>#N/A</v>
      </c>
      <c r="P80" s="3"/>
      <c r="Q80" s="3"/>
      <c r="R80" s="3"/>
      <c r="Z80" s="3" t="e">
        <v>#N/A</v>
      </c>
    </row>
    <row r="81" spans="1:27" x14ac:dyDescent="0.2">
      <c r="A81" t="s">
        <v>88</v>
      </c>
      <c r="B81" s="2">
        <v>28580</v>
      </c>
      <c r="C81" s="4" t="e">
        <v>#N/A</v>
      </c>
      <c r="D81" s="3" t="e">
        <v>#N/A</v>
      </c>
      <c r="E81" s="19" t="e">
        <v>#N/A</v>
      </c>
      <c r="F81" s="22" t="e">
        <v>#N/A</v>
      </c>
      <c r="G81" s="4" t="e">
        <v>#N/A</v>
      </c>
      <c r="H81" s="4" t="e">
        <v>#N/A</v>
      </c>
      <c r="I81" s="19" t="e">
        <f t="shared" si="3"/>
        <v>#N/A</v>
      </c>
      <c r="J81" s="19" t="e">
        <f t="shared" si="4"/>
        <v>#N/A</v>
      </c>
      <c r="K81" s="19"/>
      <c r="L81" s="19"/>
      <c r="M81" s="9">
        <v>74.834832349271963</v>
      </c>
      <c r="N81" s="3" t="e">
        <v>#N/A</v>
      </c>
      <c r="O81" s="3" t="e">
        <v>#N/A</v>
      </c>
      <c r="P81" s="3"/>
      <c r="Q81" s="3"/>
      <c r="R81" s="3"/>
      <c r="Z81" s="3" t="e">
        <v>#N/A</v>
      </c>
    </row>
    <row r="82" spans="1:27" x14ac:dyDescent="0.2">
      <c r="A82" t="s">
        <v>89</v>
      </c>
      <c r="B82" s="2">
        <v>28671</v>
      </c>
      <c r="C82" s="4" t="e">
        <v>#N/A</v>
      </c>
      <c r="D82" s="3" t="e">
        <v>#N/A</v>
      </c>
      <c r="E82" s="19" t="e">
        <v>#N/A</v>
      </c>
      <c r="F82" s="22" t="e">
        <v>#N/A</v>
      </c>
      <c r="G82" s="4" t="e">
        <v>#N/A</v>
      </c>
      <c r="H82" s="4" t="e">
        <v>#N/A</v>
      </c>
      <c r="I82" s="19" t="e">
        <f t="shared" si="3"/>
        <v>#N/A</v>
      </c>
      <c r="J82" s="19" t="e">
        <f t="shared" si="4"/>
        <v>#N/A</v>
      </c>
      <c r="K82" s="19"/>
      <c r="L82" s="19"/>
      <c r="M82" s="9">
        <v>75.086224174110299</v>
      </c>
      <c r="N82" s="3" t="e">
        <v>#N/A</v>
      </c>
      <c r="O82" s="3" t="e">
        <v>#N/A</v>
      </c>
      <c r="P82" s="3"/>
      <c r="Q82" s="3"/>
      <c r="R82" s="3"/>
      <c r="Z82" s="3" t="e">
        <v>#N/A</v>
      </c>
    </row>
    <row r="83" spans="1:27" x14ac:dyDescent="0.2">
      <c r="A83" t="s">
        <v>90</v>
      </c>
      <c r="B83" s="2">
        <v>28763</v>
      </c>
      <c r="C83" s="4" t="e">
        <v>#N/A</v>
      </c>
      <c r="D83" s="3" t="e">
        <v>#N/A</v>
      </c>
      <c r="E83" s="19" t="e">
        <v>#N/A</v>
      </c>
      <c r="F83" s="22" t="e">
        <v>#N/A</v>
      </c>
      <c r="G83" s="4" t="e">
        <v>#N/A</v>
      </c>
      <c r="H83" s="4" t="e">
        <v>#N/A</v>
      </c>
      <c r="I83" s="19" t="e">
        <f t="shared" si="3"/>
        <v>#N/A</v>
      </c>
      <c r="J83" s="19" t="e">
        <f t="shared" si="4"/>
        <v>#N/A</v>
      </c>
      <c r="K83" s="19"/>
      <c r="L83" s="19"/>
      <c r="M83" s="9">
        <v>74.348016907172294</v>
      </c>
      <c r="N83" s="3" t="e">
        <v>#N/A</v>
      </c>
      <c r="O83" s="3" t="e">
        <v>#N/A</v>
      </c>
      <c r="P83" s="3"/>
      <c r="Q83" s="3"/>
      <c r="R83" s="3"/>
      <c r="Z83" s="3" t="e">
        <v>#N/A</v>
      </c>
    </row>
    <row r="84" spans="1:27" x14ac:dyDescent="0.2">
      <c r="A84" t="s">
        <v>91</v>
      </c>
      <c r="B84" s="2">
        <v>28855</v>
      </c>
      <c r="C84" s="4" t="e">
        <v>#N/A</v>
      </c>
      <c r="D84" s="3" t="e">
        <v>#N/A</v>
      </c>
      <c r="E84" s="19" t="e">
        <v>#N/A</v>
      </c>
      <c r="F84" s="22" t="e">
        <v>#N/A</v>
      </c>
      <c r="G84" s="4" t="e">
        <v>#N/A</v>
      </c>
      <c r="H84" s="4" t="e">
        <v>#N/A</v>
      </c>
      <c r="I84" s="19" t="e">
        <f t="shared" si="3"/>
        <v>#N/A</v>
      </c>
      <c r="J84" s="19" t="e">
        <f t="shared" si="4"/>
        <v>#N/A</v>
      </c>
      <c r="K84" s="19"/>
      <c r="L84" s="19"/>
      <c r="M84" s="9">
        <v>75.397906579914391</v>
      </c>
      <c r="N84" s="3" t="e">
        <v>#N/A</v>
      </c>
      <c r="O84" s="3" t="e">
        <v>#N/A</v>
      </c>
      <c r="P84" s="3"/>
      <c r="Q84" s="3"/>
      <c r="R84" s="3"/>
      <c r="Z84" s="3" t="e">
        <v>#N/A</v>
      </c>
    </row>
    <row r="85" spans="1:27" x14ac:dyDescent="0.2">
      <c r="A85" t="s">
        <v>92</v>
      </c>
      <c r="B85" s="2">
        <v>28945</v>
      </c>
      <c r="C85" s="4" t="e">
        <v>#N/A</v>
      </c>
      <c r="D85" s="3" t="e">
        <v>#N/A</v>
      </c>
      <c r="E85" s="19" t="e">
        <v>#N/A</v>
      </c>
      <c r="F85" s="22">
        <v>74.509999999999991</v>
      </c>
      <c r="G85" s="4" t="e">
        <v>#N/A</v>
      </c>
      <c r="H85" s="4" t="e">
        <v>#N/A</v>
      </c>
      <c r="I85" s="19" t="e">
        <f t="shared" si="3"/>
        <v>#N/A</v>
      </c>
      <c r="J85" s="19" t="e">
        <f t="shared" si="4"/>
        <v>#N/A</v>
      </c>
      <c r="K85" s="19"/>
      <c r="L85" s="19"/>
      <c r="M85" s="9">
        <v>76.885649007460529</v>
      </c>
      <c r="N85" s="3" t="e">
        <v>#N/A</v>
      </c>
      <c r="O85" s="3" t="e">
        <v>#N/A</v>
      </c>
      <c r="P85" s="3"/>
      <c r="Q85" s="3"/>
      <c r="R85" s="3"/>
      <c r="Z85" s="3" t="e">
        <v>#N/A</v>
      </c>
    </row>
    <row r="86" spans="1:27" x14ac:dyDescent="0.2">
      <c r="A86" t="s">
        <v>93</v>
      </c>
      <c r="B86" s="2">
        <v>29036</v>
      </c>
      <c r="C86" s="4" t="e">
        <v>#N/A</v>
      </c>
      <c r="D86" s="3" t="e">
        <v>#N/A</v>
      </c>
      <c r="E86" s="19" t="e">
        <v>#N/A</v>
      </c>
      <c r="F86" s="22">
        <v>73.350000000000009</v>
      </c>
      <c r="G86" s="4" t="e">
        <v>#N/A</v>
      </c>
      <c r="H86" s="4" t="e">
        <v>#N/A</v>
      </c>
      <c r="I86" s="19" t="e">
        <f t="shared" si="3"/>
        <v>#N/A</v>
      </c>
      <c r="J86" s="19" t="e">
        <f t="shared" si="4"/>
        <v>#N/A</v>
      </c>
      <c r="K86" s="19"/>
      <c r="L86" s="19"/>
      <c r="M86" s="9">
        <v>79.713463096262544</v>
      </c>
      <c r="N86" s="3" t="e">
        <v>#N/A</v>
      </c>
      <c r="O86" s="3" t="e">
        <v>#N/A</v>
      </c>
      <c r="P86" s="3"/>
      <c r="Q86" s="3"/>
      <c r="R86" s="3"/>
      <c r="Z86" s="3" t="e">
        <v>#N/A</v>
      </c>
    </row>
    <row r="87" spans="1:27" x14ac:dyDescent="0.2">
      <c r="A87" t="s">
        <v>94</v>
      </c>
      <c r="B87" s="2">
        <v>29128</v>
      </c>
      <c r="C87" s="4" t="e">
        <v>#N/A</v>
      </c>
      <c r="D87" s="3" t="e">
        <v>#N/A</v>
      </c>
      <c r="E87" s="19" t="e">
        <v>#N/A</v>
      </c>
      <c r="F87" s="22">
        <v>68.156666666666666</v>
      </c>
      <c r="G87" s="4" t="e">
        <v>#N/A</v>
      </c>
      <c r="H87" s="4" t="e">
        <v>#N/A</v>
      </c>
      <c r="I87" s="19" t="e">
        <f t="shared" si="3"/>
        <v>#N/A</v>
      </c>
      <c r="J87" s="19" t="e">
        <f t="shared" si="4"/>
        <v>#N/A</v>
      </c>
      <c r="K87" s="19"/>
      <c r="L87" s="19"/>
      <c r="M87" s="9">
        <v>94.248155159697518</v>
      </c>
      <c r="N87" s="3" t="e">
        <v>#N/A</v>
      </c>
      <c r="O87" s="3" t="e">
        <v>#N/A</v>
      </c>
      <c r="P87" s="3"/>
      <c r="Q87" s="3"/>
      <c r="R87" s="3"/>
      <c r="Z87" s="3" t="e">
        <v>#N/A</v>
      </c>
    </row>
    <row r="88" spans="1:27" x14ac:dyDescent="0.2">
      <c r="A88" t="s">
        <v>95</v>
      </c>
      <c r="B88" s="2">
        <v>29220</v>
      </c>
      <c r="C88" s="4" t="e">
        <v>#N/A</v>
      </c>
      <c r="D88" s="3" t="e">
        <v>#N/A</v>
      </c>
      <c r="E88" s="19" t="e">
        <v>#N/A</v>
      </c>
      <c r="F88" s="22">
        <v>70.34999999999998</v>
      </c>
      <c r="G88" s="4" t="e">
        <v>#N/A</v>
      </c>
      <c r="H88" s="4" t="e">
        <v>#N/A</v>
      </c>
      <c r="I88" s="19" t="e">
        <f t="shared" si="3"/>
        <v>#N/A</v>
      </c>
      <c r="J88" s="19" t="e">
        <f t="shared" si="4"/>
        <v>#N/A</v>
      </c>
      <c r="K88" s="19"/>
      <c r="L88" s="19"/>
      <c r="M88" s="9">
        <v>107.93001824549825</v>
      </c>
      <c r="N88" s="3" t="e">
        <v>#N/A</v>
      </c>
      <c r="O88" s="3" t="e">
        <v>#N/A</v>
      </c>
      <c r="P88" s="3"/>
      <c r="Q88" s="3"/>
      <c r="R88" s="3"/>
      <c r="Z88" s="3" t="e">
        <v>#N/A</v>
      </c>
    </row>
    <row r="89" spans="1:27" x14ac:dyDescent="0.2">
      <c r="A89" t="s">
        <v>96</v>
      </c>
      <c r="B89" s="2">
        <v>29311</v>
      </c>
      <c r="C89" s="4" t="e">
        <v>#N/A</v>
      </c>
      <c r="D89" s="3" t="e">
        <v>#N/A</v>
      </c>
      <c r="E89" s="19" t="e">
        <v>#N/A</v>
      </c>
      <c r="F89" s="22">
        <v>72.759999999999991</v>
      </c>
      <c r="G89" s="4" t="e">
        <v>#N/A</v>
      </c>
      <c r="H89" s="4" t="e">
        <v>#N/A</v>
      </c>
      <c r="I89" s="19" t="e">
        <f t="shared" si="3"/>
        <v>#N/A</v>
      </c>
      <c r="J89" s="19" t="e">
        <f t="shared" si="4"/>
        <v>#N/A</v>
      </c>
      <c r="K89" s="19"/>
      <c r="L89" s="19"/>
      <c r="M89" s="9">
        <v>114.39432855947091</v>
      </c>
      <c r="N89" s="3" t="e">
        <v>#N/A</v>
      </c>
      <c r="O89" s="3" t="e">
        <v>#N/A</v>
      </c>
      <c r="P89" s="3"/>
      <c r="Q89" s="3"/>
      <c r="R89" s="3"/>
      <c r="Z89">
        <v>6610271.1335075255</v>
      </c>
    </row>
    <row r="90" spans="1:27" x14ac:dyDescent="0.2">
      <c r="A90" t="s">
        <v>97</v>
      </c>
      <c r="B90" s="2">
        <v>29402</v>
      </c>
      <c r="C90" s="4" t="e">
        <v>#N/A</v>
      </c>
      <c r="D90" s="3" t="e">
        <v>#N/A</v>
      </c>
      <c r="E90" s="19" t="e">
        <v>#N/A</v>
      </c>
      <c r="F90" s="22">
        <v>73.723333333333329</v>
      </c>
      <c r="G90" s="4" t="e">
        <v>#N/A</v>
      </c>
      <c r="H90" s="4" t="e">
        <v>#N/A</v>
      </c>
      <c r="I90" s="19" t="e">
        <f t="shared" si="3"/>
        <v>#N/A</v>
      </c>
      <c r="J90" s="19" t="e">
        <f t="shared" si="4"/>
        <v>#N/A</v>
      </c>
      <c r="K90" s="19"/>
      <c r="L90" s="19"/>
      <c r="M90" s="9">
        <v>114.84853937767812</v>
      </c>
      <c r="N90" s="3" t="e">
        <v>#N/A</v>
      </c>
      <c r="O90" s="3" t="e">
        <v>#N/A</v>
      </c>
      <c r="P90" s="36"/>
      <c r="Q90" s="3"/>
      <c r="R90" s="36"/>
      <c r="Z90">
        <v>6612521.5786259333</v>
      </c>
      <c r="AA90">
        <f>(Z90-Z89)/Z89</f>
        <v>3.4044671889481081E-4</v>
      </c>
    </row>
    <row r="91" spans="1:27" x14ac:dyDescent="0.2">
      <c r="A91" t="s">
        <v>98</v>
      </c>
      <c r="B91" s="2">
        <v>29494</v>
      </c>
      <c r="C91" s="4" t="e">
        <v>#N/A</v>
      </c>
      <c r="D91" s="3" t="e">
        <v>#N/A</v>
      </c>
      <c r="E91" s="19" t="e">
        <v>#N/A</v>
      </c>
      <c r="F91" s="22">
        <v>73.443333333333342</v>
      </c>
      <c r="G91" s="4" t="e">
        <v>#N/A</v>
      </c>
      <c r="H91" s="4" t="e">
        <v>#N/A</v>
      </c>
      <c r="I91" s="19" t="e">
        <f t="shared" si="3"/>
        <v>#N/A</v>
      </c>
      <c r="J91" s="19" t="e">
        <f t="shared" si="4"/>
        <v>#N/A</v>
      </c>
      <c r="K91" s="19"/>
      <c r="L91" s="19"/>
      <c r="M91" s="9">
        <v>120.98801212285422</v>
      </c>
      <c r="N91" s="3" t="e">
        <v>#N/A</v>
      </c>
      <c r="O91" s="3" t="e">
        <v>#N/A</v>
      </c>
      <c r="P91" s="36"/>
      <c r="Q91" s="3"/>
      <c r="R91" s="36"/>
      <c r="Z91">
        <v>6780257.0564122014</v>
      </c>
      <c r="AA91">
        <f t="shared" ref="AA91:AA154" si="5">(Z91-Z90)/Z90</f>
        <v>2.5366341083626853E-2</v>
      </c>
    </row>
    <row r="92" spans="1:27" x14ac:dyDescent="0.2">
      <c r="A92" t="s">
        <v>99</v>
      </c>
      <c r="B92" s="2">
        <v>29586</v>
      </c>
      <c r="C92" s="4" t="e">
        <v>#N/A</v>
      </c>
      <c r="D92" s="3" t="e">
        <v>#N/A</v>
      </c>
      <c r="E92" s="19" t="e">
        <v>#N/A</v>
      </c>
      <c r="F92" s="22">
        <v>75.89</v>
      </c>
      <c r="G92" s="4" t="e">
        <v>#N/A</v>
      </c>
      <c r="H92" s="4" t="e">
        <v>#N/A</v>
      </c>
      <c r="I92" s="19" t="e">
        <f t="shared" si="3"/>
        <v>#N/A</v>
      </c>
      <c r="J92" s="19" t="e">
        <f t="shared" si="4"/>
        <v>#N/A</v>
      </c>
      <c r="K92" s="19"/>
      <c r="L92" s="19"/>
      <c r="M92" s="9">
        <v>124.20419974201019</v>
      </c>
      <c r="N92" s="3" t="e">
        <v>#N/A</v>
      </c>
      <c r="O92" s="3" t="e">
        <v>#N/A</v>
      </c>
      <c r="P92" s="36"/>
      <c r="Q92" s="3"/>
      <c r="R92" s="36"/>
      <c r="Z92">
        <v>7373777.6034945101</v>
      </c>
      <c r="AA92">
        <f t="shared" si="5"/>
        <v>8.7536584843933979E-2</v>
      </c>
    </row>
    <row r="93" spans="1:27" x14ac:dyDescent="0.2">
      <c r="A93" t="s">
        <v>100</v>
      </c>
      <c r="B93" s="2">
        <v>29676</v>
      </c>
      <c r="C93" s="4" t="e">
        <v>#N/A</v>
      </c>
      <c r="D93" s="3" t="e">
        <v>#N/A</v>
      </c>
      <c r="E93" s="19" t="e">
        <v>#N/A</v>
      </c>
      <c r="F93" s="22">
        <v>79.64</v>
      </c>
      <c r="G93" s="4" t="e">
        <v>#N/A</v>
      </c>
      <c r="H93" s="4" t="e">
        <v>#N/A</v>
      </c>
      <c r="I93" s="19" t="e">
        <f t="shared" si="3"/>
        <v>#N/A</v>
      </c>
      <c r="J93" s="19" t="e">
        <f t="shared" si="4"/>
        <v>#N/A</v>
      </c>
      <c r="K93" s="19"/>
      <c r="L93" s="19"/>
      <c r="M93" s="9">
        <v>125.05659901364761</v>
      </c>
      <c r="N93" s="3" t="e">
        <v>#N/A</v>
      </c>
      <c r="O93" s="3" t="e">
        <v>#N/A</v>
      </c>
      <c r="P93" s="36"/>
      <c r="Q93" s="3"/>
      <c r="R93" s="36"/>
      <c r="Z93">
        <v>7177944.4280149918</v>
      </c>
      <c r="AA93">
        <f t="shared" si="5"/>
        <v>-2.6558052874650146E-2</v>
      </c>
    </row>
    <row r="94" spans="1:27" x14ac:dyDescent="0.2">
      <c r="A94" t="s">
        <v>101</v>
      </c>
      <c r="B94" s="2">
        <v>29767</v>
      </c>
      <c r="C94" s="4" t="e">
        <v>#N/A</v>
      </c>
      <c r="D94" s="3" t="e">
        <v>#N/A</v>
      </c>
      <c r="E94" s="19" t="e">
        <v>#N/A</v>
      </c>
      <c r="F94" s="22">
        <v>86.11333333333333</v>
      </c>
      <c r="G94" s="4" t="e">
        <v>#N/A</v>
      </c>
      <c r="H94" s="4" t="e">
        <v>#N/A</v>
      </c>
      <c r="I94" s="19" t="e">
        <f t="shared" si="3"/>
        <v>#N/A</v>
      </c>
      <c r="J94" s="19" t="e">
        <f t="shared" si="4"/>
        <v>#N/A</v>
      </c>
      <c r="K94" s="19"/>
      <c r="L94" s="19"/>
      <c r="M94" s="9">
        <v>123.2105830634441</v>
      </c>
      <c r="N94" s="3" t="e">
        <v>#N/A</v>
      </c>
      <c r="O94" s="3" t="e">
        <v>#N/A</v>
      </c>
      <c r="P94" s="36"/>
      <c r="Q94" s="3"/>
      <c r="R94" s="36"/>
      <c r="Z94">
        <v>7231423.3380570915</v>
      </c>
      <c r="AA94">
        <f t="shared" si="5"/>
        <v>7.4504491610962297E-3</v>
      </c>
    </row>
    <row r="95" spans="1:27" x14ac:dyDescent="0.2">
      <c r="A95" t="s">
        <v>102</v>
      </c>
      <c r="B95" s="2">
        <v>29859</v>
      </c>
      <c r="C95" s="4" t="e">
        <v>#N/A</v>
      </c>
      <c r="D95" s="3" t="e">
        <v>#N/A</v>
      </c>
      <c r="E95" s="19" t="e">
        <v>#N/A</v>
      </c>
      <c r="F95" s="22">
        <v>91.696666666666673</v>
      </c>
      <c r="G95" s="4" t="e">
        <v>#N/A</v>
      </c>
      <c r="H95" s="4" t="e">
        <v>#N/A</v>
      </c>
      <c r="I95" s="19" t="e">
        <f t="shared" si="3"/>
        <v>#N/A</v>
      </c>
      <c r="J95" s="19" t="e">
        <f t="shared" si="4"/>
        <v>#N/A</v>
      </c>
      <c r="K95" s="19"/>
      <c r="L95" s="19"/>
      <c r="M95" s="9">
        <v>123.16620379939762</v>
      </c>
      <c r="N95" s="3" t="e">
        <v>#N/A</v>
      </c>
      <c r="O95" s="3" t="e">
        <v>#N/A</v>
      </c>
      <c r="P95" s="36"/>
      <c r="Q95" s="3"/>
      <c r="R95" s="36"/>
      <c r="Z95">
        <v>7441636.6423002817</v>
      </c>
      <c r="AA95">
        <f t="shared" si="5"/>
        <v>2.9069423046621062E-2</v>
      </c>
    </row>
    <row r="96" spans="1:27" x14ac:dyDescent="0.2">
      <c r="A96" t="s">
        <v>103</v>
      </c>
      <c r="B96" s="2">
        <v>29951</v>
      </c>
      <c r="C96" s="4" t="e">
        <v>#N/A</v>
      </c>
      <c r="D96" s="3" t="e">
        <v>#N/A</v>
      </c>
      <c r="E96" s="19" t="e">
        <v>#N/A</v>
      </c>
      <c r="F96" s="22">
        <v>91.956666666666663</v>
      </c>
      <c r="G96" s="4" t="e">
        <v>#N/A</v>
      </c>
      <c r="H96" s="4" t="e">
        <v>#N/A</v>
      </c>
      <c r="I96" s="19" t="e">
        <f t="shared" si="3"/>
        <v>#N/A</v>
      </c>
      <c r="J96" s="19" t="e">
        <f t="shared" si="4"/>
        <v>#N/A</v>
      </c>
      <c r="K96" s="19"/>
      <c r="L96" s="19"/>
      <c r="M96" s="9">
        <v>123.86455734516039</v>
      </c>
      <c r="N96" s="3" t="e">
        <v>#N/A</v>
      </c>
      <c r="O96" s="3" t="e">
        <v>#N/A</v>
      </c>
      <c r="P96" s="36"/>
      <c r="Q96" s="3"/>
      <c r="R96" s="36"/>
      <c r="Z96">
        <v>7041027.6507795919</v>
      </c>
      <c r="AA96">
        <f t="shared" si="5"/>
        <v>-5.383345234078208E-2</v>
      </c>
    </row>
    <row r="97" spans="1:27" x14ac:dyDescent="0.2">
      <c r="A97" t="s">
        <v>104</v>
      </c>
      <c r="B97" s="2">
        <v>30041</v>
      </c>
      <c r="C97" s="4" t="e">
        <v>#N/A</v>
      </c>
      <c r="D97" s="3" t="e">
        <v>#N/A</v>
      </c>
      <c r="E97" s="19" t="e">
        <v>#N/A</v>
      </c>
      <c r="F97" s="22">
        <v>97.076666666666668</v>
      </c>
      <c r="G97" s="4" t="e">
        <v>#N/A</v>
      </c>
      <c r="H97" s="4" t="e">
        <v>#N/A</v>
      </c>
      <c r="I97" s="19" t="e">
        <f t="shared" si="3"/>
        <v>#N/A</v>
      </c>
      <c r="J97" s="19" t="e">
        <f t="shared" si="4"/>
        <v>#N/A</v>
      </c>
      <c r="K97" s="19"/>
      <c r="L97" s="19"/>
      <c r="M97" s="9">
        <v>119.75664710028983</v>
      </c>
      <c r="N97" s="3" t="e">
        <v>#N/A</v>
      </c>
      <c r="O97" s="3" t="e">
        <v>#N/A</v>
      </c>
      <c r="P97" s="36"/>
      <c r="Q97" s="3"/>
      <c r="R97" s="36"/>
      <c r="Z97">
        <v>6583201.0184238609</v>
      </c>
      <c r="AA97">
        <f t="shared" si="5"/>
        <v>-6.5022700529380792E-2</v>
      </c>
    </row>
    <row r="98" spans="1:27" x14ac:dyDescent="0.2">
      <c r="A98" t="s">
        <v>105</v>
      </c>
      <c r="B98" s="2">
        <v>30132</v>
      </c>
      <c r="C98" s="4" t="e">
        <v>#N/A</v>
      </c>
      <c r="D98" s="3" t="e">
        <v>#N/A</v>
      </c>
      <c r="E98" s="19" t="e">
        <v>#N/A</v>
      </c>
      <c r="F98" s="22">
        <v>98.61666666666666</v>
      </c>
      <c r="G98" s="4" t="e">
        <v>#N/A</v>
      </c>
      <c r="H98" s="4" t="e">
        <v>#N/A</v>
      </c>
      <c r="I98" s="19" t="e">
        <f t="shared" si="3"/>
        <v>#N/A</v>
      </c>
      <c r="J98" s="19" t="e">
        <f t="shared" si="4"/>
        <v>#N/A</v>
      </c>
      <c r="K98" s="19"/>
      <c r="L98" s="19"/>
      <c r="M98" s="9">
        <v>112.62193797414179</v>
      </c>
      <c r="N98" s="3" t="e">
        <v>#N/A</v>
      </c>
      <c r="O98" s="3" t="e">
        <v>#N/A</v>
      </c>
      <c r="P98" s="36"/>
      <c r="Q98" s="3"/>
      <c r="R98" s="36"/>
      <c r="Z98">
        <v>6283345.538889287</v>
      </c>
      <c r="AA98">
        <f t="shared" si="5"/>
        <v>-4.5548583234112566E-2</v>
      </c>
    </row>
    <row r="99" spans="1:27" x14ac:dyDescent="0.2">
      <c r="A99" t="s">
        <v>106</v>
      </c>
      <c r="B99" s="2">
        <v>30224</v>
      </c>
      <c r="C99" s="4" t="e">
        <v>#N/A</v>
      </c>
      <c r="D99" s="3" t="e">
        <v>#N/A</v>
      </c>
      <c r="E99" s="19" t="e">
        <v>#N/A</v>
      </c>
      <c r="F99" s="22">
        <v>77.946666666666673</v>
      </c>
      <c r="G99" s="4" t="e">
        <v>#N/A</v>
      </c>
      <c r="H99" s="4" t="e">
        <v>#N/A</v>
      </c>
      <c r="I99" s="19" t="e">
        <f t="shared" si="3"/>
        <v>#N/A</v>
      </c>
      <c r="J99" s="19" t="e">
        <f t="shared" si="4"/>
        <v>#N/A</v>
      </c>
      <c r="K99" s="19"/>
      <c r="L99" s="19"/>
      <c r="M99" s="9">
        <v>98.901205618865092</v>
      </c>
      <c r="N99" s="3" t="e">
        <v>#N/A</v>
      </c>
      <c r="O99" s="3" t="e">
        <v>#N/A</v>
      </c>
      <c r="P99" s="36"/>
      <c r="Q99" s="3"/>
      <c r="R99" s="36"/>
      <c r="Z99">
        <v>6042387.5685303994</v>
      </c>
      <c r="AA99">
        <f t="shared" si="5"/>
        <v>-3.8348674104827611E-2</v>
      </c>
    </row>
    <row r="100" spans="1:27" x14ac:dyDescent="0.2">
      <c r="A100" t="s">
        <v>107</v>
      </c>
      <c r="B100" s="2">
        <v>30316</v>
      </c>
      <c r="C100" s="4" t="e">
        <v>#N/A</v>
      </c>
      <c r="D100" s="3" t="e">
        <v>#N/A</v>
      </c>
      <c r="E100" s="19" t="e">
        <v>#N/A</v>
      </c>
      <c r="F100" s="22">
        <v>64.00333333333333</v>
      </c>
      <c r="G100" s="4" t="e">
        <v>#N/A</v>
      </c>
      <c r="H100" s="4" t="e">
        <v>#N/A</v>
      </c>
      <c r="I100" s="19" t="e">
        <f t="shared" si="3"/>
        <v>#N/A</v>
      </c>
      <c r="J100" s="19" t="e">
        <f t="shared" si="4"/>
        <v>#N/A</v>
      </c>
      <c r="K100" s="19"/>
      <c r="L100" s="19"/>
      <c r="M100" s="9">
        <v>98.867987645035058</v>
      </c>
      <c r="N100" s="3" t="e">
        <v>#N/A</v>
      </c>
      <c r="O100" s="3" t="e">
        <v>#N/A</v>
      </c>
      <c r="P100" s="36"/>
      <c r="Q100" s="3"/>
      <c r="R100" s="36"/>
      <c r="Z100">
        <v>5913786.7588619413</v>
      </c>
      <c r="AA100">
        <f t="shared" si="5"/>
        <v>-2.1283111718657224E-2</v>
      </c>
    </row>
    <row r="101" spans="1:27" x14ac:dyDescent="0.2">
      <c r="A101" t="s">
        <v>108</v>
      </c>
      <c r="B101" s="2">
        <v>30406</v>
      </c>
      <c r="C101" s="4" t="e">
        <v>#N/A</v>
      </c>
      <c r="D101" s="3" t="e">
        <v>#N/A</v>
      </c>
      <c r="E101" s="19" t="e">
        <v>#N/A</v>
      </c>
      <c r="F101" s="22">
        <v>61.323333333333331</v>
      </c>
      <c r="G101" s="4" t="e">
        <v>#N/A</v>
      </c>
      <c r="H101" s="4" t="e">
        <v>#N/A</v>
      </c>
      <c r="I101" s="19" t="e">
        <f t="shared" si="3"/>
        <v>#N/A</v>
      </c>
      <c r="J101" s="19" t="e">
        <f t="shared" si="4"/>
        <v>#N/A</v>
      </c>
      <c r="K101" s="19"/>
      <c r="L101" s="19"/>
      <c r="M101" s="9">
        <v>102.50992329473013</v>
      </c>
      <c r="N101" s="3" t="e">
        <v>#N/A</v>
      </c>
      <c r="O101" s="3" t="e">
        <v>#N/A</v>
      </c>
      <c r="P101" s="36"/>
      <c r="Q101" s="3"/>
      <c r="R101" s="36"/>
      <c r="Z101">
        <v>6045068.4487550231</v>
      </c>
      <c r="AA101">
        <f t="shared" si="5"/>
        <v>2.2199260008209334E-2</v>
      </c>
    </row>
    <row r="102" spans="1:27" x14ac:dyDescent="0.2">
      <c r="A102" t="s">
        <v>109</v>
      </c>
      <c r="B102" s="2">
        <v>30497</v>
      </c>
      <c r="C102" s="4" t="e">
        <v>#N/A</v>
      </c>
      <c r="D102" s="3" t="e">
        <v>#N/A</v>
      </c>
      <c r="E102" s="19" t="e">
        <v>#N/A</v>
      </c>
      <c r="F102" s="22">
        <v>65.25333333333333</v>
      </c>
      <c r="G102" s="4" t="e">
        <v>#N/A</v>
      </c>
      <c r="H102" s="4" t="e">
        <v>#N/A</v>
      </c>
      <c r="I102" s="19" t="e">
        <f t="shared" si="3"/>
        <v>#N/A</v>
      </c>
      <c r="J102" s="19" t="e">
        <f t="shared" si="4"/>
        <v>#N/A</v>
      </c>
      <c r="K102" s="19"/>
      <c r="L102" s="19"/>
      <c r="M102" s="9">
        <v>111.68693783648365</v>
      </c>
      <c r="N102" s="3" t="e">
        <v>#N/A</v>
      </c>
      <c r="O102" s="3" t="e">
        <v>#N/A</v>
      </c>
      <c r="P102" s="36"/>
      <c r="Q102" s="3"/>
      <c r="R102" s="36"/>
      <c r="Z102">
        <v>6129585.7188243065</v>
      </c>
      <c r="AA102">
        <f t="shared" si="5"/>
        <v>1.3981193229778845E-2</v>
      </c>
    </row>
    <row r="103" spans="1:27" x14ac:dyDescent="0.2">
      <c r="A103" t="s">
        <v>110</v>
      </c>
      <c r="B103" s="2">
        <v>30589</v>
      </c>
      <c r="C103" s="4" t="e">
        <v>#N/A</v>
      </c>
      <c r="D103" s="3" t="e">
        <v>#N/A</v>
      </c>
      <c r="E103" s="19" t="e">
        <v>#N/A</v>
      </c>
      <c r="F103" s="22">
        <v>65.98</v>
      </c>
      <c r="G103" s="4" t="e">
        <v>#N/A</v>
      </c>
      <c r="H103" s="4" t="e">
        <v>#N/A</v>
      </c>
      <c r="I103" s="19" t="e">
        <f t="shared" si="3"/>
        <v>#N/A</v>
      </c>
      <c r="J103" s="19" t="e">
        <f t="shared" si="4"/>
        <v>#N/A</v>
      </c>
      <c r="K103" s="19"/>
      <c r="L103" s="19"/>
      <c r="M103" s="9">
        <v>114.3958343247341</v>
      </c>
      <c r="N103" s="3" t="e">
        <v>#N/A</v>
      </c>
      <c r="O103" s="3" t="e">
        <v>#N/A</v>
      </c>
      <c r="P103" s="36"/>
      <c r="Q103" s="3"/>
      <c r="R103" s="36"/>
      <c r="Z103">
        <v>6186010.7073128996</v>
      </c>
      <c r="AA103">
        <f t="shared" si="5"/>
        <v>9.2053510754093529E-3</v>
      </c>
    </row>
    <row r="104" spans="1:27" x14ac:dyDescent="0.2">
      <c r="A104" t="s">
        <v>111</v>
      </c>
      <c r="B104" s="2">
        <v>30681</v>
      </c>
      <c r="C104" s="4" t="e">
        <v>#N/A</v>
      </c>
      <c r="D104" s="3" t="e">
        <v>#N/A</v>
      </c>
      <c r="E104" s="19" t="e">
        <v>#N/A</v>
      </c>
      <c r="F104" s="22">
        <v>64.83</v>
      </c>
      <c r="G104" s="4" t="e">
        <v>#N/A</v>
      </c>
      <c r="H104" s="4" t="e">
        <v>#N/A</v>
      </c>
      <c r="I104" s="19" t="e">
        <f t="shared" si="3"/>
        <v>#N/A</v>
      </c>
      <c r="J104" s="19" t="e">
        <f t="shared" si="4"/>
        <v>#N/A</v>
      </c>
      <c r="K104" s="19"/>
      <c r="L104" s="19"/>
      <c r="M104" s="9">
        <v>113.31862678583317</v>
      </c>
      <c r="N104" s="3" t="e">
        <v>#N/A</v>
      </c>
      <c r="O104" s="3" t="e">
        <v>#N/A</v>
      </c>
      <c r="P104" s="36"/>
      <c r="Q104" s="3"/>
      <c r="R104" s="36"/>
      <c r="Z104">
        <v>6288274.5939207748</v>
      </c>
      <c r="AA104">
        <f t="shared" si="5"/>
        <v>1.6531475848721389E-2</v>
      </c>
    </row>
    <row r="105" spans="1:27" x14ac:dyDescent="0.2">
      <c r="A105" t="s">
        <v>112</v>
      </c>
      <c r="B105" s="2">
        <v>30772</v>
      </c>
      <c r="C105" s="4" t="e">
        <v>#N/A</v>
      </c>
      <c r="D105" s="3" t="e">
        <v>#N/A</v>
      </c>
      <c r="E105" s="19" t="e">
        <v>#N/A</v>
      </c>
      <c r="F105" s="22">
        <v>65.759999999999991</v>
      </c>
      <c r="G105" s="4" t="e">
        <v>#N/A</v>
      </c>
      <c r="H105" s="4" t="e">
        <v>#N/A</v>
      </c>
      <c r="I105" s="19" t="e">
        <f t="shared" si="3"/>
        <v>#N/A</v>
      </c>
      <c r="J105" s="19" t="e">
        <f t="shared" si="4"/>
        <v>#N/A</v>
      </c>
      <c r="K105" s="19"/>
      <c r="L105" s="19"/>
      <c r="M105" s="9">
        <v>113.05815009108042</v>
      </c>
      <c r="N105" s="3" t="e">
        <v>#N/A</v>
      </c>
      <c r="O105" s="3" t="e">
        <v>#N/A</v>
      </c>
      <c r="P105" s="36"/>
      <c r="Q105" s="3"/>
      <c r="R105" s="36"/>
      <c r="Z105">
        <v>6401107.2893939652</v>
      </c>
      <c r="AA105">
        <f t="shared" si="5"/>
        <v>1.7943347382169354E-2</v>
      </c>
    </row>
    <row r="106" spans="1:27" x14ac:dyDescent="0.2">
      <c r="A106" t="s">
        <v>113</v>
      </c>
      <c r="B106" s="2">
        <v>30863</v>
      </c>
      <c r="C106" s="4" t="e">
        <v>#N/A</v>
      </c>
      <c r="D106" s="3" t="e">
        <v>#N/A</v>
      </c>
      <c r="E106" s="19" t="e">
        <v>#N/A</v>
      </c>
      <c r="F106" s="22">
        <v>67.36666666666666</v>
      </c>
      <c r="G106" s="4" t="e">
        <v>#N/A</v>
      </c>
      <c r="H106" s="4" t="e">
        <v>#N/A</v>
      </c>
      <c r="I106" s="19" t="e">
        <f t="shared" si="3"/>
        <v>#N/A</v>
      </c>
      <c r="J106" s="19" t="e">
        <f t="shared" si="4"/>
        <v>#N/A</v>
      </c>
      <c r="K106" s="19"/>
      <c r="L106" s="19"/>
      <c r="M106" s="9">
        <v>113.00431644826477</v>
      </c>
      <c r="N106" s="3" t="e">
        <v>#N/A</v>
      </c>
      <c r="O106" s="3" t="e">
        <v>#N/A</v>
      </c>
      <c r="P106" s="36"/>
      <c r="Q106" s="3"/>
      <c r="R106" s="36"/>
      <c r="Z106">
        <v>6618919.0095860288</v>
      </c>
      <c r="AA106">
        <f t="shared" si="5"/>
        <v>3.4027194100145333E-2</v>
      </c>
    </row>
    <row r="107" spans="1:27" x14ac:dyDescent="0.2">
      <c r="A107" t="s">
        <v>114</v>
      </c>
      <c r="B107" s="2">
        <v>30955</v>
      </c>
      <c r="C107" s="4" t="e">
        <v>#N/A</v>
      </c>
      <c r="D107" s="3" t="e">
        <v>#N/A</v>
      </c>
      <c r="E107" s="19" t="e">
        <v>#N/A</v>
      </c>
      <c r="F107" s="22">
        <v>69.173333333333332</v>
      </c>
      <c r="G107" s="4" t="e">
        <v>#N/A</v>
      </c>
      <c r="H107" s="4" t="e">
        <v>#N/A</v>
      </c>
      <c r="I107" s="19" t="e">
        <f t="shared" si="3"/>
        <v>#N/A</v>
      </c>
      <c r="J107" s="19" t="e">
        <f t="shared" si="4"/>
        <v>#N/A</v>
      </c>
      <c r="K107" s="19"/>
      <c r="L107" s="19"/>
      <c r="M107" s="9">
        <v>114.22772993821727</v>
      </c>
      <c r="N107" s="3" t="e">
        <v>#N/A</v>
      </c>
      <c r="O107" s="3" t="e">
        <v>#N/A</v>
      </c>
      <c r="P107" s="36"/>
      <c r="Q107" s="3"/>
      <c r="R107" s="36"/>
      <c r="Z107">
        <v>6639161.3765817592</v>
      </c>
      <c r="AA107">
        <f t="shared" si="5"/>
        <v>3.0582587528890869E-3</v>
      </c>
    </row>
    <row r="108" spans="1:27" x14ac:dyDescent="0.2">
      <c r="A108" t="s">
        <v>115</v>
      </c>
      <c r="B108" s="2">
        <v>31047</v>
      </c>
      <c r="C108" s="4" t="e">
        <v>#N/A</v>
      </c>
      <c r="D108" s="3" t="e">
        <v>#N/A</v>
      </c>
      <c r="E108" s="19" t="e">
        <v>#N/A</v>
      </c>
      <c r="F108" s="22">
        <v>58.580000000000005</v>
      </c>
      <c r="G108" s="4" t="e">
        <v>#N/A</v>
      </c>
      <c r="H108" s="4" t="e">
        <v>#N/A</v>
      </c>
      <c r="I108" s="19" t="e">
        <f t="shared" si="3"/>
        <v>#N/A</v>
      </c>
      <c r="J108" s="19" t="e">
        <f t="shared" si="4"/>
        <v>#N/A</v>
      </c>
      <c r="K108" s="19"/>
      <c r="L108" s="19"/>
      <c r="M108" s="9">
        <v>113.94615538360901</v>
      </c>
      <c r="N108" s="3" t="e">
        <v>#N/A</v>
      </c>
      <c r="O108" s="3" t="e">
        <v>#N/A</v>
      </c>
      <c r="P108" s="36"/>
      <c r="Q108" s="3"/>
      <c r="R108" s="36"/>
      <c r="Z108">
        <v>6556069.6059062527</v>
      </c>
      <c r="AA108">
        <f t="shared" si="5"/>
        <v>-1.2515401563907624E-2</v>
      </c>
    </row>
    <row r="109" spans="1:27" x14ac:dyDescent="0.2">
      <c r="A109" t="s">
        <v>116</v>
      </c>
      <c r="B109" s="2">
        <v>31137</v>
      </c>
      <c r="C109" s="4" t="e">
        <v>#N/A</v>
      </c>
      <c r="D109" s="3" t="e">
        <v>#N/A</v>
      </c>
      <c r="E109" s="19" t="e">
        <v>#N/A</v>
      </c>
      <c r="F109" s="22">
        <v>57.23</v>
      </c>
      <c r="G109" s="4" t="e">
        <v>#N/A</v>
      </c>
      <c r="H109" s="4" t="e">
        <v>#N/A</v>
      </c>
      <c r="I109" s="19" t="e">
        <f t="shared" si="3"/>
        <v>#N/A</v>
      </c>
      <c r="J109" s="19" t="e">
        <f t="shared" si="4"/>
        <v>#N/A</v>
      </c>
      <c r="K109" s="19"/>
      <c r="L109" s="19"/>
      <c r="M109" s="9">
        <v>115.48125078410109</v>
      </c>
      <c r="N109" s="3" t="e">
        <v>#N/A</v>
      </c>
      <c r="O109" s="3" t="e">
        <v>#N/A</v>
      </c>
      <c r="P109" s="36"/>
      <c r="Q109" s="3"/>
      <c r="R109" s="36"/>
      <c r="Z109">
        <v>6600546.4959142711</v>
      </c>
      <c r="AA109">
        <f t="shared" si="5"/>
        <v>6.7840783703623083E-3</v>
      </c>
    </row>
    <row r="110" spans="1:27" x14ac:dyDescent="0.2">
      <c r="A110" t="s">
        <v>117</v>
      </c>
      <c r="B110" s="2">
        <v>31228</v>
      </c>
      <c r="C110" s="4" t="e">
        <v>#N/A</v>
      </c>
      <c r="D110" s="3" t="e">
        <v>#N/A</v>
      </c>
      <c r="E110" s="19" t="e">
        <v>#N/A</v>
      </c>
      <c r="F110" s="22">
        <v>52.69</v>
      </c>
      <c r="G110" s="4" t="e">
        <v>#N/A</v>
      </c>
      <c r="H110" s="4" t="e">
        <v>#N/A</v>
      </c>
      <c r="I110" s="19" t="e">
        <f t="shared" si="3"/>
        <v>#N/A</v>
      </c>
      <c r="J110" s="19" t="e">
        <f t="shared" si="4"/>
        <v>#N/A</v>
      </c>
      <c r="K110" s="19"/>
      <c r="L110" s="19"/>
      <c r="M110" s="9">
        <v>111.66460379262509</v>
      </c>
      <c r="N110" s="3" t="e">
        <v>#N/A</v>
      </c>
      <c r="O110" s="3" t="e">
        <v>#N/A</v>
      </c>
      <c r="P110" s="36"/>
      <c r="Q110" s="3"/>
      <c r="R110" s="36"/>
      <c r="Z110">
        <v>6663817.8110518502</v>
      </c>
      <c r="AA110">
        <f t="shared" si="5"/>
        <v>9.5857691748318045E-3</v>
      </c>
    </row>
    <row r="111" spans="1:27" x14ac:dyDescent="0.2">
      <c r="A111" t="s">
        <v>118</v>
      </c>
      <c r="B111" s="2">
        <v>31320</v>
      </c>
      <c r="C111" s="4" t="e">
        <v>#N/A</v>
      </c>
      <c r="D111" s="3" t="e">
        <v>#N/A</v>
      </c>
      <c r="E111" s="19" t="e">
        <v>#N/A</v>
      </c>
      <c r="F111" s="22">
        <v>46.056666666666665</v>
      </c>
      <c r="G111" s="4" t="e">
        <v>#N/A</v>
      </c>
      <c r="H111" s="4" t="e">
        <v>#N/A</v>
      </c>
      <c r="I111" s="19" t="e">
        <f t="shared" si="3"/>
        <v>#N/A</v>
      </c>
      <c r="J111" s="19" t="e">
        <f t="shared" si="4"/>
        <v>#N/A</v>
      </c>
      <c r="K111" s="19"/>
      <c r="L111" s="19"/>
      <c r="M111" s="9">
        <v>103.07661821616431</v>
      </c>
      <c r="N111" s="3" t="e">
        <v>#N/A</v>
      </c>
      <c r="O111" s="3" t="e">
        <v>#N/A</v>
      </c>
      <c r="P111" s="36"/>
      <c r="Q111" s="3"/>
      <c r="R111" s="36"/>
      <c r="Z111">
        <v>6777677.0141267963</v>
      </c>
      <c r="AA111">
        <f t="shared" si="5"/>
        <v>1.7086181871015762E-2</v>
      </c>
    </row>
    <row r="112" spans="1:27" x14ac:dyDescent="0.2">
      <c r="A112" t="s">
        <v>119</v>
      </c>
      <c r="B112" s="2">
        <v>31412</v>
      </c>
      <c r="C112" s="4" t="e">
        <v>#N/A</v>
      </c>
      <c r="D112" s="3" t="e">
        <v>#N/A</v>
      </c>
      <c r="E112" s="19" t="e">
        <v>#N/A</v>
      </c>
      <c r="F112" s="22">
        <v>45.126666666666665</v>
      </c>
      <c r="G112" s="4" t="e">
        <v>#N/A</v>
      </c>
      <c r="H112" s="4" t="e">
        <v>#N/A</v>
      </c>
      <c r="I112" s="19">
        <v>0.43557951435088504</v>
      </c>
      <c r="J112" s="19" t="e">
        <f t="shared" si="4"/>
        <v>#N/A</v>
      </c>
      <c r="K112" s="19"/>
      <c r="L112" s="12">
        <f t="shared" ref="L112:L147" si="6">L113/(1+K113/100)</f>
        <v>0.43557951435088504</v>
      </c>
      <c r="M112" s="9">
        <v>102.59615062800405</v>
      </c>
      <c r="N112" s="3" t="e">
        <v>#N/A</v>
      </c>
      <c r="O112" s="3" t="e">
        <v>#N/A</v>
      </c>
      <c r="P112" s="36"/>
      <c r="Q112" s="3"/>
      <c r="R112" s="36"/>
      <c r="Z112">
        <v>6828263.5568560585</v>
      </c>
      <c r="AA112">
        <f t="shared" si="5"/>
        <v>7.4636992326167365E-3</v>
      </c>
    </row>
    <row r="113" spans="1:27" x14ac:dyDescent="0.2">
      <c r="A113" t="s">
        <v>120</v>
      </c>
      <c r="B113" s="2">
        <v>31502</v>
      </c>
      <c r="C113" s="3">
        <f t="shared" ref="C113:C147" si="7">C114/(1+AA114)</f>
        <v>85.543362659529862</v>
      </c>
      <c r="D113" s="3" t="e">
        <v>#N/A</v>
      </c>
      <c r="E113" s="19">
        <v>5.376666666666666</v>
      </c>
      <c r="F113" s="22">
        <v>43.41</v>
      </c>
      <c r="G113" s="4" t="e">
        <v>#N/A</v>
      </c>
      <c r="H113" s="4" t="e">
        <v>#N/A</v>
      </c>
      <c r="I113" s="19">
        <v>0.44593051865153821</v>
      </c>
      <c r="J113" s="19">
        <f t="shared" si="4"/>
        <v>2.37637537111417</v>
      </c>
      <c r="K113" s="3">
        <v>2.37637537111417</v>
      </c>
      <c r="L113" s="12">
        <f t="shared" si="6"/>
        <v>0.44593051865153821</v>
      </c>
      <c r="M113" s="9">
        <v>99.889652436291286</v>
      </c>
      <c r="N113" s="3" t="e">
        <v>#N/A</v>
      </c>
      <c r="O113" s="3" t="e">
        <v>#N/A</v>
      </c>
      <c r="P113" s="36"/>
      <c r="Q113" s="3"/>
      <c r="R113" s="36"/>
      <c r="Z113">
        <v>6580111</v>
      </c>
      <c r="AA113">
        <f t="shared" si="5"/>
        <v>-3.6341971101407744E-2</v>
      </c>
    </row>
    <row r="114" spans="1:27" x14ac:dyDescent="0.2">
      <c r="A114" t="s">
        <v>121</v>
      </c>
      <c r="B114" s="2">
        <v>31593</v>
      </c>
      <c r="C114" s="3">
        <f t="shared" si="7"/>
        <v>89.237343555331591</v>
      </c>
      <c r="D114" s="3" t="e">
        <v>#N/A</v>
      </c>
      <c r="E114" s="19">
        <v>4.0333333333333332</v>
      </c>
      <c r="F114" s="22">
        <v>42.35</v>
      </c>
      <c r="G114" s="4" t="e">
        <v>#N/A</v>
      </c>
      <c r="H114" s="4" t="e">
        <v>#N/A</v>
      </c>
      <c r="I114" s="19">
        <v>0.45652750166905504</v>
      </c>
      <c r="J114" s="19">
        <f t="shared" si="4"/>
        <v>2.37637537111417</v>
      </c>
      <c r="K114" s="3">
        <v>2.37637537111417</v>
      </c>
      <c r="L114" s="12">
        <f t="shared" si="6"/>
        <v>0.45652750166905504</v>
      </c>
      <c r="M114" s="9">
        <v>95.818169012477782</v>
      </c>
      <c r="N114" s="3" t="e">
        <v>#N/A</v>
      </c>
      <c r="O114" s="3" t="e">
        <v>#N/A</v>
      </c>
      <c r="P114" s="36"/>
      <c r="Q114" s="3"/>
      <c r="R114" s="36"/>
      <c r="Z114">
        <v>6864257</v>
      </c>
      <c r="AA114">
        <f t="shared" si="5"/>
        <v>4.3182554215270834E-2</v>
      </c>
    </row>
    <row r="115" spans="1:27" x14ac:dyDescent="0.2">
      <c r="A115" t="s">
        <v>122</v>
      </c>
      <c r="B115" s="2">
        <v>31685</v>
      </c>
      <c r="C115" s="3">
        <f t="shared" si="7"/>
        <v>91.051781272723886</v>
      </c>
      <c r="D115" s="3" t="e">
        <v>#N/A</v>
      </c>
      <c r="E115" s="19">
        <v>3.2000000000000006</v>
      </c>
      <c r="F115" s="22">
        <v>39.873333333333335</v>
      </c>
      <c r="G115" s="4" t="e">
        <v>#N/A</v>
      </c>
      <c r="H115" s="4" t="e">
        <v>#N/A</v>
      </c>
      <c r="I115" s="19">
        <v>0.46737630878108127</v>
      </c>
      <c r="J115" s="19">
        <f t="shared" si="4"/>
        <v>2.37637537111417</v>
      </c>
      <c r="K115" s="3">
        <v>2.37637537111417</v>
      </c>
      <c r="L115" s="12">
        <f t="shared" si="6"/>
        <v>0.46737630878108127</v>
      </c>
      <c r="M115" s="9">
        <v>94.15093627877016</v>
      </c>
      <c r="N115" s="3" t="e">
        <v>#N/A</v>
      </c>
      <c r="O115" s="3" t="e">
        <v>#N/A</v>
      </c>
      <c r="P115" s="36"/>
      <c r="Q115" s="3"/>
      <c r="R115" s="36"/>
      <c r="Z115">
        <v>7003826</v>
      </c>
      <c r="AA115">
        <f t="shared" si="5"/>
        <v>2.0332717728954494E-2</v>
      </c>
    </row>
    <row r="116" spans="1:27" x14ac:dyDescent="0.2">
      <c r="A116" t="s">
        <v>123</v>
      </c>
      <c r="B116" s="2">
        <v>31777</v>
      </c>
      <c r="C116" s="3">
        <f t="shared" si="7"/>
        <v>93.111963504814042</v>
      </c>
      <c r="D116" s="3" t="e">
        <v>#N/A</v>
      </c>
      <c r="E116" s="19">
        <v>3</v>
      </c>
      <c r="F116" s="22">
        <v>39.25</v>
      </c>
      <c r="G116" s="4" t="e">
        <v>#N/A</v>
      </c>
      <c r="H116" s="4" t="e">
        <v>#N/A</v>
      </c>
      <c r="I116" s="19">
        <v>0.47848292427337741</v>
      </c>
      <c r="J116" s="19">
        <f t="shared" si="4"/>
        <v>2.37637537111417</v>
      </c>
      <c r="K116" s="3">
        <v>2.37637537111417</v>
      </c>
      <c r="L116" s="12">
        <f t="shared" si="6"/>
        <v>0.47848292427337741</v>
      </c>
      <c r="M116" s="9">
        <v>94.290004700215206</v>
      </c>
      <c r="N116" s="3" t="e">
        <v>#N/A</v>
      </c>
      <c r="O116" s="3" t="e">
        <v>#N/A</v>
      </c>
      <c r="P116" s="36"/>
      <c r="Q116" s="3"/>
      <c r="R116" s="36"/>
      <c r="Z116">
        <v>7162298</v>
      </c>
      <c r="AA116">
        <f t="shared" si="5"/>
        <v>2.2626490149812401E-2</v>
      </c>
    </row>
    <row r="117" spans="1:27" x14ac:dyDescent="0.2">
      <c r="A117" t="s">
        <v>124</v>
      </c>
      <c r="B117" s="2">
        <v>31867</v>
      </c>
      <c r="C117" s="3">
        <f t="shared" si="7"/>
        <v>93.671899070203224</v>
      </c>
      <c r="D117" s="3" t="e">
        <v>#N/A</v>
      </c>
      <c r="E117" s="19">
        <v>3.6</v>
      </c>
      <c r="F117" s="22">
        <v>37.976666666666667</v>
      </c>
      <c r="G117" s="4" t="e">
        <v>#N/A</v>
      </c>
      <c r="H117" s="4" t="e">
        <v>#N/A</v>
      </c>
      <c r="I117" s="19">
        <v>0.48985347464079682</v>
      </c>
      <c r="J117" s="19">
        <f t="shared" si="4"/>
        <v>2.37637537111417</v>
      </c>
      <c r="K117" s="3">
        <v>2.37637537111417</v>
      </c>
      <c r="L117" s="12">
        <f t="shared" si="6"/>
        <v>0.48985347464079682</v>
      </c>
      <c r="M117" s="9">
        <v>93.22364258097349</v>
      </c>
      <c r="N117" s="3" t="e">
        <v>#N/A</v>
      </c>
      <c r="O117" s="3" t="e">
        <v>#N/A</v>
      </c>
      <c r="P117" s="36"/>
      <c r="Q117" s="3"/>
      <c r="R117" s="36"/>
      <c r="Z117">
        <v>7205369</v>
      </c>
      <c r="AA117">
        <f t="shared" si="5"/>
        <v>6.013572738805339E-3</v>
      </c>
    </row>
    <row r="118" spans="1:27" x14ac:dyDescent="0.2">
      <c r="A118" t="s">
        <v>125</v>
      </c>
      <c r="B118" s="2">
        <v>31958</v>
      </c>
      <c r="C118" s="3">
        <f t="shared" si="7"/>
        <v>94.420559870733328</v>
      </c>
      <c r="D118" s="3" t="e">
        <v>#N/A</v>
      </c>
      <c r="E118" s="19">
        <v>3.7999999999999994</v>
      </c>
      <c r="F118" s="22">
        <v>37.733333333333334</v>
      </c>
      <c r="G118" s="4" t="e">
        <v>#N/A</v>
      </c>
      <c r="H118" s="4" t="e">
        <v>#N/A</v>
      </c>
      <c r="I118" s="19">
        <v>0.50149423196670773</v>
      </c>
      <c r="J118" s="19">
        <f t="shared" si="4"/>
        <v>2.37637537111417</v>
      </c>
      <c r="K118" s="3">
        <v>2.37637537111417</v>
      </c>
      <c r="L118" s="12">
        <f t="shared" si="6"/>
        <v>0.50149423196670773</v>
      </c>
      <c r="M118" s="9">
        <v>92.707915536041639</v>
      </c>
      <c r="N118" s="3" t="e">
        <v>#N/A</v>
      </c>
      <c r="O118" s="3" t="e">
        <v>#N/A</v>
      </c>
      <c r="P118" s="36"/>
      <c r="Q118" s="3"/>
      <c r="R118" s="36"/>
      <c r="Z118">
        <v>7262957</v>
      </c>
      <c r="AA118">
        <f t="shared" si="5"/>
        <v>7.9923734648426753E-3</v>
      </c>
    </row>
    <row r="119" spans="1:27" x14ac:dyDescent="0.2">
      <c r="A119" t="s">
        <v>126</v>
      </c>
      <c r="B119" s="2">
        <v>32050</v>
      </c>
      <c r="C119" s="3">
        <f t="shared" si="7"/>
        <v>96.226287392662059</v>
      </c>
      <c r="D119" s="3" t="e">
        <v>#N/A</v>
      </c>
      <c r="E119" s="19">
        <v>4.3666666666666671</v>
      </c>
      <c r="F119" s="22">
        <v>37.553333333333335</v>
      </c>
      <c r="G119" s="4" t="e">
        <v>#N/A</v>
      </c>
      <c r="H119" s="4" t="e">
        <v>#N/A</v>
      </c>
      <c r="I119" s="19">
        <v>0.51341161738272278</v>
      </c>
      <c r="J119" s="19">
        <f t="shared" si="4"/>
        <v>2.37637537111417</v>
      </c>
      <c r="K119" s="3">
        <v>2.37637537111417</v>
      </c>
      <c r="L119" s="12">
        <f t="shared" si="6"/>
        <v>0.51341161738272278</v>
      </c>
      <c r="M119" s="9">
        <v>94.497732355432063</v>
      </c>
      <c r="N119" s="3" t="e">
        <v>#N/A</v>
      </c>
      <c r="O119" s="3" t="e">
        <v>#N/A</v>
      </c>
      <c r="P119" s="36"/>
      <c r="Q119" s="3"/>
      <c r="R119" s="36"/>
      <c r="Z119">
        <v>7401856</v>
      </c>
      <c r="AA119">
        <f t="shared" si="5"/>
        <v>1.9124304329490041E-2</v>
      </c>
    </row>
    <row r="120" spans="1:27" x14ac:dyDescent="0.2">
      <c r="A120" t="s">
        <v>127</v>
      </c>
      <c r="B120" s="2">
        <v>32142</v>
      </c>
      <c r="C120" s="3">
        <f t="shared" si="7"/>
        <v>97.910397185394444</v>
      </c>
      <c r="D120" s="3" t="e">
        <v>#N/A</v>
      </c>
      <c r="E120" s="19">
        <v>4.583333333333333</v>
      </c>
      <c r="F120" s="22">
        <v>36.266666666666666</v>
      </c>
      <c r="G120" s="4" t="e">
        <v>#N/A</v>
      </c>
      <c r="H120" s="4" t="e">
        <v>#N/A</v>
      </c>
      <c r="I120" s="19">
        <v>0.52561220461064473</v>
      </c>
      <c r="J120" s="19">
        <f t="shared" si="4"/>
        <v>2.37637537111417</v>
      </c>
      <c r="K120" s="3">
        <v>2.37637537111417</v>
      </c>
      <c r="L120" s="12">
        <f t="shared" si="6"/>
        <v>0.52561220461064473</v>
      </c>
      <c r="M120" s="9">
        <v>93.328278054813012</v>
      </c>
      <c r="N120" s="3" t="e">
        <v>#N/A</v>
      </c>
      <c r="O120" s="3" t="e">
        <v>#N/A</v>
      </c>
      <c r="P120" s="36"/>
      <c r="Q120" s="3"/>
      <c r="R120" s="36"/>
      <c r="Z120">
        <v>7531400</v>
      </c>
      <c r="AA120">
        <f t="shared" si="5"/>
        <v>1.7501556366403236E-2</v>
      </c>
    </row>
    <row r="121" spans="1:27" x14ac:dyDescent="0.2">
      <c r="A121" t="s">
        <v>128</v>
      </c>
      <c r="B121" s="2">
        <v>32233</v>
      </c>
      <c r="C121" s="3">
        <f t="shared" si="7"/>
        <v>100.14453632121271</v>
      </c>
      <c r="D121" s="3" t="e">
        <v>#N/A</v>
      </c>
      <c r="E121" s="19">
        <v>4.0999999999999996</v>
      </c>
      <c r="F121" s="22">
        <v>36.216666666666669</v>
      </c>
      <c r="G121" s="4" t="e">
        <v>#N/A</v>
      </c>
      <c r="H121" s="4" t="e">
        <v>#N/A</v>
      </c>
      <c r="I121" s="19">
        <v>0.54381589419493315</v>
      </c>
      <c r="J121" s="19">
        <f t="shared" si="4"/>
        <v>3.4633308406095908</v>
      </c>
      <c r="K121" s="3">
        <v>3.4633308406095908</v>
      </c>
      <c r="L121" s="12">
        <f t="shared" si="6"/>
        <v>0.54381589419493315</v>
      </c>
      <c r="M121" s="9">
        <v>90.005441572134316</v>
      </c>
      <c r="N121" s="3" t="e">
        <v>#N/A</v>
      </c>
      <c r="O121" s="3" t="e">
        <v>#N/A</v>
      </c>
      <c r="P121" s="36"/>
      <c r="Q121" s="3"/>
      <c r="R121" s="36"/>
      <c r="Z121">
        <v>7703253</v>
      </c>
      <c r="AA121">
        <f t="shared" si="5"/>
        <v>2.2818201131263777E-2</v>
      </c>
    </row>
    <row r="122" spans="1:27" x14ac:dyDescent="0.2">
      <c r="A122" t="s">
        <v>129</v>
      </c>
      <c r="B122" s="2">
        <v>32324</v>
      </c>
      <c r="C122" s="3">
        <f t="shared" si="7"/>
        <v>98.89867936321447</v>
      </c>
      <c r="D122" s="3" t="e">
        <v>#N/A</v>
      </c>
      <c r="E122" s="19">
        <v>4.0999999999999996</v>
      </c>
      <c r="F122" s="22">
        <v>37.726666666666667</v>
      </c>
      <c r="G122" s="4" t="e">
        <v>#N/A</v>
      </c>
      <c r="H122" s="4" t="e">
        <v>#N/A</v>
      </c>
      <c r="I122" s="19">
        <v>0.56265003777472311</v>
      </c>
      <c r="J122" s="19">
        <f t="shared" si="4"/>
        <v>3.4633308406095908</v>
      </c>
      <c r="K122" s="3">
        <v>3.4633308406095908</v>
      </c>
      <c r="L122" s="12">
        <f t="shared" si="6"/>
        <v>0.56265003777472311</v>
      </c>
      <c r="M122" s="9">
        <v>90.5252196544958</v>
      </c>
      <c r="N122" s="3" t="e">
        <v>#N/A</v>
      </c>
      <c r="O122" s="3" t="e">
        <v>#N/A</v>
      </c>
      <c r="P122" s="36"/>
      <c r="Q122" s="3"/>
      <c r="R122" s="36"/>
      <c r="Z122">
        <v>7607420</v>
      </c>
      <c r="AA122">
        <f t="shared" si="5"/>
        <v>-1.244058841115565E-2</v>
      </c>
    </row>
    <row r="123" spans="1:27" x14ac:dyDescent="0.2">
      <c r="A123" t="s">
        <v>130</v>
      </c>
      <c r="B123" s="2">
        <v>32416</v>
      </c>
      <c r="C123" s="3">
        <f t="shared" si="7"/>
        <v>104.2168647074261</v>
      </c>
      <c r="D123" s="3" t="e">
        <v>#N/A</v>
      </c>
      <c r="E123" s="19">
        <v>4.7</v>
      </c>
      <c r="F123" s="22">
        <v>42.370000000000005</v>
      </c>
      <c r="G123" s="4" t="e">
        <v>#N/A</v>
      </c>
      <c r="H123" s="4" t="e">
        <v>#N/A</v>
      </c>
      <c r="I123" s="19">
        <v>0.58213647005767666</v>
      </c>
      <c r="J123" s="19">
        <f t="shared" si="4"/>
        <v>3.4633308406095908</v>
      </c>
      <c r="K123" s="3">
        <v>3.4633308406095908</v>
      </c>
      <c r="L123" s="12">
        <f t="shared" si="6"/>
        <v>0.58213647005767666</v>
      </c>
      <c r="M123" s="9">
        <v>92.907664187893559</v>
      </c>
      <c r="N123" s="3" t="e">
        <v>#N/A</v>
      </c>
      <c r="O123" s="3" t="e">
        <v>#N/A</v>
      </c>
      <c r="P123" s="36"/>
      <c r="Q123" s="3"/>
      <c r="R123" s="36"/>
      <c r="Z123">
        <v>8016502</v>
      </c>
      <c r="AA123">
        <f t="shared" si="5"/>
        <v>5.3774078465498157E-2</v>
      </c>
    </row>
    <row r="124" spans="1:27" x14ac:dyDescent="0.2">
      <c r="A124" t="s">
        <v>131</v>
      </c>
      <c r="B124" s="2">
        <v>32508</v>
      </c>
      <c r="C124" s="3">
        <f t="shared" si="7"/>
        <v>107.13182912149263</v>
      </c>
      <c r="D124" s="3" t="e">
        <v>#N/A</v>
      </c>
      <c r="E124" s="19">
        <v>4.8999999999999995</v>
      </c>
      <c r="F124" s="22">
        <v>46.416666666666664</v>
      </c>
      <c r="G124" s="4" t="e">
        <v>#N/A</v>
      </c>
      <c r="H124" s="4" t="e">
        <v>#N/A</v>
      </c>
      <c r="I124" s="19">
        <v>0.60229778195962014</v>
      </c>
      <c r="J124" s="19">
        <f t="shared" si="4"/>
        <v>3.4633308406095908</v>
      </c>
      <c r="K124" s="3">
        <v>3.4633308406095908</v>
      </c>
      <c r="L124" s="12">
        <f t="shared" si="6"/>
        <v>0.60229778195962014</v>
      </c>
      <c r="M124" s="9">
        <v>90.791140713442019</v>
      </c>
      <c r="N124" s="3" t="e">
        <v>#N/A</v>
      </c>
      <c r="O124" s="3" t="e">
        <v>#N/A</v>
      </c>
      <c r="P124" s="36"/>
      <c r="Q124" s="3"/>
      <c r="R124" s="36"/>
      <c r="Z124">
        <v>8240725</v>
      </c>
      <c r="AA124">
        <f t="shared" si="5"/>
        <v>2.7970179512211188E-2</v>
      </c>
    </row>
    <row r="125" spans="1:27" x14ac:dyDescent="0.2">
      <c r="A125" t="s">
        <v>132</v>
      </c>
      <c r="B125" s="2">
        <v>32598</v>
      </c>
      <c r="C125" s="3">
        <f t="shared" si="7"/>
        <v>108.94478480562694</v>
      </c>
      <c r="D125" s="3" t="e">
        <v>#N/A</v>
      </c>
      <c r="E125" s="19">
        <v>5.5</v>
      </c>
      <c r="F125" s="22">
        <v>51.176666666666669</v>
      </c>
      <c r="G125" s="4" t="e">
        <v>#N/A</v>
      </c>
      <c r="H125" s="4" t="e">
        <v>#N/A</v>
      </c>
      <c r="I125" s="19">
        <v>0.60041968877619945</v>
      </c>
      <c r="J125" s="19">
        <f t="shared" si="4"/>
        <v>-0.31182136804658311</v>
      </c>
      <c r="K125" s="3">
        <v>-0.31182136804657201</v>
      </c>
      <c r="L125" s="12">
        <f t="shared" si="6"/>
        <v>0.60041968877619945</v>
      </c>
      <c r="M125" s="9">
        <v>92.259709323693841</v>
      </c>
      <c r="N125" s="3" t="e">
        <v>#N/A</v>
      </c>
      <c r="O125" s="3" t="e">
        <v>#N/A</v>
      </c>
      <c r="P125" s="36"/>
      <c r="Q125" s="3"/>
      <c r="R125" s="36"/>
      <c r="Z125">
        <v>8380180</v>
      </c>
      <c r="AA125">
        <f t="shared" si="5"/>
        <v>1.6922661537668107E-2</v>
      </c>
    </row>
    <row r="126" spans="1:27" x14ac:dyDescent="0.2">
      <c r="A126" t="s">
        <v>133</v>
      </c>
      <c r="B126" s="2">
        <v>32689</v>
      </c>
      <c r="C126" s="3">
        <f t="shared" si="7"/>
        <v>112.87455199265625</v>
      </c>
      <c r="D126" s="3" t="e">
        <v>#N/A</v>
      </c>
      <c r="E126" s="19">
        <v>5.9666666666666659</v>
      </c>
      <c r="F126" s="22">
        <v>54.88</v>
      </c>
      <c r="G126" s="4" t="e">
        <v>#N/A</v>
      </c>
      <c r="H126" s="4" t="e">
        <v>#N/A</v>
      </c>
      <c r="I126" s="19">
        <v>0.59854745188863656</v>
      </c>
      <c r="J126" s="19">
        <f t="shared" si="4"/>
        <v>-0.31182136804657201</v>
      </c>
      <c r="K126" s="3">
        <v>-0.31182136804657201</v>
      </c>
      <c r="L126" s="12">
        <f t="shared" si="6"/>
        <v>0.59854745188863656</v>
      </c>
      <c r="M126" s="9">
        <v>94.819285472838203</v>
      </c>
      <c r="N126" s="3" t="e">
        <v>#N/A</v>
      </c>
      <c r="O126" s="3" t="e">
        <v>#N/A</v>
      </c>
      <c r="P126" s="36"/>
      <c r="Q126" s="3"/>
      <c r="R126" s="36"/>
      <c r="Z126">
        <v>8682463</v>
      </c>
      <c r="AA126">
        <f t="shared" si="5"/>
        <v>3.6071182241908882E-2</v>
      </c>
    </row>
    <row r="127" spans="1:27" x14ac:dyDescent="0.2">
      <c r="A127" t="s">
        <v>134</v>
      </c>
      <c r="B127" s="2">
        <v>32781</v>
      </c>
      <c r="C127" s="3">
        <f t="shared" si="7"/>
        <v>114.75846326908921</v>
      </c>
      <c r="D127" s="3" t="e">
        <v>#N/A</v>
      </c>
      <c r="E127" s="19">
        <v>6.4666666666666659</v>
      </c>
      <c r="F127" s="22">
        <v>58.193333333333335</v>
      </c>
      <c r="G127" s="4" t="e">
        <v>#N/A</v>
      </c>
      <c r="H127" s="4" t="e">
        <v>#N/A</v>
      </c>
      <c r="I127" s="19">
        <v>0.59668105303574948</v>
      </c>
      <c r="J127" s="19">
        <f t="shared" si="4"/>
        <v>-0.31182136804658311</v>
      </c>
      <c r="K127" s="3">
        <v>-0.31182136804657201</v>
      </c>
      <c r="L127" s="12">
        <f t="shared" si="6"/>
        <v>0.59668105303574948</v>
      </c>
      <c r="M127" s="9">
        <v>91.07929875458764</v>
      </c>
      <c r="N127" s="3" t="e">
        <v>#N/A</v>
      </c>
      <c r="O127" s="3" t="e">
        <v>#N/A</v>
      </c>
      <c r="P127" s="36"/>
      <c r="Q127" s="3"/>
      <c r="R127" s="36"/>
      <c r="Z127">
        <v>8827376</v>
      </c>
      <c r="AA127">
        <f t="shared" si="5"/>
        <v>1.6690310111312886E-2</v>
      </c>
    </row>
    <row r="128" spans="1:27" x14ac:dyDescent="0.2">
      <c r="A128" t="s">
        <v>135</v>
      </c>
      <c r="B128" s="2">
        <v>32873</v>
      </c>
      <c r="C128" s="3">
        <f t="shared" si="7"/>
        <v>114.68089052829662</v>
      </c>
      <c r="D128" s="3" t="e">
        <v>#N/A</v>
      </c>
      <c r="E128" s="19">
        <v>6.8</v>
      </c>
      <c r="F128" s="22">
        <v>61.053333333333342</v>
      </c>
      <c r="G128" s="4" t="e">
        <v>#N/A</v>
      </c>
      <c r="H128" s="4" t="e">
        <v>#N/A</v>
      </c>
      <c r="I128" s="19">
        <v>0.59482047401329874</v>
      </c>
      <c r="J128" s="19">
        <f t="shared" si="4"/>
        <v>-0.31182136804657201</v>
      </c>
      <c r="K128" s="3">
        <v>-0.31182136804657201</v>
      </c>
      <c r="L128" s="12">
        <f t="shared" si="6"/>
        <v>0.59482047401329874</v>
      </c>
      <c r="M128" s="9">
        <v>90.073476792261545</v>
      </c>
      <c r="N128" s="3" t="e">
        <v>#N/A</v>
      </c>
      <c r="O128" s="3" t="e">
        <v>#N/A</v>
      </c>
      <c r="P128" s="36"/>
      <c r="Q128" s="3"/>
      <c r="R128" s="36"/>
      <c r="Z128">
        <v>8821409</v>
      </c>
      <c r="AA128">
        <f t="shared" si="5"/>
        <v>-6.7596531517406756E-4</v>
      </c>
    </row>
    <row r="129" spans="1:27" x14ac:dyDescent="0.2">
      <c r="A129" t="s">
        <v>136</v>
      </c>
      <c r="B129" s="2">
        <v>32963</v>
      </c>
      <c r="C129" s="3">
        <f t="shared" si="7"/>
        <v>117.6371958700857</v>
      </c>
      <c r="D129" s="3" t="e">
        <v>#N/A</v>
      </c>
      <c r="E129" s="19">
        <v>8.6999999999999993</v>
      </c>
      <c r="F129" s="22">
        <v>68.623333333333335</v>
      </c>
      <c r="G129" s="4" t="e">
        <v>#N/A</v>
      </c>
      <c r="H129" s="4" t="e">
        <v>#N/A</v>
      </c>
      <c r="I129" s="19">
        <v>0.58520888657421499</v>
      </c>
      <c r="J129" s="19">
        <f t="shared" si="4"/>
        <v>-1.6158803973632008</v>
      </c>
      <c r="K129" s="3">
        <v>-1.6158803973631897</v>
      </c>
      <c r="L129" s="12">
        <f t="shared" si="6"/>
        <v>0.58520888657421499</v>
      </c>
      <c r="M129" s="9">
        <v>90.122326201526818</v>
      </c>
      <c r="N129" s="3" t="e">
        <v>#N/A</v>
      </c>
      <c r="O129" s="3" t="e">
        <v>#N/A</v>
      </c>
      <c r="P129" s="36"/>
      <c r="Q129" s="3"/>
      <c r="R129" s="36"/>
      <c r="Z129">
        <v>9048812</v>
      </c>
      <c r="AA129">
        <f t="shared" si="5"/>
        <v>2.5778534925656436E-2</v>
      </c>
    </row>
    <row r="130" spans="1:27" x14ac:dyDescent="0.2">
      <c r="A130" t="s">
        <v>137</v>
      </c>
      <c r="B130" s="2">
        <v>33054</v>
      </c>
      <c r="C130" s="3">
        <f t="shared" si="7"/>
        <v>116.50657349804112</v>
      </c>
      <c r="D130" s="3" t="e">
        <v>#N/A</v>
      </c>
      <c r="E130" s="19">
        <v>8.6999999999999993</v>
      </c>
      <c r="F130" s="22">
        <v>72.97</v>
      </c>
      <c r="G130" s="4" t="e">
        <v>#N/A</v>
      </c>
      <c r="H130" s="4" t="e">
        <v>#N/A</v>
      </c>
      <c r="I130" s="19">
        <v>0.5757526108924349</v>
      </c>
      <c r="J130" s="19">
        <f t="shared" si="4"/>
        <v>-1.6158803973631897</v>
      </c>
      <c r="K130" s="3">
        <v>-1.6158803973631897</v>
      </c>
      <c r="L130" s="12">
        <f t="shared" si="6"/>
        <v>0.5757526108924349</v>
      </c>
      <c r="M130" s="9">
        <v>90.155520206431106</v>
      </c>
      <c r="N130" s="3" t="e">
        <v>#N/A</v>
      </c>
      <c r="O130" s="3" t="e">
        <v>#N/A</v>
      </c>
      <c r="P130" s="36"/>
      <c r="Q130" s="3"/>
      <c r="R130" s="36"/>
      <c r="Z130">
        <v>8961843</v>
      </c>
      <c r="AA130">
        <f t="shared" si="5"/>
        <v>-9.6110959096066973E-3</v>
      </c>
    </row>
    <row r="131" spans="1:27" x14ac:dyDescent="0.2">
      <c r="A131" t="s">
        <v>138</v>
      </c>
      <c r="B131" s="2">
        <v>33146</v>
      </c>
      <c r="C131" s="3">
        <f t="shared" si="7"/>
        <v>115.30555454624259</v>
      </c>
      <c r="D131" s="3" t="e">
        <v>#N/A</v>
      </c>
      <c r="E131" s="19">
        <v>8.3666666666666654</v>
      </c>
      <c r="F131" s="22">
        <v>70.853333333333339</v>
      </c>
      <c r="G131" s="4" t="e">
        <v>#N/A</v>
      </c>
      <c r="H131" s="4" t="e">
        <v>#N/A</v>
      </c>
      <c r="I131" s="19">
        <v>0.56644913731571733</v>
      </c>
      <c r="J131" s="19">
        <f t="shared" si="4"/>
        <v>-1.6158803973631786</v>
      </c>
      <c r="K131" s="3">
        <v>-1.6158803973631897</v>
      </c>
      <c r="L131" s="12">
        <f t="shared" si="6"/>
        <v>0.56644913731571733</v>
      </c>
      <c r="M131" s="9">
        <v>89.593511610881663</v>
      </c>
      <c r="N131" s="3" t="e">
        <v>#N/A</v>
      </c>
      <c r="O131" s="3" t="e">
        <v>#N/A</v>
      </c>
      <c r="P131" s="36"/>
      <c r="Q131" s="3"/>
      <c r="R131" s="36"/>
      <c r="Z131">
        <v>8869459</v>
      </c>
      <c r="AA131">
        <f t="shared" si="5"/>
        <v>-1.0308593890787867E-2</v>
      </c>
    </row>
    <row r="132" spans="1:27" x14ac:dyDescent="0.2">
      <c r="A132" t="s">
        <v>139</v>
      </c>
      <c r="B132" s="2">
        <v>33238</v>
      </c>
      <c r="C132" s="3">
        <f t="shared" si="7"/>
        <v>116.78588476600302</v>
      </c>
      <c r="D132" s="3" t="e">
        <v>#N/A</v>
      </c>
      <c r="E132" s="19">
        <v>6.9333333333333336</v>
      </c>
      <c r="F132" s="22">
        <v>66.133333333333326</v>
      </c>
      <c r="G132" s="4" t="e">
        <v>#N/A</v>
      </c>
      <c r="H132" s="4" t="e">
        <v>#N/A</v>
      </c>
      <c r="I132" s="19">
        <v>0.55729599674479979</v>
      </c>
      <c r="J132" s="19">
        <f t="shared" si="4"/>
        <v>-1.6158803973631786</v>
      </c>
      <c r="K132" s="3">
        <v>-1.6158803973631897</v>
      </c>
      <c r="L132" s="12">
        <f t="shared" si="6"/>
        <v>0.55729599674479979</v>
      </c>
      <c r="M132" s="9">
        <v>100.65011982058709</v>
      </c>
      <c r="N132" s="3" t="e">
        <v>#N/A</v>
      </c>
      <c r="O132" s="3" t="e">
        <v>#N/A</v>
      </c>
      <c r="P132" s="36"/>
      <c r="Q132" s="3"/>
      <c r="R132" s="36"/>
      <c r="Z132">
        <v>8983328</v>
      </c>
      <c r="AA132">
        <f t="shared" si="5"/>
        <v>1.2838325313866382E-2</v>
      </c>
    </row>
    <row r="133" spans="1:27" x14ac:dyDescent="0.2">
      <c r="A133" t="s">
        <v>140</v>
      </c>
      <c r="B133" s="2">
        <v>33328</v>
      </c>
      <c r="C133" s="3">
        <f t="shared" si="7"/>
        <v>120.34315459390216</v>
      </c>
      <c r="D133" s="3" t="e">
        <v>#N/A</v>
      </c>
      <c r="E133" s="19">
        <v>6.1333333333333329</v>
      </c>
      <c r="F133" s="22">
        <v>68.066666666666663</v>
      </c>
      <c r="G133" s="4" t="e">
        <v>#N/A</v>
      </c>
      <c r="H133" s="4" t="e">
        <v>#N/A</v>
      </c>
      <c r="I133" s="19">
        <v>0.55669260277312238</v>
      </c>
      <c r="J133" s="19">
        <f t="shared" si="4"/>
        <v>-0.10827172188601075</v>
      </c>
      <c r="K133" s="3">
        <v>-0.10827172188602185</v>
      </c>
      <c r="L133" s="12">
        <f t="shared" si="6"/>
        <v>0.55669260277312238</v>
      </c>
      <c r="M133" s="9">
        <v>96.487653483462864</v>
      </c>
      <c r="N133" s="3" t="e">
        <v>#N/A</v>
      </c>
      <c r="O133" s="3" t="e">
        <v>#N/A</v>
      </c>
      <c r="P133" s="36"/>
      <c r="Q133" s="3"/>
      <c r="R133" s="36"/>
      <c r="Z133">
        <v>9256958</v>
      </c>
      <c r="AA133">
        <f t="shared" si="5"/>
        <v>3.0459758343455788E-2</v>
      </c>
    </row>
    <row r="134" spans="1:27" x14ac:dyDescent="0.2">
      <c r="A134" t="s">
        <v>141</v>
      </c>
      <c r="B134" s="2">
        <v>33419</v>
      </c>
      <c r="C134" s="3">
        <f t="shared" si="7"/>
        <v>124.50310494642058</v>
      </c>
      <c r="D134" s="3" t="e">
        <v>#N/A</v>
      </c>
      <c r="E134" s="19">
        <v>5.7</v>
      </c>
      <c r="F134" s="22">
        <v>72.506666666666675</v>
      </c>
      <c r="G134" s="4" t="e">
        <v>#N/A</v>
      </c>
      <c r="H134" s="4" t="e">
        <v>#N/A</v>
      </c>
      <c r="I134" s="19">
        <v>0.55608986210648781</v>
      </c>
      <c r="J134" s="19">
        <f t="shared" si="4"/>
        <v>-0.10827172188602185</v>
      </c>
      <c r="K134" s="3">
        <v>-0.10827172188602185</v>
      </c>
      <c r="L134" s="12">
        <f t="shared" si="6"/>
        <v>0.55608986210648781</v>
      </c>
      <c r="M134" s="9">
        <v>90.255537475677059</v>
      </c>
      <c r="N134" s="3" t="e">
        <v>#N/A</v>
      </c>
      <c r="O134" s="3" t="e">
        <v>#N/A</v>
      </c>
      <c r="P134" s="36"/>
      <c r="Q134" s="3"/>
      <c r="R134" s="36"/>
      <c r="Z134">
        <v>9576947</v>
      </c>
      <c r="AA134">
        <f t="shared" si="5"/>
        <v>3.4567403244132683E-2</v>
      </c>
    </row>
    <row r="135" spans="1:27" x14ac:dyDescent="0.2">
      <c r="A135" t="s">
        <v>142</v>
      </c>
      <c r="B135" s="2">
        <v>33511</v>
      </c>
      <c r="C135" s="3">
        <f t="shared" si="7"/>
        <v>125.76310622182829</v>
      </c>
      <c r="D135" s="3" t="e">
        <v>#N/A</v>
      </c>
      <c r="E135" s="19">
        <v>5.7</v>
      </c>
      <c r="F135" s="22">
        <v>72.19</v>
      </c>
      <c r="G135" s="4" t="e">
        <v>#N/A</v>
      </c>
      <c r="H135" s="4" t="e">
        <v>#N/A</v>
      </c>
      <c r="I135" s="19">
        <v>0.55548777403755156</v>
      </c>
      <c r="J135" s="19">
        <f t="shared" si="4"/>
        <v>-0.10827172188601075</v>
      </c>
      <c r="K135" s="3">
        <v>-0.10827172188602185</v>
      </c>
      <c r="L135" s="12">
        <f t="shared" si="6"/>
        <v>0.55548777403755156</v>
      </c>
      <c r="M135" s="9">
        <v>89.279428601226826</v>
      </c>
      <c r="N135" s="3" t="e">
        <v>#N/A</v>
      </c>
      <c r="O135" s="3" t="e">
        <v>#N/A</v>
      </c>
      <c r="P135" s="36"/>
      <c r="Q135" s="3"/>
      <c r="R135" s="36"/>
      <c r="Z135">
        <v>9673868</v>
      </c>
      <c r="AA135">
        <f t="shared" si="5"/>
        <v>1.0120239779963281E-2</v>
      </c>
    </row>
    <row r="136" spans="1:27" x14ac:dyDescent="0.2">
      <c r="A136" t="s">
        <v>143</v>
      </c>
      <c r="B136" s="2">
        <v>33603</v>
      </c>
      <c r="C136" s="3">
        <f t="shared" si="7"/>
        <v>131.79877766698556</v>
      </c>
      <c r="D136" s="3" t="e">
        <v>#N/A</v>
      </c>
      <c r="E136" s="19">
        <v>5.2</v>
      </c>
      <c r="F136" s="22">
        <v>70.426666666666662</v>
      </c>
      <c r="G136" s="4" t="e">
        <v>#N/A</v>
      </c>
      <c r="H136" s="4" t="e">
        <v>#N/A</v>
      </c>
      <c r="I136" s="19">
        <v>0.55488633785973474</v>
      </c>
      <c r="J136" s="19">
        <f t="shared" si="4"/>
        <v>-0.10827172188603296</v>
      </c>
      <c r="K136" s="3">
        <v>-0.10827172188602185</v>
      </c>
      <c r="L136" s="12">
        <f t="shared" si="6"/>
        <v>0.55488633785973474</v>
      </c>
      <c r="M136" s="9">
        <v>88.83359301374459</v>
      </c>
      <c r="N136" s="3" t="e">
        <v>#N/A</v>
      </c>
      <c r="O136" s="3" t="e">
        <v>#N/A</v>
      </c>
      <c r="P136" s="36"/>
      <c r="Q136" s="3"/>
      <c r="R136" s="36"/>
      <c r="Z136">
        <v>10138140</v>
      </c>
      <c r="AA136">
        <f t="shared" si="5"/>
        <v>4.799238525892642E-2</v>
      </c>
    </row>
    <row r="137" spans="1:27" x14ac:dyDescent="0.2">
      <c r="A137" t="s">
        <v>144</v>
      </c>
      <c r="B137" s="2">
        <v>33694</v>
      </c>
      <c r="C137" s="3">
        <f t="shared" si="7"/>
        <v>135.50392581338906</v>
      </c>
      <c r="D137" s="3" t="e">
        <v>#N/A</v>
      </c>
      <c r="E137" s="19">
        <v>4.8666666666666671</v>
      </c>
      <c r="F137" s="22">
        <v>76.183333333333337</v>
      </c>
      <c r="G137" s="4" t="e">
        <v>#N/A</v>
      </c>
      <c r="H137" s="4" t="e">
        <v>#N/A</v>
      </c>
      <c r="I137" s="19">
        <v>0.55041747088353565</v>
      </c>
      <c r="J137" s="19">
        <f t="shared" si="4"/>
        <v>-0.80536619327050696</v>
      </c>
      <c r="K137" s="3">
        <v>-0.80536619327051806</v>
      </c>
      <c r="L137" s="12">
        <f t="shared" si="6"/>
        <v>0.55041747088353565</v>
      </c>
      <c r="M137" s="9">
        <v>88.892537077017707</v>
      </c>
      <c r="N137" s="3" t="e">
        <v>#N/A</v>
      </c>
      <c r="O137" s="3" t="e">
        <v>#N/A</v>
      </c>
      <c r="P137" s="36"/>
      <c r="Q137" s="3"/>
      <c r="R137" s="36"/>
      <c r="Z137">
        <v>10423145</v>
      </c>
      <c r="AA137">
        <f t="shared" si="5"/>
        <v>2.8112158640539585E-2</v>
      </c>
    </row>
    <row r="138" spans="1:27" x14ac:dyDescent="0.2">
      <c r="A138" t="s">
        <v>145</v>
      </c>
      <c r="B138" s="2">
        <v>33785</v>
      </c>
      <c r="C138" s="3">
        <f t="shared" si="7"/>
        <v>137.09053341809658</v>
      </c>
      <c r="D138" s="3" t="e">
        <v>#N/A</v>
      </c>
      <c r="E138" s="19">
        <v>5.2</v>
      </c>
      <c r="F138" s="22">
        <v>80.106666666666669</v>
      </c>
      <c r="G138" s="4" t="e">
        <v>#N/A</v>
      </c>
      <c r="H138" s="4" t="e">
        <v>#N/A</v>
      </c>
      <c r="I138" s="19">
        <v>0.5459845946511851</v>
      </c>
      <c r="J138" s="19">
        <f t="shared" si="4"/>
        <v>-0.80536619327050696</v>
      </c>
      <c r="K138" s="3">
        <v>-0.80536619327051806</v>
      </c>
      <c r="L138" s="12">
        <f t="shared" si="6"/>
        <v>0.5459845946511851</v>
      </c>
      <c r="M138" s="9">
        <v>89.332604504890227</v>
      </c>
      <c r="N138" s="3" t="e">
        <v>#N/A</v>
      </c>
      <c r="O138" s="3" t="e">
        <v>#N/A</v>
      </c>
      <c r="P138" s="36"/>
      <c r="Q138" s="3"/>
      <c r="R138" s="36"/>
      <c r="Z138">
        <v>10545189</v>
      </c>
      <c r="AA138">
        <f t="shared" si="5"/>
        <v>1.1708941974807027E-2</v>
      </c>
    </row>
    <row r="139" spans="1:27" x14ac:dyDescent="0.2">
      <c r="A139" t="s">
        <v>146</v>
      </c>
      <c r="B139" s="2">
        <v>33877</v>
      </c>
      <c r="C139" s="3">
        <f t="shared" si="7"/>
        <v>141.68780058434413</v>
      </c>
      <c r="D139" s="3" t="e">
        <v>#N/A</v>
      </c>
      <c r="E139" s="19">
        <v>5.5333333333333341</v>
      </c>
      <c r="F139" s="22">
        <v>75.74666666666667</v>
      </c>
      <c r="G139" s="4" t="e">
        <v>#N/A</v>
      </c>
      <c r="H139" s="4" t="e">
        <v>#N/A</v>
      </c>
      <c r="I139" s="19">
        <v>0.54158741930539933</v>
      </c>
      <c r="J139" s="19">
        <f t="shared" ref="J139:J202" si="8">100*(I139/I138-1)</f>
        <v>-0.80536619327052916</v>
      </c>
      <c r="K139" s="3">
        <v>-0.80536619327051806</v>
      </c>
      <c r="L139" s="12">
        <f t="shared" si="6"/>
        <v>0.54158741930539933</v>
      </c>
      <c r="M139" s="9">
        <v>90.263795915927489</v>
      </c>
      <c r="N139" s="3" t="e">
        <v>#N/A</v>
      </c>
      <c r="O139" s="3" t="e">
        <v>#N/A</v>
      </c>
      <c r="P139" s="36"/>
      <c r="Q139" s="3"/>
      <c r="R139" s="36"/>
      <c r="Z139">
        <v>10898817</v>
      </c>
      <c r="AA139">
        <f t="shared" si="5"/>
        <v>3.3534534089431682E-2</v>
      </c>
    </row>
    <row r="140" spans="1:27" x14ac:dyDescent="0.2">
      <c r="A140" t="s">
        <v>147</v>
      </c>
      <c r="B140" s="2">
        <v>33969</v>
      </c>
      <c r="C140" s="3">
        <f t="shared" si="7"/>
        <v>144.4543926688203</v>
      </c>
      <c r="D140" s="3" t="e">
        <v>#N/A</v>
      </c>
      <c r="E140" s="19">
        <v>6.2333333333333334</v>
      </c>
      <c r="F140" s="22">
        <v>81.056666666666658</v>
      </c>
      <c r="G140" s="4" t="e">
        <v>#N/A</v>
      </c>
      <c r="H140" s="4" t="e">
        <v>#N/A</v>
      </c>
      <c r="I140" s="19">
        <v>0.5372256573233074</v>
      </c>
      <c r="J140" s="19">
        <f t="shared" si="8"/>
        <v>-0.80536619327051806</v>
      </c>
      <c r="K140" s="3">
        <v>-0.80536619327051806</v>
      </c>
      <c r="L140" s="12">
        <f t="shared" si="6"/>
        <v>0.5372256573233074</v>
      </c>
      <c r="M140" s="9">
        <v>89.274416283183257</v>
      </c>
      <c r="N140" s="3" t="e">
        <v>#N/A</v>
      </c>
      <c r="O140" s="3" t="e">
        <v>#N/A</v>
      </c>
      <c r="P140" s="36"/>
      <c r="Q140" s="3"/>
      <c r="R140" s="36"/>
      <c r="Z140">
        <v>11111627</v>
      </c>
      <c r="AA140">
        <f t="shared" si="5"/>
        <v>1.9525972405995989E-2</v>
      </c>
    </row>
    <row r="141" spans="1:27" x14ac:dyDescent="0.2">
      <c r="A141" t="s">
        <v>148</v>
      </c>
      <c r="B141" s="2">
        <v>34059</v>
      </c>
      <c r="C141" s="3">
        <f t="shared" si="7"/>
        <v>146.12568417390037</v>
      </c>
      <c r="D141" s="3" t="e">
        <v>#N/A</v>
      </c>
      <c r="E141" s="19">
        <v>6.5</v>
      </c>
      <c r="F141" s="22">
        <v>84.653333333333322</v>
      </c>
      <c r="G141" s="4" t="e">
        <v>#N/A</v>
      </c>
      <c r="H141" s="4" t="e">
        <v>#N/A</v>
      </c>
      <c r="I141" s="19">
        <v>0.53282182079279916</v>
      </c>
      <c r="J141" s="19">
        <f t="shared" si="8"/>
        <v>-0.81973682203677622</v>
      </c>
      <c r="K141" s="3">
        <v>-0.81973682203676512</v>
      </c>
      <c r="L141" s="12">
        <f t="shared" si="6"/>
        <v>0.53282182079279916</v>
      </c>
      <c r="M141" s="9">
        <v>89.274428802814825</v>
      </c>
      <c r="N141" s="3" t="e">
        <v>#N/A</v>
      </c>
      <c r="O141" s="3" t="e">
        <v>#N/A</v>
      </c>
      <c r="P141" s="36"/>
      <c r="Q141" s="3"/>
      <c r="R141" s="36"/>
      <c r="Z141">
        <v>11240185</v>
      </c>
      <c r="AA141">
        <f t="shared" si="5"/>
        <v>1.1569682819626686E-2</v>
      </c>
    </row>
    <row r="142" spans="1:27" x14ac:dyDescent="0.2">
      <c r="A142" t="s">
        <v>149</v>
      </c>
      <c r="B142" s="2">
        <v>34150</v>
      </c>
      <c r="C142" s="3">
        <f t="shared" si="7"/>
        <v>147.7215869871996</v>
      </c>
      <c r="D142" s="3" t="e">
        <v>#N/A</v>
      </c>
      <c r="E142" s="19">
        <v>6.5</v>
      </c>
      <c r="F142" s="22">
        <v>84.61999999999999</v>
      </c>
      <c r="G142" s="4" t="e">
        <v>#N/A</v>
      </c>
      <c r="H142" s="4" t="e">
        <v>#N/A</v>
      </c>
      <c r="I142" s="19">
        <v>0.52845408413191386</v>
      </c>
      <c r="J142" s="19">
        <f t="shared" si="8"/>
        <v>-0.81973682203676512</v>
      </c>
      <c r="K142" s="3">
        <v>-0.81973682203676512</v>
      </c>
      <c r="L142" s="12">
        <f t="shared" si="6"/>
        <v>0.52845408413191386</v>
      </c>
      <c r="M142" s="9">
        <v>90.676320819137558</v>
      </c>
      <c r="N142" s="3" t="e">
        <v>#N/A</v>
      </c>
      <c r="O142" s="3" t="e">
        <v>#N/A</v>
      </c>
      <c r="P142" s="36"/>
      <c r="Q142" s="3"/>
      <c r="R142" s="36"/>
      <c r="Z142">
        <v>11362944</v>
      </c>
      <c r="AA142">
        <f t="shared" si="5"/>
        <v>1.0921439460293581E-2</v>
      </c>
    </row>
    <row r="143" spans="1:27" x14ac:dyDescent="0.2">
      <c r="A143" t="s">
        <v>150</v>
      </c>
      <c r="B143" s="2">
        <v>34242</v>
      </c>
      <c r="C143" s="3">
        <f t="shared" si="7"/>
        <v>150.83771791559906</v>
      </c>
      <c r="D143" s="3" t="e">
        <v>#N/A</v>
      </c>
      <c r="E143" s="19">
        <v>6.5</v>
      </c>
      <c r="F143" s="22">
        <v>90.353333333333339</v>
      </c>
      <c r="G143" s="4" t="e">
        <v>#N/A</v>
      </c>
      <c r="H143" s="4" t="e">
        <v>#N/A</v>
      </c>
      <c r="I143" s="19">
        <v>0.52412215141672747</v>
      </c>
      <c r="J143" s="19">
        <f t="shared" si="8"/>
        <v>-0.81973682203675402</v>
      </c>
      <c r="K143" s="3">
        <v>-0.81973682203676512</v>
      </c>
      <c r="L143" s="12">
        <f t="shared" si="6"/>
        <v>0.52412215141672747</v>
      </c>
      <c r="M143" s="9">
        <v>90.391349690396169</v>
      </c>
      <c r="N143" s="3" t="e">
        <v>#N/A</v>
      </c>
      <c r="O143" s="3" t="e">
        <v>#N/A</v>
      </c>
      <c r="P143" s="36"/>
      <c r="Q143" s="3"/>
      <c r="R143" s="36"/>
      <c r="Z143">
        <v>11602641</v>
      </c>
      <c r="AA143">
        <f t="shared" si="5"/>
        <v>2.1094621253083708E-2</v>
      </c>
    </row>
    <row r="144" spans="1:27" x14ac:dyDescent="0.2">
      <c r="A144" t="s">
        <v>151</v>
      </c>
      <c r="B144" s="2">
        <v>34334</v>
      </c>
      <c r="C144" s="3">
        <f t="shared" si="7"/>
        <v>151.88087432483948</v>
      </c>
      <c r="D144" s="3" t="e">
        <v>#N/A</v>
      </c>
      <c r="E144" s="19">
        <v>6.5</v>
      </c>
      <c r="F144" s="22">
        <v>94.509999999999991</v>
      </c>
      <c r="G144" s="4" t="e">
        <v>#N/A</v>
      </c>
      <c r="H144" s="4" t="e">
        <v>#N/A</v>
      </c>
      <c r="I144" s="19">
        <v>0.51982572914911329</v>
      </c>
      <c r="J144" s="19">
        <f t="shared" si="8"/>
        <v>-0.81973682203676512</v>
      </c>
      <c r="K144" s="3">
        <v>-0.81973682203676512</v>
      </c>
      <c r="L144" s="12">
        <f t="shared" si="6"/>
        <v>0.51982572914911329</v>
      </c>
      <c r="M144" s="9">
        <v>89.637138898885482</v>
      </c>
      <c r="N144" s="3" t="e">
        <v>#N/A</v>
      </c>
      <c r="O144" s="3" t="e">
        <v>#N/A</v>
      </c>
      <c r="P144" s="36"/>
      <c r="Q144" s="3"/>
      <c r="R144" s="36"/>
      <c r="Z144">
        <v>11682882</v>
      </c>
      <c r="AA144">
        <f t="shared" si="5"/>
        <v>6.9157530600145256E-3</v>
      </c>
    </row>
    <row r="145" spans="1:27" x14ac:dyDescent="0.2">
      <c r="A145" t="s">
        <v>152</v>
      </c>
      <c r="B145" s="2">
        <v>34424</v>
      </c>
      <c r="C145" s="3">
        <f t="shared" si="7"/>
        <v>152.78929571052126</v>
      </c>
      <c r="D145" s="3" t="e">
        <v>#N/A</v>
      </c>
      <c r="E145" s="19">
        <v>6.5</v>
      </c>
      <c r="F145" s="22">
        <v>98.856666666666669</v>
      </c>
      <c r="G145" s="4" t="e">
        <v>#N/A</v>
      </c>
      <c r="H145" s="4" t="e">
        <v>#N/A</v>
      </c>
      <c r="I145" s="19">
        <v>0.53533035709502075</v>
      </c>
      <c r="J145" s="19">
        <f t="shared" si="8"/>
        <v>2.9826588174630242</v>
      </c>
      <c r="K145" s="19">
        <v>2.9826588174630242</v>
      </c>
      <c r="L145" s="12">
        <f t="shared" si="6"/>
        <v>0.53533035709502075</v>
      </c>
      <c r="M145" s="9">
        <v>88.507997983557374</v>
      </c>
      <c r="N145" s="3" t="e">
        <v>#N/A</v>
      </c>
      <c r="O145" s="3" t="e">
        <v>#N/A</v>
      </c>
      <c r="P145" s="36"/>
      <c r="Q145" s="3">
        <v>2.37637537111417</v>
      </c>
      <c r="R145" s="36"/>
      <c r="Z145">
        <v>11752759</v>
      </c>
      <c r="AA145">
        <f t="shared" si="5"/>
        <v>5.9811440362061352E-3</v>
      </c>
    </row>
    <row r="146" spans="1:27" x14ac:dyDescent="0.2">
      <c r="A146" t="s">
        <v>153</v>
      </c>
      <c r="B146" s="2">
        <v>34515</v>
      </c>
      <c r="C146" s="3">
        <f t="shared" si="7"/>
        <v>155.85742956182898</v>
      </c>
      <c r="D146" s="3" t="e">
        <v>#N/A</v>
      </c>
      <c r="E146" s="19">
        <v>6.5</v>
      </c>
      <c r="F146" s="22">
        <v>106.25333333333333</v>
      </c>
      <c r="G146" s="4" t="e">
        <v>#N/A</v>
      </c>
      <c r="H146" s="4" t="e">
        <v>#N/A</v>
      </c>
      <c r="I146" s="19">
        <v>0.55129743519347163</v>
      </c>
      <c r="J146" s="19">
        <f t="shared" si="8"/>
        <v>2.9826588174630242</v>
      </c>
      <c r="K146" s="19">
        <v>2.9826588174630242</v>
      </c>
      <c r="L146" s="12">
        <f t="shared" si="6"/>
        <v>0.55129743519347163</v>
      </c>
      <c r="M146" s="9">
        <v>90.002995405729678</v>
      </c>
      <c r="N146" s="3" t="e">
        <v>#N/A</v>
      </c>
      <c r="O146" s="3" t="e">
        <v>#N/A</v>
      </c>
      <c r="P146" s="36"/>
      <c r="Q146" s="3">
        <v>3.4633308406095908</v>
      </c>
      <c r="R146" s="36"/>
      <c r="Z146">
        <v>11988764</v>
      </c>
      <c r="AA146">
        <f t="shared" si="5"/>
        <v>2.0080816768215871E-2</v>
      </c>
    </row>
    <row r="147" spans="1:27" x14ac:dyDescent="0.2">
      <c r="A147" t="s">
        <v>154</v>
      </c>
      <c r="B147" s="2">
        <v>34607</v>
      </c>
      <c r="C147" s="3">
        <f t="shared" si="7"/>
        <v>157.47982696968748</v>
      </c>
      <c r="D147" s="3" t="e">
        <v>#N/A</v>
      </c>
      <c r="E147" s="19">
        <v>6.5</v>
      </c>
      <c r="F147" s="22">
        <v>107.75333333333333</v>
      </c>
      <c r="G147" s="4" t="e">
        <v>#N/A</v>
      </c>
      <c r="H147" s="4" t="e">
        <v>#N/A</v>
      </c>
      <c r="I147" s="19">
        <v>0.56774075675471725</v>
      </c>
      <c r="J147" s="19">
        <f t="shared" si="8"/>
        <v>2.9826588174630242</v>
      </c>
      <c r="K147" s="19">
        <v>2.9826588174630242</v>
      </c>
      <c r="L147" s="12">
        <f t="shared" si="6"/>
        <v>0.56774075675471725</v>
      </c>
      <c r="M147" s="9">
        <v>93.496885242920655</v>
      </c>
      <c r="N147" s="3" t="e">
        <v>#N/A</v>
      </c>
      <c r="O147" s="3" t="e">
        <v>#N/A</v>
      </c>
      <c r="P147" s="36"/>
      <c r="Q147" s="3">
        <v>-0.31182136804657201</v>
      </c>
      <c r="R147" s="36"/>
      <c r="Z147">
        <v>12113561</v>
      </c>
      <c r="AA147">
        <f t="shared" si="5"/>
        <v>1.0409496758798488E-2</v>
      </c>
    </row>
    <row r="148" spans="1:27" x14ac:dyDescent="0.2">
      <c r="A148" t="s">
        <v>155</v>
      </c>
      <c r="B148" s="2">
        <v>34699</v>
      </c>
      <c r="C148" s="3">
        <f>C149/(1+AA149)</f>
        <v>160.0205389852394</v>
      </c>
      <c r="D148" s="3" t="e">
        <v>#N/A</v>
      </c>
      <c r="E148" s="19">
        <v>6.1499999999999995</v>
      </c>
      <c r="F148" s="22">
        <v>109.09333333333332</v>
      </c>
      <c r="G148" s="4" t="e">
        <v>#N/A</v>
      </c>
      <c r="H148" s="4" t="e">
        <v>#N/A</v>
      </c>
      <c r="I148" s="19">
        <v>0.58467452649639318</v>
      </c>
      <c r="J148" s="19">
        <f t="shared" si="8"/>
        <v>2.9826588174630242</v>
      </c>
      <c r="K148" s="19">
        <v>2.9826588174630242</v>
      </c>
      <c r="L148" s="12">
        <f>L149/(1+K149/100)</f>
        <v>0.58467452649639318</v>
      </c>
      <c r="M148" s="9">
        <v>96.639213344556723</v>
      </c>
      <c r="N148" s="3" t="e">
        <v>#N/A</v>
      </c>
      <c r="O148" s="3" t="e">
        <v>#N/A</v>
      </c>
      <c r="P148" s="36"/>
      <c r="Q148" s="3">
        <v>-1.6158803973631897</v>
      </c>
      <c r="R148" s="36"/>
      <c r="Z148">
        <v>12308996</v>
      </c>
      <c r="AA148">
        <f t="shared" si="5"/>
        <v>1.6133571292537348E-2</v>
      </c>
    </row>
    <row r="149" spans="1:27" x14ac:dyDescent="0.2">
      <c r="A149" t="s">
        <v>156</v>
      </c>
      <c r="B149" s="2">
        <v>34789</v>
      </c>
      <c r="C149" s="3">
        <f>O149</f>
        <v>164.21</v>
      </c>
      <c r="D149" s="3" t="e">
        <v>#N/A</v>
      </c>
      <c r="E149" s="19">
        <v>6.0999999999999988</v>
      </c>
      <c r="F149" s="22">
        <v>108.95333333333333</v>
      </c>
      <c r="G149" s="4">
        <v>41.499499999999998</v>
      </c>
      <c r="H149" s="4">
        <v>68.635800000000003</v>
      </c>
      <c r="I149" s="19">
        <f t="shared" ref="I149:I202" si="9">G149/H149</f>
        <v>0.60463344202296754</v>
      </c>
      <c r="J149" s="19">
        <f t="shared" si="8"/>
        <v>3.413679683665416</v>
      </c>
      <c r="K149" s="19">
        <v>3.413679683665416</v>
      </c>
      <c r="L149" s="12">
        <f>L150/(1+K150/100)</f>
        <v>0.60463344202296754</v>
      </c>
      <c r="M149" s="9">
        <v>98.285666965137864</v>
      </c>
      <c r="N149" s="3" t="e">
        <v>#N/A</v>
      </c>
      <c r="O149" s="3">
        <v>164.21</v>
      </c>
      <c r="P149" s="36"/>
      <c r="Q149" s="3">
        <v>-0.10827172188602185</v>
      </c>
      <c r="R149" s="36"/>
      <c r="Z149">
        <v>12631255</v>
      </c>
      <c r="AA149">
        <f t="shared" si="5"/>
        <v>2.6180770551879291E-2</v>
      </c>
    </row>
    <row r="150" spans="1:27" x14ac:dyDescent="0.2">
      <c r="A150" t="s">
        <v>157</v>
      </c>
      <c r="B150" s="2">
        <v>34880</v>
      </c>
      <c r="C150" s="3">
        <f t="shared" ref="C150:C213" si="10">O150</f>
        <v>168.74</v>
      </c>
      <c r="D150" s="3" t="e">
        <v>#N/A</v>
      </c>
      <c r="E150" s="19">
        <v>6.0333333333333341</v>
      </c>
      <c r="F150" s="22">
        <v>113.56666666666666</v>
      </c>
      <c r="G150" s="4">
        <v>41.377400000000002</v>
      </c>
      <c r="H150" s="4">
        <v>71.517300000000006</v>
      </c>
      <c r="I150" s="19">
        <f t="shared" si="9"/>
        <v>0.57856490667293081</v>
      </c>
      <c r="J150" s="19">
        <f t="shared" si="8"/>
        <v>-4.3114610503212081</v>
      </c>
      <c r="K150" s="19">
        <v>-4.3114610503212081</v>
      </c>
      <c r="L150" s="19">
        <v>0.57856490667293081</v>
      </c>
      <c r="M150" s="9">
        <v>101.75059825333818</v>
      </c>
      <c r="N150" s="3" t="e">
        <v>#N/A</v>
      </c>
      <c r="O150" s="3">
        <v>168.74</v>
      </c>
      <c r="P150" s="36"/>
      <c r="Q150" s="3">
        <v>-0.80536619327051806</v>
      </c>
      <c r="R150" s="36"/>
      <c r="Z150">
        <v>13001567</v>
      </c>
      <c r="AA150">
        <f t="shared" si="5"/>
        <v>2.9317118528602266E-2</v>
      </c>
    </row>
    <row r="151" spans="1:27" x14ac:dyDescent="0.2">
      <c r="A151" t="s">
        <v>158</v>
      </c>
      <c r="B151" s="2">
        <v>34972</v>
      </c>
      <c r="C151" s="3">
        <f t="shared" si="10"/>
        <v>169.57</v>
      </c>
      <c r="D151" s="3" t="e">
        <v>#N/A</v>
      </c>
      <c r="E151" s="19">
        <v>5.8</v>
      </c>
      <c r="F151" s="22">
        <v>114.17999999999999</v>
      </c>
      <c r="G151" s="4">
        <v>44.117100000000001</v>
      </c>
      <c r="H151" s="4">
        <v>70.242000000000004</v>
      </c>
      <c r="I151" s="19">
        <f t="shared" si="9"/>
        <v>0.62807294780900313</v>
      </c>
      <c r="J151" s="19">
        <f t="shared" si="8"/>
        <v>8.5570418400886084</v>
      </c>
      <c r="K151" s="19"/>
      <c r="L151" s="19"/>
      <c r="M151" s="9">
        <v>100.39383172363601</v>
      </c>
      <c r="N151" s="3" t="e">
        <v>#N/A</v>
      </c>
      <c r="O151" s="3">
        <v>169.57</v>
      </c>
      <c r="P151" s="36"/>
      <c r="Q151" s="3">
        <v>-0.81973682203676512</v>
      </c>
      <c r="R151" s="36"/>
      <c r="Z151">
        <v>13303405</v>
      </c>
      <c r="AA151">
        <f t="shared" si="5"/>
        <v>2.3215509330529158E-2</v>
      </c>
    </row>
    <row r="152" spans="1:27" x14ac:dyDescent="0.2">
      <c r="A152" t="s">
        <v>159</v>
      </c>
      <c r="B152" s="2">
        <v>35064</v>
      </c>
      <c r="C152" s="3">
        <f t="shared" si="10"/>
        <v>172.69</v>
      </c>
      <c r="D152" s="3" t="e">
        <v>#N/A</v>
      </c>
      <c r="E152" s="19">
        <v>6.5666666666666664</v>
      </c>
      <c r="F152" s="22">
        <v>108.88</v>
      </c>
      <c r="G152" s="4">
        <v>44.816299999999998</v>
      </c>
      <c r="H152" s="4">
        <v>73.034499999999994</v>
      </c>
      <c r="I152" s="19">
        <f t="shared" si="9"/>
        <v>0.61363191368462855</v>
      </c>
      <c r="J152" s="19">
        <f t="shared" si="8"/>
        <v>-2.2992606471511468</v>
      </c>
      <c r="K152" s="19"/>
      <c r="L152" s="19"/>
      <c r="M152" s="9">
        <v>99.828777813604788</v>
      </c>
      <c r="N152" s="3" t="e">
        <v>#N/A</v>
      </c>
      <c r="O152" s="3">
        <v>172.69</v>
      </c>
      <c r="P152" s="36"/>
      <c r="Q152" s="3"/>
      <c r="R152" s="36"/>
      <c r="Z152">
        <v>13540370</v>
      </c>
      <c r="AA152">
        <f t="shared" si="5"/>
        <v>1.7812357061970225E-2</v>
      </c>
    </row>
    <row r="153" spans="1:27" x14ac:dyDescent="0.2">
      <c r="A153" t="s">
        <v>160</v>
      </c>
      <c r="B153" s="2">
        <v>35155</v>
      </c>
      <c r="C153" s="3">
        <f t="shared" si="10"/>
        <v>178</v>
      </c>
      <c r="D153" s="3" t="e">
        <v>#N/A</v>
      </c>
      <c r="E153" s="19">
        <v>6.7</v>
      </c>
      <c r="F153" s="22">
        <v>110.33333333333333</v>
      </c>
      <c r="G153" s="4">
        <v>40.734000000000002</v>
      </c>
      <c r="H153" s="4">
        <v>73.673199999999994</v>
      </c>
      <c r="I153" s="19">
        <f t="shared" si="9"/>
        <v>0.55290119066363352</v>
      </c>
      <c r="J153" s="19">
        <f t="shared" si="8"/>
        <v>-9.8969303366785333</v>
      </c>
      <c r="K153" s="19"/>
      <c r="L153" s="19"/>
      <c r="M153" s="9">
        <v>104.78834048430441</v>
      </c>
      <c r="N153" s="3">
        <v>102.1</v>
      </c>
      <c r="O153" s="3">
        <v>178</v>
      </c>
      <c r="P153" s="36"/>
      <c r="Q153" s="3"/>
      <c r="R153" s="36"/>
      <c r="Z153">
        <v>13913203</v>
      </c>
      <c r="AA153">
        <f t="shared" si="5"/>
        <v>2.7534919651383234E-2</v>
      </c>
    </row>
    <row r="154" spans="1:27" x14ac:dyDescent="0.2">
      <c r="A154" t="s">
        <v>161</v>
      </c>
      <c r="B154" s="2">
        <v>35246</v>
      </c>
      <c r="C154" s="3">
        <f t="shared" si="10"/>
        <v>180.11</v>
      </c>
      <c r="D154" s="3" t="e">
        <v>#N/A</v>
      </c>
      <c r="E154" s="19">
        <v>7.5</v>
      </c>
      <c r="F154" s="22">
        <v>111.93</v>
      </c>
      <c r="G154" s="4">
        <v>39.762999999999998</v>
      </c>
      <c r="H154" s="4">
        <v>74.515299999999996</v>
      </c>
      <c r="I154" s="19">
        <f t="shared" si="9"/>
        <v>0.5336219541490137</v>
      </c>
      <c r="J154" s="19">
        <f t="shared" si="8"/>
        <v>-3.4869225894557099</v>
      </c>
      <c r="K154" s="19"/>
      <c r="L154" s="19"/>
      <c r="M154" s="9">
        <v>106.80586862222</v>
      </c>
      <c r="N154" s="3">
        <v>99.14</v>
      </c>
      <c r="O154" s="3">
        <v>180.11</v>
      </c>
      <c r="P154" s="36"/>
      <c r="Q154" s="3"/>
      <c r="R154" s="36"/>
      <c r="Z154">
        <v>13956478</v>
      </c>
      <c r="AA154">
        <f t="shared" si="5"/>
        <v>3.1103549628363793E-3</v>
      </c>
    </row>
    <row r="155" spans="1:27" x14ac:dyDescent="0.2">
      <c r="A155" t="s">
        <v>162</v>
      </c>
      <c r="B155" s="2">
        <v>35338</v>
      </c>
      <c r="C155" s="3">
        <f t="shared" si="10"/>
        <v>182.22</v>
      </c>
      <c r="D155" s="3" t="e">
        <v>#N/A</v>
      </c>
      <c r="E155" s="19">
        <v>7.5</v>
      </c>
      <c r="F155" s="22">
        <v>111.08666666666666</v>
      </c>
      <c r="G155" s="4">
        <v>38.291699999999999</v>
      </c>
      <c r="H155" s="4">
        <v>76.850300000000004</v>
      </c>
      <c r="I155" s="19">
        <f t="shared" si="9"/>
        <v>0.49826350710407113</v>
      </c>
      <c r="J155" s="19">
        <f t="shared" si="8"/>
        <v>-6.6261230015039363</v>
      </c>
      <c r="K155" s="19"/>
      <c r="L155" s="19"/>
      <c r="M155" s="9">
        <v>106.74299465957486</v>
      </c>
      <c r="N155" s="3">
        <v>85.76</v>
      </c>
      <c r="O155" s="3">
        <v>182.22</v>
      </c>
      <c r="P155" s="36"/>
      <c r="Q155" s="3"/>
      <c r="R155" s="36"/>
      <c r="Z155">
        <v>14009301</v>
      </c>
      <c r="AA155">
        <f t="shared" ref="AA155:AA218" si="11">(Z155-Z154)/Z154</f>
        <v>3.7848374066867013E-3</v>
      </c>
    </row>
    <row r="156" spans="1:27" x14ac:dyDescent="0.2">
      <c r="A156" t="s">
        <v>163</v>
      </c>
      <c r="B156" s="2">
        <v>35430</v>
      </c>
      <c r="C156" s="3">
        <f t="shared" si="10"/>
        <v>184.63</v>
      </c>
      <c r="D156" s="3" t="e">
        <v>#N/A</v>
      </c>
      <c r="E156" s="19">
        <v>7.5</v>
      </c>
      <c r="F156" s="22">
        <v>109.87333333333333</v>
      </c>
      <c r="G156" s="4">
        <v>39.448300000000003</v>
      </c>
      <c r="H156" s="4">
        <v>74.244</v>
      </c>
      <c r="I156" s="19">
        <f t="shared" si="9"/>
        <v>0.53133317170411076</v>
      </c>
      <c r="J156" s="19">
        <f t="shared" si="8"/>
        <v>6.6369830679035458</v>
      </c>
      <c r="K156" s="19"/>
      <c r="L156" s="19"/>
      <c r="M156" s="9">
        <v>106.11861737010041</v>
      </c>
      <c r="N156" s="3">
        <v>95.57</v>
      </c>
      <c r="O156" s="3">
        <v>184.63</v>
      </c>
      <c r="P156" s="36"/>
      <c r="Q156" s="3"/>
      <c r="R156" s="36"/>
      <c r="Z156">
        <v>14172382</v>
      </c>
      <c r="AA156">
        <f t="shared" si="11"/>
        <v>1.1640909136008999E-2</v>
      </c>
    </row>
    <row r="157" spans="1:27" x14ac:dyDescent="0.2">
      <c r="A157" t="s">
        <v>164</v>
      </c>
      <c r="B157" s="2">
        <v>35520</v>
      </c>
      <c r="C157" s="3">
        <f t="shared" si="10"/>
        <v>186.65</v>
      </c>
      <c r="D157" s="3" t="e">
        <v>#N/A</v>
      </c>
      <c r="E157" s="19">
        <v>7.333333333333333</v>
      </c>
      <c r="F157" s="22">
        <v>113.97333333333334</v>
      </c>
      <c r="G157" s="4">
        <v>40.296100000000003</v>
      </c>
      <c r="H157" s="4">
        <v>75.694900000000004</v>
      </c>
      <c r="I157" s="19">
        <f t="shared" si="9"/>
        <v>0.53234894292746271</v>
      </c>
      <c r="J157" s="19">
        <f t="shared" si="8"/>
        <v>0.19117406505868573</v>
      </c>
      <c r="K157" s="19"/>
      <c r="L157" s="19"/>
      <c r="M157" s="9">
        <v>105.86679058683634</v>
      </c>
      <c r="N157" s="3">
        <v>100.54</v>
      </c>
      <c r="O157" s="3">
        <v>186.65</v>
      </c>
      <c r="P157" s="36"/>
      <c r="Q157" s="3"/>
      <c r="R157" s="36"/>
      <c r="Z157">
        <v>14420749</v>
      </c>
      <c r="AA157">
        <f t="shared" si="11"/>
        <v>1.7524718145474769E-2</v>
      </c>
    </row>
    <row r="158" spans="1:27" x14ac:dyDescent="0.2">
      <c r="A158" t="s">
        <v>165</v>
      </c>
      <c r="B158" s="2">
        <v>35611</v>
      </c>
      <c r="C158" s="3">
        <f t="shared" si="10"/>
        <v>191.04</v>
      </c>
      <c r="D158" s="3" t="e">
        <v>#N/A</v>
      </c>
      <c r="E158" s="19">
        <v>6.916666666666667</v>
      </c>
      <c r="F158" s="22">
        <v>115.37</v>
      </c>
      <c r="G158" s="4">
        <v>40.769199999999998</v>
      </c>
      <c r="H158" s="4">
        <v>74.8249</v>
      </c>
      <c r="I158" s="19">
        <f t="shared" si="9"/>
        <v>0.5448614030890786</v>
      </c>
      <c r="J158" s="19">
        <f t="shared" si="8"/>
        <v>2.3504245341050334</v>
      </c>
      <c r="K158" s="19"/>
      <c r="L158" s="19"/>
      <c r="M158" s="9">
        <v>105.07356680013314</v>
      </c>
      <c r="N158" s="3">
        <v>98.44</v>
      </c>
      <c r="O158" s="3">
        <v>191.04</v>
      </c>
      <c r="P158" s="36"/>
      <c r="Q158" s="3"/>
      <c r="R158" s="36"/>
      <c r="Z158">
        <v>14868000</v>
      </c>
      <c r="AA158">
        <f t="shared" si="11"/>
        <v>3.1014408474899606E-2</v>
      </c>
    </row>
    <row r="159" spans="1:27" x14ac:dyDescent="0.2">
      <c r="A159" t="s">
        <v>166</v>
      </c>
      <c r="B159" s="2">
        <v>35703</v>
      </c>
      <c r="C159" s="3">
        <f t="shared" si="10"/>
        <v>195.56</v>
      </c>
      <c r="D159" s="3" t="e">
        <v>#N/A</v>
      </c>
      <c r="E159" s="19">
        <v>6.666666666666667</v>
      </c>
      <c r="F159" s="22">
        <v>117.89666666666666</v>
      </c>
      <c r="G159" s="4">
        <v>38.613500000000002</v>
      </c>
      <c r="H159" s="4">
        <v>74.667500000000004</v>
      </c>
      <c r="I159" s="19">
        <f t="shared" si="9"/>
        <v>0.51713931764154419</v>
      </c>
      <c r="J159" s="19">
        <f t="shared" si="8"/>
        <v>-5.0879150716796389</v>
      </c>
      <c r="K159" s="19"/>
      <c r="L159" s="19"/>
      <c r="M159" s="9">
        <v>106.92908534889355</v>
      </c>
      <c r="N159" s="3">
        <v>87.9</v>
      </c>
      <c r="O159" s="3">
        <v>195.56</v>
      </c>
      <c r="P159" s="36"/>
      <c r="Q159" s="3"/>
      <c r="R159" s="36"/>
      <c r="Z159">
        <v>15202649</v>
      </c>
      <c r="AA159">
        <f t="shared" si="11"/>
        <v>2.2508003766478341E-2</v>
      </c>
    </row>
    <row r="160" spans="1:27" x14ac:dyDescent="0.2">
      <c r="A160" t="s">
        <v>167</v>
      </c>
      <c r="B160" s="2">
        <v>35795</v>
      </c>
      <c r="C160" s="3">
        <f t="shared" si="10"/>
        <v>199.56</v>
      </c>
      <c r="D160" s="3" t="e">
        <v>#N/A</v>
      </c>
      <c r="E160" s="19">
        <v>6.5</v>
      </c>
      <c r="F160" s="22">
        <v>116.36333333333334</v>
      </c>
      <c r="G160" s="4">
        <v>37.371699999999997</v>
      </c>
      <c r="H160" s="4">
        <v>71.633799999999994</v>
      </c>
      <c r="I160" s="19">
        <f t="shared" si="9"/>
        <v>0.52170483766043407</v>
      </c>
      <c r="J160" s="19">
        <f t="shared" si="8"/>
        <v>0.88284140523511301</v>
      </c>
      <c r="K160" s="19"/>
      <c r="L160" s="19"/>
      <c r="N160" s="3">
        <v>93.24</v>
      </c>
      <c r="O160" s="3">
        <v>199.56</v>
      </c>
      <c r="P160" s="36"/>
      <c r="Q160" s="3"/>
      <c r="R160" s="36"/>
      <c r="Z160">
        <v>15552631</v>
      </c>
      <c r="AA160">
        <f t="shared" si="11"/>
        <v>2.3021119543048058E-2</v>
      </c>
    </row>
    <row r="161" spans="1:27" x14ac:dyDescent="0.2">
      <c r="A161" t="s">
        <v>168</v>
      </c>
      <c r="B161" s="2">
        <v>35885</v>
      </c>
      <c r="C161" s="3">
        <f t="shared" si="10"/>
        <v>198.75</v>
      </c>
      <c r="D161" s="3" t="e">
        <v>#N/A</v>
      </c>
      <c r="E161" s="19">
        <v>8</v>
      </c>
      <c r="F161" s="22">
        <v>113.39999999999999</v>
      </c>
      <c r="G161" s="4">
        <v>38.880000000000003</v>
      </c>
      <c r="H161" s="4">
        <v>75.656300000000002</v>
      </c>
      <c r="I161" s="19">
        <f t="shared" si="9"/>
        <v>0.51390300609466766</v>
      </c>
      <c r="J161" s="19">
        <f t="shared" si="8"/>
        <v>-1.4954493427267068</v>
      </c>
      <c r="K161" s="19"/>
      <c r="L161" s="19"/>
      <c r="N161" s="3">
        <v>94.4</v>
      </c>
      <c r="O161" s="3">
        <v>198.75</v>
      </c>
      <c r="P161" s="36"/>
      <c r="Q161" s="3"/>
      <c r="R161" s="36"/>
      <c r="Z161">
        <v>15618054</v>
      </c>
      <c r="AA161">
        <f t="shared" si="11"/>
        <v>4.2065551481289569E-3</v>
      </c>
    </row>
    <row r="162" spans="1:27" x14ac:dyDescent="0.2">
      <c r="A162" t="s">
        <v>169</v>
      </c>
      <c r="B162" s="2">
        <v>35976</v>
      </c>
      <c r="C162" s="3">
        <f t="shared" si="10"/>
        <v>202.73</v>
      </c>
      <c r="D162" s="3" t="e">
        <v>#N/A</v>
      </c>
      <c r="E162" s="19">
        <v>8.5</v>
      </c>
      <c r="F162" s="22">
        <v>112.65000000000002</v>
      </c>
      <c r="G162" s="4">
        <v>38.633000000000003</v>
      </c>
      <c r="H162" s="4">
        <v>75.343500000000006</v>
      </c>
      <c r="I162" s="19">
        <f t="shared" si="9"/>
        <v>0.51275823395515208</v>
      </c>
      <c r="J162" s="19">
        <f t="shared" si="8"/>
        <v>-0.22276035087148705</v>
      </c>
      <c r="K162" s="19"/>
      <c r="L162" s="19"/>
      <c r="N162" s="3">
        <v>91.22</v>
      </c>
      <c r="O162" s="3">
        <v>202.73</v>
      </c>
      <c r="P162" s="36"/>
      <c r="Q162" s="3"/>
      <c r="R162" s="36"/>
      <c r="Z162">
        <v>15858641</v>
      </c>
      <c r="AA162">
        <f t="shared" si="11"/>
        <v>1.5404415940679934E-2</v>
      </c>
    </row>
    <row r="163" spans="1:27" x14ac:dyDescent="0.2">
      <c r="A163" t="s">
        <v>170</v>
      </c>
      <c r="B163" s="2">
        <v>36068</v>
      </c>
      <c r="C163" s="3">
        <f t="shared" si="10"/>
        <v>201.79</v>
      </c>
      <c r="D163" s="3" t="e">
        <v>#N/A</v>
      </c>
      <c r="E163" s="19">
        <v>10.333333333333334</v>
      </c>
      <c r="F163" s="22">
        <v>109.82333333333334</v>
      </c>
      <c r="G163" s="4">
        <v>38.1526</v>
      </c>
      <c r="H163" s="4">
        <v>74.160700000000006</v>
      </c>
      <c r="I163" s="19">
        <f t="shared" si="9"/>
        <v>0.51445846654629734</v>
      </c>
      <c r="J163" s="19">
        <f t="shared" si="8"/>
        <v>0.33158562428741156</v>
      </c>
      <c r="K163" s="19"/>
      <c r="L163" s="19"/>
      <c r="N163" s="3">
        <v>84.29</v>
      </c>
      <c r="O163" s="3">
        <v>201.79</v>
      </c>
      <c r="P163" s="36"/>
      <c r="Q163" s="3"/>
      <c r="R163" s="36"/>
      <c r="Z163">
        <v>15823643</v>
      </c>
      <c r="AA163">
        <f t="shared" si="11"/>
        <v>-2.206872581326483E-3</v>
      </c>
    </row>
    <row r="164" spans="1:27" x14ac:dyDescent="0.2">
      <c r="A164" t="s">
        <v>171</v>
      </c>
      <c r="B164" s="2">
        <v>36160</v>
      </c>
      <c r="C164" s="3">
        <f t="shared" si="10"/>
        <v>194.71</v>
      </c>
      <c r="D164" s="3" t="e">
        <v>#N/A</v>
      </c>
      <c r="E164" s="19">
        <v>9.4333333333333336</v>
      </c>
      <c r="F164" s="22">
        <v>107.90333333333332</v>
      </c>
      <c r="G164" s="4">
        <v>36.783000000000001</v>
      </c>
      <c r="H164" s="4">
        <v>70.371499999999997</v>
      </c>
      <c r="I164" s="19">
        <f t="shared" si="9"/>
        <v>0.52269739880491395</v>
      </c>
      <c r="J164" s="19">
        <f t="shared" si="8"/>
        <v>1.6014766583446249</v>
      </c>
      <c r="K164" s="19"/>
      <c r="L164" s="19"/>
      <c r="N164" s="3">
        <v>92.01</v>
      </c>
      <c r="O164" s="3">
        <v>194.71</v>
      </c>
      <c r="P164" s="36"/>
      <c r="Q164" s="3"/>
      <c r="R164" s="36"/>
      <c r="Z164">
        <v>15214898</v>
      </c>
      <c r="AA164">
        <f t="shared" si="11"/>
        <v>-3.8470597447123903E-2</v>
      </c>
    </row>
    <row r="165" spans="1:27" x14ac:dyDescent="0.2">
      <c r="A165" t="s">
        <v>172</v>
      </c>
      <c r="B165" s="2">
        <v>36250</v>
      </c>
      <c r="C165" s="3">
        <f t="shared" si="10"/>
        <v>194.09</v>
      </c>
      <c r="D165" s="3" t="e">
        <v>#N/A</v>
      </c>
      <c r="E165" s="19">
        <v>7.166666666666667</v>
      </c>
      <c r="F165" s="22">
        <v>107.35666666666667</v>
      </c>
      <c r="G165" s="4">
        <v>38.569800000000001</v>
      </c>
      <c r="H165" s="4">
        <v>73.754000000000005</v>
      </c>
      <c r="I165" s="19">
        <f t="shared" si="9"/>
        <v>0.5229519754860753</v>
      </c>
      <c r="J165" s="19">
        <f t="shared" si="8"/>
        <v>4.8704409423772077E-2</v>
      </c>
      <c r="K165" s="19"/>
      <c r="L165" s="19"/>
      <c r="N165" s="3">
        <v>93.78</v>
      </c>
      <c r="O165" s="3">
        <v>194.09</v>
      </c>
      <c r="P165" s="36"/>
      <c r="Q165" s="3"/>
      <c r="R165" s="36"/>
      <c r="Z165">
        <v>15234231</v>
      </c>
      <c r="AA165">
        <f t="shared" si="11"/>
        <v>1.2706624783156615E-3</v>
      </c>
    </row>
    <row r="166" spans="1:27" x14ac:dyDescent="0.2">
      <c r="A166" t="s">
        <v>173</v>
      </c>
      <c r="B166" s="2">
        <v>36341</v>
      </c>
      <c r="C166" s="3">
        <f t="shared" si="10"/>
        <v>194.62</v>
      </c>
      <c r="D166" s="3" t="e">
        <v>#N/A</v>
      </c>
      <c r="E166" s="19">
        <v>5.833333333333333</v>
      </c>
      <c r="F166" s="22">
        <v>108.35666666666667</v>
      </c>
      <c r="G166" s="4">
        <v>38.587200000000003</v>
      </c>
      <c r="H166" s="4">
        <v>74.942999999999998</v>
      </c>
      <c r="I166" s="19">
        <f t="shared" si="9"/>
        <v>0.51488731435891277</v>
      </c>
      <c r="J166" s="19">
        <f t="shared" si="8"/>
        <v>-1.5421418228062977</v>
      </c>
      <c r="K166" s="19"/>
      <c r="L166" s="19"/>
      <c r="N166" s="3">
        <v>95.37</v>
      </c>
      <c r="O166" s="3">
        <v>194.62</v>
      </c>
      <c r="P166" s="36"/>
      <c r="Q166" s="3"/>
      <c r="R166" s="36"/>
      <c r="Z166">
        <v>15293343</v>
      </c>
      <c r="AA166">
        <f t="shared" si="11"/>
        <v>3.880208984621541E-3</v>
      </c>
    </row>
    <row r="167" spans="1:27" x14ac:dyDescent="0.2">
      <c r="A167" t="s">
        <v>174</v>
      </c>
      <c r="B167" s="2">
        <v>36433</v>
      </c>
      <c r="C167" s="3">
        <f t="shared" si="10"/>
        <v>199.5</v>
      </c>
      <c r="D167" s="3" t="e">
        <v>#N/A</v>
      </c>
      <c r="E167" s="19">
        <v>5</v>
      </c>
      <c r="F167" s="22">
        <v>103.04333333333334</v>
      </c>
      <c r="G167" s="4">
        <v>41.535499999999999</v>
      </c>
      <c r="H167" s="4">
        <v>78.033199999999994</v>
      </c>
      <c r="I167" s="19">
        <f t="shared" si="9"/>
        <v>0.53227985011507928</v>
      </c>
      <c r="J167" s="19">
        <f t="shared" si="8"/>
        <v>3.3779305240452473</v>
      </c>
      <c r="K167" s="19"/>
      <c r="L167" s="19"/>
      <c r="N167" s="3">
        <v>91.29</v>
      </c>
      <c r="O167" s="3">
        <v>199.5</v>
      </c>
      <c r="P167" s="36"/>
      <c r="Q167" s="3"/>
      <c r="R167" s="36"/>
      <c r="Z167">
        <v>15656730</v>
      </c>
      <c r="AA167">
        <f t="shared" si="11"/>
        <v>2.3761122731635588E-2</v>
      </c>
    </row>
    <row r="168" spans="1:27" x14ac:dyDescent="0.2">
      <c r="A168" t="s">
        <v>175</v>
      </c>
      <c r="B168" s="2">
        <v>36525</v>
      </c>
      <c r="C168" s="3">
        <f t="shared" si="10"/>
        <v>203.96</v>
      </c>
      <c r="D168" s="3" t="e">
        <v>#N/A</v>
      </c>
      <c r="E168" s="19">
        <v>5</v>
      </c>
      <c r="F168" s="22">
        <v>98.74666666666667</v>
      </c>
      <c r="G168" s="4">
        <v>43.616799999999998</v>
      </c>
      <c r="H168" s="4">
        <v>80.434100000000001</v>
      </c>
      <c r="I168" s="19">
        <f t="shared" si="9"/>
        <v>0.54226752086490682</v>
      </c>
      <c r="J168" s="19">
        <f t="shared" si="8"/>
        <v>1.876394672401771</v>
      </c>
      <c r="K168" s="19"/>
      <c r="L168" s="19"/>
      <c r="N168" s="3">
        <v>102.37</v>
      </c>
      <c r="O168" s="3">
        <v>203.96</v>
      </c>
      <c r="P168" s="36"/>
      <c r="Q168" s="3"/>
      <c r="R168" s="36"/>
      <c r="Z168">
        <v>15979331</v>
      </c>
      <c r="AA168">
        <f t="shared" si="11"/>
        <v>2.0604621782453935E-2</v>
      </c>
    </row>
    <row r="169" spans="1:27" x14ac:dyDescent="0.2">
      <c r="A169" t="s">
        <v>176</v>
      </c>
      <c r="B169" s="2">
        <v>36616</v>
      </c>
      <c r="C169" s="3">
        <f t="shared" si="10"/>
        <v>204.71</v>
      </c>
      <c r="D169" s="3" t="e">
        <v>#N/A</v>
      </c>
      <c r="E169" s="19">
        <v>5.333333333333333</v>
      </c>
      <c r="F169" s="22">
        <v>104.77999999999999</v>
      </c>
      <c r="G169" s="4">
        <v>43.516199999999998</v>
      </c>
      <c r="H169" s="4">
        <v>80.167199999999994</v>
      </c>
      <c r="I169" s="19">
        <f t="shared" si="9"/>
        <v>0.54281801035835109</v>
      </c>
      <c r="J169" s="19">
        <f t="shared" si="8"/>
        <v>0.10151622073293343</v>
      </c>
      <c r="K169" s="19"/>
      <c r="L169" s="19"/>
      <c r="N169" s="3">
        <v>99.72</v>
      </c>
      <c r="O169" s="3">
        <v>204.71</v>
      </c>
      <c r="P169" s="36"/>
      <c r="Q169" s="3"/>
      <c r="R169" s="36"/>
      <c r="Z169">
        <v>16178501</v>
      </c>
      <c r="AA169">
        <f t="shared" si="11"/>
        <v>1.2464226443522573E-2</v>
      </c>
    </row>
    <row r="170" spans="1:27" x14ac:dyDescent="0.2">
      <c r="A170" t="s">
        <v>177</v>
      </c>
      <c r="B170" s="2">
        <v>36707</v>
      </c>
      <c r="C170" s="3">
        <f t="shared" si="10"/>
        <v>204.67</v>
      </c>
      <c r="D170" s="3" t="e">
        <v>#N/A</v>
      </c>
      <c r="E170" s="19">
        <v>5.5</v>
      </c>
      <c r="F170" s="22">
        <v>105.51</v>
      </c>
      <c r="G170" s="4">
        <v>43.633400000000002</v>
      </c>
      <c r="H170" s="4">
        <v>82.094800000000006</v>
      </c>
      <c r="I170" s="19">
        <f t="shared" si="9"/>
        <v>0.53150016809834477</v>
      </c>
      <c r="J170" s="19">
        <f t="shared" si="8"/>
        <v>-2.0850159803162516</v>
      </c>
      <c r="K170" s="19"/>
      <c r="L170" s="19"/>
      <c r="N170" s="3">
        <v>101.15</v>
      </c>
      <c r="O170" s="3">
        <v>204.67</v>
      </c>
      <c r="P170" s="36"/>
      <c r="Q170" s="3"/>
      <c r="R170" s="36"/>
      <c r="Z170">
        <v>16221936</v>
      </c>
      <c r="AA170">
        <f t="shared" si="11"/>
        <v>2.6847357490041878E-3</v>
      </c>
    </row>
    <row r="171" spans="1:27" x14ac:dyDescent="0.2">
      <c r="A171" t="s">
        <v>178</v>
      </c>
      <c r="B171" s="2">
        <v>36799</v>
      </c>
      <c r="C171" s="3">
        <f t="shared" si="10"/>
        <v>207.75</v>
      </c>
      <c r="D171" s="3" t="e">
        <v>#N/A</v>
      </c>
      <c r="E171" s="19">
        <v>5.166666666666667</v>
      </c>
      <c r="F171" s="22">
        <v>100.32666666666667</v>
      </c>
      <c r="G171" s="4">
        <v>46.356299999999997</v>
      </c>
      <c r="H171" s="4">
        <v>84.294899999999998</v>
      </c>
      <c r="I171" s="19">
        <f t="shared" si="9"/>
        <v>0.54993006694355173</v>
      </c>
      <c r="J171" s="19">
        <f t="shared" si="8"/>
        <v>3.467524556228696</v>
      </c>
      <c r="K171" s="19"/>
      <c r="L171" s="19"/>
      <c r="N171" s="3">
        <v>99.98</v>
      </c>
      <c r="O171" s="3">
        <v>207.75</v>
      </c>
      <c r="P171" s="36"/>
      <c r="Q171" s="3"/>
      <c r="R171" s="36"/>
      <c r="Z171">
        <v>16390969</v>
      </c>
      <c r="AA171">
        <f t="shared" si="11"/>
        <v>1.0420026314984844E-2</v>
      </c>
    </row>
    <row r="172" spans="1:27" x14ac:dyDescent="0.2">
      <c r="A172" t="s">
        <v>179</v>
      </c>
      <c r="B172" s="2">
        <v>36891</v>
      </c>
      <c r="C172" s="3">
        <f t="shared" si="10"/>
        <v>210.35</v>
      </c>
      <c r="D172" s="3" t="e">
        <v>#N/A</v>
      </c>
      <c r="E172" s="19">
        <v>5</v>
      </c>
      <c r="F172" s="22">
        <v>99.283333333333346</v>
      </c>
      <c r="G172" s="4">
        <v>46.697400000000002</v>
      </c>
      <c r="H172" s="4">
        <v>85.413700000000006</v>
      </c>
      <c r="I172" s="19">
        <f t="shared" si="9"/>
        <v>0.54672025682062708</v>
      </c>
      <c r="J172" s="19">
        <f t="shared" si="8"/>
        <v>-0.58367605553273361</v>
      </c>
      <c r="K172" s="19"/>
      <c r="L172" s="19"/>
      <c r="N172" s="3">
        <v>99.16</v>
      </c>
      <c r="O172" s="3">
        <v>210.35</v>
      </c>
      <c r="P172" s="36"/>
      <c r="Q172" s="3"/>
      <c r="R172" s="36"/>
      <c r="Z172">
        <v>16559455</v>
      </c>
      <c r="AA172">
        <f t="shared" si="11"/>
        <v>1.0279197038320309E-2</v>
      </c>
    </row>
    <row r="173" spans="1:27" x14ac:dyDescent="0.2">
      <c r="A173" t="s">
        <v>180</v>
      </c>
      <c r="B173" s="2">
        <v>36981</v>
      </c>
      <c r="C173" s="3">
        <f t="shared" si="10"/>
        <v>212.71</v>
      </c>
      <c r="D173" s="3" t="e">
        <v>#N/A</v>
      </c>
      <c r="E173" s="19">
        <v>4.416666666666667</v>
      </c>
      <c r="F173" s="22">
        <v>98.716666666666683</v>
      </c>
      <c r="G173" s="4">
        <v>46.2393</v>
      </c>
      <c r="H173" s="4">
        <v>86.208699999999993</v>
      </c>
      <c r="I173" s="19">
        <f t="shared" si="9"/>
        <v>0.53636465925132848</v>
      </c>
      <c r="J173" s="19">
        <f t="shared" si="8"/>
        <v>-1.8941309454162281</v>
      </c>
      <c r="K173" s="19"/>
      <c r="L173" s="19"/>
      <c r="N173" s="3">
        <v>96.83</v>
      </c>
      <c r="O173" s="3">
        <v>212.71</v>
      </c>
      <c r="P173" s="36"/>
      <c r="Q173" s="3"/>
      <c r="R173" s="36"/>
      <c r="Z173">
        <v>16833676</v>
      </c>
      <c r="AA173">
        <f t="shared" si="11"/>
        <v>1.6559784123330146E-2</v>
      </c>
    </row>
    <row r="174" spans="1:27" x14ac:dyDescent="0.2">
      <c r="A174" t="s">
        <v>181</v>
      </c>
      <c r="B174" s="2">
        <v>37072</v>
      </c>
      <c r="C174" s="3">
        <f t="shared" si="10"/>
        <v>214.39</v>
      </c>
      <c r="D174" s="3" t="e">
        <v>#N/A</v>
      </c>
      <c r="E174" s="19">
        <v>3.6666666666666665</v>
      </c>
      <c r="F174" s="22">
        <v>96.266666666666666</v>
      </c>
      <c r="G174" s="4">
        <v>46.848500000000001</v>
      </c>
      <c r="H174" s="4">
        <v>91.403400000000005</v>
      </c>
      <c r="I174" s="19">
        <f t="shared" si="9"/>
        <v>0.51254657923009428</v>
      </c>
      <c r="J174" s="19">
        <f t="shared" si="8"/>
        <v>-4.4406505183395399</v>
      </c>
      <c r="K174" s="19"/>
      <c r="L174" s="19"/>
      <c r="N174" s="3">
        <v>94.29</v>
      </c>
      <c r="O174" s="3">
        <v>214.39</v>
      </c>
      <c r="P174" s="36"/>
      <c r="Q174" s="3"/>
      <c r="R174" s="36"/>
      <c r="Z174">
        <v>16912545</v>
      </c>
      <c r="AA174">
        <f t="shared" si="11"/>
        <v>4.6851917549084344E-3</v>
      </c>
    </row>
    <row r="175" spans="1:27" x14ac:dyDescent="0.2">
      <c r="A175" t="s">
        <v>182</v>
      </c>
      <c r="B175" s="2">
        <v>37164</v>
      </c>
      <c r="C175" s="3">
        <f t="shared" si="10"/>
        <v>213.04</v>
      </c>
      <c r="D175" s="3" t="e">
        <v>#N/A</v>
      </c>
      <c r="E175" s="19">
        <v>5.5</v>
      </c>
      <c r="F175" s="22">
        <v>87.24666666666667</v>
      </c>
      <c r="G175" s="4">
        <v>48.178400000000003</v>
      </c>
      <c r="H175" s="4">
        <v>94.518500000000003</v>
      </c>
      <c r="I175" s="19">
        <f t="shared" si="9"/>
        <v>0.50972455127832117</v>
      </c>
      <c r="J175" s="19">
        <f t="shared" si="8"/>
        <v>-0.55058955929666586</v>
      </c>
      <c r="K175" s="19"/>
      <c r="L175" s="19"/>
      <c r="N175" s="3">
        <v>88.65</v>
      </c>
      <c r="O175" s="3">
        <v>213.04</v>
      </c>
      <c r="P175" s="36"/>
      <c r="Q175" s="3"/>
      <c r="R175" s="36"/>
      <c r="Z175">
        <v>16824269</v>
      </c>
      <c r="AA175">
        <f t="shared" si="11"/>
        <v>-5.2195574350282587E-3</v>
      </c>
    </row>
    <row r="176" spans="1:27" x14ac:dyDescent="0.2">
      <c r="A176" t="s">
        <v>183</v>
      </c>
      <c r="B176" s="2">
        <v>37256</v>
      </c>
      <c r="C176" s="3">
        <f t="shared" si="10"/>
        <v>215.03</v>
      </c>
      <c r="D176" s="3" t="e">
        <v>#N/A</v>
      </c>
      <c r="E176" s="19">
        <v>6.5</v>
      </c>
      <c r="F176" s="22">
        <v>85.096666666666678</v>
      </c>
      <c r="G176" s="4">
        <v>48.982999999999997</v>
      </c>
      <c r="H176" s="4">
        <v>94.143100000000004</v>
      </c>
      <c r="I176" s="19">
        <f t="shared" si="9"/>
        <v>0.5203036653774944</v>
      </c>
      <c r="J176" s="19">
        <f t="shared" si="8"/>
        <v>2.0754570429543318</v>
      </c>
      <c r="K176" s="19"/>
      <c r="L176" s="19"/>
      <c r="N176" s="3">
        <v>91.31</v>
      </c>
      <c r="O176" s="3">
        <v>215.03</v>
      </c>
      <c r="P176" s="36"/>
      <c r="Q176" s="3"/>
      <c r="R176" s="36"/>
      <c r="Z176">
        <v>16914310</v>
      </c>
      <c r="AA176">
        <f t="shared" si="11"/>
        <v>5.3518521369338547E-3</v>
      </c>
    </row>
    <row r="177" spans="1:27" x14ac:dyDescent="0.2">
      <c r="A177" t="s">
        <v>184</v>
      </c>
      <c r="B177" s="2">
        <v>37346</v>
      </c>
      <c r="C177" s="3">
        <f t="shared" si="10"/>
        <v>217</v>
      </c>
      <c r="D177" s="3" t="e">
        <v>#N/A</v>
      </c>
      <c r="E177" s="19">
        <v>5.416666666666667</v>
      </c>
      <c r="F177" s="22">
        <v>90.38</v>
      </c>
      <c r="G177" s="4">
        <v>49.203600000000002</v>
      </c>
      <c r="H177" s="4">
        <v>92.788700000000006</v>
      </c>
      <c r="I177" s="19">
        <f t="shared" si="9"/>
        <v>0.53027577711510132</v>
      </c>
      <c r="J177" s="19">
        <f t="shared" si="8"/>
        <v>1.9165945583665911</v>
      </c>
      <c r="K177" s="19"/>
      <c r="L177" s="19"/>
      <c r="N177" s="3">
        <v>96.67</v>
      </c>
      <c r="O177" s="3">
        <v>217</v>
      </c>
      <c r="P177" s="36"/>
      <c r="Q177" s="3"/>
      <c r="R177" s="36"/>
      <c r="Z177">
        <v>16991155</v>
      </c>
      <c r="AA177">
        <f t="shared" si="11"/>
        <v>4.5431944903457488E-3</v>
      </c>
    </row>
    <row r="178" spans="1:27" x14ac:dyDescent="0.2">
      <c r="A178" t="s">
        <v>185</v>
      </c>
      <c r="B178" s="2">
        <v>37437</v>
      </c>
      <c r="C178" s="3">
        <f t="shared" si="10"/>
        <v>216.47</v>
      </c>
      <c r="D178" s="3" t="e">
        <v>#N/A</v>
      </c>
      <c r="E178" s="19">
        <v>4.25</v>
      </c>
      <c r="F178" s="22">
        <v>93.51</v>
      </c>
      <c r="G178" s="4">
        <v>48.899500000000003</v>
      </c>
      <c r="H178" s="4">
        <v>91.917299999999997</v>
      </c>
      <c r="I178" s="19">
        <f t="shared" si="9"/>
        <v>0.53199452116195756</v>
      </c>
      <c r="J178" s="19">
        <f t="shared" si="8"/>
        <v>0.32412267748809231</v>
      </c>
      <c r="K178" s="19"/>
      <c r="L178" s="19"/>
      <c r="N178" s="3">
        <v>95.57</v>
      </c>
      <c r="O178" s="3">
        <v>216.47</v>
      </c>
      <c r="P178" s="36"/>
      <c r="Q178" s="3"/>
      <c r="R178" s="36"/>
      <c r="Z178">
        <v>17243806</v>
      </c>
      <c r="AA178">
        <f t="shared" si="11"/>
        <v>1.4869560074050292E-2</v>
      </c>
    </row>
    <row r="179" spans="1:27" x14ac:dyDescent="0.2">
      <c r="A179" t="s">
        <v>186</v>
      </c>
      <c r="B179" s="2">
        <v>37529</v>
      </c>
      <c r="C179" s="3">
        <f t="shared" si="10"/>
        <v>217.87</v>
      </c>
      <c r="D179" s="3" t="e">
        <v>#N/A</v>
      </c>
      <c r="E179" s="19">
        <v>3.0833333333333335</v>
      </c>
      <c r="F179" s="22">
        <v>87.00333333333333</v>
      </c>
      <c r="G179" s="4">
        <v>51.991</v>
      </c>
      <c r="H179" s="4">
        <v>95.334800000000001</v>
      </c>
      <c r="I179" s="19">
        <f t="shared" si="9"/>
        <v>0.54535174983321932</v>
      </c>
      <c r="J179" s="19">
        <f t="shared" si="8"/>
        <v>2.5107831265043012</v>
      </c>
      <c r="K179" s="19"/>
      <c r="L179" s="19"/>
      <c r="N179" s="3">
        <v>96.06</v>
      </c>
      <c r="O179" s="3">
        <v>217.87</v>
      </c>
      <c r="P179" s="36"/>
      <c r="Q179" s="3"/>
      <c r="R179" s="36"/>
      <c r="Z179">
        <v>17447272</v>
      </c>
      <c r="AA179">
        <f t="shared" si="11"/>
        <v>1.1799367262656516E-2</v>
      </c>
    </row>
    <row r="180" spans="1:27" x14ac:dyDescent="0.2">
      <c r="A180" t="s">
        <v>187</v>
      </c>
      <c r="B180" s="2">
        <v>37621</v>
      </c>
      <c r="C180" s="3">
        <f t="shared" si="10"/>
        <v>222.37</v>
      </c>
      <c r="D180" s="3" t="e">
        <v>#N/A</v>
      </c>
      <c r="E180" s="19">
        <v>3</v>
      </c>
      <c r="F180" s="22">
        <v>86.803333333333342</v>
      </c>
      <c r="G180" s="4">
        <v>53.548499999999997</v>
      </c>
      <c r="H180" s="4">
        <v>99.0839</v>
      </c>
      <c r="I180" s="19">
        <f t="shared" si="9"/>
        <v>0.5404359335875959</v>
      </c>
      <c r="J180" s="19">
        <f t="shared" si="8"/>
        <v>-0.90140285551972843</v>
      </c>
      <c r="K180" s="19"/>
      <c r="L180" s="19"/>
      <c r="N180" s="3">
        <v>96.73</v>
      </c>
      <c r="O180" s="3">
        <v>222.37</v>
      </c>
      <c r="P180" s="36"/>
      <c r="Q180" s="3"/>
      <c r="R180" s="36"/>
      <c r="Z180">
        <v>17609048</v>
      </c>
      <c r="AA180">
        <f t="shared" si="11"/>
        <v>9.2722805032213629E-3</v>
      </c>
    </row>
    <row r="181" spans="1:27" x14ac:dyDescent="0.2">
      <c r="A181" t="s">
        <v>188</v>
      </c>
      <c r="B181" s="2">
        <v>37711</v>
      </c>
      <c r="C181" s="3">
        <f t="shared" si="10"/>
        <v>224.48</v>
      </c>
      <c r="D181" s="3" t="e">
        <v>#N/A</v>
      </c>
      <c r="E181" s="19">
        <v>2.75</v>
      </c>
      <c r="F181" s="22">
        <v>82.806666666666672</v>
      </c>
      <c r="G181" s="4">
        <v>56.351700000000001</v>
      </c>
      <c r="H181" s="4">
        <v>105.3691</v>
      </c>
      <c r="I181" s="19">
        <f t="shared" si="9"/>
        <v>0.5348028976236866</v>
      </c>
      <c r="J181" s="19">
        <f t="shared" si="8"/>
        <v>-1.0423133647896599</v>
      </c>
      <c r="K181" s="19"/>
      <c r="L181" s="19"/>
      <c r="N181" s="3">
        <v>99.55</v>
      </c>
      <c r="O181" s="3">
        <v>224.48</v>
      </c>
      <c r="P181" s="36"/>
      <c r="Q181" s="3"/>
      <c r="R181" s="36"/>
      <c r="Z181">
        <v>17739611</v>
      </c>
      <c r="AA181">
        <f t="shared" si="11"/>
        <v>7.4145405248483617E-3</v>
      </c>
    </row>
    <row r="182" spans="1:27" x14ac:dyDescent="0.2">
      <c r="A182" t="s">
        <v>189</v>
      </c>
      <c r="B182" s="2">
        <v>37802</v>
      </c>
      <c r="C182" s="3">
        <f t="shared" si="10"/>
        <v>226.36</v>
      </c>
      <c r="D182" s="3" t="e">
        <v>#N/A</v>
      </c>
      <c r="E182" s="19">
        <v>2.75</v>
      </c>
      <c r="F182" s="22">
        <v>81.623333333333335</v>
      </c>
      <c r="G182" s="4">
        <v>57.2121</v>
      </c>
      <c r="H182" s="4">
        <v>98.644400000000005</v>
      </c>
      <c r="I182" s="19">
        <f t="shared" si="9"/>
        <v>0.57998325297736109</v>
      </c>
      <c r="J182" s="19">
        <f t="shared" si="8"/>
        <v>8.4480386240288539</v>
      </c>
      <c r="K182" s="19"/>
      <c r="L182" s="19"/>
      <c r="N182" s="3">
        <v>101.42</v>
      </c>
      <c r="O182" s="3">
        <v>226.36</v>
      </c>
      <c r="P182" s="36"/>
      <c r="Q182" s="3"/>
      <c r="R182" s="36"/>
      <c r="Z182">
        <v>17874877</v>
      </c>
      <c r="AA182">
        <f t="shared" si="11"/>
        <v>7.6250826469644681E-3</v>
      </c>
    </row>
    <row r="183" spans="1:27" x14ac:dyDescent="0.2">
      <c r="A183" t="s">
        <v>190</v>
      </c>
      <c r="B183" s="2">
        <v>37894</v>
      </c>
      <c r="C183" s="3">
        <f t="shared" si="10"/>
        <v>227.84</v>
      </c>
      <c r="D183" s="3" t="e">
        <v>#N/A</v>
      </c>
      <c r="E183" s="19">
        <v>2.75</v>
      </c>
      <c r="F183" s="22">
        <v>83.726666666666674</v>
      </c>
      <c r="G183" s="4">
        <v>57.3568</v>
      </c>
      <c r="H183" s="4">
        <v>95.247600000000006</v>
      </c>
      <c r="I183" s="19">
        <f t="shared" si="9"/>
        <v>0.60218630180707966</v>
      </c>
      <c r="J183" s="19">
        <f t="shared" si="8"/>
        <v>3.82822240396401</v>
      </c>
      <c r="K183" s="19"/>
      <c r="L183" s="19"/>
      <c r="N183" s="3">
        <v>106.48</v>
      </c>
      <c r="O183" s="3">
        <v>227.84</v>
      </c>
      <c r="P183" s="36"/>
      <c r="Q183" s="3"/>
      <c r="R183" s="36"/>
      <c r="Z183">
        <v>18092995</v>
      </c>
      <c r="AA183">
        <f t="shared" si="11"/>
        <v>1.220248956118691E-2</v>
      </c>
    </row>
    <row r="184" spans="1:27" x14ac:dyDescent="0.2">
      <c r="A184" t="s">
        <v>191</v>
      </c>
      <c r="B184" s="2">
        <v>37986</v>
      </c>
      <c r="C184" s="3">
        <f t="shared" si="10"/>
        <v>229.62</v>
      </c>
      <c r="D184" s="3" t="e">
        <v>#N/A</v>
      </c>
      <c r="E184" s="19">
        <v>2.5833333333333335</v>
      </c>
      <c r="F184" s="22">
        <v>90.576666666666668</v>
      </c>
      <c r="G184" s="4">
        <v>57.493200000000002</v>
      </c>
      <c r="H184" s="4">
        <v>88.075400000000002</v>
      </c>
      <c r="I184" s="19">
        <f t="shared" si="9"/>
        <v>0.65277251082595145</v>
      </c>
      <c r="J184" s="19">
        <f t="shared" si="8"/>
        <v>8.4004250623219701</v>
      </c>
      <c r="K184" s="19"/>
      <c r="L184" s="19"/>
      <c r="N184" s="3">
        <v>114.81</v>
      </c>
      <c r="O184" s="3">
        <v>229.62</v>
      </c>
      <c r="P184" s="36"/>
      <c r="Q184" s="3"/>
      <c r="R184" s="36"/>
      <c r="Z184">
        <v>18197191</v>
      </c>
      <c r="AA184">
        <f t="shared" si="11"/>
        <v>5.7589138779953232E-3</v>
      </c>
    </row>
    <row r="185" spans="1:27" x14ac:dyDescent="0.2">
      <c r="A185" t="s">
        <v>192</v>
      </c>
      <c r="B185" s="2">
        <v>38077</v>
      </c>
      <c r="C185" s="3">
        <f t="shared" si="10"/>
        <v>235.27</v>
      </c>
      <c r="D185" s="3" t="e">
        <v>#N/A</v>
      </c>
      <c r="E185" s="19">
        <v>1.75</v>
      </c>
      <c r="F185" s="22">
        <v>94.443333333333328</v>
      </c>
      <c r="G185" s="4">
        <v>57.714399999999998</v>
      </c>
      <c r="H185" s="4">
        <v>87.223100000000002</v>
      </c>
      <c r="I185" s="19">
        <f t="shared" si="9"/>
        <v>0.6616870989451189</v>
      </c>
      <c r="J185" s="19">
        <f t="shared" si="8"/>
        <v>1.3656500497988056</v>
      </c>
      <c r="K185" s="19"/>
      <c r="L185" s="19"/>
      <c r="N185" s="3">
        <v>121.38</v>
      </c>
      <c r="O185" s="3">
        <v>235.27</v>
      </c>
      <c r="P185" s="36"/>
      <c r="Q185" s="3"/>
      <c r="R185" s="36"/>
      <c r="Z185">
        <v>18627405</v>
      </c>
      <c r="AA185">
        <f t="shared" si="11"/>
        <v>2.3641780756161763E-2</v>
      </c>
    </row>
    <row r="186" spans="1:27" x14ac:dyDescent="0.2">
      <c r="A186" t="s">
        <v>193</v>
      </c>
      <c r="B186" s="2">
        <v>38168</v>
      </c>
      <c r="C186" s="3">
        <f t="shared" si="10"/>
        <v>240.4</v>
      </c>
      <c r="D186" s="3" t="e">
        <v>#N/A</v>
      </c>
      <c r="E186" s="19">
        <v>1.75</v>
      </c>
      <c r="F186" s="22">
        <v>89.90333333333335</v>
      </c>
      <c r="G186" s="4">
        <v>64.046000000000006</v>
      </c>
      <c r="H186" s="4">
        <v>92.290099999999995</v>
      </c>
      <c r="I186" s="19">
        <f t="shared" si="9"/>
        <v>0.69396392462463485</v>
      </c>
      <c r="J186" s="19">
        <f t="shared" si="8"/>
        <v>4.877959043023905</v>
      </c>
      <c r="K186" s="19"/>
      <c r="L186" s="19"/>
      <c r="N186" s="3">
        <v>128.36000000000001</v>
      </c>
      <c r="O186" s="3">
        <v>240.4</v>
      </c>
      <c r="P186" s="36"/>
      <c r="Q186" s="3"/>
      <c r="R186" s="36"/>
      <c r="Z186">
        <v>18845304</v>
      </c>
      <c r="AA186">
        <f t="shared" si="11"/>
        <v>1.1697764664482252E-2</v>
      </c>
    </row>
    <row r="187" spans="1:27" x14ac:dyDescent="0.2">
      <c r="A187" t="s">
        <v>194</v>
      </c>
      <c r="B187" s="2">
        <v>38260</v>
      </c>
      <c r="C187" s="3">
        <f t="shared" si="10"/>
        <v>247.18</v>
      </c>
      <c r="D187" s="3" t="e">
        <v>#N/A</v>
      </c>
      <c r="E187" s="19">
        <v>1.8333333333333333</v>
      </c>
      <c r="F187" s="22">
        <v>89.2</v>
      </c>
      <c r="G187" s="4">
        <v>68.091399999999993</v>
      </c>
      <c r="H187" s="4">
        <v>93.430099999999996</v>
      </c>
      <c r="I187" s="19">
        <f t="shared" si="9"/>
        <v>0.7287951099271005</v>
      </c>
      <c r="J187" s="19">
        <f t="shared" si="8"/>
        <v>5.019163686542627</v>
      </c>
      <c r="K187" s="19"/>
      <c r="L187" s="19"/>
      <c r="N187" s="3">
        <v>130.97999999999999</v>
      </c>
      <c r="O187" s="3">
        <v>247.18</v>
      </c>
      <c r="P187" s="36"/>
      <c r="Q187" s="3"/>
      <c r="R187" s="36"/>
      <c r="Z187">
        <v>19603411</v>
      </c>
      <c r="AA187">
        <f t="shared" si="11"/>
        <v>4.0227899746271008E-2</v>
      </c>
    </row>
    <row r="188" spans="1:27" x14ac:dyDescent="0.2">
      <c r="A188" t="s">
        <v>195</v>
      </c>
      <c r="B188" s="2">
        <v>38352</v>
      </c>
      <c r="C188" s="3">
        <f t="shared" si="10"/>
        <v>250.66</v>
      </c>
      <c r="D188" s="3" t="e">
        <v>#N/A</v>
      </c>
      <c r="E188" s="19">
        <v>2.1666666666666665</v>
      </c>
      <c r="F188" s="22">
        <v>91.576666666666668</v>
      </c>
      <c r="G188" s="4">
        <v>67.453199999999995</v>
      </c>
      <c r="H188" s="4">
        <v>92.037899999999993</v>
      </c>
      <c r="I188" s="19">
        <f t="shared" si="9"/>
        <v>0.73288503974992913</v>
      </c>
      <c r="J188" s="19">
        <f t="shared" si="8"/>
        <v>0.56119062369088812</v>
      </c>
      <c r="K188" s="19"/>
      <c r="L188" s="19"/>
      <c r="N188" s="3">
        <v>135.07</v>
      </c>
      <c r="O188" s="3">
        <v>250.66</v>
      </c>
      <c r="P188" s="36"/>
      <c r="Q188" s="3"/>
      <c r="R188" s="36"/>
      <c r="Z188">
        <v>19865710</v>
      </c>
      <c r="AA188">
        <f t="shared" si="11"/>
        <v>1.3380273463633446E-2</v>
      </c>
    </row>
    <row r="189" spans="1:27" x14ac:dyDescent="0.2">
      <c r="A189" t="s">
        <v>196</v>
      </c>
      <c r="B189" s="2">
        <v>38442</v>
      </c>
      <c r="C189" s="3">
        <f t="shared" si="10"/>
        <v>250.55</v>
      </c>
      <c r="D189" s="3" t="e">
        <v>#N/A</v>
      </c>
      <c r="E189" s="19">
        <v>2.6666666666666665</v>
      </c>
      <c r="F189" s="22">
        <v>92.65333333333335</v>
      </c>
      <c r="G189" s="4">
        <v>67.961100000000002</v>
      </c>
      <c r="H189" s="4">
        <v>94.053200000000004</v>
      </c>
      <c r="I189" s="19">
        <f t="shared" si="9"/>
        <v>0.72258147516511928</v>
      </c>
      <c r="J189" s="19">
        <f t="shared" si="8"/>
        <v>-1.4058909687016619</v>
      </c>
      <c r="K189" s="19"/>
      <c r="L189" s="19"/>
      <c r="N189" s="3">
        <v>132</v>
      </c>
      <c r="O189" s="3">
        <v>250.55</v>
      </c>
      <c r="P189" s="36"/>
      <c r="Q189" s="3"/>
      <c r="R189" s="36"/>
      <c r="Z189">
        <v>19960848</v>
      </c>
      <c r="AA189">
        <f t="shared" si="11"/>
        <v>4.7890561172996083E-3</v>
      </c>
    </row>
    <row r="190" spans="1:27" x14ac:dyDescent="0.2">
      <c r="A190" t="s">
        <v>197</v>
      </c>
      <c r="B190" s="2">
        <v>38533</v>
      </c>
      <c r="C190" s="3">
        <f t="shared" si="10"/>
        <v>254.62</v>
      </c>
      <c r="D190" s="3" t="e">
        <v>#N/A</v>
      </c>
      <c r="E190" s="19">
        <v>3.1666666666666665</v>
      </c>
      <c r="F190" s="22">
        <v>93.023333333333326</v>
      </c>
      <c r="G190" s="4">
        <v>71.295199999999994</v>
      </c>
      <c r="H190" s="4">
        <v>95.4435</v>
      </c>
      <c r="I190" s="19">
        <f t="shared" si="9"/>
        <v>0.74698853248256813</v>
      </c>
      <c r="J190" s="19">
        <f t="shared" si="8"/>
        <v>3.3777585166948176</v>
      </c>
      <c r="K190" s="19"/>
      <c r="L190" s="19"/>
      <c r="N190" s="3">
        <v>136.94</v>
      </c>
      <c r="O190" s="3">
        <v>254.62</v>
      </c>
      <c r="P190" s="36"/>
      <c r="Q190" s="3"/>
      <c r="R190" s="36"/>
      <c r="Z190">
        <v>20330148</v>
      </c>
      <c r="AA190">
        <f t="shared" si="11"/>
        <v>1.8501217984326117E-2</v>
      </c>
    </row>
    <row r="191" spans="1:27" x14ac:dyDescent="0.2">
      <c r="A191" t="s">
        <v>198</v>
      </c>
      <c r="B191" s="2">
        <v>38625</v>
      </c>
      <c r="C191" s="3">
        <f t="shared" si="10"/>
        <v>260.54000000000002</v>
      </c>
      <c r="D191" s="3" t="e">
        <v>#N/A</v>
      </c>
      <c r="E191" s="19">
        <v>3.75</v>
      </c>
      <c r="F191" s="22">
        <v>98.593333333333348</v>
      </c>
      <c r="G191" s="4">
        <v>72.294799999999995</v>
      </c>
      <c r="H191" s="4">
        <v>90.506299999999996</v>
      </c>
      <c r="I191" s="19">
        <f t="shared" si="9"/>
        <v>0.79878196324454764</v>
      </c>
      <c r="J191" s="19">
        <f t="shared" si="8"/>
        <v>6.9336313088833368</v>
      </c>
      <c r="K191" s="19"/>
      <c r="L191" s="19"/>
      <c r="N191" s="3">
        <v>145.37</v>
      </c>
      <c r="O191" s="3">
        <v>260.54000000000002</v>
      </c>
      <c r="P191" s="36"/>
      <c r="Q191" s="3"/>
      <c r="R191" s="36"/>
      <c r="Z191">
        <v>20618772</v>
      </c>
      <c r="AA191">
        <f t="shared" si="11"/>
        <v>1.4196846968354583E-2</v>
      </c>
    </row>
    <row r="192" spans="1:27" x14ac:dyDescent="0.2">
      <c r="A192" t="s">
        <v>199</v>
      </c>
      <c r="B192" s="2">
        <v>38717</v>
      </c>
      <c r="C192" s="3">
        <f t="shared" si="10"/>
        <v>264.17</v>
      </c>
      <c r="D192" s="3" t="e">
        <v>#N/A</v>
      </c>
      <c r="E192" s="19">
        <v>4.416666666666667</v>
      </c>
      <c r="F192" s="22">
        <v>104.64333333333333</v>
      </c>
      <c r="G192" s="4">
        <v>76.180999999999997</v>
      </c>
      <c r="H192" s="4">
        <v>89.523700000000005</v>
      </c>
      <c r="I192" s="19">
        <f t="shared" si="9"/>
        <v>0.85095901979029009</v>
      </c>
      <c r="J192" s="19">
        <f t="shared" si="8"/>
        <v>6.5320774562567907</v>
      </c>
      <c r="K192" s="19"/>
      <c r="L192" s="19"/>
      <c r="N192" s="3">
        <v>158.55000000000001</v>
      </c>
      <c r="O192" s="3">
        <v>264.17</v>
      </c>
      <c r="P192" s="36"/>
      <c r="Q192" s="3"/>
      <c r="R192" s="36"/>
      <c r="Z192">
        <v>20786134</v>
      </c>
      <c r="AA192">
        <f t="shared" si="11"/>
        <v>8.1169722425758432E-3</v>
      </c>
    </row>
    <row r="193" spans="1:27" x14ac:dyDescent="0.2">
      <c r="A193" t="s">
        <v>200</v>
      </c>
      <c r="B193" s="2">
        <v>38807</v>
      </c>
      <c r="C193" s="3">
        <f t="shared" si="10"/>
        <v>266.41000000000003</v>
      </c>
      <c r="D193" s="3" t="e">
        <v>#N/A</v>
      </c>
      <c r="E193" s="19">
        <v>4.666666666666667</v>
      </c>
      <c r="F193" s="22">
        <v>103.58333333333333</v>
      </c>
      <c r="G193" s="4">
        <v>83.889300000000006</v>
      </c>
      <c r="H193" s="4">
        <v>91.706400000000002</v>
      </c>
      <c r="I193" s="19">
        <f t="shared" si="9"/>
        <v>0.91475949333961426</v>
      </c>
      <c r="J193" s="19">
        <f t="shared" si="8"/>
        <v>7.4974789696743649</v>
      </c>
      <c r="K193" s="19"/>
      <c r="L193" s="19"/>
      <c r="N193" s="3">
        <v>166.63</v>
      </c>
      <c r="O193" s="3">
        <v>266.41000000000003</v>
      </c>
      <c r="P193" s="36"/>
      <c r="Q193" s="3"/>
      <c r="R193" s="36"/>
      <c r="Z193">
        <v>21125364</v>
      </c>
      <c r="AA193">
        <f t="shared" si="11"/>
        <v>1.6320014101708379E-2</v>
      </c>
    </row>
    <row r="194" spans="1:27" x14ac:dyDescent="0.2">
      <c r="A194" t="s">
        <v>201</v>
      </c>
      <c r="B194" s="2">
        <v>38898</v>
      </c>
      <c r="C194" s="3">
        <f t="shared" si="10"/>
        <v>271.94</v>
      </c>
      <c r="D194" s="3" t="e">
        <v>#N/A</v>
      </c>
      <c r="E194" s="19">
        <v>5</v>
      </c>
      <c r="F194" s="22">
        <v>101.70333333333333</v>
      </c>
      <c r="G194" s="4">
        <v>93.601900000000001</v>
      </c>
      <c r="H194" s="4">
        <v>91.432699999999997</v>
      </c>
      <c r="I194" s="19">
        <f t="shared" si="9"/>
        <v>1.0237245536881225</v>
      </c>
      <c r="J194" s="19">
        <f t="shared" si="8"/>
        <v>11.911880788544483</v>
      </c>
      <c r="K194" s="19"/>
      <c r="L194" s="19"/>
      <c r="N194" s="3">
        <v>193.94</v>
      </c>
      <c r="O194" s="3">
        <v>271.94</v>
      </c>
      <c r="P194" s="36"/>
      <c r="Q194" s="3"/>
      <c r="R194" s="36"/>
      <c r="Z194">
        <v>21443104</v>
      </c>
      <c r="AA194">
        <f t="shared" si="11"/>
        <v>1.5040687582945316E-2</v>
      </c>
    </row>
    <row r="195" spans="1:27" x14ac:dyDescent="0.2">
      <c r="A195" t="s">
        <v>202</v>
      </c>
      <c r="B195" s="2">
        <v>38990</v>
      </c>
      <c r="C195" s="3">
        <f t="shared" si="10"/>
        <v>275.49</v>
      </c>
      <c r="D195" s="3" t="e">
        <v>#N/A</v>
      </c>
      <c r="E195" s="19">
        <v>5.25</v>
      </c>
      <c r="F195" s="22">
        <v>98.92</v>
      </c>
      <c r="G195" s="4">
        <v>91.377899999999997</v>
      </c>
      <c r="H195" s="4">
        <v>94.352400000000003</v>
      </c>
      <c r="I195" s="19">
        <f t="shared" si="9"/>
        <v>0.96847456980426561</v>
      </c>
      <c r="J195" s="19">
        <f t="shared" si="8"/>
        <v>-5.3969579692907166</v>
      </c>
      <c r="K195" s="19"/>
      <c r="L195" s="19"/>
      <c r="N195" s="3">
        <v>199.19</v>
      </c>
      <c r="O195" s="3">
        <v>275.49</v>
      </c>
      <c r="P195" s="36"/>
      <c r="Q195" s="3"/>
      <c r="R195" s="36"/>
      <c r="Z195">
        <v>21693829</v>
      </c>
      <c r="AA195">
        <f t="shared" si="11"/>
        <v>1.1692570254754163E-2</v>
      </c>
    </row>
    <row r="196" spans="1:27" x14ac:dyDescent="0.2">
      <c r="A196" t="s">
        <v>203</v>
      </c>
      <c r="B196" s="2">
        <v>39082</v>
      </c>
      <c r="C196" s="3">
        <f t="shared" si="10"/>
        <v>281.11</v>
      </c>
      <c r="D196" s="3" t="e">
        <v>#N/A</v>
      </c>
      <c r="E196" s="19">
        <v>5.25</v>
      </c>
      <c r="F196" s="22">
        <v>100.26666666666665</v>
      </c>
      <c r="G196" s="4">
        <v>87.442899999999995</v>
      </c>
      <c r="H196" s="4">
        <v>89.480199999999996</v>
      </c>
      <c r="I196" s="19">
        <f t="shared" si="9"/>
        <v>0.97723183452875606</v>
      </c>
      <c r="J196" s="19">
        <f t="shared" si="8"/>
        <v>0.90423280048130827</v>
      </c>
      <c r="K196" s="19"/>
      <c r="L196" s="19"/>
      <c r="N196" s="3">
        <v>198.11</v>
      </c>
      <c r="O196" s="3">
        <v>281.11</v>
      </c>
      <c r="P196" s="36"/>
      <c r="Q196" s="3"/>
      <c r="R196" s="36"/>
      <c r="Z196">
        <v>22082702</v>
      </c>
      <c r="AA196">
        <f t="shared" si="11"/>
        <v>1.7925512365751569E-2</v>
      </c>
    </row>
    <row r="197" spans="1:27" x14ac:dyDescent="0.2">
      <c r="A197" t="s">
        <v>204</v>
      </c>
      <c r="B197" s="2">
        <v>39172</v>
      </c>
      <c r="C197" s="3">
        <f t="shared" si="10"/>
        <v>283.79000000000002</v>
      </c>
      <c r="D197" s="3" t="e">
        <v>#N/A</v>
      </c>
      <c r="E197" s="19">
        <v>5</v>
      </c>
      <c r="F197" s="22">
        <v>97.423333333333332</v>
      </c>
      <c r="G197" s="4">
        <v>94.108699999999999</v>
      </c>
      <c r="H197" s="4">
        <v>92.943100000000001</v>
      </c>
      <c r="I197" s="19">
        <f t="shared" si="9"/>
        <v>1.0125410062715789</v>
      </c>
      <c r="J197" s="19">
        <f t="shared" si="8"/>
        <v>3.613182716243557</v>
      </c>
      <c r="K197" s="19"/>
      <c r="L197" s="19"/>
      <c r="N197" s="3">
        <v>185.2</v>
      </c>
      <c r="O197" s="3">
        <v>283.79000000000002</v>
      </c>
      <c r="P197" s="36"/>
      <c r="Q197" s="3"/>
      <c r="R197" s="36"/>
      <c r="Z197">
        <v>22307421</v>
      </c>
      <c r="AA197">
        <f t="shared" si="11"/>
        <v>1.0176245642403724E-2</v>
      </c>
    </row>
    <row r="198" spans="1:27" x14ac:dyDescent="0.2">
      <c r="A198" t="s">
        <v>205</v>
      </c>
      <c r="B198" s="2">
        <v>39263</v>
      </c>
      <c r="C198" s="3">
        <f t="shared" si="10"/>
        <v>286.45</v>
      </c>
      <c r="D198" s="3" t="e">
        <v>#N/A</v>
      </c>
      <c r="E198" s="19">
        <v>5</v>
      </c>
      <c r="F198" s="22">
        <v>97.83</v>
      </c>
      <c r="G198" s="4">
        <v>96.340400000000002</v>
      </c>
      <c r="H198" s="4">
        <v>93.700800000000001</v>
      </c>
      <c r="I198" s="19">
        <f t="shared" si="9"/>
        <v>1.0281705172207709</v>
      </c>
      <c r="J198" s="19">
        <f t="shared" si="8"/>
        <v>1.5435928868445137</v>
      </c>
      <c r="K198" s="19"/>
      <c r="L198" s="19"/>
      <c r="N198" s="3">
        <v>198.76</v>
      </c>
      <c r="O198" s="3">
        <v>286.45</v>
      </c>
      <c r="P198" s="36"/>
      <c r="Q198" s="3"/>
      <c r="R198" s="36"/>
      <c r="Z198">
        <v>22608434</v>
      </c>
      <c r="AA198">
        <f t="shared" si="11"/>
        <v>1.3493850320034754E-2</v>
      </c>
    </row>
    <row r="199" spans="1:27" x14ac:dyDescent="0.2">
      <c r="A199" t="s">
        <v>206</v>
      </c>
      <c r="B199" s="2">
        <v>39355</v>
      </c>
      <c r="C199" s="3">
        <f t="shared" si="10"/>
        <v>286.86</v>
      </c>
      <c r="D199" s="3" t="e">
        <v>#N/A</v>
      </c>
      <c r="E199" s="19">
        <v>5.5</v>
      </c>
      <c r="F199" s="22">
        <v>97.766666666666666</v>
      </c>
      <c r="G199" s="4">
        <v>94.237099999999998</v>
      </c>
      <c r="H199" s="4">
        <v>95.8977</v>
      </c>
      <c r="I199" s="19">
        <f t="shared" si="9"/>
        <v>0.98268363057716712</v>
      </c>
      <c r="J199" s="19">
        <f t="shared" si="8"/>
        <v>-4.4240605893425711</v>
      </c>
      <c r="K199" s="19"/>
      <c r="L199" s="19"/>
      <c r="N199" s="3">
        <v>201.69</v>
      </c>
      <c r="O199" s="3">
        <v>286.86</v>
      </c>
      <c r="P199" s="36"/>
      <c r="Q199" s="3"/>
      <c r="R199" s="36"/>
      <c r="Z199">
        <v>22713304</v>
      </c>
      <c r="AA199">
        <f t="shared" si="11"/>
        <v>4.6385344513467852E-3</v>
      </c>
    </row>
    <row r="200" spans="1:27" x14ac:dyDescent="0.2">
      <c r="A200" t="s">
        <v>207</v>
      </c>
      <c r="B200" s="2">
        <v>39447</v>
      </c>
      <c r="C200" s="3">
        <f t="shared" si="10"/>
        <v>291.68</v>
      </c>
      <c r="D200" s="3" t="e">
        <v>#N/A</v>
      </c>
      <c r="E200" s="19">
        <v>5.833333333333333</v>
      </c>
      <c r="F200" s="22">
        <v>97.886666666666656</v>
      </c>
      <c r="G200" s="4">
        <v>93.316299999999998</v>
      </c>
      <c r="H200" s="4">
        <v>97.984099999999998</v>
      </c>
      <c r="I200" s="19">
        <f t="shared" si="9"/>
        <v>0.95236165867727518</v>
      </c>
      <c r="J200" s="19">
        <f t="shared" si="8"/>
        <v>-3.0856290830938882</v>
      </c>
      <c r="K200" s="19"/>
      <c r="L200" s="19"/>
      <c r="N200" s="3">
        <v>198.15</v>
      </c>
      <c r="O200" s="3">
        <v>291.68</v>
      </c>
      <c r="P200" s="36"/>
      <c r="Q200" s="3"/>
      <c r="R200" s="36"/>
      <c r="Z200">
        <v>23173199</v>
      </c>
      <c r="AA200">
        <f t="shared" si="11"/>
        <v>2.0247824799069305E-2</v>
      </c>
    </row>
    <row r="201" spans="1:27" x14ac:dyDescent="0.2">
      <c r="A201" t="s">
        <v>208</v>
      </c>
      <c r="B201" s="2">
        <v>39538</v>
      </c>
      <c r="C201" s="3">
        <f t="shared" si="10"/>
        <v>298.83</v>
      </c>
      <c r="D201" s="3" t="e">
        <v>#N/A</v>
      </c>
      <c r="E201" s="19">
        <v>6.25</v>
      </c>
      <c r="F201" s="22">
        <v>104.32666666666667</v>
      </c>
      <c r="G201" s="4">
        <v>91.680700000000002</v>
      </c>
      <c r="H201" s="4">
        <v>93.109099999999998</v>
      </c>
      <c r="I201" s="19">
        <f t="shared" si="9"/>
        <v>0.98465885719011359</v>
      </c>
      <c r="J201" s="19">
        <f t="shared" si="8"/>
        <v>3.3912745456065041</v>
      </c>
      <c r="K201" s="19"/>
      <c r="L201" s="19"/>
      <c r="N201" s="3">
        <v>182.28</v>
      </c>
      <c r="O201" s="3">
        <v>298.83</v>
      </c>
      <c r="P201" s="36"/>
      <c r="Q201" s="3"/>
      <c r="R201" s="36"/>
      <c r="Z201">
        <v>23570004</v>
      </c>
      <c r="AA201">
        <f t="shared" si="11"/>
        <v>1.7123445062548336E-2</v>
      </c>
    </row>
    <row r="202" spans="1:27" x14ac:dyDescent="0.2">
      <c r="A202" t="s">
        <v>209</v>
      </c>
      <c r="B202" s="2">
        <v>39629</v>
      </c>
      <c r="C202" s="3">
        <f t="shared" si="10"/>
        <v>299.29000000000002</v>
      </c>
      <c r="D202" s="3" t="e">
        <v>#N/A</v>
      </c>
      <c r="E202" s="19">
        <v>6.416666666666667</v>
      </c>
      <c r="F202" s="22">
        <v>101.07</v>
      </c>
      <c r="G202" s="4">
        <v>91.645300000000006</v>
      </c>
      <c r="H202" s="4">
        <v>102.9233</v>
      </c>
      <c r="I202" s="19">
        <f t="shared" si="9"/>
        <v>0.89042325693016067</v>
      </c>
      <c r="J202" s="19">
        <f t="shared" si="8"/>
        <v>-9.5703806015486119</v>
      </c>
      <c r="K202" s="19"/>
      <c r="L202" s="19"/>
      <c r="N202" s="3">
        <v>177.31</v>
      </c>
      <c r="O202" s="3">
        <v>299.29000000000002</v>
      </c>
      <c r="P202" s="36"/>
      <c r="Q202" s="3"/>
      <c r="R202" s="36"/>
      <c r="Z202">
        <v>23586473</v>
      </c>
      <c r="AA202">
        <f t="shared" si="11"/>
        <v>6.987270770085572E-4</v>
      </c>
    </row>
    <row r="203" spans="1:27" x14ac:dyDescent="0.2">
      <c r="A203" t="s">
        <v>210</v>
      </c>
      <c r="B203" s="2">
        <v>39721</v>
      </c>
      <c r="C203" s="3">
        <f t="shared" si="10"/>
        <v>296.69</v>
      </c>
      <c r="D203" s="3" t="e">
        <v>#N/A</v>
      </c>
      <c r="E203" s="19">
        <v>7.75</v>
      </c>
      <c r="F203" s="22">
        <v>93.65333333333335</v>
      </c>
      <c r="G203" s="4">
        <v>89.672499999999999</v>
      </c>
      <c r="H203" s="4">
        <v>117.4469</v>
      </c>
      <c r="I203" s="19">
        <f t="shared" ref="I203:I241" si="12">G203/H203</f>
        <v>0.76351525668195586</v>
      </c>
      <c r="J203" s="19">
        <f t="shared" ref="J203:J241" si="13">100*(I203/I202-1)</f>
        <v>-14.252547792353843</v>
      </c>
      <c r="K203" s="19"/>
      <c r="L203" s="19"/>
      <c r="N203" s="3">
        <v>163.15</v>
      </c>
      <c r="O203" s="3">
        <v>296.69</v>
      </c>
      <c r="P203" s="36"/>
      <c r="Q203" s="3"/>
      <c r="R203" s="36"/>
      <c r="Z203">
        <v>23489719</v>
      </c>
      <c r="AA203">
        <f t="shared" si="11"/>
        <v>-4.1020969943238225E-3</v>
      </c>
    </row>
    <row r="204" spans="1:27" x14ac:dyDescent="0.2">
      <c r="A204" t="s">
        <v>211</v>
      </c>
      <c r="B204" s="2">
        <v>39813</v>
      </c>
      <c r="C204" s="3">
        <f t="shared" si="10"/>
        <v>294.06</v>
      </c>
      <c r="D204" s="3" t="e">
        <v>#N/A</v>
      </c>
      <c r="E204" s="19">
        <v>8.25</v>
      </c>
      <c r="F204" s="22">
        <v>83.98</v>
      </c>
      <c r="G204" s="4">
        <v>88.622399999999999</v>
      </c>
      <c r="H204" s="4">
        <v>131.46619999999999</v>
      </c>
      <c r="I204" s="19">
        <f t="shared" si="12"/>
        <v>0.67410786955126112</v>
      </c>
      <c r="J204" s="19">
        <f t="shared" si="13"/>
        <v>-11.709967331790672</v>
      </c>
      <c r="K204" s="19"/>
      <c r="L204" s="19"/>
      <c r="N204" s="3">
        <v>140.22</v>
      </c>
      <c r="O204" s="3">
        <v>294.06</v>
      </c>
      <c r="P204" s="36"/>
      <c r="Q204" s="3"/>
      <c r="R204" s="36"/>
      <c r="Z204">
        <v>23188575</v>
      </c>
      <c r="AA204">
        <f t="shared" si="11"/>
        <v>-1.2820247019557791E-2</v>
      </c>
    </row>
    <row r="205" spans="1:27" x14ac:dyDescent="0.2">
      <c r="A205" t="s">
        <v>212</v>
      </c>
      <c r="B205" s="2">
        <v>39903</v>
      </c>
      <c r="C205" s="3">
        <f t="shared" si="10"/>
        <v>291</v>
      </c>
      <c r="D205" s="3">
        <v>81.48</v>
      </c>
      <c r="E205" s="19">
        <v>4.75</v>
      </c>
      <c r="F205" s="22">
        <v>90.52</v>
      </c>
      <c r="G205" s="4">
        <v>81.988399999999999</v>
      </c>
      <c r="H205" s="4">
        <v>106.5772</v>
      </c>
      <c r="I205" s="19">
        <f t="shared" si="12"/>
        <v>0.76928648904268448</v>
      </c>
      <c r="J205" s="19">
        <f t="shared" si="13"/>
        <v>14.119197207233558</v>
      </c>
      <c r="K205" s="19"/>
      <c r="L205" s="19"/>
      <c r="N205" s="3">
        <v>140.33000000000001</v>
      </c>
      <c r="O205" s="3">
        <v>291</v>
      </c>
      <c r="P205" s="36"/>
      <c r="Q205" s="3"/>
      <c r="R205" s="36"/>
      <c r="Z205">
        <v>22852998</v>
      </c>
      <c r="AA205">
        <f t="shared" si="11"/>
        <v>-1.4471652527160466E-2</v>
      </c>
    </row>
    <row r="206" spans="1:27" x14ac:dyDescent="0.2">
      <c r="A206" t="s">
        <v>213</v>
      </c>
      <c r="B206" s="2">
        <v>39994</v>
      </c>
      <c r="C206" s="3">
        <f t="shared" si="10"/>
        <v>289.58</v>
      </c>
      <c r="D206" s="3">
        <v>80.92</v>
      </c>
      <c r="E206" s="19">
        <v>1.25</v>
      </c>
      <c r="F206" s="22">
        <v>93.273333333333326</v>
      </c>
      <c r="G206" s="4">
        <v>84.726200000000006</v>
      </c>
      <c r="H206" s="4">
        <v>101.5929</v>
      </c>
      <c r="I206" s="19">
        <f t="shared" si="12"/>
        <v>0.83397757126728345</v>
      </c>
      <c r="J206" s="19">
        <f t="shared" si="13"/>
        <v>8.4092315601567158</v>
      </c>
      <c r="K206" s="19"/>
      <c r="L206" s="19"/>
      <c r="N206" s="3">
        <v>165.98</v>
      </c>
      <c r="O206" s="3">
        <v>289.58</v>
      </c>
      <c r="P206" s="36"/>
      <c r="Q206" s="3"/>
      <c r="R206" s="36"/>
      <c r="Z206">
        <v>22889929</v>
      </c>
      <c r="AA206">
        <f t="shared" si="11"/>
        <v>1.6160242958057408E-3</v>
      </c>
    </row>
    <row r="207" spans="1:27" x14ac:dyDescent="0.2">
      <c r="A207" t="s">
        <v>214</v>
      </c>
      <c r="B207" s="2">
        <v>40086</v>
      </c>
      <c r="C207" s="3">
        <f t="shared" si="10"/>
        <v>293.05</v>
      </c>
      <c r="D207" s="3">
        <v>80.686666666666667</v>
      </c>
      <c r="E207" s="19">
        <v>0.5</v>
      </c>
      <c r="F207" s="22">
        <v>93.603333333333339</v>
      </c>
      <c r="G207" s="4">
        <v>86.564999999999998</v>
      </c>
      <c r="H207" s="4">
        <v>101.2165</v>
      </c>
      <c r="I207" s="19">
        <f t="shared" si="12"/>
        <v>0.8552459332223501</v>
      </c>
      <c r="J207" s="19">
        <f t="shared" si="13"/>
        <v>2.5502318872614227</v>
      </c>
      <c r="K207" s="19"/>
      <c r="L207" s="19"/>
      <c r="N207" s="3">
        <v>190.9</v>
      </c>
      <c r="O207" s="3">
        <v>293.05</v>
      </c>
      <c r="P207" s="36"/>
      <c r="Q207" s="3"/>
      <c r="R207" s="36"/>
      <c r="Z207">
        <v>23343216</v>
      </c>
      <c r="AA207">
        <f t="shared" si="11"/>
        <v>1.9802901092441136E-2</v>
      </c>
    </row>
    <row r="208" spans="1:27" x14ac:dyDescent="0.2">
      <c r="A208" t="s">
        <v>215</v>
      </c>
      <c r="B208" s="2">
        <v>40178</v>
      </c>
      <c r="C208" s="3">
        <f t="shared" si="10"/>
        <v>296.64</v>
      </c>
      <c r="D208" s="3">
        <v>80.586666666666659</v>
      </c>
      <c r="E208" s="19">
        <v>0.5</v>
      </c>
      <c r="F208" s="22">
        <v>95.909999999999982</v>
      </c>
      <c r="G208" s="4">
        <v>94.463899999999995</v>
      </c>
      <c r="H208" s="4">
        <v>98.887</v>
      </c>
      <c r="I208" s="19">
        <f t="shared" si="12"/>
        <v>0.95527116810096369</v>
      </c>
      <c r="J208" s="19">
        <f t="shared" si="13"/>
        <v>11.695493774725563</v>
      </c>
      <c r="K208" s="19"/>
      <c r="L208" s="19"/>
      <c r="N208" s="3">
        <v>196.85</v>
      </c>
      <c r="O208" s="3">
        <v>296.64</v>
      </c>
      <c r="P208" s="36"/>
      <c r="Q208" s="3"/>
      <c r="R208" s="36"/>
      <c r="Z208">
        <v>23742143</v>
      </c>
      <c r="AA208">
        <f t="shared" si="11"/>
        <v>1.7089633236482923E-2</v>
      </c>
    </row>
    <row r="209" spans="1:27" x14ac:dyDescent="0.2">
      <c r="A209" t="s">
        <v>216</v>
      </c>
      <c r="B209" s="2">
        <v>40268</v>
      </c>
      <c r="C209" s="3">
        <f t="shared" si="10"/>
        <v>297.2</v>
      </c>
      <c r="D209" s="3">
        <v>80.923333333333332</v>
      </c>
      <c r="E209" s="19">
        <v>0.5</v>
      </c>
      <c r="F209" s="22">
        <v>97.706666666666663</v>
      </c>
      <c r="G209" s="4">
        <v>93.926500000000004</v>
      </c>
      <c r="H209" s="4">
        <v>98.192300000000003</v>
      </c>
      <c r="I209" s="19">
        <f t="shared" si="12"/>
        <v>0.95655667501423225</v>
      </c>
      <c r="J209" s="19">
        <f t="shared" si="13"/>
        <v>0.13456984322306464</v>
      </c>
      <c r="K209" s="19"/>
      <c r="L209" s="19"/>
      <c r="N209" s="3">
        <v>188.14</v>
      </c>
      <c r="O209" s="3">
        <v>297.2</v>
      </c>
      <c r="P209" s="36"/>
      <c r="Q209" s="3"/>
      <c r="R209" s="36"/>
      <c r="Z209">
        <v>23412136</v>
      </c>
      <c r="AA209">
        <f t="shared" si="11"/>
        <v>-1.3899629869131864E-2</v>
      </c>
    </row>
    <row r="210" spans="1:27" x14ac:dyDescent="0.2">
      <c r="A210" t="s">
        <v>217</v>
      </c>
      <c r="B210" s="2">
        <v>40359</v>
      </c>
      <c r="C210" s="3">
        <f t="shared" si="10"/>
        <v>307.77</v>
      </c>
      <c r="D210" s="3">
        <v>81.153333333333336</v>
      </c>
      <c r="E210" s="19">
        <v>0.66666666666666663</v>
      </c>
      <c r="F210" s="22">
        <v>98.12</v>
      </c>
      <c r="G210" s="4">
        <v>98.385800000000003</v>
      </c>
      <c r="H210" s="4">
        <v>104.0699</v>
      </c>
      <c r="I210" s="19">
        <f t="shared" si="12"/>
        <v>0.94538190197165561</v>
      </c>
      <c r="J210" s="19">
        <f t="shared" si="13"/>
        <v>-1.1682290589222433</v>
      </c>
      <c r="K210" s="19"/>
      <c r="L210" s="19"/>
      <c r="N210" s="3">
        <v>198.38</v>
      </c>
      <c r="O210" s="3">
        <v>307.77</v>
      </c>
      <c r="P210" s="36"/>
      <c r="Q210" s="3"/>
      <c r="R210" s="36"/>
      <c r="Z210">
        <v>24409798</v>
      </c>
      <c r="AA210">
        <f t="shared" si="11"/>
        <v>4.2613027704947556E-2</v>
      </c>
    </row>
    <row r="211" spans="1:27" x14ac:dyDescent="0.2">
      <c r="A211" t="s">
        <v>218</v>
      </c>
      <c r="B211" s="2">
        <v>40451</v>
      </c>
      <c r="C211" s="3">
        <f t="shared" si="10"/>
        <v>315.2</v>
      </c>
      <c r="D211" s="3">
        <v>81.739999999999995</v>
      </c>
      <c r="E211" s="19">
        <v>2</v>
      </c>
      <c r="F211" s="22">
        <v>100.43666666666667</v>
      </c>
      <c r="G211" s="4">
        <v>102.5403</v>
      </c>
      <c r="H211" s="4">
        <v>99.491799999999998</v>
      </c>
      <c r="I211" s="19">
        <f t="shared" si="12"/>
        <v>1.0306407161193185</v>
      </c>
      <c r="J211" s="19">
        <f t="shared" si="13"/>
        <v>9.0184521165308951</v>
      </c>
      <c r="K211" s="19"/>
      <c r="L211" s="19"/>
      <c r="N211" s="3">
        <v>228.03</v>
      </c>
      <c r="O211" s="3">
        <v>315.2</v>
      </c>
      <c r="P211" s="36"/>
      <c r="Q211" s="3"/>
      <c r="R211" s="36"/>
      <c r="Z211">
        <v>25072639</v>
      </c>
      <c r="AA211">
        <f t="shared" si="11"/>
        <v>2.7154710579743429E-2</v>
      </c>
    </row>
    <row r="212" spans="1:27" x14ac:dyDescent="0.2">
      <c r="A212" t="s">
        <v>219</v>
      </c>
      <c r="B212" s="2">
        <v>40543</v>
      </c>
      <c r="C212" s="3">
        <f t="shared" si="10"/>
        <v>318.99</v>
      </c>
      <c r="D212" s="3">
        <v>81.576666666666668</v>
      </c>
      <c r="E212" s="19">
        <v>3</v>
      </c>
      <c r="F212" s="22">
        <v>103.73666666666666</v>
      </c>
      <c r="G212" s="4">
        <v>104.27119999999999</v>
      </c>
      <c r="H212" s="4">
        <v>98.858800000000002</v>
      </c>
      <c r="I212" s="19">
        <f t="shared" si="12"/>
        <v>1.0547487932283215</v>
      </c>
      <c r="J212" s="19">
        <f t="shared" si="13"/>
        <v>2.3391349412021478</v>
      </c>
      <c r="K212" s="19"/>
      <c r="L212" s="19"/>
      <c r="N212" s="3">
        <v>234.88</v>
      </c>
      <c r="O212" s="3">
        <v>318.99</v>
      </c>
      <c r="P212" s="36"/>
      <c r="Q212" s="3"/>
      <c r="R212" s="36"/>
      <c r="Z212">
        <v>25268522</v>
      </c>
      <c r="AA212">
        <f t="shared" si="11"/>
        <v>7.8126199639375823E-3</v>
      </c>
    </row>
    <row r="213" spans="1:27" x14ac:dyDescent="0.2">
      <c r="A213" t="s">
        <v>220</v>
      </c>
      <c r="B213" s="2">
        <v>40633</v>
      </c>
      <c r="C213" s="3">
        <f t="shared" si="10"/>
        <v>322.64999999999998</v>
      </c>
      <c r="D213" s="3">
        <v>81.776666666666671</v>
      </c>
      <c r="E213" s="19">
        <v>3.5833333333333335</v>
      </c>
      <c r="F213" s="22">
        <v>102.42666666666666</v>
      </c>
      <c r="G213" s="4">
        <v>104.7089</v>
      </c>
      <c r="H213" s="4">
        <v>100.73990000000001</v>
      </c>
      <c r="I213" s="19">
        <f t="shared" si="12"/>
        <v>1.0393984905682851</v>
      </c>
      <c r="J213" s="19">
        <f t="shared" si="13"/>
        <v>-1.4553515262200833</v>
      </c>
      <c r="K213" s="19"/>
      <c r="L213" s="19"/>
      <c r="N213" s="3">
        <v>210.08</v>
      </c>
      <c r="O213" s="3">
        <v>322.64999999999998</v>
      </c>
      <c r="P213" s="36"/>
      <c r="Q213" s="3"/>
      <c r="R213" s="36"/>
      <c r="Z213">
        <v>25636858</v>
      </c>
      <c r="AA213">
        <f t="shared" si="11"/>
        <v>1.4576871571673247E-2</v>
      </c>
    </row>
    <row r="214" spans="1:27" x14ac:dyDescent="0.2">
      <c r="A214" t="s">
        <v>221</v>
      </c>
      <c r="B214" s="2">
        <v>40724</v>
      </c>
      <c r="C214" s="3">
        <f t="shared" ref="C214:C241" si="14">O214</f>
        <v>327.33</v>
      </c>
      <c r="D214" s="3">
        <v>82.050000000000011</v>
      </c>
      <c r="E214" s="19">
        <v>4.916666666666667</v>
      </c>
      <c r="F214" s="22">
        <v>102.28333333333335</v>
      </c>
      <c r="G214" s="4">
        <v>104.0874</v>
      </c>
      <c r="H214" s="4">
        <v>102.6574</v>
      </c>
      <c r="I214" s="19">
        <f t="shared" si="12"/>
        <v>1.0139298287312946</v>
      </c>
      <c r="J214" s="19">
        <f t="shared" si="13"/>
        <v>-2.4503269985571841</v>
      </c>
      <c r="K214" s="19"/>
      <c r="L214" s="19"/>
      <c r="N214" s="3">
        <v>213.12</v>
      </c>
      <c r="O214" s="3">
        <v>327.33</v>
      </c>
      <c r="P214" s="36"/>
      <c r="Q214" s="3"/>
      <c r="R214" s="36"/>
      <c r="Z214">
        <v>25760831</v>
      </c>
      <c r="AA214">
        <f t="shared" si="11"/>
        <v>4.8357329903687884E-3</v>
      </c>
    </row>
    <row r="215" spans="1:27" x14ac:dyDescent="0.2">
      <c r="A215" t="s">
        <v>222</v>
      </c>
      <c r="B215" s="2">
        <v>40816</v>
      </c>
      <c r="C215" s="3">
        <f t="shared" si="14"/>
        <v>328.8</v>
      </c>
      <c r="D215" s="3">
        <v>82.506666666666675</v>
      </c>
      <c r="E215" s="19">
        <v>5.25</v>
      </c>
      <c r="F215" s="22">
        <v>102.67333333333333</v>
      </c>
      <c r="G215" s="4">
        <v>100.75920000000001</v>
      </c>
      <c r="H215" s="4">
        <v>102.9418</v>
      </c>
      <c r="I215" s="19">
        <f t="shared" si="12"/>
        <v>0.97879772842518786</v>
      </c>
      <c r="J215" s="19">
        <f t="shared" si="13"/>
        <v>-3.4649439547573602</v>
      </c>
      <c r="K215" s="19"/>
      <c r="L215" s="19"/>
      <c r="N215" s="3">
        <v>226.61</v>
      </c>
      <c r="O215" s="3">
        <v>328.8</v>
      </c>
      <c r="P215" s="36"/>
      <c r="Q215" s="3"/>
      <c r="R215" s="36"/>
      <c r="Z215">
        <v>25929236</v>
      </c>
      <c r="AA215">
        <f t="shared" si="11"/>
        <v>6.5372502928962191E-3</v>
      </c>
    </row>
    <row r="216" spans="1:27" x14ac:dyDescent="0.2">
      <c r="A216" t="s">
        <v>223</v>
      </c>
      <c r="B216" s="2">
        <v>40908</v>
      </c>
      <c r="C216" s="3">
        <f t="shared" si="14"/>
        <v>335.17</v>
      </c>
      <c r="D216" s="3">
        <v>83.133333333333326</v>
      </c>
      <c r="E216" s="19">
        <v>5.25</v>
      </c>
      <c r="F216" s="22">
        <v>97.693333333333328</v>
      </c>
      <c r="G216" s="4">
        <v>105.4554</v>
      </c>
      <c r="H216" s="4">
        <v>111.8049</v>
      </c>
      <c r="I216" s="19">
        <f t="shared" si="12"/>
        <v>0.94320910800868296</v>
      </c>
      <c r="J216" s="19">
        <f t="shared" si="13"/>
        <v>-3.6359524938583965</v>
      </c>
      <c r="K216" s="19"/>
      <c r="L216" s="19"/>
      <c r="O216" s="3">
        <v>335.17</v>
      </c>
      <c r="P216" s="36"/>
      <c r="Q216" s="3"/>
      <c r="R216" s="36"/>
      <c r="Z216">
        <v>26599742</v>
      </c>
      <c r="AA216">
        <f t="shared" si="11"/>
        <v>2.5859072747072071E-2</v>
      </c>
    </row>
    <row r="217" spans="1:27" x14ac:dyDescent="0.2">
      <c r="A217" t="s">
        <v>224</v>
      </c>
      <c r="B217" s="2">
        <v>40999</v>
      </c>
      <c r="C217" s="3">
        <f t="shared" si="14"/>
        <v>340.76</v>
      </c>
      <c r="D217" s="3">
        <v>83.843333333333348</v>
      </c>
      <c r="E217" s="19">
        <v>5</v>
      </c>
      <c r="F217" s="22">
        <v>102.45666666666666</v>
      </c>
      <c r="G217" s="4">
        <v>102.2428</v>
      </c>
      <c r="H217" s="4">
        <v>106.74290000000001</v>
      </c>
      <c r="I217" s="19">
        <f t="shared" si="12"/>
        <v>0.95784169251538043</v>
      </c>
      <c r="J217" s="19">
        <f t="shared" si="13"/>
        <v>1.5513616633314742</v>
      </c>
      <c r="K217" s="19"/>
      <c r="L217" s="19"/>
      <c r="O217" s="3">
        <v>340.76</v>
      </c>
      <c r="P217" s="36"/>
      <c r="Q217" s="3"/>
      <c r="R217" s="36"/>
      <c r="Z217">
        <v>26840842</v>
      </c>
      <c r="AA217">
        <f t="shared" si="11"/>
        <v>9.0639976883986322E-3</v>
      </c>
    </row>
    <row r="218" spans="1:27" x14ac:dyDescent="0.2">
      <c r="A218" t="s">
        <v>225</v>
      </c>
      <c r="B218" s="2">
        <v>41090</v>
      </c>
      <c r="C218" s="3">
        <f t="shared" si="14"/>
        <v>345.73</v>
      </c>
      <c r="D218" s="3">
        <v>84.043333333333337</v>
      </c>
      <c r="E218" s="19">
        <v>5</v>
      </c>
      <c r="F218" s="22">
        <v>103.16666666666667</v>
      </c>
      <c r="G218" s="4">
        <v>101.9431</v>
      </c>
      <c r="H218" s="4">
        <v>108.23909999999999</v>
      </c>
      <c r="I218" s="19">
        <f t="shared" si="12"/>
        <v>0.94183248012963894</v>
      </c>
      <c r="J218" s="19">
        <f t="shared" si="13"/>
        <v>-1.6713839573739842</v>
      </c>
      <c r="K218" s="19"/>
      <c r="L218" s="19"/>
      <c r="O218" s="3">
        <v>345.73</v>
      </c>
      <c r="P218" s="36"/>
      <c r="Q218" s="3"/>
      <c r="R218" s="36"/>
      <c r="Z218">
        <v>27327912</v>
      </c>
      <c r="AA218">
        <f t="shared" si="11"/>
        <v>1.8146599126808317E-2</v>
      </c>
    </row>
    <row r="219" spans="1:27" x14ac:dyDescent="0.2">
      <c r="A219" t="s">
        <v>226</v>
      </c>
      <c r="B219" s="2">
        <v>41182</v>
      </c>
      <c r="C219" s="3">
        <f t="shared" si="14"/>
        <v>347.93</v>
      </c>
      <c r="D219" s="3">
        <v>84.303333333333342</v>
      </c>
      <c r="E219" s="19">
        <v>5</v>
      </c>
      <c r="F219" s="22">
        <v>106.85666666666668</v>
      </c>
      <c r="G219" s="4">
        <v>98.323899999999995</v>
      </c>
      <c r="H219" s="4">
        <v>103.4807</v>
      </c>
      <c r="I219" s="19">
        <f t="shared" si="12"/>
        <v>0.95016655279680173</v>
      </c>
      <c r="J219" s="19">
        <f t="shared" si="13"/>
        <v>0.88487845163458534</v>
      </c>
      <c r="K219" s="19"/>
      <c r="L219" s="19"/>
      <c r="O219" s="3">
        <v>347.93</v>
      </c>
      <c r="P219" s="36"/>
      <c r="Q219" s="3"/>
      <c r="R219" s="36"/>
      <c r="Z219">
        <v>27505038</v>
      </c>
      <c r="AA219">
        <f t="shared" ref="AA219:AA235" si="15">(Z219-Z218)/Z218</f>
        <v>6.4815050633945251E-3</v>
      </c>
    </row>
    <row r="220" spans="1:27" x14ac:dyDescent="0.2">
      <c r="A220" t="s">
        <v>227</v>
      </c>
      <c r="B220" s="2">
        <v>41274</v>
      </c>
      <c r="C220" s="3">
        <f t="shared" si="14"/>
        <v>350.76</v>
      </c>
      <c r="D220" s="3">
        <v>84.570000000000007</v>
      </c>
      <c r="E220" s="19">
        <v>5</v>
      </c>
      <c r="F220" s="22">
        <v>106.89333333333333</v>
      </c>
      <c r="G220" s="4">
        <v>96.306299999999993</v>
      </c>
      <c r="H220" s="4">
        <v>101.7864</v>
      </c>
      <c r="I220" s="19">
        <f t="shared" si="12"/>
        <v>0.94616078375893042</v>
      </c>
      <c r="J220" s="19">
        <f t="shared" si="13"/>
        <v>-0.42158598680204218</v>
      </c>
      <c r="K220" s="19"/>
      <c r="L220" s="19"/>
      <c r="O220" s="3">
        <v>350.76</v>
      </c>
      <c r="P220" s="36"/>
      <c r="Q220" s="3"/>
      <c r="R220" s="36"/>
      <c r="Z220">
        <v>27940252</v>
      </c>
      <c r="AA220">
        <f t="shared" si="15"/>
        <v>1.5823064850882956E-2</v>
      </c>
    </row>
    <row r="221" spans="1:27" x14ac:dyDescent="0.2">
      <c r="A221" t="s">
        <v>228</v>
      </c>
      <c r="B221" s="2">
        <v>41364</v>
      </c>
      <c r="C221" s="3">
        <f t="shared" si="14"/>
        <v>354.44</v>
      </c>
      <c r="D221" s="3">
        <v>84.813333333333333</v>
      </c>
      <c r="E221" s="19">
        <v>5</v>
      </c>
      <c r="F221" s="22">
        <v>108.43333333333334</v>
      </c>
      <c r="G221" s="4">
        <v>94.893299999999996</v>
      </c>
      <c r="H221" s="4">
        <v>101.7663</v>
      </c>
      <c r="I221" s="19">
        <f t="shared" si="12"/>
        <v>0.9324629076619666</v>
      </c>
      <c r="J221" s="19">
        <f t="shared" si="13"/>
        <v>-1.4477323867244429</v>
      </c>
      <c r="K221" s="19"/>
      <c r="L221" s="19"/>
      <c r="O221" s="3">
        <v>354.44</v>
      </c>
      <c r="P221" s="36"/>
      <c r="Q221" s="3"/>
      <c r="R221" s="36"/>
      <c r="Z221">
        <v>28138246</v>
      </c>
      <c r="AA221">
        <f t="shared" si="15"/>
        <v>7.0863355133661647E-3</v>
      </c>
    </row>
    <row r="222" spans="1:27" x14ac:dyDescent="0.2">
      <c r="A222" t="s">
        <v>229</v>
      </c>
      <c r="B222" s="2">
        <v>41455</v>
      </c>
      <c r="C222" s="3">
        <f t="shared" si="14"/>
        <v>359.82</v>
      </c>
      <c r="D222" s="3">
        <v>85.106666666666669</v>
      </c>
      <c r="E222" s="19">
        <v>5</v>
      </c>
      <c r="F222" s="22">
        <v>107.52666666666666</v>
      </c>
      <c r="G222" s="4">
        <v>94.850300000000004</v>
      </c>
      <c r="H222" s="4">
        <v>103.297</v>
      </c>
      <c r="I222" s="19">
        <f t="shared" si="12"/>
        <v>0.91822899019332616</v>
      </c>
      <c r="J222" s="19">
        <f t="shared" si="13"/>
        <v>-1.5264861853143574</v>
      </c>
      <c r="K222" s="19"/>
      <c r="L222" s="19"/>
      <c r="O222" s="3">
        <v>359.82</v>
      </c>
      <c r="P222" s="36"/>
      <c r="Q222" s="3"/>
      <c r="R222" s="36"/>
      <c r="Z222">
        <v>28322276</v>
      </c>
      <c r="AA222">
        <f t="shared" si="15"/>
        <v>6.5402086540859725E-3</v>
      </c>
    </row>
    <row r="223" spans="1:27" x14ac:dyDescent="0.2">
      <c r="A223" t="s">
        <v>230</v>
      </c>
      <c r="B223" s="2">
        <v>41547</v>
      </c>
      <c r="C223" s="3">
        <f t="shared" si="14"/>
        <v>362.95</v>
      </c>
      <c r="D223" s="3">
        <v>85.543333333333337</v>
      </c>
      <c r="E223" s="19">
        <v>5</v>
      </c>
      <c r="F223" s="22">
        <v>104.07333333333332</v>
      </c>
      <c r="G223" s="4">
        <v>97.936400000000006</v>
      </c>
      <c r="H223" s="4">
        <v>106.363</v>
      </c>
      <c r="I223" s="19">
        <f t="shared" si="12"/>
        <v>0.92077508156031707</v>
      </c>
      <c r="J223" s="19">
        <f t="shared" si="13"/>
        <v>0.27728283404064857</v>
      </c>
      <c r="K223" s="19"/>
      <c r="L223" s="19"/>
      <c r="O223" s="3">
        <v>362.95</v>
      </c>
      <c r="P223" s="36"/>
      <c r="Q223" s="3"/>
      <c r="R223" s="36"/>
      <c r="Z223">
        <v>28741062</v>
      </c>
      <c r="AA223">
        <f t="shared" si="15"/>
        <v>1.4786452896652797E-2</v>
      </c>
    </row>
    <row r="224" spans="1:27" x14ac:dyDescent="0.2">
      <c r="A224" t="s">
        <v>231</v>
      </c>
      <c r="B224" s="2">
        <v>41639</v>
      </c>
      <c r="C224" s="3">
        <f t="shared" si="14"/>
        <v>364.36</v>
      </c>
      <c r="D224" s="3">
        <v>86.336666666666659</v>
      </c>
      <c r="E224" s="19">
        <v>4.583333333333333</v>
      </c>
      <c r="F224" s="22">
        <v>101.55333333333333</v>
      </c>
      <c r="G224" s="4">
        <v>98.077500000000001</v>
      </c>
      <c r="H224" s="4">
        <v>107.32429999999999</v>
      </c>
      <c r="I224" s="19">
        <f t="shared" si="12"/>
        <v>0.91384243829216694</v>
      </c>
      <c r="J224" s="19">
        <f t="shared" si="13"/>
        <v>-0.75291386647891034</v>
      </c>
      <c r="K224" s="19"/>
      <c r="L224" s="19"/>
      <c r="O224" s="3">
        <v>364.36</v>
      </c>
      <c r="P224" s="36"/>
      <c r="Q224" s="3"/>
      <c r="R224" s="36"/>
      <c r="Z224">
        <v>28794530</v>
      </c>
      <c r="AA224">
        <f t="shared" si="15"/>
        <v>1.8603348755867129E-3</v>
      </c>
    </row>
    <row r="225" spans="1:27" x14ac:dyDescent="0.2">
      <c r="A225" t="s">
        <v>232</v>
      </c>
      <c r="B225" s="2">
        <v>41729</v>
      </c>
      <c r="C225" s="3">
        <f t="shared" si="14"/>
        <v>364.17</v>
      </c>
      <c r="D225" s="3">
        <v>86.976666666666674</v>
      </c>
      <c r="E225" s="19">
        <v>4.25</v>
      </c>
      <c r="F225" s="22">
        <v>96.573333333333323</v>
      </c>
      <c r="G225" s="4">
        <v>106.3411</v>
      </c>
      <c r="H225" s="4">
        <v>117.6468</v>
      </c>
      <c r="I225" s="19">
        <f t="shared" si="12"/>
        <v>0.90390133858294486</v>
      </c>
      <c r="J225" s="19">
        <f t="shared" si="13"/>
        <v>-1.0878351992276158</v>
      </c>
      <c r="K225" s="19"/>
      <c r="L225" s="19"/>
      <c r="O225" s="3">
        <v>364.17</v>
      </c>
      <c r="P225" s="36"/>
      <c r="Q225" s="3"/>
      <c r="R225" s="36"/>
      <c r="Z225">
        <v>28842293</v>
      </c>
      <c r="AA225">
        <f t="shared" si="15"/>
        <v>1.6587525477929316E-3</v>
      </c>
    </row>
    <row r="226" spans="1:27" x14ac:dyDescent="0.2">
      <c r="A226" t="s">
        <v>233</v>
      </c>
      <c r="B226" s="2">
        <v>41820</v>
      </c>
      <c r="C226" s="3">
        <f t="shared" si="14"/>
        <v>365.88</v>
      </c>
      <c r="D226" s="3">
        <v>88.186666666666667</v>
      </c>
      <c r="E226" s="19">
        <v>4</v>
      </c>
      <c r="F226" s="22">
        <v>95.279999999999987</v>
      </c>
      <c r="G226" s="4">
        <v>106.8293</v>
      </c>
      <c r="H226" s="4">
        <v>118.3792</v>
      </c>
      <c r="I226" s="19">
        <f t="shared" si="12"/>
        <v>0.9024330287753255</v>
      </c>
      <c r="J226" s="19">
        <f t="shared" si="13"/>
        <v>-0.16244137993215446</v>
      </c>
      <c r="K226" s="19"/>
      <c r="L226" s="19"/>
      <c r="O226" s="3">
        <v>365.88</v>
      </c>
      <c r="P226" s="36"/>
      <c r="Q226" s="3"/>
      <c r="R226" s="36"/>
      <c r="Z226">
        <v>28999859</v>
      </c>
      <c r="AA226">
        <f t="shared" si="15"/>
        <v>5.4630191850557792E-3</v>
      </c>
    </row>
    <row r="227" spans="1:27" x14ac:dyDescent="0.2">
      <c r="A227" t="s">
        <v>234</v>
      </c>
      <c r="B227" s="2">
        <v>41912</v>
      </c>
      <c r="C227" s="3">
        <f t="shared" si="14"/>
        <v>366.05</v>
      </c>
      <c r="D227" s="3">
        <v>88.876666666666665</v>
      </c>
      <c r="E227" s="19">
        <v>3.5</v>
      </c>
      <c r="F227" s="22">
        <v>93.166666666666671</v>
      </c>
      <c r="G227" s="4">
        <v>108.0851</v>
      </c>
      <c r="H227" s="4">
        <v>118.79340000000001</v>
      </c>
      <c r="I227" s="19">
        <f t="shared" si="12"/>
        <v>0.9098577867120563</v>
      </c>
      <c r="J227" s="19">
        <f t="shared" si="13"/>
        <v>0.82274891321374444</v>
      </c>
      <c r="K227" s="19"/>
      <c r="L227" s="19"/>
      <c r="O227" s="3">
        <v>366.05</v>
      </c>
      <c r="P227" s="36"/>
      <c r="Q227" s="3"/>
      <c r="R227" s="36"/>
      <c r="Z227">
        <v>29017004</v>
      </c>
      <c r="AA227">
        <f t="shared" si="15"/>
        <v>5.9120977105440412E-4</v>
      </c>
    </row>
    <row r="228" spans="1:27" x14ac:dyDescent="0.2">
      <c r="A228" t="s">
        <v>235</v>
      </c>
      <c r="B228" s="2">
        <v>42004</v>
      </c>
      <c r="C228" s="3">
        <f t="shared" si="14"/>
        <v>370.62</v>
      </c>
      <c r="D228" s="3">
        <v>90.016666666666666</v>
      </c>
      <c r="E228" s="19">
        <v>3</v>
      </c>
      <c r="F228" s="22">
        <v>94.279999999999987</v>
      </c>
      <c r="G228" s="4">
        <v>105.1819</v>
      </c>
      <c r="H228" s="4">
        <v>118.90170000000001</v>
      </c>
      <c r="I228" s="19">
        <f t="shared" si="12"/>
        <v>0.88461224692329876</v>
      </c>
      <c r="J228" s="19">
        <f t="shared" si="13"/>
        <v>-2.7746687622454802</v>
      </c>
      <c r="K228" s="19"/>
      <c r="L228" s="19"/>
      <c r="O228" s="3">
        <v>370.62</v>
      </c>
      <c r="P228" s="36"/>
      <c r="Q228" s="3"/>
      <c r="R228" s="36"/>
      <c r="Z228">
        <v>29273155</v>
      </c>
      <c r="AA228">
        <f t="shared" si="15"/>
        <v>8.827617075835948E-3</v>
      </c>
    </row>
    <row r="229" spans="1:27" x14ac:dyDescent="0.2">
      <c r="A229" t="s">
        <v>236</v>
      </c>
      <c r="B229" s="2">
        <v>42094</v>
      </c>
      <c r="C229" s="3">
        <f t="shared" si="14"/>
        <v>370.93</v>
      </c>
      <c r="D229" s="3">
        <v>91.06</v>
      </c>
      <c r="E229" s="19">
        <v>3</v>
      </c>
      <c r="F229" s="22">
        <v>95.906666666666652</v>
      </c>
      <c r="G229" s="4">
        <v>106.2735</v>
      </c>
      <c r="H229" s="4">
        <v>117.9849</v>
      </c>
      <c r="I229" s="19">
        <f t="shared" si="12"/>
        <v>0.90073814530503482</v>
      </c>
      <c r="J229" s="19">
        <f t="shared" si="13"/>
        <v>1.8229341090203466</v>
      </c>
      <c r="K229" s="19"/>
      <c r="L229" s="19"/>
      <c r="O229" s="3">
        <v>370.93</v>
      </c>
      <c r="P229" s="36"/>
      <c r="Q229" s="3"/>
      <c r="R229" s="36"/>
      <c r="Z229">
        <v>29597848</v>
      </c>
      <c r="AA229">
        <f t="shared" si="15"/>
        <v>1.1091834822724097E-2</v>
      </c>
    </row>
    <row r="230" spans="1:27" x14ac:dyDescent="0.2">
      <c r="A230" t="s">
        <v>237</v>
      </c>
      <c r="B230" s="2">
        <v>42185</v>
      </c>
      <c r="C230" s="3">
        <f t="shared" si="14"/>
        <v>375.31</v>
      </c>
      <c r="D230" s="3">
        <v>92.070000000000007</v>
      </c>
      <c r="E230" s="19">
        <v>3</v>
      </c>
      <c r="F230" s="22">
        <v>97.893333333333331</v>
      </c>
      <c r="G230" s="4">
        <v>102.6986</v>
      </c>
      <c r="H230" s="4">
        <v>115.34780000000001</v>
      </c>
      <c r="I230" s="19">
        <f t="shared" si="12"/>
        <v>0.89033861070605591</v>
      </c>
      <c r="J230" s="19">
        <f t="shared" si="13"/>
        <v>-1.1545569212523032</v>
      </c>
      <c r="K230" s="19"/>
      <c r="L230" s="19"/>
      <c r="O230" s="3">
        <v>375.31</v>
      </c>
      <c r="P230" s="36"/>
      <c r="Q230" s="3"/>
      <c r="R230" s="36"/>
      <c r="Z230">
        <v>29667897</v>
      </c>
      <c r="AA230">
        <f t="shared" si="15"/>
        <v>2.366692335199505E-3</v>
      </c>
    </row>
    <row r="231" spans="1:27" x14ac:dyDescent="0.2">
      <c r="A231" t="s">
        <v>238</v>
      </c>
      <c r="B231" s="2">
        <v>42277</v>
      </c>
      <c r="C231" s="3">
        <f t="shared" si="14"/>
        <v>374.87</v>
      </c>
      <c r="D231" s="3">
        <v>93.203333333333333</v>
      </c>
      <c r="E231" s="19">
        <v>3</v>
      </c>
      <c r="F231" s="22">
        <v>92.006666666666661</v>
      </c>
      <c r="G231" s="4">
        <v>103.795</v>
      </c>
      <c r="H231" s="4">
        <v>121.3306</v>
      </c>
      <c r="I231" s="19">
        <f t="shared" si="12"/>
        <v>0.85547256833807794</v>
      </c>
      <c r="J231" s="19">
        <f t="shared" si="13"/>
        <v>-3.9160429468883207</v>
      </c>
      <c r="K231" s="19"/>
      <c r="L231" s="19"/>
      <c r="O231" s="3">
        <v>374.87</v>
      </c>
      <c r="P231" s="36"/>
      <c r="Q231" s="3"/>
      <c r="R231" s="36"/>
      <c r="Z231">
        <v>29749653</v>
      </c>
      <c r="AA231">
        <f t="shared" si="15"/>
        <v>2.7557059403300476E-3</v>
      </c>
    </row>
    <row r="232" spans="1:27" x14ac:dyDescent="0.2">
      <c r="A232" t="s">
        <v>239</v>
      </c>
      <c r="B232" s="2">
        <v>42369</v>
      </c>
      <c r="C232" s="3">
        <f t="shared" si="14"/>
        <v>378.81</v>
      </c>
      <c r="D232" s="3">
        <v>94.276666666666685</v>
      </c>
      <c r="E232" s="19">
        <v>3.3333333333333335</v>
      </c>
      <c r="F232" s="22">
        <v>91.070000000000007</v>
      </c>
      <c r="G232" s="4">
        <v>100.8308</v>
      </c>
      <c r="H232" s="4">
        <v>118.9843</v>
      </c>
      <c r="I232" s="19">
        <f t="shared" si="12"/>
        <v>0.84742945077627885</v>
      </c>
      <c r="J232" s="19">
        <f t="shared" si="13"/>
        <v>-0.94019584724083227</v>
      </c>
      <c r="K232" s="19"/>
      <c r="L232" s="19"/>
      <c r="O232" s="3">
        <v>378.81</v>
      </c>
      <c r="P232" s="36"/>
      <c r="Q232" s="3"/>
      <c r="R232" s="36"/>
      <c r="Z232">
        <v>29796390</v>
      </c>
      <c r="AA232">
        <f t="shared" si="15"/>
        <v>1.5710099206871421E-3</v>
      </c>
    </row>
    <row r="233" spans="1:27" x14ac:dyDescent="0.2">
      <c r="A233" t="s">
        <v>240</v>
      </c>
      <c r="B233" s="2">
        <v>42460</v>
      </c>
      <c r="C233" s="3">
        <f t="shared" si="14"/>
        <v>380.73</v>
      </c>
      <c r="D233" s="3">
        <v>95.476666666666674</v>
      </c>
      <c r="E233" s="19">
        <v>3.5</v>
      </c>
      <c r="F233" s="22">
        <v>92.65666666666668</v>
      </c>
      <c r="G233" s="4">
        <v>106.9387</v>
      </c>
      <c r="H233" s="4">
        <v>118.47839999999999</v>
      </c>
      <c r="I233" s="19">
        <f t="shared" si="12"/>
        <v>0.90260081162473504</v>
      </c>
      <c r="J233" s="19">
        <f t="shared" si="13"/>
        <v>6.5104370396753541</v>
      </c>
      <c r="K233" s="19"/>
      <c r="L233" s="19"/>
      <c r="O233" s="3">
        <v>380.73</v>
      </c>
      <c r="P233" s="36"/>
      <c r="Q233" s="3"/>
      <c r="R233" s="36"/>
      <c r="Z233">
        <v>30222971</v>
      </c>
      <c r="AA233">
        <f t="shared" si="15"/>
        <v>1.4316532975974607E-2</v>
      </c>
    </row>
    <row r="234" spans="1:27" x14ac:dyDescent="0.2">
      <c r="A234" t="s">
        <v>241</v>
      </c>
      <c r="B234" s="2">
        <v>42551</v>
      </c>
      <c r="C234" s="3">
        <f t="shared" si="14"/>
        <v>379.44</v>
      </c>
      <c r="D234" s="3">
        <v>96.089999999999989</v>
      </c>
      <c r="E234" s="19">
        <v>3.5</v>
      </c>
      <c r="F234" s="22">
        <v>93.193333333333342</v>
      </c>
      <c r="G234" s="4">
        <v>103.1237</v>
      </c>
      <c r="H234" s="4">
        <v>117.29219999999999</v>
      </c>
      <c r="I234" s="19">
        <f t="shared" si="12"/>
        <v>0.87920339118884294</v>
      </c>
      <c r="J234" s="19">
        <f t="shared" si="13"/>
        <v>-2.5922224015925033</v>
      </c>
      <c r="K234" s="19"/>
      <c r="L234" s="19"/>
      <c r="O234" s="3">
        <v>379.44</v>
      </c>
      <c r="P234" s="36"/>
      <c r="Q234" s="3"/>
      <c r="R234" s="36"/>
      <c r="Z234">
        <v>30131778</v>
      </c>
      <c r="AA234">
        <f t="shared" si="15"/>
        <v>-3.017340684342383E-3</v>
      </c>
    </row>
    <row r="235" spans="1:27" x14ac:dyDescent="0.2">
      <c r="A235" t="s">
        <v>242</v>
      </c>
      <c r="B235" s="2">
        <v>42643</v>
      </c>
      <c r="C235" s="3">
        <f t="shared" si="14"/>
        <v>381.66</v>
      </c>
      <c r="D235" s="3">
        <v>96.75</v>
      </c>
      <c r="E235" s="19">
        <v>3.5</v>
      </c>
      <c r="F235" s="22">
        <v>95.40666666666668</v>
      </c>
      <c r="G235" s="4">
        <v>102.6323</v>
      </c>
      <c r="H235" s="4">
        <v>114.0462</v>
      </c>
      <c r="I235" s="19">
        <f t="shared" si="12"/>
        <v>0.89991862946770695</v>
      </c>
      <c r="J235" s="19">
        <f t="shared" si="13"/>
        <v>2.356137213125753</v>
      </c>
      <c r="K235" s="19"/>
      <c r="L235" s="19"/>
      <c r="O235" s="3">
        <v>381.66</v>
      </c>
      <c r="P235" s="3"/>
      <c r="Q235" s="3"/>
      <c r="R235" s="3"/>
      <c r="Z235" t="e">
        <v>#N/A</v>
      </c>
      <c r="AA235" t="e">
        <f t="shared" si="15"/>
        <v>#N/A</v>
      </c>
    </row>
    <row r="236" spans="1:27" x14ac:dyDescent="0.2">
      <c r="A236" t="s">
        <v>243</v>
      </c>
      <c r="B236" s="2">
        <v>42735</v>
      </c>
      <c r="C236" s="3">
        <f t="shared" si="14"/>
        <v>382.19</v>
      </c>
      <c r="D236" s="3">
        <v>97.11</v>
      </c>
      <c r="E236" s="19">
        <v>3.5</v>
      </c>
      <c r="F236" s="22">
        <v>97.17</v>
      </c>
      <c r="G236" s="4">
        <v>106.4803</v>
      </c>
      <c r="H236" s="4">
        <v>114.6019</v>
      </c>
      <c r="I236" s="19">
        <f t="shared" si="12"/>
        <v>0.92913206500066747</v>
      </c>
      <c r="J236" s="19">
        <f t="shared" si="13"/>
        <v>3.2462307786916167</v>
      </c>
      <c r="K236" s="19"/>
      <c r="L236" s="19"/>
      <c r="O236" s="3">
        <v>382.19</v>
      </c>
      <c r="P236" s="3"/>
      <c r="Q236" s="3"/>
      <c r="R236" s="3"/>
    </row>
    <row r="237" spans="1:27" x14ac:dyDescent="0.2">
      <c r="A237" t="s">
        <v>244</v>
      </c>
      <c r="B237" s="2">
        <v>42825</v>
      </c>
      <c r="C237" s="3">
        <f t="shared" si="14"/>
        <v>378.94</v>
      </c>
      <c r="D237" s="3">
        <v>97.666666666666671</v>
      </c>
      <c r="E237" s="19">
        <v>3.1666666666666665</v>
      </c>
      <c r="F237" s="22">
        <v>98.836666666666659</v>
      </c>
      <c r="G237" s="4">
        <v>110.92100000000001</v>
      </c>
      <c r="H237" s="4">
        <v>116.4554</v>
      </c>
      <c r="I237" s="19">
        <f t="shared" si="12"/>
        <v>0.95247622695040346</v>
      </c>
      <c r="J237" s="19">
        <f t="shared" si="13"/>
        <v>2.5124697369818261</v>
      </c>
      <c r="K237" s="19"/>
      <c r="L237" s="19"/>
      <c r="O237" s="3">
        <v>378.94</v>
      </c>
      <c r="P237" s="3"/>
      <c r="Q237" s="3"/>
      <c r="R237" s="3"/>
    </row>
    <row r="238" spans="1:27" x14ac:dyDescent="0.2">
      <c r="A238" t="s">
        <v>245</v>
      </c>
      <c r="B238" s="2">
        <v>42916</v>
      </c>
      <c r="C238" s="3">
        <f t="shared" si="14"/>
        <v>382.27</v>
      </c>
      <c r="D238" s="3">
        <v>98.139999999999986</v>
      </c>
      <c r="E238" s="19">
        <v>2.5833333333333335</v>
      </c>
      <c r="F238" s="22">
        <v>96.126666666666665</v>
      </c>
      <c r="G238" s="4">
        <v>115.5369</v>
      </c>
      <c r="H238" s="4">
        <v>118.6862</v>
      </c>
      <c r="I238" s="19">
        <f t="shared" si="12"/>
        <v>0.97346532284292531</v>
      </c>
      <c r="J238" s="19">
        <f t="shared" si="13"/>
        <v>2.2036346208580859</v>
      </c>
      <c r="K238" s="19"/>
      <c r="L238" s="19"/>
      <c r="O238" s="3">
        <v>382.27</v>
      </c>
      <c r="P238" s="3"/>
      <c r="Q238" s="3"/>
      <c r="R238" s="3"/>
    </row>
    <row r="239" spans="1:27" x14ac:dyDescent="0.2">
      <c r="A239" t="s">
        <v>246</v>
      </c>
      <c r="B239" s="2">
        <v>43008</v>
      </c>
      <c r="C239" s="3">
        <f t="shared" si="14"/>
        <v>390.99</v>
      </c>
      <c r="D239" s="3">
        <v>98.519999999999982</v>
      </c>
      <c r="E239" s="19">
        <v>2.5</v>
      </c>
      <c r="F239" s="22">
        <v>96.856666666666683</v>
      </c>
      <c r="G239" s="4">
        <v>115.3434</v>
      </c>
      <c r="H239" s="4">
        <v>114.8944</v>
      </c>
      <c r="I239" s="19">
        <f t="shared" si="12"/>
        <v>1.0039079363311005</v>
      </c>
      <c r="J239" s="19">
        <f t="shared" si="13"/>
        <v>3.1272416976569906</v>
      </c>
      <c r="K239" s="19"/>
      <c r="L239" s="19"/>
      <c r="O239" s="3">
        <v>390.99</v>
      </c>
      <c r="P239" s="3"/>
      <c r="Q239" s="3"/>
      <c r="R239" s="3"/>
    </row>
    <row r="240" spans="1:27" x14ac:dyDescent="0.2">
      <c r="A240" t="s">
        <v>247</v>
      </c>
      <c r="B240" s="2">
        <v>43100</v>
      </c>
      <c r="C240" s="3">
        <f t="shared" si="14"/>
        <v>394.24</v>
      </c>
      <c r="D240" s="3">
        <v>98.93</v>
      </c>
      <c r="E240" s="19">
        <v>2.5</v>
      </c>
      <c r="F240" s="22">
        <v>98.740000000000009</v>
      </c>
      <c r="G240" s="4">
        <v>114.9419</v>
      </c>
      <c r="H240" s="4">
        <v>114.42829999999999</v>
      </c>
      <c r="I240" s="19">
        <f t="shared" si="12"/>
        <v>1.0044884001597507</v>
      </c>
      <c r="J240" s="19">
        <f t="shared" si="13"/>
        <v>5.7820424328114406E-2</v>
      </c>
      <c r="K240" s="19"/>
      <c r="L240" s="19"/>
      <c r="O240" s="3">
        <v>394.24</v>
      </c>
      <c r="P240" s="3"/>
      <c r="Q240" s="3"/>
      <c r="R240" s="3"/>
    </row>
    <row r="241" spans="1:18" x14ac:dyDescent="0.2">
      <c r="A241" t="s">
        <v>248</v>
      </c>
      <c r="B241" s="2">
        <v>43190</v>
      </c>
      <c r="C241" s="3">
        <f t="shared" si="14"/>
        <v>398.7</v>
      </c>
      <c r="D241" s="3">
        <v>99.256666666666661</v>
      </c>
      <c r="E241" s="19">
        <v>2.5</v>
      </c>
      <c r="F241" s="22">
        <v>101.60333333333334</v>
      </c>
      <c r="G241" s="4">
        <v>112.8248</v>
      </c>
      <c r="H241" s="4">
        <v>113.0604</v>
      </c>
      <c r="I241" s="19">
        <f t="shared" si="12"/>
        <v>0.99791615808895062</v>
      </c>
      <c r="J241" s="19">
        <f t="shared" si="13"/>
        <v>-0.65428750294725946</v>
      </c>
      <c r="K241" s="19"/>
      <c r="L241" s="19"/>
      <c r="O241" s="3">
        <v>398.7</v>
      </c>
      <c r="P241" s="3"/>
      <c r="Q241" s="3"/>
      <c r="R241" s="3"/>
    </row>
    <row r="242" spans="1:18" x14ac:dyDescent="0.2">
      <c r="A242" t="s">
        <v>533</v>
      </c>
      <c r="B242" s="2">
        <v>43281</v>
      </c>
      <c r="D242" s="3">
        <v>99.75</v>
      </c>
      <c r="E242" s="19">
        <v>2.5</v>
      </c>
      <c r="G242" s="4">
        <v>115.44750000000001</v>
      </c>
      <c r="H242" s="4">
        <v>118.4802</v>
      </c>
      <c r="I242" s="19">
        <f t="shared" ref="I242:I244" si="16">G242/H242</f>
        <v>0.97440331802275826</v>
      </c>
      <c r="J242" s="19">
        <f t="shared" ref="J242:J244" si="17">100*(I242/I241-1)</f>
        <v>-2.3561939423067724</v>
      </c>
      <c r="O242" s="3">
        <v>401.26</v>
      </c>
    </row>
    <row r="243" spans="1:18" x14ac:dyDescent="0.2">
      <c r="A243" t="s">
        <v>594</v>
      </c>
      <c r="B243" s="2">
        <v>43373</v>
      </c>
      <c r="D243" s="3">
        <v>100.25666666666666</v>
      </c>
      <c r="E243" s="19">
        <v>2.5</v>
      </c>
      <c r="G243" s="4">
        <v>118.717</v>
      </c>
      <c r="H243" s="4">
        <v>124.7381</v>
      </c>
      <c r="I243" s="19">
        <f t="shared" si="16"/>
        <v>0.95173006483183564</v>
      </c>
      <c r="J243" s="19">
        <f t="shared" si="17"/>
        <v>-2.3268858768800915</v>
      </c>
      <c r="O243" s="3">
        <v>401.9</v>
      </c>
    </row>
    <row r="244" spans="1:18" x14ac:dyDescent="0.2">
      <c r="A244" t="s">
        <v>595</v>
      </c>
      <c r="B244" s="2">
        <v>43465</v>
      </c>
      <c r="D244" s="3">
        <v>100.73333333333333</v>
      </c>
      <c r="E244" s="19">
        <v>2.75</v>
      </c>
      <c r="G244" s="4">
        <v>119.0095</v>
      </c>
      <c r="H244" s="4">
        <v>128.08240000000001</v>
      </c>
      <c r="I244" s="19">
        <f t="shared" si="16"/>
        <v>0.92916356970200431</v>
      </c>
      <c r="J244" s="19">
        <f t="shared" si="17"/>
        <v>-2.3711024757654076</v>
      </c>
      <c r="O244" s="3">
        <v>407.12</v>
      </c>
    </row>
    <row r="245" spans="1:18" x14ac:dyDescent="0.2">
      <c r="A245" t="s">
        <v>596</v>
      </c>
      <c r="B245" s="2">
        <v>43555</v>
      </c>
      <c r="D245" s="3">
        <v>101.21333333333332</v>
      </c>
      <c r="E245" s="19">
        <v>3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45"/>
  <sheetViews>
    <sheetView workbookViewId="0">
      <selection activeCell="J1" sqref="J1"/>
    </sheetView>
  </sheetViews>
  <sheetFormatPr baseColWidth="10" defaultColWidth="11" defaultRowHeight="16" x14ac:dyDescent="0.2"/>
  <cols>
    <col min="3" max="3" width="10.5" bestFit="1" customWidth="1"/>
    <col min="5" max="5" width="11" style="12"/>
    <col min="6" max="6" width="11" style="21"/>
    <col min="9" max="9" width="11" style="12"/>
    <col min="12" max="12" width="10.5" bestFit="1" customWidth="1"/>
    <col min="13" max="14" width="10.5" customWidth="1"/>
  </cols>
  <sheetData>
    <row r="1" spans="1:20" ht="20" customHeight="1" x14ac:dyDescent="0.2">
      <c r="A1" s="1" t="s">
        <v>280</v>
      </c>
      <c r="B1" s="1" t="s">
        <v>0</v>
      </c>
      <c r="C1" s="6"/>
      <c r="D1" s="6" t="s">
        <v>557</v>
      </c>
      <c r="E1" t="s">
        <v>561</v>
      </c>
      <c r="F1" s="21" t="s">
        <v>535</v>
      </c>
      <c r="G1" s="1" t="s">
        <v>527</v>
      </c>
      <c r="H1" s="1" t="s">
        <v>528</v>
      </c>
      <c r="I1" s="34" t="s">
        <v>534</v>
      </c>
      <c r="J1" t="s">
        <v>563</v>
      </c>
      <c r="K1" t="s">
        <v>537</v>
      </c>
      <c r="L1" s="6" t="s">
        <v>526</v>
      </c>
      <c r="M1" s="6"/>
      <c r="N1" s="37" t="s">
        <v>564</v>
      </c>
      <c r="O1" t="s">
        <v>549</v>
      </c>
      <c r="S1" s="38" t="s">
        <v>565</v>
      </c>
      <c r="T1" s="12" t="s">
        <v>550</v>
      </c>
    </row>
    <row r="2" spans="1:20" ht="20" customHeight="1" x14ac:dyDescent="0.2">
      <c r="A2" t="s">
        <v>3</v>
      </c>
      <c r="C2" t="s">
        <v>530</v>
      </c>
      <c r="D2" t="s">
        <v>618</v>
      </c>
      <c r="E2" s="12" t="s">
        <v>560</v>
      </c>
      <c r="F2" s="21" t="s">
        <v>536</v>
      </c>
      <c r="G2" s="5" t="s">
        <v>531</v>
      </c>
      <c r="H2" s="5" t="s">
        <v>532</v>
      </c>
      <c r="J2" t="s">
        <v>758</v>
      </c>
      <c r="K2" t="s">
        <v>542</v>
      </c>
      <c r="L2" t="s">
        <v>530</v>
      </c>
      <c r="O2" t="s">
        <v>547</v>
      </c>
      <c r="P2" t="s">
        <v>543</v>
      </c>
      <c r="Q2" t="s">
        <v>544</v>
      </c>
      <c r="R2" t="s">
        <v>545</v>
      </c>
      <c r="T2" s="35" t="s">
        <v>551</v>
      </c>
    </row>
    <row r="3" spans="1:20" x14ac:dyDescent="0.2">
      <c r="A3" t="s">
        <v>6</v>
      </c>
      <c r="C3" t="s">
        <v>556</v>
      </c>
      <c r="D3" t="s">
        <v>617</v>
      </c>
      <c r="E3" s="12" t="s">
        <v>562</v>
      </c>
      <c r="F3" s="21" t="s">
        <v>467</v>
      </c>
      <c r="G3" t="s">
        <v>379</v>
      </c>
      <c r="H3" t="s">
        <v>379</v>
      </c>
      <c r="J3" t="s">
        <v>757</v>
      </c>
      <c r="K3" t="s">
        <v>541</v>
      </c>
      <c r="L3" t="s">
        <v>379</v>
      </c>
      <c r="O3" t="s">
        <v>548</v>
      </c>
      <c r="P3">
        <v>1986</v>
      </c>
      <c r="Q3">
        <v>44.5959041292137</v>
      </c>
      <c r="R3" t="s">
        <v>546</v>
      </c>
      <c r="T3" t="s">
        <v>552</v>
      </c>
    </row>
    <row r="4" spans="1:20" x14ac:dyDescent="0.2">
      <c r="A4" t="s">
        <v>10</v>
      </c>
      <c r="C4" t="s">
        <v>11</v>
      </c>
      <c r="D4" t="s">
        <v>592</v>
      </c>
      <c r="E4" s="12" t="s">
        <v>590</v>
      </c>
      <c r="F4" s="21" t="s">
        <v>592</v>
      </c>
      <c r="G4" t="s">
        <v>588</v>
      </c>
      <c r="H4" t="s">
        <v>588</v>
      </c>
      <c r="J4" t="s">
        <v>756</v>
      </c>
      <c r="K4" t="s">
        <v>540</v>
      </c>
      <c r="L4" t="s">
        <v>588</v>
      </c>
      <c r="O4" t="s">
        <v>548</v>
      </c>
      <c r="P4">
        <v>1987</v>
      </c>
      <c r="Q4">
        <v>48.9884806684734</v>
      </c>
      <c r="R4" t="s">
        <v>546</v>
      </c>
      <c r="T4" t="s">
        <v>553</v>
      </c>
    </row>
    <row r="5" spans="1:20" x14ac:dyDescent="0.2">
      <c r="A5" t="s">
        <v>12</v>
      </c>
      <c r="C5" t="s">
        <v>13</v>
      </c>
      <c r="D5" t="s">
        <v>558</v>
      </c>
      <c r="E5" s="12" t="s">
        <v>559</v>
      </c>
      <c r="F5" s="21" t="s">
        <v>422</v>
      </c>
      <c r="G5" t="s">
        <v>13</v>
      </c>
      <c r="H5" t="s">
        <v>13</v>
      </c>
      <c r="J5" t="s">
        <v>422</v>
      </c>
      <c r="K5" t="s">
        <v>539</v>
      </c>
      <c r="L5" t="s">
        <v>13</v>
      </c>
      <c r="O5" t="s">
        <v>548</v>
      </c>
      <c r="P5">
        <v>1988</v>
      </c>
      <c r="Q5">
        <v>56.135784118730697</v>
      </c>
      <c r="R5" t="s">
        <v>546</v>
      </c>
      <c r="T5" t="s">
        <v>554</v>
      </c>
    </row>
    <row r="6" spans="1:20" x14ac:dyDescent="0.2">
      <c r="A6" t="s">
        <v>14</v>
      </c>
      <c r="C6" t="s">
        <v>15</v>
      </c>
      <c r="D6" t="s">
        <v>15</v>
      </c>
      <c r="E6" s="12" t="s">
        <v>268</v>
      </c>
      <c r="F6" s="21" t="s">
        <v>15</v>
      </c>
      <c r="G6" t="s">
        <v>15</v>
      </c>
      <c r="H6" t="s">
        <v>15</v>
      </c>
      <c r="J6" t="s">
        <v>709</v>
      </c>
      <c r="K6" t="s">
        <v>15</v>
      </c>
      <c r="L6" t="s">
        <v>15</v>
      </c>
      <c r="O6" t="s">
        <v>548</v>
      </c>
      <c r="P6">
        <v>1989</v>
      </c>
      <c r="Q6">
        <v>55.438878771846802</v>
      </c>
      <c r="R6" t="s">
        <v>546</v>
      </c>
    </row>
    <row r="7" spans="1:20" x14ac:dyDescent="0.2">
      <c r="A7" t="s">
        <v>16</v>
      </c>
      <c r="C7" t="s">
        <v>529</v>
      </c>
      <c r="D7" t="s">
        <v>616</v>
      </c>
      <c r="E7" s="12" t="s">
        <v>619</v>
      </c>
      <c r="F7" s="21" t="s">
        <v>620</v>
      </c>
      <c r="G7" t="s">
        <v>621</v>
      </c>
      <c r="H7" t="s">
        <v>621</v>
      </c>
      <c r="J7" t="s">
        <v>755</v>
      </c>
      <c r="K7" t="s">
        <v>538</v>
      </c>
      <c r="L7" t="s">
        <v>621</v>
      </c>
      <c r="O7" t="s">
        <v>548</v>
      </c>
      <c r="P7">
        <v>1990</v>
      </c>
      <c r="Q7">
        <v>51.941495885495897</v>
      </c>
      <c r="R7" t="s">
        <v>546</v>
      </c>
      <c r="T7" t="s">
        <v>555</v>
      </c>
    </row>
    <row r="8" spans="1:20" x14ac:dyDescent="0.2">
      <c r="A8" t="s">
        <v>17</v>
      </c>
      <c r="C8" t="s">
        <v>18</v>
      </c>
      <c r="D8" t="s">
        <v>19</v>
      </c>
      <c r="E8" s="12" t="s">
        <v>19</v>
      </c>
      <c r="F8" s="21" t="s">
        <v>19</v>
      </c>
      <c r="G8" t="s">
        <v>18</v>
      </c>
      <c r="H8" t="s">
        <v>18</v>
      </c>
      <c r="J8" t="s">
        <v>754</v>
      </c>
      <c r="K8" t="s">
        <v>18</v>
      </c>
      <c r="L8" t="s">
        <v>18</v>
      </c>
      <c r="O8" t="s">
        <v>548</v>
      </c>
      <c r="P8">
        <v>1991</v>
      </c>
      <c r="Q8">
        <v>51.7169091527809</v>
      </c>
      <c r="R8" t="s">
        <v>546</v>
      </c>
    </row>
    <row r="9" spans="1:20" x14ac:dyDescent="0.2">
      <c r="A9" t="s">
        <v>249</v>
      </c>
      <c r="B9" s="2">
        <v>22006</v>
      </c>
      <c r="C9" s="4" t="e">
        <v>#N/A</v>
      </c>
      <c r="D9" s="3" t="e">
        <v>#N/A</v>
      </c>
      <c r="E9" s="19" t="e">
        <v>#N/A</v>
      </c>
      <c r="F9" s="22" t="e">
        <v>#N/A</v>
      </c>
      <c r="G9" s="4" t="e">
        <v>#N/A</v>
      </c>
      <c r="H9" s="4" t="e">
        <v>#N/A</v>
      </c>
      <c r="I9" s="19" t="e">
        <v>#N/A</v>
      </c>
      <c r="J9" s="9">
        <v>28.897308076640524</v>
      </c>
      <c r="K9" s="3" t="e">
        <v>#N/A</v>
      </c>
      <c r="L9" s="3" t="e">
        <v>#N/A</v>
      </c>
      <c r="M9" s="3"/>
      <c r="N9" s="3"/>
      <c r="O9" t="s">
        <v>548</v>
      </c>
      <c r="P9">
        <v>1992</v>
      </c>
      <c r="Q9">
        <v>50.070885907008403</v>
      </c>
      <c r="R9" t="s">
        <v>546</v>
      </c>
      <c r="T9" s="3" t="e">
        <v>#N/A</v>
      </c>
    </row>
    <row r="10" spans="1:20" x14ac:dyDescent="0.2">
      <c r="A10" t="s">
        <v>250</v>
      </c>
      <c r="B10" s="2">
        <v>22097</v>
      </c>
      <c r="C10" s="4" t="e">
        <v>#N/A</v>
      </c>
      <c r="D10" s="3" t="e">
        <v>#N/A</v>
      </c>
      <c r="E10" s="19" t="e">
        <v>#N/A</v>
      </c>
      <c r="F10" s="22" t="e">
        <v>#N/A</v>
      </c>
      <c r="G10" s="4" t="e">
        <v>#N/A</v>
      </c>
      <c r="H10" s="4" t="e">
        <v>#N/A</v>
      </c>
      <c r="I10" s="19" t="e">
        <v>#N/A</v>
      </c>
      <c r="J10" s="9">
        <v>29.117964286559847</v>
      </c>
      <c r="K10" s="3" t="e">
        <v>#N/A</v>
      </c>
      <c r="L10" s="3" t="e">
        <v>#N/A</v>
      </c>
      <c r="M10" s="3"/>
      <c r="N10" s="3"/>
      <c r="O10" t="s">
        <v>548</v>
      </c>
      <c r="P10">
        <v>1993</v>
      </c>
      <c r="Q10">
        <v>48.449165487434499</v>
      </c>
      <c r="R10" t="s">
        <v>546</v>
      </c>
      <c r="T10" s="3" t="e">
        <v>#N/A</v>
      </c>
    </row>
    <row r="11" spans="1:20" x14ac:dyDescent="0.2">
      <c r="A11" t="s">
        <v>251</v>
      </c>
      <c r="B11" s="2">
        <v>22189</v>
      </c>
      <c r="C11" s="4" t="e">
        <v>#N/A</v>
      </c>
      <c r="D11" s="3" t="e">
        <v>#N/A</v>
      </c>
      <c r="E11" s="19" t="e">
        <v>#N/A</v>
      </c>
      <c r="F11" s="22" t="e">
        <v>#N/A</v>
      </c>
      <c r="G11" s="4" t="e">
        <v>#N/A</v>
      </c>
      <c r="H11" s="4" t="e">
        <v>#N/A</v>
      </c>
      <c r="I11" s="19" t="e">
        <v>#N/A</v>
      </c>
      <c r="J11" s="9">
        <v>28.677968188839248</v>
      </c>
      <c r="K11" s="3" t="e">
        <v>#N/A</v>
      </c>
      <c r="L11" s="3" t="e">
        <v>#N/A</v>
      </c>
      <c r="M11" s="3"/>
      <c r="N11" s="3"/>
      <c r="O11" t="s">
        <v>548</v>
      </c>
      <c r="P11">
        <v>1994</v>
      </c>
      <c r="Q11">
        <v>54.493248991116197</v>
      </c>
      <c r="R11" t="s">
        <v>546</v>
      </c>
      <c r="T11" s="3" t="e">
        <v>#N/A</v>
      </c>
    </row>
    <row r="12" spans="1:20" x14ac:dyDescent="0.2">
      <c r="A12" t="s">
        <v>252</v>
      </c>
      <c r="B12" s="2">
        <v>22281</v>
      </c>
      <c r="C12" s="4" t="e">
        <v>#N/A</v>
      </c>
      <c r="D12" s="3" t="e">
        <v>#N/A</v>
      </c>
      <c r="E12" s="19" t="e">
        <v>#N/A</v>
      </c>
      <c r="F12" s="22" t="e">
        <v>#N/A</v>
      </c>
      <c r="G12" s="4" t="e">
        <v>#N/A</v>
      </c>
      <c r="H12" s="4" t="e">
        <v>#N/A</v>
      </c>
      <c r="I12" s="19" t="e">
        <v>#N/A</v>
      </c>
      <c r="J12" s="9">
        <v>28.324089064507305</v>
      </c>
      <c r="K12" s="3" t="e">
        <v>#N/A</v>
      </c>
      <c r="L12" s="3" t="e">
        <v>#N/A</v>
      </c>
      <c r="M12" s="3"/>
      <c r="N12" s="3"/>
      <c r="O12" t="s">
        <v>548</v>
      </c>
      <c r="P12">
        <v>1995</v>
      </c>
      <c r="Q12">
        <v>62.323906637895597</v>
      </c>
      <c r="R12" t="s">
        <v>546</v>
      </c>
      <c r="T12" s="3" t="e">
        <v>#N/A</v>
      </c>
    </row>
    <row r="13" spans="1:20" x14ac:dyDescent="0.2">
      <c r="A13" t="s">
        <v>20</v>
      </c>
      <c r="B13" s="2">
        <v>22371</v>
      </c>
      <c r="C13" s="4" t="e">
        <v>#N/A</v>
      </c>
      <c r="D13" s="3" t="e">
        <v>#N/A</v>
      </c>
      <c r="E13" s="19" t="e">
        <v>#N/A</v>
      </c>
      <c r="F13" s="22" t="e">
        <v>#N/A</v>
      </c>
      <c r="G13" s="4" t="e">
        <v>#N/A</v>
      </c>
      <c r="H13" s="4" t="e">
        <v>#N/A</v>
      </c>
      <c r="I13" s="19" t="e">
        <v>#N/A</v>
      </c>
      <c r="J13" s="9">
        <v>28.910577948480121</v>
      </c>
      <c r="K13" s="3" t="e">
        <v>#N/A</v>
      </c>
      <c r="L13" s="3" t="e">
        <v>#N/A</v>
      </c>
      <c r="M13" s="3"/>
      <c r="N13" s="3"/>
      <c r="O13" t="s">
        <v>548</v>
      </c>
      <c r="P13">
        <v>1996</v>
      </c>
      <c r="Q13">
        <v>54.207769739859501</v>
      </c>
      <c r="T13" s="3" t="e">
        <v>#N/A</v>
      </c>
    </row>
    <row r="14" spans="1:20" x14ac:dyDescent="0.2">
      <c r="A14" t="s">
        <v>21</v>
      </c>
      <c r="B14" s="2">
        <v>22462</v>
      </c>
      <c r="C14" s="4" t="e">
        <v>#N/A</v>
      </c>
      <c r="D14" s="3" t="e">
        <v>#N/A</v>
      </c>
      <c r="E14" s="19" t="e">
        <v>#N/A</v>
      </c>
      <c r="F14" s="22" t="e">
        <v>#N/A</v>
      </c>
      <c r="G14" s="4" t="e">
        <v>#N/A</v>
      </c>
      <c r="H14" s="4" t="e">
        <v>#N/A</v>
      </c>
      <c r="I14" s="19" t="e">
        <v>#N/A</v>
      </c>
      <c r="J14" s="9">
        <v>29.258829539467115</v>
      </c>
      <c r="K14" s="3" t="e">
        <v>#N/A</v>
      </c>
      <c r="L14" s="3" t="e">
        <v>#N/A</v>
      </c>
      <c r="M14" s="3"/>
      <c r="N14" s="3"/>
      <c r="O14" t="s">
        <v>548</v>
      </c>
      <c r="P14">
        <v>1997</v>
      </c>
      <c r="Q14">
        <v>54.137746658522602</v>
      </c>
      <c r="T14" s="3" t="e">
        <v>#N/A</v>
      </c>
    </row>
    <row r="15" spans="1:20" x14ac:dyDescent="0.2">
      <c r="A15" t="s">
        <v>22</v>
      </c>
      <c r="B15" s="2">
        <v>22554</v>
      </c>
      <c r="C15" s="4" t="e">
        <v>#N/A</v>
      </c>
      <c r="D15" s="3" t="e">
        <v>#N/A</v>
      </c>
      <c r="E15" s="19" t="e">
        <v>#N/A</v>
      </c>
      <c r="F15" s="22" t="e">
        <v>#N/A</v>
      </c>
      <c r="G15" s="4" t="e">
        <v>#N/A</v>
      </c>
      <c r="H15" s="4" t="e">
        <v>#N/A</v>
      </c>
      <c r="I15" s="19" t="e">
        <v>#N/A</v>
      </c>
      <c r="J15" s="9">
        <v>29.401693818203967</v>
      </c>
      <c r="K15" s="3" t="e">
        <v>#N/A</v>
      </c>
      <c r="L15" s="3" t="e">
        <v>#N/A</v>
      </c>
      <c r="M15" s="3"/>
      <c r="N15" s="3"/>
      <c r="O15" t="s">
        <v>548</v>
      </c>
      <c r="P15">
        <v>1998</v>
      </c>
      <c r="Q15">
        <v>52.355496553582</v>
      </c>
      <c r="T15" s="3" t="e">
        <v>#N/A</v>
      </c>
    </row>
    <row r="16" spans="1:20" x14ac:dyDescent="0.2">
      <c r="A16" t="s">
        <v>23</v>
      </c>
      <c r="B16" s="2">
        <v>22646</v>
      </c>
      <c r="C16" s="4" t="e">
        <v>#N/A</v>
      </c>
      <c r="D16" s="3" t="e">
        <v>#N/A</v>
      </c>
      <c r="E16" s="19" t="e">
        <v>#N/A</v>
      </c>
      <c r="F16" s="22" t="e">
        <v>#N/A</v>
      </c>
      <c r="G16" s="4" t="e">
        <v>#N/A</v>
      </c>
      <c r="H16" s="4" t="e">
        <v>#N/A</v>
      </c>
      <c r="I16" s="19" t="e">
        <v>#N/A</v>
      </c>
      <c r="J16" s="9">
        <v>28.663494407138927</v>
      </c>
      <c r="K16" s="3" t="e">
        <v>#N/A</v>
      </c>
      <c r="L16" s="3" t="e">
        <v>#N/A</v>
      </c>
      <c r="M16" s="3"/>
      <c r="N16" s="3"/>
      <c r="O16" t="s">
        <v>548</v>
      </c>
      <c r="P16">
        <v>1999</v>
      </c>
      <c r="Q16">
        <v>54.113808161992203</v>
      </c>
      <c r="T16" s="3" t="e">
        <v>#N/A</v>
      </c>
    </row>
    <row r="17" spans="1:20" x14ac:dyDescent="0.2">
      <c r="A17" t="s">
        <v>24</v>
      </c>
      <c r="B17" s="2">
        <v>22736</v>
      </c>
      <c r="C17" s="4" t="e">
        <v>#N/A</v>
      </c>
      <c r="D17" s="3" t="e">
        <v>#N/A</v>
      </c>
      <c r="E17" s="19" t="e">
        <v>#N/A</v>
      </c>
      <c r="F17" s="22" t="e">
        <v>#N/A</v>
      </c>
      <c r="G17" s="4" t="e">
        <v>#N/A</v>
      </c>
      <c r="H17" s="4" t="e">
        <v>#N/A</v>
      </c>
      <c r="I17" s="19" t="e">
        <v>#N/A</v>
      </c>
      <c r="J17" s="9">
        <v>29.131774086227509</v>
      </c>
      <c r="K17" s="3" t="e">
        <v>#N/A</v>
      </c>
      <c r="L17" s="3" t="e">
        <v>#N/A</v>
      </c>
      <c r="M17" s="3"/>
      <c r="N17" s="3"/>
      <c r="O17" t="s">
        <v>548</v>
      </c>
      <c r="P17">
        <v>2000</v>
      </c>
      <c r="Q17">
        <v>55.577436128532199</v>
      </c>
      <c r="T17" s="3" t="e">
        <v>#N/A</v>
      </c>
    </row>
    <row r="18" spans="1:20" x14ac:dyDescent="0.2">
      <c r="A18" t="s">
        <v>25</v>
      </c>
      <c r="B18" s="2">
        <v>22827</v>
      </c>
      <c r="C18" s="4" t="e">
        <v>#N/A</v>
      </c>
      <c r="D18" s="3" t="e">
        <v>#N/A</v>
      </c>
      <c r="E18" s="19" t="e">
        <v>#N/A</v>
      </c>
      <c r="F18" s="22" t="e">
        <v>#N/A</v>
      </c>
      <c r="G18" s="4" t="e">
        <v>#N/A</v>
      </c>
      <c r="H18" s="4" t="e">
        <v>#N/A</v>
      </c>
      <c r="I18" s="19" t="e">
        <v>#N/A</v>
      </c>
      <c r="J18" s="9">
        <v>29.143403117645793</v>
      </c>
      <c r="K18" s="3" t="e">
        <v>#N/A</v>
      </c>
      <c r="L18" s="3" t="e">
        <v>#N/A</v>
      </c>
      <c r="M18" s="3"/>
      <c r="N18" s="3"/>
      <c r="O18" t="s">
        <v>548</v>
      </c>
      <c r="P18">
        <v>2001</v>
      </c>
      <c r="Q18">
        <v>54.357198199768597</v>
      </c>
      <c r="T18" s="3" t="e">
        <v>#N/A</v>
      </c>
    </row>
    <row r="19" spans="1:20" x14ac:dyDescent="0.2">
      <c r="A19" t="s">
        <v>26</v>
      </c>
      <c r="B19" s="2">
        <v>22919</v>
      </c>
      <c r="C19" s="4" t="e">
        <v>#N/A</v>
      </c>
      <c r="D19" s="3" t="e">
        <v>#N/A</v>
      </c>
      <c r="E19" s="19" t="e">
        <v>#N/A</v>
      </c>
      <c r="F19" s="22" t="e">
        <v>#N/A</v>
      </c>
      <c r="G19" s="4" t="e">
        <v>#N/A</v>
      </c>
      <c r="H19" s="4" t="e">
        <v>#N/A</v>
      </c>
      <c r="I19" s="19" t="e">
        <v>#N/A</v>
      </c>
      <c r="J19" s="9">
        <v>29.330064082008274</v>
      </c>
      <c r="K19" s="3" t="e">
        <v>#N/A</v>
      </c>
      <c r="L19" s="3" t="e">
        <v>#N/A</v>
      </c>
      <c r="M19" s="3"/>
      <c r="N19" s="3"/>
      <c r="O19" t="s">
        <v>548</v>
      </c>
      <c r="P19">
        <v>2002</v>
      </c>
      <c r="Q19">
        <v>55.005582045298098</v>
      </c>
      <c r="T19" s="3" t="e">
        <v>#N/A</v>
      </c>
    </row>
    <row r="20" spans="1:20" x14ac:dyDescent="0.2">
      <c r="A20" t="s">
        <v>27</v>
      </c>
      <c r="B20" s="2">
        <v>23011</v>
      </c>
      <c r="C20" s="4" t="e">
        <v>#N/A</v>
      </c>
      <c r="D20" s="3" t="e">
        <v>#N/A</v>
      </c>
      <c r="E20" s="19" t="e">
        <v>#N/A</v>
      </c>
      <c r="F20" s="22" t="e">
        <v>#N/A</v>
      </c>
      <c r="G20" s="4" t="e">
        <v>#N/A</v>
      </c>
      <c r="H20" s="4" t="e">
        <v>#N/A</v>
      </c>
      <c r="I20" s="19" t="e">
        <v>#N/A</v>
      </c>
      <c r="J20" s="9">
        <v>32.490602515473547</v>
      </c>
      <c r="K20" s="3" t="e">
        <v>#N/A</v>
      </c>
      <c r="L20" s="3" t="e">
        <v>#N/A</v>
      </c>
      <c r="M20" s="3"/>
      <c r="N20" s="3"/>
      <c r="O20" t="s">
        <v>548</v>
      </c>
      <c r="P20">
        <v>2003</v>
      </c>
      <c r="Q20">
        <v>59.171693423426703</v>
      </c>
      <c r="T20" s="3" t="e">
        <v>#N/A</v>
      </c>
    </row>
    <row r="21" spans="1:20" x14ac:dyDescent="0.2">
      <c r="A21" t="s">
        <v>28</v>
      </c>
      <c r="B21" s="2">
        <v>23101</v>
      </c>
      <c r="C21" s="4" t="e">
        <v>#N/A</v>
      </c>
      <c r="D21" s="3" t="e">
        <v>#N/A</v>
      </c>
      <c r="E21" s="19" t="e">
        <v>#N/A</v>
      </c>
      <c r="F21" s="22" t="e">
        <v>#N/A</v>
      </c>
      <c r="G21" s="4" t="e">
        <v>#N/A</v>
      </c>
      <c r="H21" s="4" t="e">
        <v>#N/A</v>
      </c>
      <c r="I21" s="19" t="e">
        <v>#N/A</v>
      </c>
      <c r="J21" s="9">
        <v>34.569528662495358</v>
      </c>
      <c r="K21" s="3" t="e">
        <v>#N/A</v>
      </c>
      <c r="L21" s="3" t="e">
        <v>#N/A</v>
      </c>
      <c r="M21" s="3"/>
      <c r="N21" s="3"/>
      <c r="O21" t="s">
        <v>548</v>
      </c>
      <c r="P21">
        <v>2004</v>
      </c>
      <c r="Q21">
        <v>70.571763270577193</v>
      </c>
      <c r="T21" s="3" t="e">
        <v>#N/A</v>
      </c>
    </row>
    <row r="22" spans="1:20" x14ac:dyDescent="0.2">
      <c r="A22" t="s">
        <v>29</v>
      </c>
      <c r="B22" s="2">
        <v>23192</v>
      </c>
      <c r="C22" s="4" t="e">
        <v>#N/A</v>
      </c>
      <c r="D22" s="3" t="e">
        <v>#N/A</v>
      </c>
      <c r="E22" s="19" t="e">
        <v>#N/A</v>
      </c>
      <c r="F22" s="22" t="e">
        <v>#N/A</v>
      </c>
      <c r="G22" s="4" t="e">
        <v>#N/A</v>
      </c>
      <c r="H22" s="4" t="e">
        <v>#N/A</v>
      </c>
      <c r="I22" s="19" t="e">
        <v>#N/A</v>
      </c>
      <c r="J22" s="9">
        <v>27.439241878449884</v>
      </c>
      <c r="K22" s="3" t="e">
        <v>#N/A</v>
      </c>
      <c r="L22" s="3" t="e">
        <v>#N/A</v>
      </c>
      <c r="M22" s="3"/>
      <c r="N22" s="3"/>
      <c r="O22" t="s">
        <v>548</v>
      </c>
      <c r="P22">
        <v>2005</v>
      </c>
      <c r="Q22">
        <v>78.088289686953004</v>
      </c>
      <c r="T22" s="3" t="e">
        <v>#N/A</v>
      </c>
    </row>
    <row r="23" spans="1:20" x14ac:dyDescent="0.2">
      <c r="A23" t="s">
        <v>30</v>
      </c>
      <c r="B23" s="2">
        <v>23284</v>
      </c>
      <c r="C23" s="4" t="e">
        <v>#N/A</v>
      </c>
      <c r="D23" s="3" t="e">
        <v>#N/A</v>
      </c>
      <c r="E23" s="19" t="e">
        <v>#N/A</v>
      </c>
      <c r="F23" s="22" t="e">
        <v>#N/A</v>
      </c>
      <c r="G23" s="4" t="e">
        <v>#N/A</v>
      </c>
      <c r="H23" s="4" t="e">
        <v>#N/A</v>
      </c>
      <c r="I23" s="19" t="e">
        <v>#N/A</v>
      </c>
      <c r="J23" s="9">
        <v>32.467485360565078</v>
      </c>
      <c r="K23" s="3" t="e">
        <v>#N/A</v>
      </c>
      <c r="L23" s="3" t="e">
        <v>#N/A</v>
      </c>
      <c r="M23" s="3"/>
      <c r="N23" s="3"/>
      <c r="O23" t="s">
        <v>548</v>
      </c>
      <c r="P23">
        <v>2006</v>
      </c>
      <c r="Q23">
        <v>97.262124981194702</v>
      </c>
      <c r="T23" s="3" t="e">
        <v>#N/A</v>
      </c>
    </row>
    <row r="24" spans="1:20" x14ac:dyDescent="0.2">
      <c r="A24" t="s">
        <v>31</v>
      </c>
      <c r="B24" s="2">
        <v>23376</v>
      </c>
      <c r="C24" s="4" t="e">
        <v>#N/A</v>
      </c>
      <c r="D24" s="3" t="e">
        <v>#N/A</v>
      </c>
      <c r="E24" s="19" t="e">
        <v>#N/A</v>
      </c>
      <c r="F24" s="22" t="e">
        <v>#N/A</v>
      </c>
      <c r="G24" s="4" t="e">
        <v>#N/A</v>
      </c>
      <c r="H24" s="4" t="e">
        <v>#N/A</v>
      </c>
      <c r="I24" s="19" t="e">
        <v>#N/A</v>
      </c>
      <c r="J24" s="9">
        <v>32.380135637256473</v>
      </c>
      <c r="K24" s="3" t="e">
        <v>#N/A</v>
      </c>
      <c r="L24" s="3" t="e">
        <v>#N/A</v>
      </c>
      <c r="M24" s="3"/>
      <c r="N24" s="3"/>
      <c r="O24" t="s">
        <v>548</v>
      </c>
      <c r="P24">
        <v>2007</v>
      </c>
      <c r="Q24">
        <v>99.360185172422206</v>
      </c>
      <c r="T24" s="3" t="e">
        <v>#N/A</v>
      </c>
    </row>
    <row r="25" spans="1:20" x14ac:dyDescent="0.2">
      <c r="A25" t="s">
        <v>32</v>
      </c>
      <c r="B25" s="2">
        <v>23467</v>
      </c>
      <c r="C25" s="4" t="e">
        <v>#N/A</v>
      </c>
      <c r="D25" s="3" t="e">
        <v>#N/A</v>
      </c>
      <c r="E25" s="19" t="e">
        <v>#N/A</v>
      </c>
      <c r="F25" s="22" t="e">
        <v>#N/A</v>
      </c>
      <c r="G25" s="4" t="e">
        <v>#N/A</v>
      </c>
      <c r="H25" s="4" t="e">
        <v>#N/A</v>
      </c>
      <c r="I25" s="19" t="e">
        <v>#N/A</v>
      </c>
      <c r="J25" s="9">
        <v>35.409118340720013</v>
      </c>
      <c r="K25" s="3" t="e">
        <v>#N/A</v>
      </c>
      <c r="L25" s="3" t="e">
        <v>#N/A</v>
      </c>
      <c r="M25" s="3"/>
      <c r="N25" s="3"/>
      <c r="O25" t="s">
        <v>548</v>
      </c>
      <c r="P25">
        <v>2008</v>
      </c>
      <c r="Q25">
        <v>81.602686764298596</v>
      </c>
      <c r="T25" s="3" t="e">
        <v>#N/A</v>
      </c>
    </row>
    <row r="26" spans="1:20" x14ac:dyDescent="0.2">
      <c r="A26" t="s">
        <v>33</v>
      </c>
      <c r="B26" s="2">
        <v>23558</v>
      </c>
      <c r="C26" s="4" t="e">
        <v>#N/A</v>
      </c>
      <c r="D26" s="3" t="e">
        <v>#N/A</v>
      </c>
      <c r="E26" s="19" t="e">
        <v>#N/A</v>
      </c>
      <c r="F26" s="22" t="e">
        <v>#N/A</v>
      </c>
      <c r="G26" s="4" t="e">
        <v>#N/A</v>
      </c>
      <c r="H26" s="4" t="e">
        <v>#N/A</v>
      </c>
      <c r="I26" s="19" t="e">
        <v>#N/A</v>
      </c>
      <c r="J26" s="9">
        <v>36.650779238479728</v>
      </c>
      <c r="K26" s="3" t="e">
        <v>#N/A</v>
      </c>
      <c r="L26" s="3" t="e">
        <v>#N/A</v>
      </c>
      <c r="M26" s="3"/>
      <c r="N26" s="3"/>
      <c r="O26" t="s">
        <v>548</v>
      </c>
      <c r="P26">
        <v>2009</v>
      </c>
      <c r="Q26">
        <v>85.374029359271603</v>
      </c>
      <c r="T26" s="3" t="e">
        <v>#N/A</v>
      </c>
    </row>
    <row r="27" spans="1:20" x14ac:dyDescent="0.2">
      <c r="A27" t="s">
        <v>34</v>
      </c>
      <c r="B27" s="2">
        <v>23650</v>
      </c>
      <c r="C27" s="4" t="e">
        <v>#N/A</v>
      </c>
      <c r="D27" s="3" t="e">
        <v>#N/A</v>
      </c>
      <c r="E27" s="19" t="e">
        <v>#N/A</v>
      </c>
      <c r="F27" s="22" t="e">
        <v>#N/A</v>
      </c>
      <c r="G27" s="4" t="e">
        <v>#N/A</v>
      </c>
      <c r="H27" s="4" t="e">
        <v>#N/A</v>
      </c>
      <c r="I27" s="19" t="e">
        <v>#N/A</v>
      </c>
      <c r="J27" s="9">
        <v>34.759867624037867</v>
      </c>
      <c r="K27" s="3" t="e">
        <v>#N/A</v>
      </c>
      <c r="L27" s="3" t="e">
        <v>#N/A</v>
      </c>
      <c r="M27" s="3"/>
      <c r="N27" s="3"/>
      <c r="O27" t="s">
        <v>548</v>
      </c>
      <c r="P27">
        <v>2010</v>
      </c>
      <c r="Q27">
        <v>100</v>
      </c>
      <c r="T27" s="3" t="e">
        <v>#N/A</v>
      </c>
    </row>
    <row r="28" spans="1:20" x14ac:dyDescent="0.2">
      <c r="A28" t="s">
        <v>35</v>
      </c>
      <c r="B28" s="2">
        <v>23742</v>
      </c>
      <c r="C28" s="4" t="e">
        <v>#N/A</v>
      </c>
      <c r="D28" s="3" t="e">
        <v>#N/A</v>
      </c>
      <c r="E28" s="19" t="e">
        <v>#N/A</v>
      </c>
      <c r="F28" s="22" t="e">
        <v>#N/A</v>
      </c>
      <c r="G28" s="4" t="e">
        <v>#N/A</v>
      </c>
      <c r="H28" s="4" t="e">
        <v>#N/A</v>
      </c>
      <c r="I28" s="19" t="e">
        <v>#N/A</v>
      </c>
      <c r="J28" s="9">
        <v>31.856485829766743</v>
      </c>
      <c r="K28" s="3" t="e">
        <v>#N/A</v>
      </c>
      <c r="L28" s="3" t="e">
        <v>#N/A</v>
      </c>
      <c r="M28" s="3"/>
      <c r="N28" s="3"/>
      <c r="O28" t="s">
        <v>548</v>
      </c>
      <c r="P28">
        <v>2011</v>
      </c>
      <c r="Q28">
        <v>99.356300105129506</v>
      </c>
      <c r="T28" s="3" t="e">
        <v>#N/A</v>
      </c>
    </row>
    <row r="29" spans="1:20" x14ac:dyDescent="0.2">
      <c r="A29" t="s">
        <v>36</v>
      </c>
      <c r="B29" s="2">
        <v>23832</v>
      </c>
      <c r="C29" s="4" t="e">
        <v>#N/A</v>
      </c>
      <c r="D29" s="3" t="e">
        <v>#N/A</v>
      </c>
      <c r="E29" s="19" t="e">
        <v>#N/A</v>
      </c>
      <c r="F29" s="22" t="e">
        <v>#N/A</v>
      </c>
      <c r="G29" s="4" t="e">
        <v>#N/A</v>
      </c>
      <c r="H29" s="4" t="e">
        <v>#N/A</v>
      </c>
      <c r="I29" s="19" t="e">
        <v>#N/A</v>
      </c>
      <c r="J29" s="9">
        <v>27.548798685312807</v>
      </c>
      <c r="K29" s="3" t="e">
        <v>#N/A</v>
      </c>
      <c r="L29" s="3" t="e">
        <v>#N/A</v>
      </c>
      <c r="M29" s="3"/>
      <c r="N29" s="3"/>
      <c r="O29" t="s">
        <v>548</v>
      </c>
      <c r="P29">
        <v>2012</v>
      </c>
      <c r="Q29">
        <v>94.907598805169499</v>
      </c>
      <c r="T29" s="3" t="e">
        <v>#N/A</v>
      </c>
    </row>
    <row r="30" spans="1:20" x14ac:dyDescent="0.2">
      <c r="A30" t="s">
        <v>37</v>
      </c>
      <c r="B30" s="2">
        <v>23923</v>
      </c>
      <c r="C30" s="4" t="e">
        <v>#N/A</v>
      </c>
      <c r="D30" s="3" t="e">
        <v>#N/A</v>
      </c>
      <c r="E30" s="19" t="e">
        <v>#N/A</v>
      </c>
      <c r="F30" s="22" t="e">
        <v>#N/A</v>
      </c>
      <c r="G30" s="4" t="e">
        <v>#N/A</v>
      </c>
      <c r="H30" s="4" t="e">
        <v>#N/A</v>
      </c>
      <c r="I30" s="19" t="e">
        <v>#N/A</v>
      </c>
      <c r="J30" s="9">
        <v>26.81170610963559</v>
      </c>
      <c r="K30" s="3" t="e">
        <v>#N/A</v>
      </c>
      <c r="L30" s="3" t="e">
        <v>#N/A</v>
      </c>
      <c r="M30" s="3"/>
      <c r="N30" s="3"/>
      <c r="O30" t="s">
        <v>548</v>
      </c>
      <c r="P30">
        <v>2013</v>
      </c>
      <c r="Q30">
        <v>92.153696637954496</v>
      </c>
      <c r="T30" s="3" t="e">
        <v>#N/A</v>
      </c>
    </row>
    <row r="31" spans="1:20" x14ac:dyDescent="0.2">
      <c r="A31" t="s">
        <v>38</v>
      </c>
      <c r="B31" s="2">
        <v>24015</v>
      </c>
      <c r="C31" s="4" t="e">
        <v>#N/A</v>
      </c>
      <c r="D31" s="3" t="e">
        <v>#N/A</v>
      </c>
      <c r="E31" s="19" t="e">
        <v>#N/A</v>
      </c>
      <c r="F31" s="22" t="e">
        <v>#N/A</v>
      </c>
      <c r="G31" s="4" t="e">
        <v>#N/A</v>
      </c>
      <c r="H31" s="4" t="e">
        <v>#N/A</v>
      </c>
      <c r="I31" s="19" t="e">
        <v>#N/A</v>
      </c>
      <c r="J31" s="9">
        <v>27.244226969766562</v>
      </c>
      <c r="K31" s="3" t="e">
        <v>#N/A</v>
      </c>
      <c r="L31" s="3" t="e">
        <v>#N/A</v>
      </c>
      <c r="M31" s="3"/>
      <c r="N31" s="3"/>
      <c r="O31" t="s">
        <v>548</v>
      </c>
      <c r="P31">
        <v>2014</v>
      </c>
      <c r="Q31">
        <v>89.980454688544995</v>
      </c>
      <c r="T31" s="3" t="e">
        <v>#N/A</v>
      </c>
    </row>
    <row r="32" spans="1:20" x14ac:dyDescent="0.2">
      <c r="A32" t="s">
        <v>39</v>
      </c>
      <c r="B32" s="2">
        <v>24107</v>
      </c>
      <c r="C32" s="4" t="e">
        <v>#N/A</v>
      </c>
      <c r="D32" s="3" t="e">
        <v>#N/A</v>
      </c>
      <c r="E32" s="19" t="e">
        <v>#N/A</v>
      </c>
      <c r="F32" s="22" t="e">
        <v>#N/A</v>
      </c>
      <c r="G32" s="4" t="e">
        <v>#N/A</v>
      </c>
      <c r="H32" s="4" t="e">
        <v>#N/A</v>
      </c>
      <c r="I32" s="19" t="e">
        <v>#N/A</v>
      </c>
      <c r="J32" s="9">
        <v>26.44745046723931</v>
      </c>
      <c r="K32" s="3" t="e">
        <v>#N/A</v>
      </c>
      <c r="L32" s="3" t="e">
        <v>#N/A</v>
      </c>
      <c r="M32" s="3"/>
      <c r="N32" s="3"/>
      <c r="O32" t="s">
        <v>548</v>
      </c>
      <c r="P32">
        <v>2015</v>
      </c>
      <c r="Q32">
        <v>87.290873537783</v>
      </c>
      <c r="T32" s="3" t="e">
        <v>#N/A</v>
      </c>
    </row>
    <row r="33" spans="1:20" x14ac:dyDescent="0.2">
      <c r="A33" t="s">
        <v>40</v>
      </c>
      <c r="B33" s="2">
        <v>24197</v>
      </c>
      <c r="C33" s="4" t="e">
        <v>#N/A</v>
      </c>
      <c r="D33" s="3" t="e">
        <v>#N/A</v>
      </c>
      <c r="E33" s="19" t="e">
        <v>#N/A</v>
      </c>
      <c r="F33" s="22" t="e">
        <v>#N/A</v>
      </c>
      <c r="G33" s="4" t="e">
        <v>#N/A</v>
      </c>
      <c r="H33" s="4" t="e">
        <v>#N/A</v>
      </c>
      <c r="I33" s="19" t="e">
        <v>#N/A</v>
      </c>
      <c r="J33" s="9">
        <v>26.345447860602764</v>
      </c>
      <c r="K33" s="3" t="e">
        <v>#N/A</v>
      </c>
      <c r="L33" s="3" t="e">
        <v>#N/A</v>
      </c>
      <c r="M33" s="3"/>
      <c r="N33" s="3"/>
      <c r="O33" t="s">
        <v>548</v>
      </c>
      <c r="P33">
        <v>2016</v>
      </c>
      <c r="Q33">
        <v>90.951595165178404</v>
      </c>
      <c r="T33" s="3" t="e">
        <v>#N/A</v>
      </c>
    </row>
    <row r="34" spans="1:20" x14ac:dyDescent="0.2">
      <c r="A34" t="s">
        <v>41</v>
      </c>
      <c r="B34" s="2">
        <v>24288</v>
      </c>
      <c r="C34" s="4" t="e">
        <v>#N/A</v>
      </c>
      <c r="D34" s="3" t="e">
        <v>#N/A</v>
      </c>
      <c r="E34" s="19" t="e">
        <v>#N/A</v>
      </c>
      <c r="F34" s="22" t="e">
        <v>#N/A</v>
      </c>
      <c r="G34" s="4" t="e">
        <v>#N/A</v>
      </c>
      <c r="H34" s="4" t="e">
        <v>#N/A</v>
      </c>
      <c r="I34" s="19" t="e">
        <v>#N/A</v>
      </c>
      <c r="J34" s="9">
        <v>25.413963578115556</v>
      </c>
      <c r="K34" s="3" t="e">
        <v>#N/A</v>
      </c>
      <c r="L34" s="3" t="e">
        <v>#N/A</v>
      </c>
      <c r="M34" s="3"/>
      <c r="N34" s="3"/>
      <c r="O34" t="s">
        <v>548</v>
      </c>
      <c r="P34">
        <v>2017</v>
      </c>
      <c r="Q34">
        <v>99.149386194428004</v>
      </c>
      <c r="T34" s="3" t="e">
        <v>#N/A</v>
      </c>
    </row>
    <row r="35" spans="1:20" x14ac:dyDescent="0.2">
      <c r="A35" t="s">
        <v>42</v>
      </c>
      <c r="B35" s="2">
        <v>24380</v>
      </c>
      <c r="C35" s="4" t="e">
        <v>#N/A</v>
      </c>
      <c r="D35" s="3" t="e">
        <v>#N/A</v>
      </c>
      <c r="E35" s="19" t="e">
        <v>#N/A</v>
      </c>
      <c r="F35" s="22" t="e">
        <v>#N/A</v>
      </c>
      <c r="G35" s="4" t="e">
        <v>#N/A</v>
      </c>
      <c r="H35" s="4" t="e">
        <v>#N/A</v>
      </c>
      <c r="I35" s="19" t="e">
        <v>#N/A</v>
      </c>
      <c r="J35" s="9">
        <v>24.526000609458805</v>
      </c>
      <c r="K35" s="3" t="e">
        <v>#N/A</v>
      </c>
      <c r="L35" s="3" t="e">
        <v>#N/A</v>
      </c>
      <c r="M35" s="3"/>
      <c r="N35" s="3"/>
      <c r="T35" s="3" t="e">
        <v>#N/A</v>
      </c>
    </row>
    <row r="36" spans="1:20" x14ac:dyDescent="0.2">
      <c r="A36" t="s">
        <v>43</v>
      </c>
      <c r="B36" s="2">
        <v>24472</v>
      </c>
      <c r="C36" s="4" t="e">
        <v>#N/A</v>
      </c>
      <c r="D36" s="3" t="e">
        <v>#N/A</v>
      </c>
      <c r="E36" s="19" t="e">
        <v>#N/A</v>
      </c>
      <c r="F36" s="22" t="e">
        <v>#N/A</v>
      </c>
      <c r="G36" s="4" t="e">
        <v>#N/A</v>
      </c>
      <c r="H36" s="4" t="e">
        <v>#N/A</v>
      </c>
      <c r="I36" s="19" t="e">
        <v>#N/A</v>
      </c>
      <c r="J36" s="9">
        <v>23.958617824006481</v>
      </c>
      <c r="K36" s="3" t="e">
        <v>#N/A</v>
      </c>
      <c r="L36" s="3" t="e">
        <v>#N/A</v>
      </c>
      <c r="M36" s="3"/>
      <c r="N36" s="3"/>
      <c r="T36" s="3" t="e">
        <v>#N/A</v>
      </c>
    </row>
    <row r="37" spans="1:20" x14ac:dyDescent="0.2">
      <c r="A37" t="s">
        <v>44</v>
      </c>
      <c r="B37" s="2">
        <v>24562</v>
      </c>
      <c r="C37" s="4" t="e">
        <v>#N/A</v>
      </c>
      <c r="D37" s="3" t="e">
        <v>#N/A</v>
      </c>
      <c r="E37" s="19" t="e">
        <v>#N/A</v>
      </c>
      <c r="F37" s="22" t="e">
        <v>#N/A</v>
      </c>
      <c r="G37" s="4" t="e">
        <v>#N/A</v>
      </c>
      <c r="H37" s="4" t="e">
        <v>#N/A</v>
      </c>
      <c r="I37" s="19" t="e">
        <v>#N/A</v>
      </c>
      <c r="J37" s="9">
        <v>23.500398205807535</v>
      </c>
      <c r="K37" s="3" t="e">
        <v>#N/A</v>
      </c>
      <c r="L37" s="3" t="e">
        <v>#N/A</v>
      </c>
      <c r="M37" s="3"/>
      <c r="N37" s="3"/>
      <c r="T37" s="3" t="e">
        <v>#N/A</v>
      </c>
    </row>
    <row r="38" spans="1:20" x14ac:dyDescent="0.2">
      <c r="A38" t="s">
        <v>45</v>
      </c>
      <c r="B38" s="2">
        <v>24653</v>
      </c>
      <c r="C38" s="4" t="e">
        <v>#N/A</v>
      </c>
      <c r="D38" s="3" t="e">
        <v>#N/A</v>
      </c>
      <c r="E38" s="19" t="e">
        <v>#N/A</v>
      </c>
      <c r="F38" s="22" t="e">
        <v>#N/A</v>
      </c>
      <c r="G38" s="4" t="e">
        <v>#N/A</v>
      </c>
      <c r="H38" s="4" t="e">
        <v>#N/A</v>
      </c>
      <c r="I38" s="19" t="e">
        <v>#N/A</v>
      </c>
      <c r="J38" s="9">
        <v>23.188526112986818</v>
      </c>
      <c r="K38" s="3" t="e">
        <v>#N/A</v>
      </c>
      <c r="L38" s="3" t="e">
        <v>#N/A</v>
      </c>
      <c r="M38" s="3"/>
      <c r="N38" s="3"/>
      <c r="T38" s="3" t="e">
        <v>#N/A</v>
      </c>
    </row>
    <row r="39" spans="1:20" x14ac:dyDescent="0.2">
      <c r="A39" t="s">
        <v>46</v>
      </c>
      <c r="B39" s="2">
        <v>24745</v>
      </c>
      <c r="C39" s="4" t="e">
        <v>#N/A</v>
      </c>
      <c r="D39" s="3" t="e">
        <v>#N/A</v>
      </c>
      <c r="E39" s="19" t="e">
        <v>#N/A</v>
      </c>
      <c r="F39" s="22" t="e">
        <v>#N/A</v>
      </c>
      <c r="G39" s="4" t="e">
        <v>#N/A</v>
      </c>
      <c r="H39" s="4" t="e">
        <v>#N/A</v>
      </c>
      <c r="I39" s="19" t="e">
        <v>#N/A</v>
      </c>
      <c r="J39" s="9">
        <v>22.506693183890313</v>
      </c>
      <c r="K39" s="3" t="e">
        <v>#N/A</v>
      </c>
      <c r="L39" s="3" t="e">
        <v>#N/A</v>
      </c>
      <c r="M39" s="3"/>
      <c r="N39" s="3"/>
      <c r="T39" s="3" t="e">
        <v>#N/A</v>
      </c>
    </row>
    <row r="40" spans="1:20" x14ac:dyDescent="0.2">
      <c r="A40" t="s">
        <v>47</v>
      </c>
      <c r="B40" s="2">
        <v>24837</v>
      </c>
      <c r="C40" s="4" t="e">
        <v>#N/A</v>
      </c>
      <c r="D40" s="3" t="e">
        <v>#N/A</v>
      </c>
      <c r="E40" s="19" t="e">
        <v>#N/A</v>
      </c>
      <c r="F40" s="22" t="e">
        <v>#N/A</v>
      </c>
      <c r="G40" s="4" t="e">
        <v>#N/A</v>
      </c>
      <c r="H40" s="4" t="e">
        <v>#N/A</v>
      </c>
      <c r="I40" s="19" t="e">
        <v>#N/A</v>
      </c>
      <c r="J40" s="9">
        <v>21.292197971681738</v>
      </c>
      <c r="K40" s="3" t="e">
        <v>#N/A</v>
      </c>
      <c r="L40" s="3" t="e">
        <v>#N/A</v>
      </c>
      <c r="M40" s="3"/>
      <c r="N40" s="3"/>
      <c r="T40" s="3" t="e">
        <v>#N/A</v>
      </c>
    </row>
    <row r="41" spans="1:20" x14ac:dyDescent="0.2">
      <c r="A41" t="s">
        <v>48</v>
      </c>
      <c r="B41" s="2">
        <v>24928</v>
      </c>
      <c r="C41" s="4" t="e">
        <v>#N/A</v>
      </c>
      <c r="D41" s="3" t="e">
        <v>#N/A</v>
      </c>
      <c r="E41" s="19" t="e">
        <v>#N/A</v>
      </c>
      <c r="F41" s="22" t="e">
        <v>#N/A</v>
      </c>
      <c r="G41" s="4" t="e">
        <v>#N/A</v>
      </c>
      <c r="H41" s="4" t="e">
        <v>#N/A</v>
      </c>
      <c r="I41" s="19" t="e">
        <v>#N/A</v>
      </c>
      <c r="J41" s="9">
        <v>22.667306630711256</v>
      </c>
      <c r="K41" s="3" t="e">
        <v>#N/A</v>
      </c>
      <c r="L41" s="3" t="e">
        <v>#N/A</v>
      </c>
      <c r="M41" s="3"/>
      <c r="N41" s="3"/>
      <c r="T41" s="3" t="e">
        <v>#N/A</v>
      </c>
    </row>
    <row r="42" spans="1:20" x14ac:dyDescent="0.2">
      <c r="A42" t="s">
        <v>49</v>
      </c>
      <c r="B42" s="2">
        <v>25019</v>
      </c>
      <c r="C42" s="4" t="e">
        <v>#N/A</v>
      </c>
      <c r="D42" s="3" t="e">
        <v>#N/A</v>
      </c>
      <c r="E42" s="19" t="e">
        <v>#N/A</v>
      </c>
      <c r="F42" s="22" t="e">
        <v>#N/A</v>
      </c>
      <c r="G42" s="4" t="e">
        <v>#N/A</v>
      </c>
      <c r="H42" s="4" t="e">
        <v>#N/A</v>
      </c>
      <c r="I42" s="19" t="e">
        <v>#N/A</v>
      </c>
      <c r="J42" s="9">
        <v>22.177664268281944</v>
      </c>
      <c r="K42" s="3" t="e">
        <v>#N/A</v>
      </c>
      <c r="L42" s="3" t="e">
        <v>#N/A</v>
      </c>
      <c r="M42" s="3"/>
      <c r="N42" s="3"/>
      <c r="T42" s="3" t="e">
        <v>#N/A</v>
      </c>
    </row>
    <row r="43" spans="1:20" x14ac:dyDescent="0.2">
      <c r="A43" t="s">
        <v>50</v>
      </c>
      <c r="B43" s="2">
        <v>25111</v>
      </c>
      <c r="C43" s="4" t="e">
        <v>#N/A</v>
      </c>
      <c r="D43" s="3" t="e">
        <v>#N/A</v>
      </c>
      <c r="E43" s="19" t="e">
        <v>#N/A</v>
      </c>
      <c r="F43" s="22" t="e">
        <v>#N/A</v>
      </c>
      <c r="G43" s="4" t="e">
        <v>#N/A</v>
      </c>
      <c r="H43" s="4" t="e">
        <v>#N/A</v>
      </c>
      <c r="I43" s="19" t="e">
        <v>#N/A</v>
      </c>
      <c r="J43" s="9">
        <v>22.661297463587633</v>
      </c>
      <c r="K43" s="3" t="e">
        <v>#N/A</v>
      </c>
      <c r="L43" s="3" t="e">
        <v>#N/A</v>
      </c>
      <c r="M43" s="3"/>
      <c r="N43" s="3"/>
      <c r="T43" s="3" t="e">
        <v>#N/A</v>
      </c>
    </row>
    <row r="44" spans="1:20" x14ac:dyDescent="0.2">
      <c r="A44" t="s">
        <v>51</v>
      </c>
      <c r="B44" s="2">
        <v>25203</v>
      </c>
      <c r="C44" s="4" t="e">
        <v>#N/A</v>
      </c>
      <c r="D44" s="3" t="e">
        <v>#N/A</v>
      </c>
      <c r="E44" s="19" t="e">
        <v>#N/A</v>
      </c>
      <c r="F44" s="22" t="e">
        <v>#N/A</v>
      </c>
      <c r="G44" s="4" t="e">
        <v>#N/A</v>
      </c>
      <c r="H44" s="4" t="e">
        <v>#N/A</v>
      </c>
      <c r="I44" s="19" t="e">
        <v>#N/A</v>
      </c>
      <c r="J44" s="9">
        <v>21.917769415485171</v>
      </c>
      <c r="K44" s="3" t="e">
        <v>#N/A</v>
      </c>
      <c r="L44" s="3" t="e">
        <v>#N/A</v>
      </c>
      <c r="M44" s="3"/>
      <c r="N44" s="3"/>
      <c r="T44" s="3" t="e">
        <v>#N/A</v>
      </c>
    </row>
    <row r="45" spans="1:20" x14ac:dyDescent="0.2">
      <c r="A45" t="s">
        <v>52</v>
      </c>
      <c r="B45" s="2">
        <v>25293</v>
      </c>
      <c r="C45" s="4" t="e">
        <v>#N/A</v>
      </c>
      <c r="D45" s="3" t="e">
        <v>#N/A</v>
      </c>
      <c r="E45" s="19" t="e">
        <v>#N/A</v>
      </c>
      <c r="F45" s="22" t="e">
        <v>#N/A</v>
      </c>
      <c r="G45" s="4" t="e">
        <v>#N/A</v>
      </c>
      <c r="H45" s="4" t="e">
        <v>#N/A</v>
      </c>
      <c r="I45" s="19" t="e">
        <v>#N/A</v>
      </c>
      <c r="J45" s="9">
        <v>24.453931376094815</v>
      </c>
      <c r="K45" s="3" t="e">
        <v>#N/A</v>
      </c>
      <c r="L45" s="3" t="e">
        <v>#N/A</v>
      </c>
      <c r="M45" s="3"/>
      <c r="N45" s="3"/>
      <c r="T45" s="3" t="e">
        <v>#N/A</v>
      </c>
    </row>
    <row r="46" spans="1:20" x14ac:dyDescent="0.2">
      <c r="A46" t="s">
        <v>53</v>
      </c>
      <c r="B46" s="2">
        <v>25384</v>
      </c>
      <c r="C46" s="4" t="e">
        <v>#N/A</v>
      </c>
      <c r="D46" s="3" t="e">
        <v>#N/A</v>
      </c>
      <c r="E46" s="19" t="e">
        <v>#N/A</v>
      </c>
      <c r="F46" s="22" t="e">
        <v>#N/A</v>
      </c>
      <c r="G46" s="4" t="e">
        <v>#N/A</v>
      </c>
      <c r="H46" s="4" t="e">
        <v>#N/A</v>
      </c>
      <c r="I46" s="19" t="e">
        <v>#N/A</v>
      </c>
      <c r="J46" s="9">
        <v>24.84890549294111</v>
      </c>
      <c r="K46" s="3" t="e">
        <v>#N/A</v>
      </c>
      <c r="L46" s="3" t="e">
        <v>#N/A</v>
      </c>
      <c r="M46" s="3"/>
      <c r="N46" s="3"/>
      <c r="T46" s="3" t="e">
        <v>#N/A</v>
      </c>
    </row>
    <row r="47" spans="1:20" x14ac:dyDescent="0.2">
      <c r="A47" t="s">
        <v>54</v>
      </c>
      <c r="B47" s="2">
        <v>25476</v>
      </c>
      <c r="C47" s="4" t="e">
        <v>#N/A</v>
      </c>
      <c r="D47" s="3" t="e">
        <v>#N/A</v>
      </c>
      <c r="E47" s="19" t="e">
        <v>#N/A</v>
      </c>
      <c r="F47" s="22" t="e">
        <v>#N/A</v>
      </c>
      <c r="G47" s="4" t="e">
        <v>#N/A</v>
      </c>
      <c r="H47" s="4" t="e">
        <v>#N/A</v>
      </c>
      <c r="I47" s="19" t="e">
        <v>#N/A</v>
      </c>
      <c r="J47" s="9">
        <v>24.481012721845278</v>
      </c>
      <c r="K47" s="3" t="e">
        <v>#N/A</v>
      </c>
      <c r="L47" s="3" t="e">
        <v>#N/A</v>
      </c>
      <c r="M47" s="3"/>
      <c r="N47" s="3"/>
      <c r="T47" s="3" t="e">
        <v>#N/A</v>
      </c>
    </row>
    <row r="48" spans="1:20" x14ac:dyDescent="0.2">
      <c r="A48" t="s">
        <v>55</v>
      </c>
      <c r="B48" s="2">
        <v>25568</v>
      </c>
      <c r="C48" s="4" t="e">
        <v>#N/A</v>
      </c>
      <c r="D48" s="3" t="e">
        <v>#N/A</v>
      </c>
      <c r="E48" s="19" t="e">
        <v>#N/A</v>
      </c>
      <c r="F48" s="22" t="e">
        <v>#N/A</v>
      </c>
      <c r="G48" s="4" t="e">
        <v>#N/A</v>
      </c>
      <c r="H48" s="4" t="e">
        <v>#N/A</v>
      </c>
      <c r="I48" s="19" t="e">
        <v>#N/A</v>
      </c>
      <c r="J48" s="9">
        <v>24.153047491963562</v>
      </c>
      <c r="K48" s="3" t="e">
        <v>#N/A</v>
      </c>
      <c r="L48" s="3" t="e">
        <v>#N/A</v>
      </c>
      <c r="M48" s="3"/>
      <c r="N48" s="3"/>
      <c r="T48" s="3" t="e">
        <v>#N/A</v>
      </c>
    </row>
    <row r="49" spans="1:20" x14ac:dyDescent="0.2">
      <c r="A49" t="s">
        <v>56</v>
      </c>
      <c r="B49" s="2">
        <v>25658</v>
      </c>
      <c r="C49" s="4" t="e">
        <v>#N/A</v>
      </c>
      <c r="D49" s="3" t="e">
        <v>#N/A</v>
      </c>
      <c r="E49" s="19" t="e">
        <v>#N/A</v>
      </c>
      <c r="F49" s="22" t="e">
        <v>#N/A</v>
      </c>
      <c r="G49" s="4" t="e">
        <v>#N/A</v>
      </c>
      <c r="H49" s="4" t="e">
        <v>#N/A</v>
      </c>
      <c r="I49" s="19" t="e">
        <v>#N/A</v>
      </c>
      <c r="J49" s="9">
        <v>25.010276875807751</v>
      </c>
      <c r="K49" s="3" t="e">
        <v>#N/A</v>
      </c>
      <c r="L49" s="3" t="e">
        <v>#N/A</v>
      </c>
      <c r="M49" s="3"/>
      <c r="N49" s="3"/>
      <c r="T49" s="3" t="e">
        <v>#N/A</v>
      </c>
    </row>
    <row r="50" spans="1:20" x14ac:dyDescent="0.2">
      <c r="A50" t="s">
        <v>57</v>
      </c>
      <c r="B50" s="2">
        <v>25749</v>
      </c>
      <c r="C50" s="4" t="e">
        <v>#N/A</v>
      </c>
      <c r="D50" s="3" t="e">
        <v>#N/A</v>
      </c>
      <c r="E50" s="19" t="e">
        <v>#N/A</v>
      </c>
      <c r="F50" s="22" t="e">
        <v>#N/A</v>
      </c>
      <c r="G50" s="4" t="e">
        <v>#N/A</v>
      </c>
      <c r="H50" s="4" t="e">
        <v>#N/A</v>
      </c>
      <c r="I50" s="19" t="e">
        <v>#N/A</v>
      </c>
      <c r="J50" s="9">
        <v>25.257706097459991</v>
      </c>
      <c r="K50" s="3" t="e">
        <v>#N/A</v>
      </c>
      <c r="L50" s="3" t="e">
        <v>#N/A</v>
      </c>
      <c r="M50" s="3"/>
      <c r="N50" s="3"/>
      <c r="T50" s="3" t="e">
        <v>#N/A</v>
      </c>
    </row>
    <row r="51" spans="1:20" x14ac:dyDescent="0.2">
      <c r="A51" t="s">
        <v>58</v>
      </c>
      <c r="B51" s="2">
        <v>25841</v>
      </c>
      <c r="C51" s="4" t="e">
        <v>#N/A</v>
      </c>
      <c r="D51" s="3" t="e">
        <v>#N/A</v>
      </c>
      <c r="E51" s="19" t="e">
        <v>#N/A</v>
      </c>
      <c r="F51" s="22" t="e">
        <v>#N/A</v>
      </c>
      <c r="G51" s="4" t="e">
        <v>#N/A</v>
      </c>
      <c r="H51" s="4" t="e">
        <v>#N/A</v>
      </c>
      <c r="I51" s="19" t="e">
        <v>#N/A</v>
      </c>
      <c r="J51" s="9">
        <v>24.549393875012246</v>
      </c>
      <c r="K51" s="3" t="e">
        <v>#N/A</v>
      </c>
      <c r="L51" s="3" t="e">
        <v>#N/A</v>
      </c>
      <c r="M51" s="3"/>
      <c r="N51" s="3"/>
      <c r="T51" s="3" t="e">
        <v>#N/A</v>
      </c>
    </row>
    <row r="52" spans="1:20" x14ac:dyDescent="0.2">
      <c r="A52" t="s">
        <v>59</v>
      </c>
      <c r="B52" s="2">
        <v>25933</v>
      </c>
      <c r="C52" s="4" t="e">
        <v>#N/A</v>
      </c>
      <c r="D52" s="3" t="e">
        <v>#N/A</v>
      </c>
      <c r="E52" s="19" t="e">
        <v>#N/A</v>
      </c>
      <c r="F52" s="22" t="e">
        <v>#N/A</v>
      </c>
      <c r="G52" s="4" t="e">
        <v>#N/A</v>
      </c>
      <c r="H52" s="4" t="e">
        <v>#N/A</v>
      </c>
      <c r="I52" s="19" t="e">
        <v>#N/A</v>
      </c>
      <c r="J52" s="9">
        <v>25.604669786932703</v>
      </c>
      <c r="K52" s="3" t="e">
        <v>#N/A</v>
      </c>
      <c r="L52" s="3" t="e">
        <v>#N/A</v>
      </c>
      <c r="M52" s="3"/>
      <c r="N52" s="3"/>
      <c r="T52" s="3" t="e">
        <v>#N/A</v>
      </c>
    </row>
    <row r="53" spans="1:20" x14ac:dyDescent="0.2">
      <c r="A53" t="s">
        <v>60</v>
      </c>
      <c r="B53" s="2">
        <v>26023</v>
      </c>
      <c r="C53" s="4" t="e">
        <v>#N/A</v>
      </c>
      <c r="D53" s="3" t="e">
        <v>#N/A</v>
      </c>
      <c r="E53" s="19" t="e">
        <v>#N/A</v>
      </c>
      <c r="F53" s="22" t="e">
        <v>#N/A</v>
      </c>
      <c r="G53" s="4" t="e">
        <v>#N/A</v>
      </c>
      <c r="H53" s="4" t="e">
        <v>#N/A</v>
      </c>
      <c r="I53" s="19" t="e">
        <v>#N/A</v>
      </c>
      <c r="J53" s="9">
        <v>26.956774219268567</v>
      </c>
      <c r="K53" s="3" t="e">
        <v>#N/A</v>
      </c>
      <c r="L53" s="3" t="e">
        <v>#N/A</v>
      </c>
      <c r="M53" s="3"/>
      <c r="N53" s="3"/>
      <c r="T53" s="3" t="e">
        <v>#N/A</v>
      </c>
    </row>
    <row r="54" spans="1:20" x14ac:dyDescent="0.2">
      <c r="A54" t="s">
        <v>61</v>
      </c>
      <c r="B54" s="2">
        <v>26114</v>
      </c>
      <c r="C54" s="4" t="e">
        <v>#N/A</v>
      </c>
      <c r="D54" s="3" t="e">
        <v>#N/A</v>
      </c>
      <c r="E54" s="19" t="e">
        <v>#N/A</v>
      </c>
      <c r="F54" s="22" t="e">
        <v>#N/A</v>
      </c>
      <c r="G54" s="4" t="e">
        <v>#N/A</v>
      </c>
      <c r="H54" s="4" t="e">
        <v>#N/A</v>
      </c>
      <c r="I54" s="19" t="e">
        <v>#N/A</v>
      </c>
      <c r="J54" s="9">
        <v>28.377453348805524</v>
      </c>
      <c r="K54" s="3" t="e">
        <v>#N/A</v>
      </c>
      <c r="L54" s="3" t="e">
        <v>#N/A</v>
      </c>
      <c r="M54" s="3"/>
      <c r="N54" s="3"/>
      <c r="T54" s="3" t="e">
        <v>#N/A</v>
      </c>
    </row>
    <row r="55" spans="1:20" x14ac:dyDescent="0.2">
      <c r="A55" t="s">
        <v>62</v>
      </c>
      <c r="B55" s="2">
        <v>26206</v>
      </c>
      <c r="C55" s="4" t="e">
        <v>#N/A</v>
      </c>
      <c r="D55" s="3" t="e">
        <v>#N/A</v>
      </c>
      <c r="E55" s="19" t="e">
        <v>#N/A</v>
      </c>
      <c r="F55" s="22" t="e">
        <v>#N/A</v>
      </c>
      <c r="G55" s="4" t="e">
        <v>#N/A</v>
      </c>
      <c r="H55" s="4" t="e">
        <v>#N/A</v>
      </c>
      <c r="I55" s="19" t="e">
        <v>#N/A</v>
      </c>
      <c r="J55" s="9">
        <v>28.544453024599427</v>
      </c>
      <c r="K55" s="3" t="e">
        <v>#N/A</v>
      </c>
      <c r="L55" s="3" t="e">
        <v>#N/A</v>
      </c>
      <c r="M55" s="3"/>
      <c r="N55" s="3"/>
      <c r="T55" s="3" t="e">
        <v>#N/A</v>
      </c>
    </row>
    <row r="56" spans="1:20" x14ac:dyDescent="0.2">
      <c r="A56" t="s">
        <v>63</v>
      </c>
      <c r="B56" s="2">
        <v>26298</v>
      </c>
      <c r="C56" s="4" t="e">
        <v>#N/A</v>
      </c>
      <c r="D56" s="3" t="e">
        <v>#N/A</v>
      </c>
      <c r="E56" s="19" t="e">
        <v>#N/A</v>
      </c>
      <c r="F56" s="22" t="e">
        <v>#N/A</v>
      </c>
      <c r="G56" s="4" t="e">
        <v>#N/A</v>
      </c>
      <c r="H56" s="4" t="e">
        <v>#N/A</v>
      </c>
      <c r="I56" s="19" t="e">
        <v>#N/A</v>
      </c>
      <c r="J56" s="9">
        <v>29.271869829564459</v>
      </c>
      <c r="K56" s="3" t="e">
        <v>#N/A</v>
      </c>
      <c r="L56" s="3" t="e">
        <v>#N/A</v>
      </c>
      <c r="M56" s="3"/>
      <c r="N56" s="3"/>
      <c r="T56" s="3" t="e">
        <v>#N/A</v>
      </c>
    </row>
    <row r="57" spans="1:20" x14ac:dyDescent="0.2">
      <c r="A57" t="s">
        <v>64</v>
      </c>
      <c r="B57" s="2">
        <v>26389</v>
      </c>
      <c r="C57" s="4" t="e">
        <v>#N/A</v>
      </c>
      <c r="D57" s="3" t="e">
        <v>#N/A</v>
      </c>
      <c r="E57" s="19" t="e">
        <v>#N/A</v>
      </c>
      <c r="F57" s="22" t="e">
        <v>#N/A</v>
      </c>
      <c r="G57" s="4" t="e">
        <v>#N/A</v>
      </c>
      <c r="H57" s="4" t="e">
        <v>#N/A</v>
      </c>
      <c r="I57" s="19" t="e">
        <v>#N/A</v>
      </c>
      <c r="J57" s="9">
        <v>26.419109599895709</v>
      </c>
      <c r="K57" s="3" t="e">
        <v>#N/A</v>
      </c>
      <c r="L57" s="3" t="e">
        <v>#N/A</v>
      </c>
      <c r="M57" s="3"/>
      <c r="N57" s="3"/>
      <c r="T57" s="3" t="e">
        <v>#N/A</v>
      </c>
    </row>
    <row r="58" spans="1:20" x14ac:dyDescent="0.2">
      <c r="A58" t="s">
        <v>65</v>
      </c>
      <c r="B58" s="2">
        <v>26480</v>
      </c>
      <c r="C58" s="4" t="e">
        <v>#N/A</v>
      </c>
      <c r="D58" s="3" t="e">
        <v>#N/A</v>
      </c>
      <c r="E58" s="19" t="e">
        <v>#N/A</v>
      </c>
      <c r="F58" s="22" t="e">
        <v>#N/A</v>
      </c>
      <c r="G58" s="4" t="e">
        <v>#N/A</v>
      </c>
      <c r="H58" s="4" t="e">
        <v>#N/A</v>
      </c>
      <c r="I58" s="19" t="e">
        <v>#N/A</v>
      </c>
      <c r="J58" s="9">
        <v>28.694749452508528</v>
      </c>
      <c r="K58" s="3" t="e">
        <v>#N/A</v>
      </c>
      <c r="L58" s="3" t="e">
        <v>#N/A</v>
      </c>
      <c r="M58" s="3"/>
      <c r="N58" s="3"/>
      <c r="T58" s="3" t="e">
        <v>#N/A</v>
      </c>
    </row>
    <row r="59" spans="1:20" x14ac:dyDescent="0.2">
      <c r="A59" t="s">
        <v>66</v>
      </c>
      <c r="B59" s="2">
        <v>26572</v>
      </c>
      <c r="C59" s="4" t="e">
        <v>#N/A</v>
      </c>
      <c r="D59" s="3" t="e">
        <v>#N/A</v>
      </c>
      <c r="E59" s="19" t="e">
        <v>#N/A</v>
      </c>
      <c r="F59" s="22" t="e">
        <v>#N/A</v>
      </c>
      <c r="G59" s="4" t="e">
        <v>#N/A</v>
      </c>
      <c r="H59" s="4" t="e">
        <v>#N/A</v>
      </c>
      <c r="I59" s="19" t="e">
        <v>#N/A</v>
      </c>
      <c r="J59" s="9">
        <v>27.79339417053998</v>
      </c>
      <c r="K59" s="3" t="e">
        <v>#N/A</v>
      </c>
      <c r="L59" s="3" t="e">
        <v>#N/A</v>
      </c>
      <c r="M59" s="3"/>
      <c r="N59" s="3"/>
      <c r="T59" s="3" t="e">
        <v>#N/A</v>
      </c>
    </row>
    <row r="60" spans="1:20" x14ac:dyDescent="0.2">
      <c r="A60" t="s">
        <v>67</v>
      </c>
      <c r="B60" s="2">
        <v>26664</v>
      </c>
      <c r="C60" s="4" t="e">
        <v>#N/A</v>
      </c>
      <c r="D60" s="3" t="e">
        <v>#N/A</v>
      </c>
      <c r="E60" s="19" t="e">
        <v>#N/A</v>
      </c>
      <c r="F60" s="22" t="e">
        <v>#N/A</v>
      </c>
      <c r="G60" s="4" t="e">
        <v>#N/A</v>
      </c>
      <c r="H60" s="4" t="e">
        <v>#N/A</v>
      </c>
      <c r="I60" s="19" t="e">
        <v>#N/A</v>
      </c>
      <c r="J60" s="9">
        <v>23.529370913532684</v>
      </c>
      <c r="K60" s="3" t="e">
        <v>#N/A</v>
      </c>
      <c r="L60" s="3" t="e">
        <v>#N/A</v>
      </c>
      <c r="M60" s="3"/>
      <c r="N60" s="3"/>
      <c r="T60" s="3" t="e">
        <v>#N/A</v>
      </c>
    </row>
    <row r="61" spans="1:20" x14ac:dyDescent="0.2">
      <c r="A61" t="s">
        <v>68</v>
      </c>
      <c r="B61" s="2">
        <v>26754</v>
      </c>
      <c r="C61" s="4" t="e">
        <v>#N/A</v>
      </c>
      <c r="D61" s="3" t="e">
        <v>#N/A</v>
      </c>
      <c r="E61" s="19" t="e">
        <v>#N/A</v>
      </c>
      <c r="F61" s="22" t="e">
        <v>#N/A</v>
      </c>
      <c r="G61" s="4" t="e">
        <v>#N/A</v>
      </c>
      <c r="H61" s="4" t="e">
        <v>#N/A</v>
      </c>
      <c r="I61" s="19" t="e">
        <v>#N/A</v>
      </c>
      <c r="J61" s="9">
        <v>32.244730253300659</v>
      </c>
      <c r="K61" s="3" t="e">
        <v>#N/A</v>
      </c>
      <c r="L61" s="3" t="e">
        <v>#N/A</v>
      </c>
      <c r="M61" s="3"/>
      <c r="N61" s="3"/>
      <c r="T61" s="3" t="e">
        <v>#N/A</v>
      </c>
    </row>
    <row r="62" spans="1:20" x14ac:dyDescent="0.2">
      <c r="A62" t="s">
        <v>69</v>
      </c>
      <c r="B62" s="2">
        <v>26845</v>
      </c>
      <c r="C62" s="4" t="e">
        <v>#N/A</v>
      </c>
      <c r="D62" s="3" t="e">
        <v>#N/A</v>
      </c>
      <c r="E62" s="19" t="e">
        <v>#N/A</v>
      </c>
      <c r="F62" s="22" t="e">
        <v>#N/A</v>
      </c>
      <c r="G62" s="4" t="e">
        <v>#N/A</v>
      </c>
      <c r="H62" s="4" t="e">
        <v>#N/A</v>
      </c>
      <c r="I62" s="19" t="e">
        <v>#N/A</v>
      </c>
      <c r="J62" s="9">
        <v>34.174174164329095</v>
      </c>
      <c r="K62" s="3" t="e">
        <v>#N/A</v>
      </c>
      <c r="L62" s="3" t="e">
        <v>#N/A</v>
      </c>
      <c r="M62" s="3"/>
      <c r="N62" s="3"/>
      <c r="T62" s="3" t="e">
        <v>#N/A</v>
      </c>
    </row>
    <row r="63" spans="1:20" x14ac:dyDescent="0.2">
      <c r="A63" t="s">
        <v>70</v>
      </c>
      <c r="B63" s="2">
        <v>26937</v>
      </c>
      <c r="C63" s="4" t="e">
        <v>#N/A</v>
      </c>
      <c r="D63" s="3" t="e">
        <v>#N/A</v>
      </c>
      <c r="E63" s="19" t="e">
        <v>#N/A</v>
      </c>
      <c r="F63" s="22" t="e">
        <v>#N/A</v>
      </c>
      <c r="G63" s="4" t="e">
        <v>#N/A</v>
      </c>
      <c r="H63" s="4" t="e">
        <v>#N/A</v>
      </c>
      <c r="I63" s="19" t="e">
        <v>#N/A</v>
      </c>
      <c r="J63" s="9">
        <v>28.46199565025023</v>
      </c>
      <c r="K63" s="3" t="e">
        <v>#N/A</v>
      </c>
      <c r="L63" s="3" t="e">
        <v>#N/A</v>
      </c>
      <c r="M63" s="3"/>
      <c r="N63" s="3"/>
      <c r="T63" s="3" t="e">
        <v>#N/A</v>
      </c>
    </row>
    <row r="64" spans="1:20" x14ac:dyDescent="0.2">
      <c r="A64" t="s">
        <v>71</v>
      </c>
      <c r="B64" s="2">
        <v>27029</v>
      </c>
      <c r="C64" s="4" t="e">
        <v>#N/A</v>
      </c>
      <c r="D64" s="3" t="e">
        <v>#N/A</v>
      </c>
      <c r="E64" s="19" t="e">
        <v>#N/A</v>
      </c>
      <c r="F64" s="22" t="e">
        <v>#N/A</v>
      </c>
      <c r="G64" s="4" t="e">
        <v>#N/A</v>
      </c>
      <c r="H64" s="4" t="e">
        <v>#N/A</v>
      </c>
      <c r="I64" s="19" t="e">
        <v>#N/A</v>
      </c>
      <c r="J64" s="9">
        <v>90.629283809895043</v>
      </c>
      <c r="K64" s="3" t="e">
        <v>#N/A</v>
      </c>
      <c r="L64" s="3" t="e">
        <v>#N/A</v>
      </c>
      <c r="M64" s="3"/>
      <c r="N64" s="3"/>
      <c r="T64" s="3" t="e">
        <v>#N/A</v>
      </c>
    </row>
    <row r="65" spans="1:20" x14ac:dyDescent="0.2">
      <c r="A65" t="s">
        <v>72</v>
      </c>
      <c r="B65" s="2">
        <v>27119</v>
      </c>
      <c r="C65" s="4" t="e">
        <v>#N/A</v>
      </c>
      <c r="D65" s="3" t="e">
        <v>#N/A</v>
      </c>
      <c r="E65" s="19" t="e">
        <v>#N/A</v>
      </c>
      <c r="F65" s="22" t="e">
        <v>#N/A</v>
      </c>
      <c r="G65" s="4" t="e">
        <v>#N/A</v>
      </c>
      <c r="H65" s="4" t="e">
        <v>#N/A</v>
      </c>
      <c r="I65" s="19" t="e">
        <v>#N/A</v>
      </c>
      <c r="J65" s="9">
        <v>73.488777745703615</v>
      </c>
      <c r="K65" s="3" t="e">
        <v>#N/A</v>
      </c>
      <c r="L65" s="3" t="e">
        <v>#N/A</v>
      </c>
      <c r="M65" s="3"/>
      <c r="N65" s="3"/>
      <c r="T65" s="3" t="e">
        <v>#N/A</v>
      </c>
    </row>
    <row r="66" spans="1:20" x14ac:dyDescent="0.2">
      <c r="A66" t="s">
        <v>73</v>
      </c>
      <c r="B66" s="2">
        <v>27210</v>
      </c>
      <c r="C66" s="4" t="e">
        <v>#N/A</v>
      </c>
      <c r="D66" s="3" t="e">
        <v>#N/A</v>
      </c>
      <c r="E66" s="19" t="e">
        <v>#N/A</v>
      </c>
      <c r="F66" s="22" t="e">
        <v>#N/A</v>
      </c>
      <c r="G66" s="4" t="e">
        <v>#N/A</v>
      </c>
      <c r="H66" s="4" t="e">
        <v>#N/A</v>
      </c>
      <c r="I66" s="19" t="e">
        <v>#N/A</v>
      </c>
      <c r="J66" s="9">
        <v>76.699764592813835</v>
      </c>
      <c r="K66" s="3" t="e">
        <v>#N/A</v>
      </c>
      <c r="L66" s="3" t="e">
        <v>#N/A</v>
      </c>
      <c r="M66" s="3"/>
      <c r="N66" s="3"/>
      <c r="T66" s="3" t="e">
        <v>#N/A</v>
      </c>
    </row>
    <row r="67" spans="1:20" x14ac:dyDescent="0.2">
      <c r="A67" t="s">
        <v>74</v>
      </c>
      <c r="B67" s="2">
        <v>27302</v>
      </c>
      <c r="C67" s="4" t="e">
        <v>#N/A</v>
      </c>
      <c r="D67" s="3" t="e">
        <v>#N/A</v>
      </c>
      <c r="E67" s="19" t="e">
        <v>#N/A</v>
      </c>
      <c r="F67" s="22" t="e">
        <v>#N/A</v>
      </c>
      <c r="G67" s="4" t="e">
        <v>#N/A</v>
      </c>
      <c r="H67" s="4" t="e">
        <v>#N/A</v>
      </c>
      <c r="I67" s="19" t="e">
        <v>#N/A</v>
      </c>
      <c r="J67" s="9">
        <v>93.860038509514965</v>
      </c>
      <c r="K67" s="3" t="e">
        <v>#N/A</v>
      </c>
      <c r="L67" s="3" t="e">
        <v>#N/A</v>
      </c>
      <c r="M67" s="3"/>
      <c r="N67" s="3"/>
      <c r="T67" s="3" t="e">
        <v>#N/A</v>
      </c>
    </row>
    <row r="68" spans="1:20" x14ac:dyDescent="0.2">
      <c r="A68" t="s">
        <v>75</v>
      </c>
      <c r="B68" s="2">
        <v>27394</v>
      </c>
      <c r="C68" s="4" t="e">
        <v>#N/A</v>
      </c>
      <c r="D68" s="3" t="e">
        <v>#N/A</v>
      </c>
      <c r="E68" s="19" t="e">
        <v>#N/A</v>
      </c>
      <c r="F68" s="22" t="e">
        <v>#N/A</v>
      </c>
      <c r="G68" s="4" t="e">
        <v>#N/A</v>
      </c>
      <c r="H68" s="4" t="e">
        <v>#N/A</v>
      </c>
      <c r="I68" s="19" t="e">
        <v>#N/A</v>
      </c>
      <c r="J68" s="9">
        <v>98.844991039887816</v>
      </c>
      <c r="K68" s="3" t="e">
        <v>#N/A</v>
      </c>
      <c r="L68" s="3" t="e">
        <v>#N/A</v>
      </c>
      <c r="M68" s="3"/>
      <c r="N68" s="3"/>
      <c r="T68" s="3" t="e">
        <v>#N/A</v>
      </c>
    </row>
    <row r="69" spans="1:20" x14ac:dyDescent="0.2">
      <c r="A69" t="s">
        <v>76</v>
      </c>
      <c r="B69" s="2">
        <v>27484</v>
      </c>
      <c r="C69" s="4" t="e">
        <v>#N/A</v>
      </c>
      <c r="D69" s="3" t="e">
        <v>#N/A</v>
      </c>
      <c r="E69" s="19" t="e">
        <v>#N/A</v>
      </c>
      <c r="F69" s="22" t="e">
        <v>#N/A</v>
      </c>
      <c r="G69" s="4" t="e">
        <v>#N/A</v>
      </c>
      <c r="H69" s="4" t="e">
        <v>#N/A</v>
      </c>
      <c r="I69" s="19" t="e">
        <v>#N/A</v>
      </c>
      <c r="J69" s="9">
        <v>66.717565365885932</v>
      </c>
      <c r="K69" s="3" t="e">
        <v>#N/A</v>
      </c>
      <c r="L69" s="3" t="e">
        <v>#N/A</v>
      </c>
      <c r="M69" s="3"/>
      <c r="N69" s="3"/>
      <c r="T69" s="3" t="e">
        <v>#N/A</v>
      </c>
    </row>
    <row r="70" spans="1:20" x14ac:dyDescent="0.2">
      <c r="A70" t="s">
        <v>77</v>
      </c>
      <c r="B70" s="2">
        <v>27575</v>
      </c>
      <c r="C70" s="4" t="e">
        <v>#N/A</v>
      </c>
      <c r="D70" s="3" t="e">
        <v>#N/A</v>
      </c>
      <c r="E70" s="19" t="e">
        <v>#N/A</v>
      </c>
      <c r="F70" s="22" t="e">
        <v>#N/A</v>
      </c>
      <c r="G70" s="4" t="e">
        <v>#N/A</v>
      </c>
      <c r="H70" s="4" t="e">
        <v>#N/A</v>
      </c>
      <c r="I70" s="19" t="e">
        <v>#N/A</v>
      </c>
      <c r="J70" s="9">
        <v>61.921271391180667</v>
      </c>
      <c r="K70" s="3" t="e">
        <v>#N/A</v>
      </c>
      <c r="L70" s="3" t="e">
        <v>#N/A</v>
      </c>
      <c r="M70" s="3"/>
      <c r="N70" s="3"/>
      <c r="T70" s="3" t="e">
        <v>#N/A</v>
      </c>
    </row>
    <row r="71" spans="1:20" x14ac:dyDescent="0.2">
      <c r="A71" t="s">
        <v>78</v>
      </c>
      <c r="B71" s="2">
        <v>27667</v>
      </c>
      <c r="C71" s="4" t="e">
        <v>#N/A</v>
      </c>
      <c r="D71" s="3" t="e">
        <v>#N/A</v>
      </c>
      <c r="E71" s="19" t="e">
        <v>#N/A</v>
      </c>
      <c r="F71" s="22" t="e">
        <v>#N/A</v>
      </c>
      <c r="G71" s="4" t="e">
        <v>#N/A</v>
      </c>
      <c r="H71" s="4" t="e">
        <v>#N/A</v>
      </c>
      <c r="I71" s="19" t="e">
        <v>#N/A</v>
      </c>
      <c r="J71" s="9">
        <v>56.735014189880381</v>
      </c>
      <c r="K71" s="3" t="e">
        <v>#N/A</v>
      </c>
      <c r="L71" s="3" t="e">
        <v>#N/A</v>
      </c>
      <c r="M71" s="3"/>
      <c r="N71" s="3"/>
      <c r="T71" s="3" t="e">
        <v>#N/A</v>
      </c>
    </row>
    <row r="72" spans="1:20" x14ac:dyDescent="0.2">
      <c r="A72" t="s">
        <v>79</v>
      </c>
      <c r="B72" s="2">
        <v>27759</v>
      </c>
      <c r="C72" s="4" t="e">
        <v>#N/A</v>
      </c>
      <c r="D72" s="3" t="e">
        <v>#N/A</v>
      </c>
      <c r="E72" s="19" t="e">
        <v>#N/A</v>
      </c>
      <c r="F72" s="22" t="e">
        <v>#N/A</v>
      </c>
      <c r="G72" s="4" t="e">
        <v>#N/A</v>
      </c>
      <c r="H72" s="4" t="e">
        <v>#N/A</v>
      </c>
      <c r="I72" s="19" t="e">
        <v>#N/A</v>
      </c>
      <c r="J72" s="9">
        <v>56.875656531069545</v>
      </c>
      <c r="K72" s="3" t="e">
        <v>#N/A</v>
      </c>
      <c r="L72" s="3" t="e">
        <v>#N/A</v>
      </c>
      <c r="M72" s="3"/>
      <c r="N72" s="3"/>
      <c r="T72" s="3" t="e">
        <v>#N/A</v>
      </c>
    </row>
    <row r="73" spans="1:20" x14ac:dyDescent="0.2">
      <c r="A73" t="s">
        <v>80</v>
      </c>
      <c r="B73" s="2">
        <v>27850</v>
      </c>
      <c r="C73" s="4" t="e">
        <v>#N/A</v>
      </c>
      <c r="D73" s="3" t="e">
        <v>#N/A</v>
      </c>
      <c r="E73" s="19" t="e">
        <v>#N/A</v>
      </c>
      <c r="F73" s="22" t="e">
        <v>#N/A</v>
      </c>
      <c r="G73" s="4" t="e">
        <v>#N/A</v>
      </c>
      <c r="H73" s="4" t="e">
        <v>#N/A</v>
      </c>
      <c r="I73" s="19" t="e">
        <v>#N/A</v>
      </c>
      <c r="J73" s="9">
        <v>66.636699085433307</v>
      </c>
      <c r="K73" s="3" t="e">
        <v>#N/A</v>
      </c>
      <c r="L73" s="3" t="e">
        <v>#N/A</v>
      </c>
      <c r="M73" s="3"/>
      <c r="N73" s="3"/>
      <c r="T73" s="3" t="e">
        <v>#N/A</v>
      </c>
    </row>
    <row r="74" spans="1:20" x14ac:dyDescent="0.2">
      <c r="A74" t="s">
        <v>81</v>
      </c>
      <c r="B74" s="2">
        <v>27941</v>
      </c>
      <c r="C74" s="4" t="e">
        <v>#N/A</v>
      </c>
      <c r="D74" s="3" t="e">
        <v>#N/A</v>
      </c>
      <c r="E74" s="19" t="e">
        <v>#N/A</v>
      </c>
      <c r="F74" s="22" t="e">
        <v>#N/A</v>
      </c>
      <c r="G74" s="4" t="e">
        <v>#N/A</v>
      </c>
      <c r="H74" s="4" t="e">
        <v>#N/A</v>
      </c>
      <c r="I74" s="19" t="e">
        <v>#N/A</v>
      </c>
      <c r="J74" s="9">
        <v>69.990216170509314</v>
      </c>
      <c r="K74" s="3" t="e">
        <v>#N/A</v>
      </c>
      <c r="L74" s="3" t="e">
        <v>#N/A</v>
      </c>
      <c r="M74" s="3"/>
      <c r="N74" s="3"/>
      <c r="T74" s="3" t="e">
        <v>#N/A</v>
      </c>
    </row>
    <row r="75" spans="1:20" x14ac:dyDescent="0.2">
      <c r="A75" t="s">
        <v>82</v>
      </c>
      <c r="B75" s="2">
        <v>28033</v>
      </c>
      <c r="C75" s="4" t="e">
        <v>#N/A</v>
      </c>
      <c r="D75" s="3" t="e">
        <v>#N/A</v>
      </c>
      <c r="E75" s="19" t="e">
        <v>#N/A</v>
      </c>
      <c r="F75" s="22" t="e">
        <v>#N/A</v>
      </c>
      <c r="G75" s="4" t="e">
        <v>#N/A</v>
      </c>
      <c r="H75" s="4" t="e">
        <v>#N/A</v>
      </c>
      <c r="I75" s="19" t="e">
        <v>#N/A</v>
      </c>
      <c r="J75" s="9">
        <v>67.704783330465787</v>
      </c>
      <c r="K75" s="3" t="e">
        <v>#N/A</v>
      </c>
      <c r="L75" s="3" t="e">
        <v>#N/A</v>
      </c>
      <c r="M75" s="3"/>
      <c r="N75" s="3"/>
      <c r="T75" s="3" t="e">
        <v>#N/A</v>
      </c>
    </row>
    <row r="76" spans="1:20" x14ac:dyDescent="0.2">
      <c r="A76" t="s">
        <v>83</v>
      </c>
      <c r="B76" s="2">
        <v>28125</v>
      </c>
      <c r="C76" s="4" t="e">
        <v>#N/A</v>
      </c>
      <c r="D76" s="3" t="e">
        <v>#N/A</v>
      </c>
      <c r="E76" s="19" t="e">
        <v>#N/A</v>
      </c>
      <c r="F76" s="22" t="e">
        <v>#N/A</v>
      </c>
      <c r="G76" s="4" t="e">
        <v>#N/A</v>
      </c>
      <c r="H76" s="4" t="e">
        <v>#N/A</v>
      </c>
      <c r="I76" s="19" t="e">
        <v>#N/A</v>
      </c>
      <c r="J76" s="9">
        <v>65.366210499267169</v>
      </c>
      <c r="K76" s="3" t="e">
        <v>#N/A</v>
      </c>
      <c r="L76" s="3" t="e">
        <v>#N/A</v>
      </c>
      <c r="M76" s="3"/>
      <c r="N76" s="3"/>
      <c r="T76" s="3" t="e">
        <v>#N/A</v>
      </c>
    </row>
    <row r="77" spans="1:20" x14ac:dyDescent="0.2">
      <c r="A77" t="s">
        <v>84</v>
      </c>
      <c r="B77" s="2">
        <v>28215</v>
      </c>
      <c r="C77" s="4" t="e">
        <v>#N/A</v>
      </c>
      <c r="D77" s="3" t="e">
        <v>#N/A</v>
      </c>
      <c r="E77" s="19" t="e">
        <v>#N/A</v>
      </c>
      <c r="F77" s="22" t="e">
        <v>#N/A</v>
      </c>
      <c r="G77" s="4" t="e">
        <v>#N/A</v>
      </c>
      <c r="H77" s="4" t="e">
        <v>#N/A</v>
      </c>
      <c r="I77" s="19" t="e">
        <v>#N/A</v>
      </c>
      <c r="J77" s="9">
        <v>77.54596209698056</v>
      </c>
      <c r="K77" s="3" t="e">
        <v>#N/A</v>
      </c>
      <c r="L77" s="3" t="e">
        <v>#N/A</v>
      </c>
      <c r="M77" s="3"/>
      <c r="N77" s="3"/>
      <c r="T77" s="3" t="e">
        <v>#N/A</v>
      </c>
    </row>
    <row r="78" spans="1:20" x14ac:dyDescent="0.2">
      <c r="A78" t="s">
        <v>85</v>
      </c>
      <c r="B78" s="2">
        <v>28306</v>
      </c>
      <c r="C78" s="4" t="e">
        <v>#N/A</v>
      </c>
      <c r="D78" s="3" t="e">
        <v>#N/A</v>
      </c>
      <c r="E78" s="19" t="e">
        <v>#N/A</v>
      </c>
      <c r="F78" s="22" t="e">
        <v>#N/A</v>
      </c>
      <c r="G78" s="4" t="e">
        <v>#N/A</v>
      </c>
      <c r="H78" s="4" t="e">
        <v>#N/A</v>
      </c>
      <c r="I78" s="19" t="e">
        <v>#N/A</v>
      </c>
      <c r="J78" s="9">
        <v>89.376534853536398</v>
      </c>
      <c r="K78" s="3" t="e">
        <v>#N/A</v>
      </c>
      <c r="L78" s="3" t="e">
        <v>#N/A</v>
      </c>
      <c r="M78" s="3"/>
      <c r="N78" s="3"/>
      <c r="T78" s="3" t="e">
        <v>#N/A</v>
      </c>
    </row>
    <row r="79" spans="1:20" x14ac:dyDescent="0.2">
      <c r="A79" t="s">
        <v>86</v>
      </c>
      <c r="B79" s="2">
        <v>28398</v>
      </c>
      <c r="C79" s="4" t="e">
        <v>#N/A</v>
      </c>
      <c r="D79" s="3" t="e">
        <v>#N/A</v>
      </c>
      <c r="E79" s="19" t="e">
        <v>#N/A</v>
      </c>
      <c r="F79" s="22" t="e">
        <v>#N/A</v>
      </c>
      <c r="G79" s="4" t="e">
        <v>#N/A</v>
      </c>
      <c r="H79" s="4" t="e">
        <v>#N/A</v>
      </c>
      <c r="I79" s="19" t="e">
        <v>#N/A</v>
      </c>
      <c r="J79" s="9">
        <v>82.372377335533642</v>
      </c>
      <c r="K79" s="3" t="e">
        <v>#N/A</v>
      </c>
      <c r="L79" s="3" t="e">
        <v>#N/A</v>
      </c>
      <c r="M79" s="3"/>
      <c r="N79" s="3"/>
      <c r="T79" s="3" t="e">
        <v>#N/A</v>
      </c>
    </row>
    <row r="80" spans="1:20" x14ac:dyDescent="0.2">
      <c r="A80" t="s">
        <v>87</v>
      </c>
      <c r="B80" s="2">
        <v>28490</v>
      </c>
      <c r="C80" s="4" t="e">
        <v>#N/A</v>
      </c>
      <c r="D80" s="3" t="e">
        <v>#N/A</v>
      </c>
      <c r="E80" s="19" t="e">
        <v>#N/A</v>
      </c>
      <c r="F80" s="22" t="e">
        <v>#N/A</v>
      </c>
      <c r="G80" s="4" t="e">
        <v>#N/A</v>
      </c>
      <c r="H80" s="4" t="e">
        <v>#N/A</v>
      </c>
      <c r="I80" s="19" t="e">
        <v>#N/A</v>
      </c>
      <c r="J80" s="9">
        <v>78.557363973787389</v>
      </c>
      <c r="K80" s="3" t="e">
        <v>#N/A</v>
      </c>
      <c r="L80" s="3" t="e">
        <v>#N/A</v>
      </c>
      <c r="M80" s="3"/>
      <c r="N80" s="3"/>
      <c r="T80" s="3" t="e">
        <v>#N/A</v>
      </c>
    </row>
    <row r="81" spans="1:21" x14ac:dyDescent="0.2">
      <c r="A81" t="s">
        <v>88</v>
      </c>
      <c r="B81" s="2">
        <v>28580</v>
      </c>
      <c r="C81" s="4" t="e">
        <v>#N/A</v>
      </c>
      <c r="D81" s="3" t="e">
        <v>#N/A</v>
      </c>
      <c r="E81" s="19" t="e">
        <v>#N/A</v>
      </c>
      <c r="F81" s="22" t="e">
        <v>#N/A</v>
      </c>
      <c r="G81" s="4" t="e">
        <v>#N/A</v>
      </c>
      <c r="H81" s="4" t="e">
        <v>#N/A</v>
      </c>
      <c r="I81" s="19" t="e">
        <v>#N/A</v>
      </c>
      <c r="J81" s="9">
        <v>74.834832349271963</v>
      </c>
      <c r="K81" s="3" t="e">
        <v>#N/A</v>
      </c>
      <c r="L81" s="3" t="e">
        <v>#N/A</v>
      </c>
      <c r="M81" s="3"/>
      <c r="N81" s="3"/>
      <c r="T81" s="3" t="e">
        <v>#N/A</v>
      </c>
    </row>
    <row r="82" spans="1:21" x14ac:dyDescent="0.2">
      <c r="A82" t="s">
        <v>89</v>
      </c>
      <c r="B82" s="2">
        <v>28671</v>
      </c>
      <c r="C82" s="4" t="e">
        <v>#N/A</v>
      </c>
      <c r="D82" s="3" t="e">
        <v>#N/A</v>
      </c>
      <c r="E82" s="19" t="e">
        <v>#N/A</v>
      </c>
      <c r="F82" s="22" t="e">
        <v>#N/A</v>
      </c>
      <c r="G82" s="4" t="e">
        <v>#N/A</v>
      </c>
      <c r="H82" s="4" t="e">
        <v>#N/A</v>
      </c>
      <c r="I82" s="19" t="e">
        <v>#N/A</v>
      </c>
      <c r="J82" s="9">
        <v>75.086224174110299</v>
      </c>
      <c r="K82" s="3" t="e">
        <v>#N/A</v>
      </c>
      <c r="L82" s="3" t="e">
        <v>#N/A</v>
      </c>
      <c r="M82" s="3"/>
      <c r="N82" s="3"/>
      <c r="T82" s="3" t="e">
        <v>#N/A</v>
      </c>
    </row>
    <row r="83" spans="1:21" x14ac:dyDescent="0.2">
      <c r="A83" t="s">
        <v>90</v>
      </c>
      <c r="B83" s="2">
        <v>28763</v>
      </c>
      <c r="C83" s="4" t="e">
        <v>#N/A</v>
      </c>
      <c r="D83" s="3" t="e">
        <v>#N/A</v>
      </c>
      <c r="E83" s="19" t="e">
        <v>#N/A</v>
      </c>
      <c r="F83" s="22" t="e">
        <v>#N/A</v>
      </c>
      <c r="G83" s="4" t="e">
        <v>#N/A</v>
      </c>
      <c r="H83" s="4" t="e">
        <v>#N/A</v>
      </c>
      <c r="I83" s="19" t="e">
        <v>#N/A</v>
      </c>
      <c r="J83" s="9">
        <v>74.348016907172294</v>
      </c>
      <c r="K83" s="3" t="e">
        <v>#N/A</v>
      </c>
      <c r="L83" s="3" t="e">
        <v>#N/A</v>
      </c>
      <c r="M83" s="3"/>
      <c r="N83" s="3"/>
      <c r="T83" s="3" t="e">
        <v>#N/A</v>
      </c>
    </row>
    <row r="84" spans="1:21" x14ac:dyDescent="0.2">
      <c r="A84" t="s">
        <v>91</v>
      </c>
      <c r="B84" s="2">
        <v>28855</v>
      </c>
      <c r="C84" s="4" t="e">
        <v>#N/A</v>
      </c>
      <c r="D84" s="3" t="e">
        <v>#N/A</v>
      </c>
      <c r="E84" s="19" t="e">
        <v>#N/A</v>
      </c>
      <c r="F84" s="22" t="e">
        <v>#N/A</v>
      </c>
      <c r="G84" s="4" t="e">
        <v>#N/A</v>
      </c>
      <c r="H84" s="4" t="e">
        <v>#N/A</v>
      </c>
      <c r="I84" s="19" t="e">
        <v>#N/A</v>
      </c>
      <c r="J84" s="9">
        <v>75.397906579914391</v>
      </c>
      <c r="K84" s="3" t="e">
        <v>#N/A</v>
      </c>
      <c r="L84" s="3" t="e">
        <v>#N/A</v>
      </c>
      <c r="M84" s="3"/>
      <c r="N84" s="3"/>
      <c r="T84" s="3" t="e">
        <v>#N/A</v>
      </c>
    </row>
    <row r="85" spans="1:21" x14ac:dyDescent="0.2">
      <c r="A85" t="s">
        <v>92</v>
      </c>
      <c r="B85" s="2">
        <v>28945</v>
      </c>
      <c r="C85" s="4" t="e">
        <v>#N/A</v>
      </c>
      <c r="D85" s="3" t="e">
        <v>#N/A</v>
      </c>
      <c r="E85" s="19" t="e">
        <v>#N/A</v>
      </c>
      <c r="F85" s="22">
        <v>75.19</v>
      </c>
      <c r="G85" s="4" t="e">
        <v>#N/A</v>
      </c>
      <c r="H85" s="4" t="e">
        <v>#N/A</v>
      </c>
      <c r="I85" s="19" t="e">
        <v>#N/A</v>
      </c>
      <c r="J85" s="9">
        <v>76.885649007460529</v>
      </c>
      <c r="K85" s="3" t="e">
        <v>#N/A</v>
      </c>
      <c r="L85" s="3" t="e">
        <v>#N/A</v>
      </c>
      <c r="M85" s="3"/>
      <c r="N85" s="3"/>
      <c r="T85" s="3" t="e">
        <v>#N/A</v>
      </c>
    </row>
    <row r="86" spans="1:21" x14ac:dyDescent="0.2">
      <c r="A86" t="s">
        <v>93</v>
      </c>
      <c r="B86" s="2">
        <v>29036</v>
      </c>
      <c r="C86" s="4" t="e">
        <v>#N/A</v>
      </c>
      <c r="D86" s="3" t="e">
        <v>#N/A</v>
      </c>
      <c r="E86" s="19" t="e">
        <v>#N/A</v>
      </c>
      <c r="F86" s="22">
        <v>74.023333333333326</v>
      </c>
      <c r="G86" s="4" t="e">
        <v>#N/A</v>
      </c>
      <c r="H86" s="4" t="e">
        <v>#N/A</v>
      </c>
      <c r="I86" s="19" t="e">
        <v>#N/A</v>
      </c>
      <c r="J86" s="9">
        <v>79.713463096262544</v>
      </c>
      <c r="K86" s="3" t="e">
        <v>#N/A</v>
      </c>
      <c r="L86" s="3" t="e">
        <v>#N/A</v>
      </c>
      <c r="M86" s="3"/>
      <c r="N86" s="3"/>
      <c r="T86" s="3" t="e">
        <v>#N/A</v>
      </c>
    </row>
    <row r="87" spans="1:21" x14ac:dyDescent="0.2">
      <c r="A87" t="s">
        <v>94</v>
      </c>
      <c r="B87" s="2">
        <v>29128</v>
      </c>
      <c r="C87" s="4" t="e">
        <v>#N/A</v>
      </c>
      <c r="D87" s="3" t="e">
        <v>#N/A</v>
      </c>
      <c r="E87" s="19" t="e">
        <v>#N/A</v>
      </c>
      <c r="F87" s="22">
        <v>68.783333333333346</v>
      </c>
      <c r="G87" s="4" t="e">
        <v>#N/A</v>
      </c>
      <c r="H87" s="4" t="e">
        <v>#N/A</v>
      </c>
      <c r="I87" s="19" t="e">
        <v>#N/A</v>
      </c>
      <c r="J87" s="9">
        <v>94.248155159697518</v>
      </c>
      <c r="K87" s="3" t="e">
        <v>#N/A</v>
      </c>
      <c r="L87" s="3" t="e">
        <v>#N/A</v>
      </c>
      <c r="M87" s="3"/>
      <c r="N87" s="3"/>
      <c r="T87" s="3" t="e">
        <v>#N/A</v>
      </c>
    </row>
    <row r="88" spans="1:21" x14ac:dyDescent="0.2">
      <c r="A88" t="s">
        <v>95</v>
      </c>
      <c r="B88" s="2">
        <v>29220</v>
      </c>
      <c r="C88" s="4" t="e">
        <v>#N/A</v>
      </c>
      <c r="D88" s="3" t="e">
        <v>#N/A</v>
      </c>
      <c r="E88" s="19" t="e">
        <v>#N/A</v>
      </c>
      <c r="F88" s="22">
        <v>70.993333333333339</v>
      </c>
      <c r="G88" s="4" t="e">
        <v>#N/A</v>
      </c>
      <c r="H88" s="4" t="e">
        <v>#N/A</v>
      </c>
      <c r="I88" s="19" t="e">
        <v>#N/A</v>
      </c>
      <c r="J88" s="9">
        <v>107.93001824549825</v>
      </c>
      <c r="K88" s="3" t="e">
        <v>#N/A</v>
      </c>
      <c r="L88" s="3" t="e">
        <v>#N/A</v>
      </c>
      <c r="M88" s="3"/>
      <c r="N88" s="3"/>
      <c r="T88" s="3" t="e">
        <v>#N/A</v>
      </c>
    </row>
    <row r="89" spans="1:21" x14ac:dyDescent="0.2">
      <c r="A89" t="s">
        <v>96</v>
      </c>
      <c r="B89" s="2">
        <v>29311</v>
      </c>
      <c r="C89" s="4" t="e">
        <v>#N/A</v>
      </c>
      <c r="D89" s="3" t="e">
        <v>#N/A</v>
      </c>
      <c r="E89" s="19" t="e">
        <v>#N/A</v>
      </c>
      <c r="F89" s="22">
        <v>73.426666666666662</v>
      </c>
      <c r="G89" s="4" t="e">
        <v>#N/A</v>
      </c>
      <c r="H89" s="4" t="e">
        <v>#N/A</v>
      </c>
      <c r="I89" s="19" t="e">
        <v>#N/A</v>
      </c>
      <c r="J89" s="9">
        <v>114.39432855947091</v>
      </c>
      <c r="K89" s="3" t="e">
        <v>#N/A</v>
      </c>
      <c r="L89" s="3" t="e">
        <v>#N/A</v>
      </c>
      <c r="M89" s="3"/>
      <c r="N89" s="3"/>
      <c r="T89">
        <v>6610271.1335075255</v>
      </c>
    </row>
    <row r="90" spans="1:21" x14ac:dyDescent="0.2">
      <c r="A90" t="s">
        <v>97</v>
      </c>
      <c r="B90" s="2">
        <v>29402</v>
      </c>
      <c r="C90" s="4" t="e">
        <v>#N/A</v>
      </c>
      <c r="D90" s="3" t="e">
        <v>#N/A</v>
      </c>
      <c r="E90" s="19" t="e">
        <v>#N/A</v>
      </c>
      <c r="F90" s="22">
        <v>74.396666666666661</v>
      </c>
      <c r="G90" s="4" t="e">
        <v>#N/A</v>
      </c>
      <c r="H90" s="4" t="e">
        <v>#N/A</v>
      </c>
      <c r="I90" s="19" t="e">
        <v>#N/A</v>
      </c>
      <c r="J90" s="9">
        <v>114.84853937767812</v>
      </c>
      <c r="K90" s="3" t="e">
        <v>#N/A</v>
      </c>
      <c r="L90" s="3" t="e">
        <v>#N/A</v>
      </c>
      <c r="M90" s="36"/>
      <c r="N90" s="36"/>
      <c r="T90">
        <v>6612521.5786259333</v>
      </c>
      <c r="U90">
        <f>(T90-T89)/T89</f>
        <v>3.4044671889481081E-4</v>
      </c>
    </row>
    <row r="91" spans="1:21" x14ac:dyDescent="0.2">
      <c r="A91" t="s">
        <v>98</v>
      </c>
      <c r="B91" s="2">
        <v>29494</v>
      </c>
      <c r="C91" s="4" t="e">
        <v>#N/A</v>
      </c>
      <c r="D91" s="3" t="e">
        <v>#N/A</v>
      </c>
      <c r="E91" s="19" t="e">
        <v>#N/A</v>
      </c>
      <c r="F91" s="22">
        <v>74.11999999999999</v>
      </c>
      <c r="G91" s="4" t="e">
        <v>#N/A</v>
      </c>
      <c r="H91" s="4" t="e">
        <v>#N/A</v>
      </c>
      <c r="I91" s="19" t="e">
        <v>#N/A</v>
      </c>
      <c r="J91" s="9">
        <v>120.98801212285422</v>
      </c>
      <c r="K91" s="3" t="e">
        <v>#N/A</v>
      </c>
      <c r="L91" s="3" t="e">
        <v>#N/A</v>
      </c>
      <c r="M91" s="36"/>
      <c r="N91" s="36"/>
      <c r="T91">
        <v>6780257.0564122014</v>
      </c>
      <c r="U91">
        <f t="shared" ref="U91:U154" si="0">(T91-T90)/T90</f>
        <v>2.5366341083626853E-2</v>
      </c>
    </row>
    <row r="92" spans="1:21" x14ac:dyDescent="0.2">
      <c r="A92" t="s">
        <v>99</v>
      </c>
      <c r="B92" s="2">
        <v>29586</v>
      </c>
      <c r="C92" s="4" t="e">
        <v>#N/A</v>
      </c>
      <c r="D92" s="3" t="e">
        <v>#N/A</v>
      </c>
      <c r="E92" s="19" t="e">
        <v>#N/A</v>
      </c>
      <c r="F92" s="22">
        <v>76.583333333333329</v>
      </c>
      <c r="G92" s="4" t="e">
        <v>#N/A</v>
      </c>
      <c r="H92" s="4" t="e">
        <v>#N/A</v>
      </c>
      <c r="I92" s="19" t="e">
        <v>#N/A</v>
      </c>
      <c r="J92" s="9">
        <v>124.20419974201019</v>
      </c>
      <c r="K92" s="3" t="e">
        <v>#N/A</v>
      </c>
      <c r="L92" s="3" t="e">
        <v>#N/A</v>
      </c>
      <c r="M92" s="36"/>
      <c r="N92" s="36"/>
      <c r="T92">
        <v>7373777.6034945101</v>
      </c>
      <c r="U92">
        <f t="shared" si="0"/>
        <v>8.7536584843933979E-2</v>
      </c>
    </row>
    <row r="93" spans="1:21" x14ac:dyDescent="0.2">
      <c r="A93" t="s">
        <v>100</v>
      </c>
      <c r="B93" s="2">
        <v>29676</v>
      </c>
      <c r="C93" s="4" t="e">
        <v>#N/A</v>
      </c>
      <c r="D93" s="3" t="e">
        <v>#N/A</v>
      </c>
      <c r="E93" s="19" t="e">
        <v>#N/A</v>
      </c>
      <c r="F93" s="22">
        <v>80.373333333333321</v>
      </c>
      <c r="G93" s="4" t="e">
        <v>#N/A</v>
      </c>
      <c r="H93" s="4" t="e">
        <v>#N/A</v>
      </c>
      <c r="I93" s="19" t="e">
        <v>#N/A</v>
      </c>
      <c r="J93" s="9">
        <v>125.05659901364761</v>
      </c>
      <c r="K93" s="3" t="e">
        <v>#N/A</v>
      </c>
      <c r="L93" s="3" t="e">
        <v>#N/A</v>
      </c>
      <c r="M93" s="36"/>
      <c r="N93" s="36"/>
      <c r="T93">
        <v>7177944.4280149918</v>
      </c>
      <c r="U93">
        <f t="shared" si="0"/>
        <v>-2.6558052874650146E-2</v>
      </c>
    </row>
    <row r="94" spans="1:21" x14ac:dyDescent="0.2">
      <c r="A94" t="s">
        <v>101</v>
      </c>
      <c r="B94" s="2">
        <v>29767</v>
      </c>
      <c r="C94" s="4" t="e">
        <v>#N/A</v>
      </c>
      <c r="D94" s="3" t="e">
        <v>#N/A</v>
      </c>
      <c r="E94" s="19" t="e">
        <v>#N/A</v>
      </c>
      <c r="F94" s="22">
        <v>86.899999999999991</v>
      </c>
      <c r="G94" s="4" t="e">
        <v>#N/A</v>
      </c>
      <c r="H94" s="4" t="e">
        <v>#N/A</v>
      </c>
      <c r="I94" s="19" t="e">
        <v>#N/A</v>
      </c>
      <c r="J94" s="9">
        <v>123.2105830634441</v>
      </c>
      <c r="K94" s="3" t="e">
        <v>#N/A</v>
      </c>
      <c r="L94" s="3" t="e">
        <v>#N/A</v>
      </c>
      <c r="M94" s="36"/>
      <c r="N94" s="36"/>
      <c r="T94">
        <v>7231423.3380570915</v>
      </c>
      <c r="U94">
        <f t="shared" si="0"/>
        <v>7.4504491610962297E-3</v>
      </c>
    </row>
    <row r="95" spans="1:21" x14ac:dyDescent="0.2">
      <c r="A95" t="s">
        <v>102</v>
      </c>
      <c r="B95" s="2">
        <v>29859</v>
      </c>
      <c r="C95" s="4" t="e">
        <v>#N/A</v>
      </c>
      <c r="D95" s="3" t="e">
        <v>#N/A</v>
      </c>
      <c r="E95" s="19" t="e">
        <v>#N/A</v>
      </c>
      <c r="F95" s="22">
        <v>92.536666666666676</v>
      </c>
      <c r="G95" s="4" t="e">
        <v>#N/A</v>
      </c>
      <c r="H95" s="4" t="e">
        <v>#N/A</v>
      </c>
      <c r="I95" s="19" t="e">
        <v>#N/A</v>
      </c>
      <c r="J95" s="9">
        <v>123.16620379939762</v>
      </c>
      <c r="K95" s="3" t="e">
        <v>#N/A</v>
      </c>
      <c r="L95" s="3" t="e">
        <v>#N/A</v>
      </c>
      <c r="M95" s="36"/>
      <c r="N95" s="36"/>
      <c r="T95">
        <v>7441636.6423002817</v>
      </c>
      <c r="U95">
        <f t="shared" si="0"/>
        <v>2.9069423046621062E-2</v>
      </c>
    </row>
    <row r="96" spans="1:21" x14ac:dyDescent="0.2">
      <c r="A96" t="s">
        <v>103</v>
      </c>
      <c r="B96" s="2">
        <v>29951</v>
      </c>
      <c r="C96" s="4" t="e">
        <v>#N/A</v>
      </c>
      <c r="D96" s="3" t="e">
        <v>#N/A</v>
      </c>
      <c r="E96" s="19" t="e">
        <v>#N/A</v>
      </c>
      <c r="F96" s="22">
        <v>92.8</v>
      </c>
      <c r="G96" s="4" t="e">
        <v>#N/A</v>
      </c>
      <c r="H96" s="4" t="e">
        <v>#N/A</v>
      </c>
      <c r="I96" s="19" t="e">
        <v>#N/A</v>
      </c>
      <c r="J96" s="9">
        <v>123.86455734516039</v>
      </c>
      <c r="K96" s="3" t="e">
        <v>#N/A</v>
      </c>
      <c r="L96" s="3" t="e">
        <v>#N/A</v>
      </c>
      <c r="M96" s="36"/>
      <c r="N96" s="36"/>
      <c r="T96">
        <v>7041027.6507795919</v>
      </c>
      <c r="U96">
        <f t="shared" si="0"/>
        <v>-5.383345234078208E-2</v>
      </c>
    </row>
    <row r="97" spans="1:21" x14ac:dyDescent="0.2">
      <c r="A97" t="s">
        <v>104</v>
      </c>
      <c r="B97" s="2">
        <v>30041</v>
      </c>
      <c r="C97" s="4" t="e">
        <v>#N/A</v>
      </c>
      <c r="D97" s="3" t="e">
        <v>#N/A</v>
      </c>
      <c r="E97" s="19" t="e">
        <v>#N/A</v>
      </c>
      <c r="F97" s="22">
        <v>97.966666666666654</v>
      </c>
      <c r="G97" s="4" t="e">
        <v>#N/A</v>
      </c>
      <c r="H97" s="4" t="e">
        <v>#N/A</v>
      </c>
      <c r="I97" s="19" t="e">
        <v>#N/A</v>
      </c>
      <c r="J97" s="9">
        <v>119.75664710028983</v>
      </c>
      <c r="K97" s="3" t="e">
        <v>#N/A</v>
      </c>
      <c r="L97" s="3" t="e">
        <v>#N/A</v>
      </c>
      <c r="M97" s="36"/>
      <c r="N97" s="36"/>
      <c r="T97">
        <v>6583201.0184238609</v>
      </c>
      <c r="U97">
        <f t="shared" si="0"/>
        <v>-6.5022700529380792E-2</v>
      </c>
    </row>
    <row r="98" spans="1:21" x14ac:dyDescent="0.2">
      <c r="A98" t="s">
        <v>105</v>
      </c>
      <c r="B98" s="2">
        <v>30132</v>
      </c>
      <c r="C98" s="4" t="e">
        <v>#N/A</v>
      </c>
      <c r="D98" s="3" t="e">
        <v>#N/A</v>
      </c>
      <c r="E98" s="19" t="e">
        <v>#N/A</v>
      </c>
      <c r="F98" s="22">
        <v>99.52</v>
      </c>
      <c r="G98" s="4" t="e">
        <v>#N/A</v>
      </c>
      <c r="H98" s="4" t="e">
        <v>#N/A</v>
      </c>
      <c r="I98" s="19" t="e">
        <v>#N/A</v>
      </c>
      <c r="J98" s="9">
        <v>112.62193797414179</v>
      </c>
      <c r="K98" s="3" t="e">
        <v>#N/A</v>
      </c>
      <c r="L98" s="3" t="e">
        <v>#N/A</v>
      </c>
      <c r="M98" s="36"/>
      <c r="N98" s="36"/>
      <c r="T98">
        <v>6283345.538889287</v>
      </c>
      <c r="U98">
        <f t="shared" si="0"/>
        <v>-4.5548583234112566E-2</v>
      </c>
    </row>
    <row r="99" spans="1:21" x14ac:dyDescent="0.2">
      <c r="A99" t="s">
        <v>106</v>
      </c>
      <c r="B99" s="2">
        <v>30224</v>
      </c>
      <c r="C99" s="4" t="e">
        <v>#N/A</v>
      </c>
      <c r="D99" s="3" t="e">
        <v>#N/A</v>
      </c>
      <c r="E99" s="19" t="e">
        <v>#N/A</v>
      </c>
      <c r="F99" s="22">
        <v>78.656666666666666</v>
      </c>
      <c r="G99" s="4" t="e">
        <v>#N/A</v>
      </c>
      <c r="H99" s="4" t="e">
        <v>#N/A</v>
      </c>
      <c r="I99" s="19" t="e">
        <v>#N/A</v>
      </c>
      <c r="J99" s="9">
        <v>98.901205618865092</v>
      </c>
      <c r="K99" s="3" t="e">
        <v>#N/A</v>
      </c>
      <c r="L99" s="3" t="e">
        <v>#N/A</v>
      </c>
      <c r="M99" s="36"/>
      <c r="N99" s="36"/>
      <c r="T99">
        <v>6042387.5685303994</v>
      </c>
      <c r="U99">
        <f t="shared" si="0"/>
        <v>-3.8348674104827611E-2</v>
      </c>
    </row>
    <row r="100" spans="1:21" x14ac:dyDescent="0.2">
      <c r="A100" t="s">
        <v>107</v>
      </c>
      <c r="B100" s="2">
        <v>30316</v>
      </c>
      <c r="C100" s="4" t="e">
        <v>#N/A</v>
      </c>
      <c r="D100" s="3" t="e">
        <v>#N/A</v>
      </c>
      <c r="E100" s="19" t="e">
        <v>#N/A</v>
      </c>
      <c r="F100" s="22">
        <v>64.586666666666659</v>
      </c>
      <c r="G100" s="4" t="e">
        <v>#N/A</v>
      </c>
      <c r="H100" s="4" t="e">
        <v>#N/A</v>
      </c>
      <c r="I100" s="19" t="e">
        <v>#N/A</v>
      </c>
      <c r="J100" s="9">
        <v>98.867987645035058</v>
      </c>
      <c r="K100" s="3" t="e">
        <v>#N/A</v>
      </c>
      <c r="L100" s="3" t="e">
        <v>#N/A</v>
      </c>
      <c r="M100" s="36"/>
      <c r="N100" s="36"/>
      <c r="T100">
        <v>5913786.7588619413</v>
      </c>
      <c r="U100">
        <f t="shared" si="0"/>
        <v>-2.1283111718657224E-2</v>
      </c>
    </row>
    <row r="101" spans="1:21" x14ac:dyDescent="0.2">
      <c r="A101" t="s">
        <v>108</v>
      </c>
      <c r="B101" s="2">
        <v>30406</v>
      </c>
      <c r="C101" s="4" t="e">
        <v>#N/A</v>
      </c>
      <c r="D101" s="3" t="e">
        <v>#N/A</v>
      </c>
      <c r="E101" s="19" t="e">
        <v>#N/A</v>
      </c>
      <c r="F101" s="22">
        <v>61.883333333333326</v>
      </c>
      <c r="G101" s="4" t="e">
        <v>#N/A</v>
      </c>
      <c r="H101" s="4" t="e">
        <v>#N/A</v>
      </c>
      <c r="I101" s="19" t="e">
        <v>#N/A</v>
      </c>
      <c r="J101" s="9">
        <v>102.50992329473013</v>
      </c>
      <c r="K101" s="3" t="e">
        <v>#N/A</v>
      </c>
      <c r="L101" s="3" t="e">
        <v>#N/A</v>
      </c>
      <c r="M101" s="36"/>
      <c r="N101" s="36"/>
      <c r="T101">
        <v>6045068.4487550231</v>
      </c>
      <c r="U101">
        <f t="shared" si="0"/>
        <v>2.2199260008209334E-2</v>
      </c>
    </row>
    <row r="102" spans="1:21" x14ac:dyDescent="0.2">
      <c r="A102" t="s">
        <v>109</v>
      </c>
      <c r="B102" s="2">
        <v>30497</v>
      </c>
      <c r="C102" s="4" t="e">
        <v>#N/A</v>
      </c>
      <c r="D102" s="3" t="e">
        <v>#N/A</v>
      </c>
      <c r="E102" s="19" t="e">
        <v>#N/A</v>
      </c>
      <c r="F102" s="22">
        <v>65.850000000000009</v>
      </c>
      <c r="G102" s="4" t="e">
        <v>#N/A</v>
      </c>
      <c r="H102" s="4" t="e">
        <v>#N/A</v>
      </c>
      <c r="I102" s="19" t="e">
        <v>#N/A</v>
      </c>
      <c r="J102" s="9">
        <v>111.68693783648365</v>
      </c>
      <c r="K102" s="3" t="e">
        <v>#N/A</v>
      </c>
      <c r="L102" s="3" t="e">
        <v>#N/A</v>
      </c>
      <c r="M102" s="36"/>
      <c r="N102" s="36"/>
      <c r="T102">
        <v>6129585.7188243065</v>
      </c>
      <c r="U102">
        <f t="shared" si="0"/>
        <v>1.3981193229778845E-2</v>
      </c>
    </row>
    <row r="103" spans="1:21" x14ac:dyDescent="0.2">
      <c r="A103" t="s">
        <v>110</v>
      </c>
      <c r="B103" s="2">
        <v>30589</v>
      </c>
      <c r="C103" s="4" t="e">
        <v>#N/A</v>
      </c>
      <c r="D103" s="3" t="e">
        <v>#N/A</v>
      </c>
      <c r="E103" s="19" t="e">
        <v>#N/A</v>
      </c>
      <c r="F103" s="22">
        <v>66.586666666666659</v>
      </c>
      <c r="G103" s="4" t="e">
        <v>#N/A</v>
      </c>
      <c r="H103" s="4" t="e">
        <v>#N/A</v>
      </c>
      <c r="I103" s="19" t="e">
        <v>#N/A</v>
      </c>
      <c r="J103" s="9">
        <v>114.3958343247341</v>
      </c>
      <c r="K103" s="3" t="e">
        <v>#N/A</v>
      </c>
      <c r="L103" s="3" t="e">
        <v>#N/A</v>
      </c>
      <c r="M103" s="36"/>
      <c r="N103" s="36"/>
      <c r="T103">
        <v>6186010.7073128996</v>
      </c>
      <c r="U103">
        <f t="shared" si="0"/>
        <v>9.2053510754093529E-3</v>
      </c>
    </row>
    <row r="104" spans="1:21" x14ac:dyDescent="0.2">
      <c r="A104" t="s">
        <v>111</v>
      </c>
      <c r="B104" s="2">
        <v>30681</v>
      </c>
      <c r="C104" s="4" t="e">
        <v>#N/A</v>
      </c>
      <c r="D104" s="3" t="e">
        <v>#N/A</v>
      </c>
      <c r="E104" s="19" t="e">
        <v>#N/A</v>
      </c>
      <c r="F104" s="22">
        <v>65.426666666666662</v>
      </c>
      <c r="G104" s="4" t="e">
        <v>#N/A</v>
      </c>
      <c r="H104" s="4" t="e">
        <v>#N/A</v>
      </c>
      <c r="I104" s="19" t="e">
        <v>#N/A</v>
      </c>
      <c r="J104" s="9">
        <v>113.31862678583317</v>
      </c>
      <c r="K104" s="3" t="e">
        <v>#N/A</v>
      </c>
      <c r="L104" s="3" t="e">
        <v>#N/A</v>
      </c>
      <c r="M104" s="36"/>
      <c r="N104" s="36"/>
      <c r="T104">
        <v>6288274.5939207748</v>
      </c>
      <c r="U104">
        <f t="shared" si="0"/>
        <v>1.6531475848721389E-2</v>
      </c>
    </row>
    <row r="105" spans="1:21" x14ac:dyDescent="0.2">
      <c r="A105" t="s">
        <v>112</v>
      </c>
      <c r="B105" s="2">
        <v>30772</v>
      </c>
      <c r="C105" s="4" t="e">
        <v>#N/A</v>
      </c>
      <c r="D105" s="3" t="e">
        <v>#N/A</v>
      </c>
      <c r="E105" s="19" t="e">
        <v>#N/A</v>
      </c>
      <c r="F105" s="22">
        <v>66.36</v>
      </c>
      <c r="G105" s="4" t="e">
        <v>#N/A</v>
      </c>
      <c r="H105" s="4" t="e">
        <v>#N/A</v>
      </c>
      <c r="I105" s="19" t="e">
        <v>#N/A</v>
      </c>
      <c r="J105" s="9">
        <v>113.05815009108042</v>
      </c>
      <c r="K105" s="3" t="e">
        <v>#N/A</v>
      </c>
      <c r="L105" s="3" t="e">
        <v>#N/A</v>
      </c>
      <c r="M105" s="36"/>
      <c r="N105" s="36"/>
      <c r="T105">
        <v>6401107.2893939652</v>
      </c>
      <c r="U105">
        <f t="shared" si="0"/>
        <v>1.7943347382169354E-2</v>
      </c>
    </row>
    <row r="106" spans="1:21" x14ac:dyDescent="0.2">
      <c r="A106" t="s">
        <v>113</v>
      </c>
      <c r="B106" s="2">
        <v>30863</v>
      </c>
      <c r="C106" s="4" t="e">
        <v>#N/A</v>
      </c>
      <c r="D106" s="3" t="e">
        <v>#N/A</v>
      </c>
      <c r="E106" s="19" t="e">
        <v>#N/A</v>
      </c>
      <c r="F106" s="22">
        <v>67.983333333333334</v>
      </c>
      <c r="G106" s="4" t="e">
        <v>#N/A</v>
      </c>
      <c r="H106" s="4" t="e">
        <v>#N/A</v>
      </c>
      <c r="I106" s="19" t="e">
        <v>#N/A</v>
      </c>
      <c r="J106" s="9">
        <v>113.00431644826477</v>
      </c>
      <c r="K106" s="3" t="e">
        <v>#N/A</v>
      </c>
      <c r="L106" s="3" t="e">
        <v>#N/A</v>
      </c>
      <c r="M106" s="36"/>
      <c r="N106" s="36"/>
      <c r="T106">
        <v>6618919.0095860288</v>
      </c>
      <c r="U106">
        <f t="shared" si="0"/>
        <v>3.4027194100145333E-2</v>
      </c>
    </row>
    <row r="107" spans="1:21" x14ac:dyDescent="0.2">
      <c r="A107" t="s">
        <v>114</v>
      </c>
      <c r="B107" s="2">
        <v>30955</v>
      </c>
      <c r="C107" s="4" t="e">
        <v>#N/A</v>
      </c>
      <c r="D107" s="3" t="e">
        <v>#N/A</v>
      </c>
      <c r="E107" s="19" t="e">
        <v>#N/A</v>
      </c>
      <c r="F107" s="22">
        <v>69.81</v>
      </c>
      <c r="G107" s="4" t="e">
        <v>#N/A</v>
      </c>
      <c r="H107" s="4" t="e">
        <v>#N/A</v>
      </c>
      <c r="I107" s="19" t="e">
        <v>#N/A</v>
      </c>
      <c r="J107" s="9">
        <v>114.22772993821727</v>
      </c>
      <c r="K107" s="3" t="e">
        <v>#N/A</v>
      </c>
      <c r="L107" s="3" t="e">
        <v>#N/A</v>
      </c>
      <c r="M107" s="36"/>
      <c r="N107" s="36"/>
      <c r="T107">
        <v>6639161.3765817592</v>
      </c>
      <c r="U107">
        <f t="shared" si="0"/>
        <v>3.0582587528890869E-3</v>
      </c>
    </row>
    <row r="108" spans="1:21" x14ac:dyDescent="0.2">
      <c r="A108" t="s">
        <v>115</v>
      </c>
      <c r="B108" s="2">
        <v>31047</v>
      </c>
      <c r="C108" s="4" t="e">
        <v>#N/A</v>
      </c>
      <c r="D108" s="3" t="e">
        <v>#N/A</v>
      </c>
      <c r="E108" s="19" t="e">
        <v>#N/A</v>
      </c>
      <c r="F108" s="22">
        <v>59.109999999999992</v>
      </c>
      <c r="G108" s="4" t="e">
        <v>#N/A</v>
      </c>
      <c r="H108" s="4" t="e">
        <v>#N/A</v>
      </c>
      <c r="I108" s="19" t="e">
        <v>#N/A</v>
      </c>
      <c r="J108" s="9">
        <v>113.94615538360901</v>
      </c>
      <c r="K108" s="3" t="e">
        <v>#N/A</v>
      </c>
      <c r="L108" s="3" t="e">
        <v>#N/A</v>
      </c>
      <c r="M108" s="36"/>
      <c r="N108" s="36"/>
      <c r="T108">
        <v>6556069.6059062527</v>
      </c>
      <c r="U108">
        <f t="shared" si="0"/>
        <v>-1.2515401563907624E-2</v>
      </c>
    </row>
    <row r="109" spans="1:21" x14ac:dyDescent="0.2">
      <c r="A109" t="s">
        <v>116</v>
      </c>
      <c r="B109" s="2">
        <v>31137</v>
      </c>
      <c r="C109" s="4" t="e">
        <v>#N/A</v>
      </c>
      <c r="D109" s="3" t="e">
        <v>#N/A</v>
      </c>
      <c r="E109" s="19" t="e">
        <v>#N/A</v>
      </c>
      <c r="F109" s="22">
        <v>57.75333333333333</v>
      </c>
      <c r="G109" s="4" t="e">
        <v>#N/A</v>
      </c>
      <c r="H109" s="4" t="e">
        <v>#N/A</v>
      </c>
      <c r="I109" s="19" t="e">
        <v>#N/A</v>
      </c>
      <c r="J109" s="9">
        <v>115.48125078410109</v>
      </c>
      <c r="K109" s="3" t="e">
        <v>#N/A</v>
      </c>
      <c r="L109" s="3" t="e">
        <v>#N/A</v>
      </c>
      <c r="M109" s="36"/>
      <c r="N109" s="36"/>
      <c r="T109">
        <v>6600546.4959142711</v>
      </c>
      <c r="U109">
        <f t="shared" si="0"/>
        <v>6.7840783703623083E-3</v>
      </c>
    </row>
    <row r="110" spans="1:21" x14ac:dyDescent="0.2">
      <c r="A110" t="s">
        <v>117</v>
      </c>
      <c r="B110" s="2">
        <v>31228</v>
      </c>
      <c r="C110" s="4" t="e">
        <v>#N/A</v>
      </c>
      <c r="D110" s="3" t="e">
        <v>#N/A</v>
      </c>
      <c r="E110" s="19" t="e">
        <v>#N/A</v>
      </c>
      <c r="F110" s="22">
        <v>53.173333333333339</v>
      </c>
      <c r="G110" s="4" t="e">
        <v>#N/A</v>
      </c>
      <c r="H110" s="4" t="e">
        <v>#N/A</v>
      </c>
      <c r="I110" s="19" t="e">
        <v>#N/A</v>
      </c>
      <c r="J110" s="9">
        <v>111.66460379262509</v>
      </c>
      <c r="K110" s="3" t="e">
        <v>#N/A</v>
      </c>
      <c r="L110" s="3" t="e">
        <v>#N/A</v>
      </c>
      <c r="M110" s="36"/>
      <c r="N110" s="36"/>
      <c r="T110">
        <v>6663817.8110518502</v>
      </c>
      <c r="U110">
        <f t="shared" si="0"/>
        <v>9.5857691748318045E-3</v>
      </c>
    </row>
    <row r="111" spans="1:21" x14ac:dyDescent="0.2">
      <c r="A111" t="s">
        <v>118</v>
      </c>
      <c r="B111" s="2">
        <v>31320</v>
      </c>
      <c r="C111" s="4" t="e">
        <v>#N/A</v>
      </c>
      <c r="D111" s="3" t="e">
        <v>#N/A</v>
      </c>
      <c r="E111" s="19" t="e">
        <v>#N/A</v>
      </c>
      <c r="F111" s="22">
        <v>46.476666666666667</v>
      </c>
      <c r="G111" s="4" t="e">
        <v>#N/A</v>
      </c>
      <c r="H111" s="4" t="e">
        <v>#N/A</v>
      </c>
      <c r="I111" s="19" t="e">
        <v>#N/A</v>
      </c>
      <c r="J111" s="9">
        <v>103.07661821616431</v>
      </c>
      <c r="K111" s="3" t="e">
        <v>#N/A</v>
      </c>
      <c r="L111" s="3" t="e">
        <v>#N/A</v>
      </c>
      <c r="M111" s="36"/>
      <c r="N111" s="36"/>
      <c r="T111">
        <v>6777677.0141267963</v>
      </c>
      <c r="U111">
        <f t="shared" si="0"/>
        <v>1.7086181871015762E-2</v>
      </c>
    </row>
    <row r="112" spans="1:21" x14ac:dyDescent="0.2">
      <c r="A112" t="s">
        <v>119</v>
      </c>
      <c r="B112" s="2">
        <v>31412</v>
      </c>
      <c r="C112" s="4" t="e">
        <v>#N/A</v>
      </c>
      <c r="D112" s="3" t="e">
        <v>#N/A</v>
      </c>
      <c r="E112" s="19" t="e">
        <v>#N/A</v>
      </c>
      <c r="F112" s="22">
        <v>45.54</v>
      </c>
      <c r="G112" s="4" t="e">
        <v>#N/A</v>
      </c>
      <c r="H112" s="4" t="e">
        <v>#N/A</v>
      </c>
      <c r="I112" s="19">
        <v>0.43557951435088504</v>
      </c>
      <c r="J112" s="9">
        <v>102.59615062800405</v>
      </c>
      <c r="K112" s="3" t="e">
        <v>#N/A</v>
      </c>
      <c r="L112" s="3" t="e">
        <v>#N/A</v>
      </c>
      <c r="M112" s="36"/>
      <c r="N112" s="36"/>
      <c r="T112">
        <v>6828263.5568560585</v>
      </c>
      <c r="U112">
        <f t="shared" si="0"/>
        <v>7.4636992326167365E-3</v>
      </c>
    </row>
    <row r="113" spans="1:21" x14ac:dyDescent="0.2">
      <c r="A113" t="s">
        <v>120</v>
      </c>
      <c r="B113" s="2">
        <v>31502</v>
      </c>
      <c r="C113" s="3">
        <f t="shared" ref="C113:C147" si="1">C114/(1+U114)</f>
        <v>85.543362659529862</v>
      </c>
      <c r="D113" s="3" t="e">
        <v>#N/A</v>
      </c>
      <c r="E113" s="19">
        <v>5.376666666666666</v>
      </c>
      <c r="F113" s="22">
        <v>43.81</v>
      </c>
      <c r="G113" s="4" t="e">
        <v>#N/A</v>
      </c>
      <c r="H113" s="4" t="e">
        <v>#N/A</v>
      </c>
      <c r="I113" s="19">
        <v>0.44593051865153821</v>
      </c>
      <c r="J113" s="9">
        <v>99.889652436291286</v>
      </c>
      <c r="K113" s="3" t="e">
        <v>#N/A</v>
      </c>
      <c r="L113" s="3" t="e">
        <v>#N/A</v>
      </c>
      <c r="M113" s="36"/>
      <c r="N113" s="36"/>
      <c r="T113">
        <v>6580111</v>
      </c>
      <c r="U113">
        <f t="shared" si="0"/>
        <v>-3.6341971101407744E-2</v>
      </c>
    </row>
    <row r="114" spans="1:21" x14ac:dyDescent="0.2">
      <c r="A114" t="s">
        <v>121</v>
      </c>
      <c r="B114" s="2">
        <v>31593</v>
      </c>
      <c r="C114" s="3">
        <f t="shared" si="1"/>
        <v>89.237343555331591</v>
      </c>
      <c r="D114" s="3" t="e">
        <v>#N/A</v>
      </c>
      <c r="E114" s="19">
        <v>4.0333333333333332</v>
      </c>
      <c r="F114" s="22">
        <v>42.74</v>
      </c>
      <c r="G114" s="4" t="e">
        <v>#N/A</v>
      </c>
      <c r="H114" s="4" t="e">
        <v>#N/A</v>
      </c>
      <c r="I114" s="19">
        <v>0.45652750166905504</v>
      </c>
      <c r="J114" s="9">
        <v>95.818169012477782</v>
      </c>
      <c r="K114" s="3" t="e">
        <v>#N/A</v>
      </c>
      <c r="L114" s="3" t="e">
        <v>#N/A</v>
      </c>
      <c r="M114" s="36"/>
      <c r="N114" s="36"/>
      <c r="T114">
        <v>6864257</v>
      </c>
      <c r="U114">
        <f t="shared" si="0"/>
        <v>4.3182554215270834E-2</v>
      </c>
    </row>
    <row r="115" spans="1:21" x14ac:dyDescent="0.2">
      <c r="A115" t="s">
        <v>122</v>
      </c>
      <c r="B115" s="2">
        <v>31685</v>
      </c>
      <c r="C115" s="3">
        <f t="shared" si="1"/>
        <v>91.051781272723886</v>
      </c>
      <c r="D115" s="3" t="e">
        <v>#N/A</v>
      </c>
      <c r="E115" s="19">
        <v>3.2000000000000006</v>
      </c>
      <c r="F115" s="22">
        <v>40.233333333333334</v>
      </c>
      <c r="G115" s="4" t="e">
        <v>#N/A</v>
      </c>
      <c r="H115" s="4" t="e">
        <v>#N/A</v>
      </c>
      <c r="I115" s="19">
        <v>0.46737630878108127</v>
      </c>
      <c r="J115" s="9">
        <v>94.15093627877016</v>
      </c>
      <c r="K115" s="3" t="e">
        <v>#N/A</v>
      </c>
      <c r="L115" s="3" t="e">
        <v>#N/A</v>
      </c>
      <c r="M115" s="36"/>
      <c r="N115" s="36"/>
      <c r="T115">
        <v>7003826</v>
      </c>
      <c r="U115">
        <f t="shared" si="0"/>
        <v>2.0332717728954494E-2</v>
      </c>
    </row>
    <row r="116" spans="1:21" x14ac:dyDescent="0.2">
      <c r="A116" t="s">
        <v>123</v>
      </c>
      <c r="B116" s="2">
        <v>31777</v>
      </c>
      <c r="C116" s="3">
        <f t="shared" si="1"/>
        <v>93.111963504814042</v>
      </c>
      <c r="D116" s="3" t="e">
        <v>#N/A</v>
      </c>
      <c r="E116" s="19">
        <v>3</v>
      </c>
      <c r="F116" s="22">
        <v>39.61</v>
      </c>
      <c r="G116" s="4" t="e">
        <v>#N/A</v>
      </c>
      <c r="H116" s="4" t="e">
        <v>#N/A</v>
      </c>
      <c r="I116" s="19">
        <v>0.47848292427337741</v>
      </c>
      <c r="J116" s="9">
        <v>94.290004700215206</v>
      </c>
      <c r="K116" s="3" t="e">
        <v>#N/A</v>
      </c>
      <c r="L116" s="3" t="e">
        <v>#N/A</v>
      </c>
      <c r="M116" s="36"/>
      <c r="N116" s="36"/>
      <c r="T116">
        <v>7162298</v>
      </c>
      <c r="U116">
        <f t="shared" si="0"/>
        <v>2.2626490149812401E-2</v>
      </c>
    </row>
    <row r="117" spans="1:21" x14ac:dyDescent="0.2">
      <c r="A117" t="s">
        <v>124</v>
      </c>
      <c r="B117" s="2">
        <v>31867</v>
      </c>
      <c r="C117" s="3">
        <f t="shared" si="1"/>
        <v>93.671899070203224</v>
      </c>
      <c r="D117" s="3" t="e">
        <v>#N/A</v>
      </c>
      <c r="E117" s="19">
        <v>3.6</v>
      </c>
      <c r="F117" s="22">
        <v>38.323333333333331</v>
      </c>
      <c r="G117" s="4" t="e">
        <v>#N/A</v>
      </c>
      <c r="H117" s="4" t="e">
        <v>#N/A</v>
      </c>
      <c r="I117" s="19">
        <v>0.48985347464079682</v>
      </c>
      <c r="J117" s="9">
        <v>93.22364258097349</v>
      </c>
      <c r="K117" s="3" t="e">
        <v>#N/A</v>
      </c>
      <c r="L117" s="3" t="e">
        <v>#N/A</v>
      </c>
      <c r="M117" s="36"/>
      <c r="N117" s="36"/>
      <c r="T117">
        <v>7205369</v>
      </c>
      <c r="U117">
        <f t="shared" si="0"/>
        <v>6.013572738805339E-3</v>
      </c>
    </row>
    <row r="118" spans="1:21" x14ac:dyDescent="0.2">
      <c r="A118" t="s">
        <v>125</v>
      </c>
      <c r="B118" s="2">
        <v>31958</v>
      </c>
      <c r="C118" s="3">
        <f t="shared" si="1"/>
        <v>94.420559870733328</v>
      </c>
      <c r="D118" s="3" t="e">
        <v>#N/A</v>
      </c>
      <c r="E118" s="19">
        <v>3.7999999999999994</v>
      </c>
      <c r="F118" s="22">
        <v>38.08</v>
      </c>
      <c r="G118" s="4" t="e">
        <v>#N/A</v>
      </c>
      <c r="H118" s="4" t="e">
        <v>#N/A</v>
      </c>
      <c r="I118" s="19">
        <v>0.50149423196670773</v>
      </c>
      <c r="J118" s="9">
        <v>92.707915536041639</v>
      </c>
      <c r="K118" s="3" t="e">
        <v>#N/A</v>
      </c>
      <c r="L118" s="3" t="e">
        <v>#N/A</v>
      </c>
      <c r="M118" s="36"/>
      <c r="N118" s="36"/>
      <c r="T118">
        <v>7262957</v>
      </c>
      <c r="U118">
        <f t="shared" si="0"/>
        <v>7.9923734648426753E-3</v>
      </c>
    </row>
    <row r="119" spans="1:21" x14ac:dyDescent="0.2">
      <c r="A119" t="s">
        <v>126</v>
      </c>
      <c r="B119" s="2">
        <v>32050</v>
      </c>
      <c r="C119" s="3">
        <f t="shared" si="1"/>
        <v>96.226287392662059</v>
      </c>
      <c r="D119" s="3" t="e">
        <v>#N/A</v>
      </c>
      <c r="E119" s="19">
        <v>4.3666666666666671</v>
      </c>
      <c r="F119" s="22">
        <v>37.896666666666668</v>
      </c>
      <c r="G119" s="4" t="e">
        <v>#N/A</v>
      </c>
      <c r="H119" s="4" t="e">
        <v>#N/A</v>
      </c>
      <c r="I119" s="19">
        <v>0.51341161738272278</v>
      </c>
      <c r="J119" s="9">
        <v>94.497732355432063</v>
      </c>
      <c r="K119" s="3" t="e">
        <v>#N/A</v>
      </c>
      <c r="L119" s="3" t="e">
        <v>#N/A</v>
      </c>
      <c r="M119" s="36"/>
      <c r="N119" s="36"/>
      <c r="T119">
        <v>7401856</v>
      </c>
      <c r="U119">
        <f t="shared" si="0"/>
        <v>1.9124304329490041E-2</v>
      </c>
    </row>
    <row r="120" spans="1:21" x14ac:dyDescent="0.2">
      <c r="A120" t="s">
        <v>127</v>
      </c>
      <c r="B120" s="2">
        <v>32142</v>
      </c>
      <c r="C120" s="3">
        <f t="shared" si="1"/>
        <v>97.910397185394444</v>
      </c>
      <c r="D120" s="3" t="e">
        <v>#N/A</v>
      </c>
      <c r="E120" s="19">
        <v>4.583333333333333</v>
      </c>
      <c r="F120" s="22">
        <v>36.6</v>
      </c>
      <c r="G120" s="4" t="e">
        <v>#N/A</v>
      </c>
      <c r="H120" s="4" t="e">
        <v>#N/A</v>
      </c>
      <c r="I120" s="19">
        <v>0.52561220461064473</v>
      </c>
      <c r="J120" s="9">
        <v>93.328278054813012</v>
      </c>
      <c r="K120" s="3" t="e">
        <v>#N/A</v>
      </c>
      <c r="L120" s="3" t="e">
        <v>#N/A</v>
      </c>
      <c r="M120" s="36"/>
      <c r="N120" s="36"/>
      <c r="T120">
        <v>7531400</v>
      </c>
      <c r="U120">
        <f t="shared" si="0"/>
        <v>1.7501556366403236E-2</v>
      </c>
    </row>
    <row r="121" spans="1:21" x14ac:dyDescent="0.2">
      <c r="A121" t="s">
        <v>128</v>
      </c>
      <c r="B121" s="2">
        <v>32233</v>
      </c>
      <c r="C121" s="3">
        <f t="shared" si="1"/>
        <v>100.14453632121271</v>
      </c>
      <c r="D121" s="3" t="e">
        <v>#N/A</v>
      </c>
      <c r="E121" s="19">
        <v>4.0999999999999996</v>
      </c>
      <c r="F121" s="22">
        <v>36.543333333333337</v>
      </c>
      <c r="G121" s="4" t="e">
        <v>#N/A</v>
      </c>
      <c r="H121" s="4" t="e">
        <v>#N/A</v>
      </c>
      <c r="I121" s="19">
        <v>0.54381589419493315</v>
      </c>
      <c r="J121" s="9">
        <v>90.005441572134316</v>
      </c>
      <c r="K121" s="3" t="e">
        <v>#N/A</v>
      </c>
      <c r="L121" s="3" t="e">
        <v>#N/A</v>
      </c>
      <c r="M121" s="36"/>
      <c r="N121" s="36"/>
      <c r="T121">
        <v>7703253</v>
      </c>
      <c r="U121">
        <f t="shared" si="0"/>
        <v>2.2818201131263777E-2</v>
      </c>
    </row>
    <row r="122" spans="1:21" x14ac:dyDescent="0.2">
      <c r="A122" t="s">
        <v>129</v>
      </c>
      <c r="B122" s="2">
        <v>32324</v>
      </c>
      <c r="C122" s="3">
        <f t="shared" si="1"/>
        <v>98.89867936321447</v>
      </c>
      <c r="D122" s="3" t="e">
        <v>#N/A</v>
      </c>
      <c r="E122" s="19">
        <v>4.0999999999999996</v>
      </c>
      <c r="F122" s="22">
        <v>38.069999999999993</v>
      </c>
      <c r="G122" s="4" t="e">
        <v>#N/A</v>
      </c>
      <c r="H122" s="4" t="e">
        <v>#N/A</v>
      </c>
      <c r="I122" s="19">
        <v>0.56265003777472311</v>
      </c>
      <c r="J122" s="9">
        <v>90.5252196544958</v>
      </c>
      <c r="K122" s="3" t="e">
        <v>#N/A</v>
      </c>
      <c r="L122" s="3" t="e">
        <v>#N/A</v>
      </c>
      <c r="M122" s="36"/>
      <c r="N122" s="36"/>
      <c r="T122">
        <v>7607420</v>
      </c>
      <c r="U122">
        <f t="shared" si="0"/>
        <v>-1.244058841115565E-2</v>
      </c>
    </row>
    <row r="123" spans="1:21" x14ac:dyDescent="0.2">
      <c r="A123" t="s">
        <v>130</v>
      </c>
      <c r="B123" s="2">
        <v>32416</v>
      </c>
      <c r="C123" s="3">
        <f t="shared" si="1"/>
        <v>104.2168647074261</v>
      </c>
      <c r="D123" s="3" t="e">
        <v>#N/A</v>
      </c>
      <c r="E123" s="19">
        <v>4.7</v>
      </c>
      <c r="F123" s="22">
        <v>42.756666666666661</v>
      </c>
      <c r="G123" s="4" t="e">
        <v>#N/A</v>
      </c>
      <c r="H123" s="4" t="e">
        <v>#N/A</v>
      </c>
      <c r="I123" s="19">
        <v>0.58213647005767666</v>
      </c>
      <c r="J123" s="9">
        <v>92.907664187893559</v>
      </c>
      <c r="K123" s="3" t="e">
        <v>#N/A</v>
      </c>
      <c r="L123" s="3" t="e">
        <v>#N/A</v>
      </c>
      <c r="M123" s="36"/>
      <c r="N123" s="36"/>
      <c r="T123">
        <v>8016502</v>
      </c>
      <c r="U123">
        <f t="shared" si="0"/>
        <v>5.3774078465498157E-2</v>
      </c>
    </row>
    <row r="124" spans="1:21" x14ac:dyDescent="0.2">
      <c r="A124" t="s">
        <v>131</v>
      </c>
      <c r="B124" s="2">
        <v>32508</v>
      </c>
      <c r="C124" s="3">
        <f t="shared" si="1"/>
        <v>107.13182912149263</v>
      </c>
      <c r="D124" s="3" t="e">
        <v>#N/A</v>
      </c>
      <c r="E124" s="19">
        <v>4.8999999999999995</v>
      </c>
      <c r="F124" s="22">
        <v>46.836666666666666</v>
      </c>
      <c r="G124" s="4" t="e">
        <v>#N/A</v>
      </c>
      <c r="H124" s="4" t="e">
        <v>#N/A</v>
      </c>
      <c r="I124" s="19">
        <v>0.60229778195962014</v>
      </c>
      <c r="J124" s="9">
        <v>90.791140713442019</v>
      </c>
      <c r="K124" s="3" t="e">
        <v>#N/A</v>
      </c>
      <c r="L124" s="3" t="e">
        <v>#N/A</v>
      </c>
      <c r="M124" s="36"/>
      <c r="N124" s="36"/>
      <c r="T124">
        <v>8240725</v>
      </c>
      <c r="U124">
        <f t="shared" si="0"/>
        <v>2.7970179512211188E-2</v>
      </c>
    </row>
    <row r="125" spans="1:21" x14ac:dyDescent="0.2">
      <c r="A125" t="s">
        <v>132</v>
      </c>
      <c r="B125" s="2">
        <v>32598</v>
      </c>
      <c r="C125" s="3">
        <f t="shared" si="1"/>
        <v>108.94478480562694</v>
      </c>
      <c r="D125" s="3" t="e">
        <v>#N/A</v>
      </c>
      <c r="E125" s="19">
        <v>5.5</v>
      </c>
      <c r="F125" s="22">
        <v>51.643333333333338</v>
      </c>
      <c r="G125" s="4" t="e">
        <v>#N/A</v>
      </c>
      <c r="H125" s="4" t="e">
        <v>#N/A</v>
      </c>
      <c r="I125" s="19">
        <v>0.60041968877619945</v>
      </c>
      <c r="J125" s="9">
        <v>92.259709323693841</v>
      </c>
      <c r="K125" s="3" t="e">
        <v>#N/A</v>
      </c>
      <c r="L125" s="3" t="e">
        <v>#N/A</v>
      </c>
      <c r="M125" s="36"/>
      <c r="N125" s="36"/>
      <c r="T125">
        <v>8380180</v>
      </c>
      <c r="U125">
        <f t="shared" si="0"/>
        <v>1.6922661537668107E-2</v>
      </c>
    </row>
    <row r="126" spans="1:21" x14ac:dyDescent="0.2">
      <c r="A126" t="s">
        <v>133</v>
      </c>
      <c r="B126" s="2">
        <v>32689</v>
      </c>
      <c r="C126" s="3">
        <f t="shared" si="1"/>
        <v>112.87455199265625</v>
      </c>
      <c r="D126" s="3" t="e">
        <v>#N/A</v>
      </c>
      <c r="E126" s="19">
        <v>5.9666666666666659</v>
      </c>
      <c r="F126" s="22">
        <v>55.379999999999995</v>
      </c>
      <c r="G126" s="4" t="e">
        <v>#N/A</v>
      </c>
      <c r="H126" s="4" t="e">
        <v>#N/A</v>
      </c>
      <c r="I126" s="19">
        <v>0.59854745188863656</v>
      </c>
      <c r="J126" s="9">
        <v>94.819285472838203</v>
      </c>
      <c r="K126" s="3" t="e">
        <v>#N/A</v>
      </c>
      <c r="L126" s="3" t="e">
        <v>#N/A</v>
      </c>
      <c r="M126" s="36"/>
      <c r="N126" s="36"/>
      <c r="T126">
        <v>8682463</v>
      </c>
      <c r="U126">
        <f t="shared" si="0"/>
        <v>3.6071182241908882E-2</v>
      </c>
    </row>
    <row r="127" spans="1:21" x14ac:dyDescent="0.2">
      <c r="A127" t="s">
        <v>134</v>
      </c>
      <c r="B127" s="2">
        <v>32781</v>
      </c>
      <c r="C127" s="3">
        <f t="shared" si="1"/>
        <v>114.75846326908921</v>
      </c>
      <c r="D127" s="3" t="e">
        <v>#N/A</v>
      </c>
      <c r="E127" s="19">
        <v>6.4666666666666659</v>
      </c>
      <c r="F127" s="22">
        <v>58.723333333333329</v>
      </c>
      <c r="G127" s="4" t="e">
        <v>#N/A</v>
      </c>
      <c r="H127" s="4" t="e">
        <v>#N/A</v>
      </c>
      <c r="I127" s="19">
        <v>0.59668105303574948</v>
      </c>
      <c r="J127" s="9">
        <v>91.07929875458764</v>
      </c>
      <c r="K127" s="3" t="e">
        <v>#N/A</v>
      </c>
      <c r="L127" s="3" t="e">
        <v>#N/A</v>
      </c>
      <c r="M127" s="36"/>
      <c r="N127" s="36"/>
      <c r="T127">
        <v>8827376</v>
      </c>
      <c r="U127">
        <f t="shared" si="0"/>
        <v>1.6690310111312886E-2</v>
      </c>
    </row>
    <row r="128" spans="1:21" x14ac:dyDescent="0.2">
      <c r="A128" t="s">
        <v>135</v>
      </c>
      <c r="B128" s="2">
        <v>32873</v>
      </c>
      <c r="C128" s="3">
        <f t="shared" si="1"/>
        <v>114.68089052829662</v>
      </c>
      <c r="D128" s="3" t="e">
        <v>#N/A</v>
      </c>
      <c r="E128" s="19">
        <v>6.8</v>
      </c>
      <c r="F128" s="22">
        <v>61.610000000000007</v>
      </c>
      <c r="G128" s="4" t="e">
        <v>#N/A</v>
      </c>
      <c r="H128" s="4" t="e">
        <v>#N/A</v>
      </c>
      <c r="I128" s="19">
        <v>0.59482047401329874</v>
      </c>
      <c r="J128" s="9">
        <v>90.073476792261545</v>
      </c>
      <c r="K128" s="3" t="e">
        <v>#N/A</v>
      </c>
      <c r="L128" s="3" t="e">
        <v>#N/A</v>
      </c>
      <c r="M128" s="36"/>
      <c r="N128" s="36"/>
      <c r="T128">
        <v>8821409</v>
      </c>
      <c r="U128">
        <f t="shared" si="0"/>
        <v>-6.7596531517406756E-4</v>
      </c>
    </row>
    <row r="129" spans="1:21" x14ac:dyDescent="0.2">
      <c r="A129" t="s">
        <v>136</v>
      </c>
      <c r="B129" s="2">
        <v>32963</v>
      </c>
      <c r="C129" s="3">
        <f t="shared" si="1"/>
        <v>117.6371958700857</v>
      </c>
      <c r="D129" s="3" t="e">
        <v>#N/A</v>
      </c>
      <c r="E129" s="19">
        <v>8.6999999999999993</v>
      </c>
      <c r="F129" s="22">
        <v>69.256666666666661</v>
      </c>
      <c r="G129" s="4" t="e">
        <v>#N/A</v>
      </c>
      <c r="H129" s="4" t="e">
        <v>#N/A</v>
      </c>
      <c r="I129" s="19">
        <v>0.58520888657421499</v>
      </c>
      <c r="J129" s="9">
        <v>90.122326201526818</v>
      </c>
      <c r="K129" s="3" t="e">
        <v>#N/A</v>
      </c>
      <c r="L129" s="3" t="e">
        <v>#N/A</v>
      </c>
      <c r="M129" s="36"/>
      <c r="N129" s="36"/>
      <c r="T129">
        <v>9048812</v>
      </c>
      <c r="U129">
        <f t="shared" si="0"/>
        <v>2.5778534925656436E-2</v>
      </c>
    </row>
    <row r="130" spans="1:21" x14ac:dyDescent="0.2">
      <c r="A130" t="s">
        <v>137</v>
      </c>
      <c r="B130" s="2">
        <v>33054</v>
      </c>
      <c r="C130" s="3">
        <f t="shared" si="1"/>
        <v>116.50657349804112</v>
      </c>
      <c r="D130" s="3" t="e">
        <v>#N/A</v>
      </c>
      <c r="E130" s="19">
        <v>8.6999999999999993</v>
      </c>
      <c r="F130" s="22">
        <v>73.64</v>
      </c>
      <c r="G130" s="4" t="e">
        <v>#N/A</v>
      </c>
      <c r="H130" s="4" t="e">
        <v>#N/A</v>
      </c>
      <c r="I130" s="19">
        <v>0.5757526108924349</v>
      </c>
      <c r="J130" s="9">
        <v>90.155520206431106</v>
      </c>
      <c r="K130" s="3" t="e">
        <v>#N/A</v>
      </c>
      <c r="L130" s="3" t="e">
        <v>#N/A</v>
      </c>
      <c r="M130" s="36"/>
      <c r="N130" s="36"/>
      <c r="T130">
        <v>8961843</v>
      </c>
      <c r="U130">
        <f t="shared" si="0"/>
        <v>-9.6110959096066973E-3</v>
      </c>
    </row>
    <row r="131" spans="1:21" x14ac:dyDescent="0.2">
      <c r="A131" t="s">
        <v>138</v>
      </c>
      <c r="B131" s="2">
        <v>33146</v>
      </c>
      <c r="C131" s="3">
        <f t="shared" si="1"/>
        <v>115.30555454624259</v>
      </c>
      <c r="D131" s="3" t="e">
        <v>#N/A</v>
      </c>
      <c r="E131" s="19">
        <v>8.3666666666666654</v>
      </c>
      <c r="F131" s="22">
        <v>71.50333333333333</v>
      </c>
      <c r="G131" s="4" t="e">
        <v>#N/A</v>
      </c>
      <c r="H131" s="4" t="e">
        <v>#N/A</v>
      </c>
      <c r="I131" s="19">
        <v>0.56644913731571733</v>
      </c>
      <c r="J131" s="9">
        <v>89.593511610881663</v>
      </c>
      <c r="K131" s="3" t="e">
        <v>#N/A</v>
      </c>
      <c r="L131" s="3" t="e">
        <v>#N/A</v>
      </c>
      <c r="M131" s="36"/>
      <c r="N131" s="36"/>
      <c r="T131">
        <v>8869459</v>
      </c>
      <c r="U131">
        <f t="shared" si="0"/>
        <v>-1.0308593890787867E-2</v>
      </c>
    </row>
    <row r="132" spans="1:21" x14ac:dyDescent="0.2">
      <c r="A132" t="s">
        <v>139</v>
      </c>
      <c r="B132" s="2">
        <v>33238</v>
      </c>
      <c r="C132" s="3">
        <f t="shared" si="1"/>
        <v>116.78588476600302</v>
      </c>
      <c r="D132" s="3" t="e">
        <v>#N/A</v>
      </c>
      <c r="E132" s="19">
        <v>6.9333333333333336</v>
      </c>
      <c r="F132" s="22">
        <v>66.736666666666665</v>
      </c>
      <c r="G132" s="4" t="e">
        <v>#N/A</v>
      </c>
      <c r="H132" s="4" t="e">
        <v>#N/A</v>
      </c>
      <c r="I132" s="19">
        <v>0.55729599674479979</v>
      </c>
      <c r="J132" s="9">
        <v>100.65011982058709</v>
      </c>
      <c r="K132" s="3" t="e">
        <v>#N/A</v>
      </c>
      <c r="L132" s="3" t="e">
        <v>#N/A</v>
      </c>
      <c r="M132" s="36"/>
      <c r="N132" s="36"/>
      <c r="T132">
        <v>8983328</v>
      </c>
      <c r="U132">
        <f t="shared" si="0"/>
        <v>1.2838325313866382E-2</v>
      </c>
    </row>
    <row r="133" spans="1:21" x14ac:dyDescent="0.2">
      <c r="A133" t="s">
        <v>140</v>
      </c>
      <c r="B133" s="2">
        <v>33328</v>
      </c>
      <c r="C133" s="3">
        <f t="shared" si="1"/>
        <v>120.34315459390216</v>
      </c>
      <c r="D133" s="3" t="e">
        <v>#N/A</v>
      </c>
      <c r="E133" s="19">
        <v>6.1333333333333329</v>
      </c>
      <c r="F133" s="22">
        <v>68.69</v>
      </c>
      <c r="G133" s="4" t="e">
        <v>#N/A</v>
      </c>
      <c r="H133" s="4" t="e">
        <v>#N/A</v>
      </c>
      <c r="I133" s="19">
        <v>0.55669260277312238</v>
      </c>
      <c r="J133" s="9">
        <v>96.487653483462864</v>
      </c>
      <c r="K133" s="3" t="e">
        <v>#N/A</v>
      </c>
      <c r="L133" s="3" t="e">
        <v>#N/A</v>
      </c>
      <c r="M133" s="36"/>
      <c r="N133" s="36"/>
      <c r="T133">
        <v>9256958</v>
      </c>
      <c r="U133">
        <f t="shared" si="0"/>
        <v>3.0459758343455788E-2</v>
      </c>
    </row>
    <row r="134" spans="1:21" x14ac:dyDescent="0.2">
      <c r="A134" t="s">
        <v>141</v>
      </c>
      <c r="B134" s="2">
        <v>33419</v>
      </c>
      <c r="C134" s="3">
        <f t="shared" si="1"/>
        <v>124.50310494642058</v>
      </c>
      <c r="D134" s="3" t="e">
        <v>#N/A</v>
      </c>
      <c r="E134" s="19">
        <v>5.7</v>
      </c>
      <c r="F134" s="22">
        <v>73.166666666666671</v>
      </c>
      <c r="G134" s="4" t="e">
        <v>#N/A</v>
      </c>
      <c r="H134" s="4" t="e">
        <v>#N/A</v>
      </c>
      <c r="I134" s="19">
        <v>0.55608986210648781</v>
      </c>
      <c r="J134" s="9">
        <v>90.255537475677059</v>
      </c>
      <c r="K134" s="3" t="e">
        <v>#N/A</v>
      </c>
      <c r="L134" s="3" t="e">
        <v>#N/A</v>
      </c>
      <c r="M134" s="36"/>
      <c r="N134" s="36"/>
      <c r="T134">
        <v>9576947</v>
      </c>
      <c r="U134">
        <f t="shared" si="0"/>
        <v>3.4567403244132683E-2</v>
      </c>
    </row>
    <row r="135" spans="1:21" x14ac:dyDescent="0.2">
      <c r="A135" t="s">
        <v>142</v>
      </c>
      <c r="B135" s="2">
        <v>33511</v>
      </c>
      <c r="C135" s="3">
        <f t="shared" si="1"/>
        <v>125.76310622182829</v>
      </c>
      <c r="D135" s="3" t="e">
        <v>#N/A</v>
      </c>
      <c r="E135" s="19">
        <v>5.7</v>
      </c>
      <c r="F135" s="22">
        <v>72.846666666666664</v>
      </c>
      <c r="G135" s="4" t="e">
        <v>#N/A</v>
      </c>
      <c r="H135" s="4" t="e">
        <v>#N/A</v>
      </c>
      <c r="I135" s="19">
        <v>0.55548777403755156</v>
      </c>
      <c r="J135" s="9">
        <v>89.279428601226826</v>
      </c>
      <c r="K135" s="3" t="e">
        <v>#N/A</v>
      </c>
      <c r="L135" s="3" t="e">
        <v>#N/A</v>
      </c>
      <c r="M135" s="36"/>
      <c r="N135" s="36"/>
      <c r="T135">
        <v>9673868</v>
      </c>
      <c r="U135">
        <f t="shared" si="0"/>
        <v>1.0120239779963281E-2</v>
      </c>
    </row>
    <row r="136" spans="1:21" x14ac:dyDescent="0.2">
      <c r="A136" t="s">
        <v>143</v>
      </c>
      <c r="B136" s="2">
        <v>33603</v>
      </c>
      <c r="C136" s="3">
        <f t="shared" si="1"/>
        <v>131.79877766698556</v>
      </c>
      <c r="D136" s="3" t="e">
        <v>#N/A</v>
      </c>
      <c r="E136" s="19">
        <v>5.2</v>
      </c>
      <c r="F136" s="22">
        <v>71.069999999999993</v>
      </c>
      <c r="G136" s="4" t="e">
        <v>#N/A</v>
      </c>
      <c r="H136" s="4" t="e">
        <v>#N/A</v>
      </c>
      <c r="I136" s="19">
        <v>0.55488633785973474</v>
      </c>
      <c r="J136" s="9">
        <v>88.83359301374459</v>
      </c>
      <c r="K136" s="3" t="e">
        <v>#N/A</v>
      </c>
      <c r="L136" s="3" t="e">
        <v>#N/A</v>
      </c>
      <c r="M136" s="36"/>
      <c r="N136" s="36"/>
      <c r="T136">
        <v>10138140</v>
      </c>
      <c r="U136">
        <f t="shared" si="0"/>
        <v>4.799238525892642E-2</v>
      </c>
    </row>
    <row r="137" spans="1:21" x14ac:dyDescent="0.2">
      <c r="A137" t="s">
        <v>144</v>
      </c>
      <c r="B137" s="2">
        <v>33694</v>
      </c>
      <c r="C137" s="3">
        <f t="shared" si="1"/>
        <v>135.50392581338906</v>
      </c>
      <c r="D137" s="3" t="e">
        <v>#N/A</v>
      </c>
      <c r="E137" s="19">
        <v>4.8666666666666671</v>
      </c>
      <c r="F137" s="22">
        <v>76.876666666666665</v>
      </c>
      <c r="G137" s="4" t="e">
        <v>#N/A</v>
      </c>
      <c r="H137" s="4" t="e">
        <v>#N/A</v>
      </c>
      <c r="I137" s="19">
        <v>0.55041747088353565</v>
      </c>
      <c r="J137" s="9">
        <v>88.892537077017707</v>
      </c>
      <c r="K137" s="3" t="e">
        <v>#N/A</v>
      </c>
      <c r="L137" s="3" t="e">
        <v>#N/A</v>
      </c>
      <c r="M137" s="36"/>
      <c r="N137" s="36"/>
      <c r="T137">
        <v>10423145</v>
      </c>
      <c r="U137">
        <f t="shared" si="0"/>
        <v>2.8112158640539585E-2</v>
      </c>
    </row>
    <row r="138" spans="1:21" x14ac:dyDescent="0.2">
      <c r="A138" t="s">
        <v>145</v>
      </c>
      <c r="B138" s="2">
        <v>33785</v>
      </c>
      <c r="C138" s="3">
        <f t="shared" si="1"/>
        <v>137.09053341809658</v>
      </c>
      <c r="D138" s="3" t="e">
        <v>#N/A</v>
      </c>
      <c r="E138" s="19">
        <v>5.2</v>
      </c>
      <c r="F138" s="22">
        <v>80.84</v>
      </c>
      <c r="G138" s="4" t="e">
        <v>#N/A</v>
      </c>
      <c r="H138" s="4" t="e">
        <v>#N/A</v>
      </c>
      <c r="I138" s="19">
        <v>0.5459845946511851</v>
      </c>
      <c r="J138" s="9">
        <v>89.332604504890227</v>
      </c>
      <c r="K138" s="3" t="e">
        <v>#N/A</v>
      </c>
      <c r="L138" s="3" t="e">
        <v>#N/A</v>
      </c>
      <c r="M138" s="36"/>
      <c r="N138" s="36"/>
      <c r="T138">
        <v>10545189</v>
      </c>
      <c r="U138">
        <f t="shared" si="0"/>
        <v>1.1708941974807027E-2</v>
      </c>
    </row>
    <row r="139" spans="1:21" x14ac:dyDescent="0.2">
      <c r="A139" t="s">
        <v>146</v>
      </c>
      <c r="B139" s="2">
        <v>33877</v>
      </c>
      <c r="C139" s="3">
        <f t="shared" si="1"/>
        <v>141.68780058434413</v>
      </c>
      <c r="D139" s="3" t="e">
        <v>#N/A</v>
      </c>
      <c r="E139" s="19">
        <v>5.5333333333333341</v>
      </c>
      <c r="F139" s="22">
        <v>76.44</v>
      </c>
      <c r="G139" s="4" t="e">
        <v>#N/A</v>
      </c>
      <c r="H139" s="4" t="e">
        <v>#N/A</v>
      </c>
      <c r="I139" s="19">
        <v>0.54158741930539933</v>
      </c>
      <c r="J139" s="9">
        <v>90.263795915927489</v>
      </c>
      <c r="K139" s="3" t="e">
        <v>#N/A</v>
      </c>
      <c r="L139" s="3" t="e">
        <v>#N/A</v>
      </c>
      <c r="M139" s="36"/>
      <c r="N139" s="36"/>
      <c r="T139">
        <v>10898817</v>
      </c>
      <c r="U139">
        <f t="shared" si="0"/>
        <v>3.3534534089431682E-2</v>
      </c>
    </row>
    <row r="140" spans="1:21" x14ac:dyDescent="0.2">
      <c r="A140" t="s">
        <v>147</v>
      </c>
      <c r="B140" s="2">
        <v>33969</v>
      </c>
      <c r="C140" s="3">
        <f t="shared" si="1"/>
        <v>144.4543926688203</v>
      </c>
      <c r="D140" s="3" t="e">
        <v>#N/A</v>
      </c>
      <c r="E140" s="19">
        <v>6.2333333333333334</v>
      </c>
      <c r="F140" s="22">
        <v>81.796666666666667</v>
      </c>
      <c r="G140" s="4" t="e">
        <v>#N/A</v>
      </c>
      <c r="H140" s="4" t="e">
        <v>#N/A</v>
      </c>
      <c r="I140" s="19">
        <v>0.5372256573233074</v>
      </c>
      <c r="J140" s="9">
        <v>89.274416283183257</v>
      </c>
      <c r="K140" s="3" t="e">
        <v>#N/A</v>
      </c>
      <c r="L140" s="3" t="e">
        <v>#N/A</v>
      </c>
      <c r="M140" s="36"/>
      <c r="N140" s="36"/>
      <c r="T140">
        <v>11111627</v>
      </c>
      <c r="U140">
        <f t="shared" si="0"/>
        <v>1.9525972405995989E-2</v>
      </c>
    </row>
    <row r="141" spans="1:21" x14ac:dyDescent="0.2">
      <c r="A141" t="s">
        <v>148</v>
      </c>
      <c r="B141" s="2">
        <v>34059</v>
      </c>
      <c r="C141" s="3">
        <f t="shared" si="1"/>
        <v>146.12568417390037</v>
      </c>
      <c r="D141" s="3" t="e">
        <v>#N/A</v>
      </c>
      <c r="E141" s="19">
        <v>6.5</v>
      </c>
      <c r="F141" s="22">
        <v>85.426666666666662</v>
      </c>
      <c r="G141" s="4" t="e">
        <v>#N/A</v>
      </c>
      <c r="H141" s="4" t="e">
        <v>#N/A</v>
      </c>
      <c r="I141" s="19">
        <v>0.53282182079279916</v>
      </c>
      <c r="J141" s="9">
        <v>89.274428802814825</v>
      </c>
      <c r="K141" s="3" t="e">
        <v>#N/A</v>
      </c>
      <c r="L141" s="3" t="e">
        <v>#N/A</v>
      </c>
      <c r="M141" s="36"/>
      <c r="N141" s="36"/>
      <c r="T141">
        <v>11240185</v>
      </c>
      <c r="U141">
        <f t="shared" si="0"/>
        <v>1.1569682819626686E-2</v>
      </c>
    </row>
    <row r="142" spans="1:21" x14ac:dyDescent="0.2">
      <c r="A142" t="s">
        <v>149</v>
      </c>
      <c r="B142" s="2">
        <v>34150</v>
      </c>
      <c r="C142" s="3">
        <f t="shared" si="1"/>
        <v>147.7215869871996</v>
      </c>
      <c r="D142" s="3" t="e">
        <v>#N/A</v>
      </c>
      <c r="E142" s="19">
        <v>6.5</v>
      </c>
      <c r="F142" s="22">
        <v>85.396666666666661</v>
      </c>
      <c r="G142" s="4" t="e">
        <v>#N/A</v>
      </c>
      <c r="H142" s="4" t="e">
        <v>#N/A</v>
      </c>
      <c r="I142" s="19">
        <v>0.52845408413191386</v>
      </c>
      <c r="J142" s="9">
        <v>90.676320819137558</v>
      </c>
      <c r="K142" s="3" t="e">
        <v>#N/A</v>
      </c>
      <c r="L142" s="3" t="e">
        <v>#N/A</v>
      </c>
      <c r="M142" s="36"/>
      <c r="N142" s="36"/>
      <c r="T142">
        <v>11362944</v>
      </c>
      <c r="U142">
        <f t="shared" si="0"/>
        <v>1.0921439460293581E-2</v>
      </c>
    </row>
    <row r="143" spans="1:21" x14ac:dyDescent="0.2">
      <c r="A143" t="s">
        <v>150</v>
      </c>
      <c r="B143" s="2">
        <v>34242</v>
      </c>
      <c r="C143" s="3">
        <f t="shared" si="1"/>
        <v>150.83771791559906</v>
      </c>
      <c r="D143" s="3" t="e">
        <v>#N/A</v>
      </c>
      <c r="E143" s="19">
        <v>6.5</v>
      </c>
      <c r="F143" s="22">
        <v>91.179999999999993</v>
      </c>
      <c r="G143" s="4" t="e">
        <v>#N/A</v>
      </c>
      <c r="H143" s="4" t="e">
        <v>#N/A</v>
      </c>
      <c r="I143" s="19">
        <v>0.52412215141672747</v>
      </c>
      <c r="J143" s="9">
        <v>90.391349690396169</v>
      </c>
      <c r="K143" s="3" t="e">
        <v>#N/A</v>
      </c>
      <c r="L143" s="3" t="e">
        <v>#N/A</v>
      </c>
      <c r="M143" s="36"/>
      <c r="N143" s="36"/>
      <c r="T143">
        <v>11602641</v>
      </c>
      <c r="U143">
        <f t="shared" si="0"/>
        <v>2.1094621253083708E-2</v>
      </c>
    </row>
    <row r="144" spans="1:21" x14ac:dyDescent="0.2">
      <c r="A144" t="s">
        <v>151</v>
      </c>
      <c r="B144" s="2">
        <v>34334</v>
      </c>
      <c r="C144" s="3">
        <f t="shared" si="1"/>
        <v>151.88087432483948</v>
      </c>
      <c r="D144" s="3" t="e">
        <v>#N/A</v>
      </c>
      <c r="E144" s="19">
        <v>6.5</v>
      </c>
      <c r="F144" s="22">
        <v>95.37</v>
      </c>
      <c r="G144" s="4" t="e">
        <v>#N/A</v>
      </c>
      <c r="H144" s="4" t="e">
        <v>#N/A</v>
      </c>
      <c r="I144" s="19">
        <v>0.51982572914911329</v>
      </c>
      <c r="J144" s="9">
        <v>89.637138898885482</v>
      </c>
      <c r="K144" s="3" t="e">
        <v>#N/A</v>
      </c>
      <c r="L144" s="3" t="e">
        <v>#N/A</v>
      </c>
      <c r="M144" s="36"/>
      <c r="N144" s="36"/>
      <c r="T144">
        <v>11682882</v>
      </c>
      <c r="U144">
        <f t="shared" si="0"/>
        <v>6.9157530600145256E-3</v>
      </c>
    </row>
    <row r="145" spans="1:21" x14ac:dyDescent="0.2">
      <c r="A145" t="s">
        <v>152</v>
      </c>
      <c r="B145" s="2">
        <v>34424</v>
      </c>
      <c r="C145" s="3">
        <f t="shared" si="1"/>
        <v>152.78929571052126</v>
      </c>
      <c r="D145" s="3" t="e">
        <v>#N/A</v>
      </c>
      <c r="E145" s="19">
        <v>6.5</v>
      </c>
      <c r="F145" s="22">
        <v>99.759999999999991</v>
      </c>
      <c r="G145" s="4" t="e">
        <v>#N/A</v>
      </c>
      <c r="H145" s="4" t="e">
        <v>#N/A</v>
      </c>
      <c r="I145" s="19">
        <v>0.53533035709502075</v>
      </c>
      <c r="J145" s="9">
        <v>88.507997983557374</v>
      </c>
      <c r="K145" s="3" t="e">
        <v>#N/A</v>
      </c>
      <c r="L145" s="3" t="e">
        <v>#N/A</v>
      </c>
      <c r="M145" s="36"/>
      <c r="N145" s="36"/>
      <c r="T145">
        <v>11752759</v>
      </c>
      <c r="U145">
        <f t="shared" si="0"/>
        <v>5.9811440362061352E-3</v>
      </c>
    </row>
    <row r="146" spans="1:21" x14ac:dyDescent="0.2">
      <c r="A146" t="s">
        <v>153</v>
      </c>
      <c r="B146" s="2">
        <v>34515</v>
      </c>
      <c r="C146" s="3">
        <f t="shared" si="1"/>
        <v>155.85742956182898</v>
      </c>
      <c r="D146" s="3" t="e">
        <v>#N/A</v>
      </c>
      <c r="E146" s="19">
        <v>6.5</v>
      </c>
      <c r="F146" s="22">
        <v>107.22666666666667</v>
      </c>
      <c r="G146" s="4" t="e">
        <v>#N/A</v>
      </c>
      <c r="H146" s="4" t="e">
        <v>#N/A</v>
      </c>
      <c r="I146" s="19">
        <v>0.55129743519347163</v>
      </c>
      <c r="J146" s="9">
        <v>90.002995405729678</v>
      </c>
      <c r="K146" s="3" t="e">
        <v>#N/A</v>
      </c>
      <c r="L146" s="3" t="e">
        <v>#N/A</v>
      </c>
      <c r="M146" s="36"/>
      <c r="N146" s="36"/>
      <c r="T146">
        <v>11988764</v>
      </c>
      <c r="U146">
        <f t="shared" si="0"/>
        <v>2.0080816768215871E-2</v>
      </c>
    </row>
    <row r="147" spans="1:21" x14ac:dyDescent="0.2">
      <c r="A147" t="s">
        <v>154</v>
      </c>
      <c r="B147" s="2">
        <v>34607</v>
      </c>
      <c r="C147" s="3">
        <f t="shared" si="1"/>
        <v>157.47982696968748</v>
      </c>
      <c r="D147" s="3" t="e">
        <v>#N/A</v>
      </c>
      <c r="E147" s="19">
        <v>6.5</v>
      </c>
      <c r="F147" s="22">
        <v>108.73666666666666</v>
      </c>
      <c r="G147" s="4" t="e">
        <v>#N/A</v>
      </c>
      <c r="H147" s="4" t="e">
        <v>#N/A</v>
      </c>
      <c r="I147" s="19">
        <v>0.56774075675471725</v>
      </c>
      <c r="J147" s="9">
        <v>93.496885242920655</v>
      </c>
      <c r="K147" s="3" t="e">
        <v>#N/A</v>
      </c>
      <c r="L147" s="3" t="e">
        <v>#N/A</v>
      </c>
      <c r="M147" s="36"/>
      <c r="N147" s="36"/>
      <c r="T147">
        <v>12113561</v>
      </c>
      <c r="U147">
        <f t="shared" si="0"/>
        <v>1.0409496758798488E-2</v>
      </c>
    </row>
    <row r="148" spans="1:21" x14ac:dyDescent="0.2">
      <c r="A148" t="s">
        <v>155</v>
      </c>
      <c r="B148" s="2">
        <v>34699</v>
      </c>
      <c r="C148" s="3">
        <f>C149/(1+U149)</f>
        <v>160.0205389852394</v>
      </c>
      <c r="D148" s="3" t="e">
        <v>#N/A</v>
      </c>
      <c r="E148" s="19">
        <v>6.1499999999999995</v>
      </c>
      <c r="F148" s="22">
        <v>110.09333333333335</v>
      </c>
      <c r="G148" s="4" t="e">
        <v>#N/A</v>
      </c>
      <c r="H148" s="4" t="e">
        <v>#N/A</v>
      </c>
      <c r="I148" s="19">
        <v>0.58467452649639318</v>
      </c>
      <c r="J148" s="9">
        <v>96.639213344556723</v>
      </c>
      <c r="K148" s="3" t="e">
        <v>#N/A</v>
      </c>
      <c r="L148" s="3" t="e">
        <v>#N/A</v>
      </c>
      <c r="M148" s="36"/>
      <c r="N148" s="36"/>
      <c r="T148">
        <v>12308996</v>
      </c>
      <c r="U148">
        <f t="shared" si="0"/>
        <v>1.6133571292537348E-2</v>
      </c>
    </row>
    <row r="149" spans="1:21" x14ac:dyDescent="0.2">
      <c r="A149" t="s">
        <v>156</v>
      </c>
      <c r="B149" s="2">
        <v>34789</v>
      </c>
      <c r="C149" s="3">
        <f>L149</f>
        <v>164.21</v>
      </c>
      <c r="D149" s="3" t="e">
        <v>#N/A</v>
      </c>
      <c r="E149" s="19">
        <v>6.0999999999999988</v>
      </c>
      <c r="F149" s="22">
        <v>109.95</v>
      </c>
      <c r="G149" s="4">
        <v>41.499499999999998</v>
      </c>
      <c r="H149" s="4">
        <v>68.635800000000003</v>
      </c>
      <c r="I149" s="19">
        <v>0.60463344202296754</v>
      </c>
      <c r="J149" s="9">
        <v>98.285666965137864</v>
      </c>
      <c r="K149" s="3" t="e">
        <v>#N/A</v>
      </c>
      <c r="L149" s="3">
        <v>164.21</v>
      </c>
      <c r="M149" s="36"/>
      <c r="N149" s="36"/>
      <c r="T149">
        <v>12631255</v>
      </c>
      <c r="U149">
        <f t="shared" si="0"/>
        <v>2.6180770551879291E-2</v>
      </c>
    </row>
    <row r="150" spans="1:21" x14ac:dyDescent="0.2">
      <c r="A150" t="s">
        <v>157</v>
      </c>
      <c r="B150" s="2">
        <v>34880</v>
      </c>
      <c r="C150" s="3">
        <f t="shared" ref="C150:C213" si="2">L150</f>
        <v>168.74</v>
      </c>
      <c r="D150" s="3" t="e">
        <v>#N/A</v>
      </c>
      <c r="E150" s="19">
        <v>6.0333333333333341</v>
      </c>
      <c r="F150" s="22">
        <v>114.60333333333331</v>
      </c>
      <c r="G150" s="4">
        <v>41.377400000000002</v>
      </c>
      <c r="H150" s="4">
        <v>71.517300000000006</v>
      </c>
      <c r="I150" s="19">
        <v>0.57856490667293081</v>
      </c>
      <c r="J150" s="9">
        <v>101.75059825333818</v>
      </c>
      <c r="K150" s="3" t="e">
        <v>#N/A</v>
      </c>
      <c r="L150" s="3">
        <v>168.74</v>
      </c>
      <c r="M150" s="36"/>
      <c r="N150" s="36"/>
      <c r="T150">
        <v>13001567</v>
      </c>
      <c r="U150">
        <f t="shared" si="0"/>
        <v>2.9317118528602266E-2</v>
      </c>
    </row>
    <row r="151" spans="1:21" x14ac:dyDescent="0.2">
      <c r="A151" t="s">
        <v>158</v>
      </c>
      <c r="B151" s="2">
        <v>34972</v>
      </c>
      <c r="C151" s="3">
        <f t="shared" si="2"/>
        <v>169.57</v>
      </c>
      <c r="D151" s="3" t="e">
        <v>#N/A</v>
      </c>
      <c r="E151" s="19">
        <v>5.8</v>
      </c>
      <c r="F151" s="22">
        <v>115.22333333333334</v>
      </c>
      <c r="G151" s="4">
        <v>44.117100000000001</v>
      </c>
      <c r="H151" s="4">
        <v>70.242000000000004</v>
      </c>
      <c r="I151" s="19">
        <v>0.62807294780900313</v>
      </c>
      <c r="J151" s="9">
        <v>100.39383172363601</v>
      </c>
      <c r="K151" s="3" t="e">
        <v>#N/A</v>
      </c>
      <c r="L151" s="3">
        <v>169.57</v>
      </c>
      <c r="M151" s="36"/>
      <c r="N151" s="36"/>
      <c r="T151">
        <v>13303405</v>
      </c>
      <c r="U151">
        <f t="shared" si="0"/>
        <v>2.3215509330529158E-2</v>
      </c>
    </row>
    <row r="152" spans="1:21" x14ac:dyDescent="0.2">
      <c r="A152" t="s">
        <v>159</v>
      </c>
      <c r="B152" s="2">
        <v>35064</v>
      </c>
      <c r="C152" s="3">
        <f t="shared" si="2"/>
        <v>172.69</v>
      </c>
      <c r="D152" s="3" t="e">
        <v>#N/A</v>
      </c>
      <c r="E152" s="19">
        <v>6.5666666666666664</v>
      </c>
      <c r="F152" s="22">
        <v>109.87666666666667</v>
      </c>
      <c r="G152" s="4">
        <v>44.816299999999998</v>
      </c>
      <c r="H152" s="4">
        <v>73.034499999999994</v>
      </c>
      <c r="I152" s="19">
        <v>0.61363191368462855</v>
      </c>
      <c r="J152" s="9">
        <v>99.828777813604788</v>
      </c>
      <c r="K152" s="3" t="e">
        <v>#N/A</v>
      </c>
      <c r="L152" s="3">
        <v>172.69</v>
      </c>
      <c r="M152" s="36"/>
      <c r="N152" s="36"/>
      <c r="T152">
        <v>13540370</v>
      </c>
      <c r="U152">
        <f t="shared" si="0"/>
        <v>1.7812357061970225E-2</v>
      </c>
    </row>
    <row r="153" spans="1:21" x14ac:dyDescent="0.2">
      <c r="A153" t="s">
        <v>160</v>
      </c>
      <c r="B153" s="2">
        <v>35155</v>
      </c>
      <c r="C153" s="3">
        <f t="shared" si="2"/>
        <v>178</v>
      </c>
      <c r="D153" s="3" t="e">
        <v>#N/A</v>
      </c>
      <c r="E153" s="19">
        <v>6.7</v>
      </c>
      <c r="F153" s="22">
        <v>111.34333333333335</v>
      </c>
      <c r="G153" s="4">
        <v>40.734000000000002</v>
      </c>
      <c r="H153" s="4">
        <v>73.673199999999994</v>
      </c>
      <c r="I153" s="19">
        <v>0.55290119066363352</v>
      </c>
      <c r="J153" s="9">
        <v>104.78834048430441</v>
      </c>
      <c r="K153" s="3">
        <v>102.1</v>
      </c>
      <c r="L153" s="3">
        <v>178</v>
      </c>
      <c r="M153" s="36"/>
      <c r="N153" s="36"/>
      <c r="T153">
        <v>13913203</v>
      </c>
      <c r="U153">
        <f t="shared" si="0"/>
        <v>2.7534919651383234E-2</v>
      </c>
    </row>
    <row r="154" spans="1:21" x14ac:dyDescent="0.2">
      <c r="A154" t="s">
        <v>161</v>
      </c>
      <c r="B154" s="2">
        <v>35246</v>
      </c>
      <c r="C154" s="3">
        <f t="shared" si="2"/>
        <v>180.11</v>
      </c>
      <c r="D154" s="3" t="e">
        <v>#N/A</v>
      </c>
      <c r="E154" s="19">
        <v>7.5</v>
      </c>
      <c r="F154" s="22">
        <v>112.95333333333333</v>
      </c>
      <c r="G154" s="4">
        <v>39.762999999999998</v>
      </c>
      <c r="H154" s="4">
        <v>74.515299999999996</v>
      </c>
      <c r="I154" s="19">
        <v>0.5336219541490137</v>
      </c>
      <c r="J154" s="9">
        <v>106.80586862222</v>
      </c>
      <c r="K154" s="3">
        <v>99.14</v>
      </c>
      <c r="L154" s="3">
        <v>180.11</v>
      </c>
      <c r="M154" s="36"/>
      <c r="N154" s="36"/>
      <c r="T154">
        <v>13956478</v>
      </c>
      <c r="U154">
        <f t="shared" si="0"/>
        <v>3.1103549628363793E-3</v>
      </c>
    </row>
    <row r="155" spans="1:21" x14ac:dyDescent="0.2">
      <c r="A155" t="s">
        <v>162</v>
      </c>
      <c r="B155" s="2">
        <v>35338</v>
      </c>
      <c r="C155" s="3">
        <f t="shared" si="2"/>
        <v>182.22</v>
      </c>
      <c r="D155" s="3" t="e">
        <v>#N/A</v>
      </c>
      <c r="E155" s="19">
        <v>7.5</v>
      </c>
      <c r="F155" s="22">
        <v>112.10333333333334</v>
      </c>
      <c r="G155" s="4">
        <v>38.291699999999999</v>
      </c>
      <c r="H155" s="4">
        <v>76.850300000000004</v>
      </c>
      <c r="I155" s="19">
        <v>0.49826350710407113</v>
      </c>
      <c r="J155" s="9">
        <v>106.74299465957486</v>
      </c>
      <c r="K155" s="3">
        <v>85.76</v>
      </c>
      <c r="L155" s="3">
        <v>182.22</v>
      </c>
      <c r="M155" s="36"/>
      <c r="N155" s="36"/>
      <c r="T155">
        <v>14009301</v>
      </c>
      <c r="U155">
        <f t="shared" ref="U155:U218" si="3">(T155-T154)/T154</f>
        <v>3.7848374066867013E-3</v>
      </c>
    </row>
    <row r="156" spans="1:21" x14ac:dyDescent="0.2">
      <c r="A156" t="s">
        <v>163</v>
      </c>
      <c r="B156" s="2">
        <v>35430</v>
      </c>
      <c r="C156" s="3">
        <f t="shared" si="2"/>
        <v>184.63</v>
      </c>
      <c r="D156" s="3" t="e">
        <v>#N/A</v>
      </c>
      <c r="E156" s="19">
        <v>7.5</v>
      </c>
      <c r="F156" s="22">
        <v>110.87666666666667</v>
      </c>
      <c r="G156" s="4">
        <v>39.448300000000003</v>
      </c>
      <c r="H156" s="4">
        <v>74.244</v>
      </c>
      <c r="I156" s="19">
        <v>0.53133317170411076</v>
      </c>
      <c r="J156" s="9">
        <v>106.11861737010041</v>
      </c>
      <c r="K156" s="3">
        <v>95.57</v>
      </c>
      <c r="L156" s="3">
        <v>184.63</v>
      </c>
      <c r="M156" s="36"/>
      <c r="N156" s="36"/>
      <c r="T156">
        <v>14172382</v>
      </c>
      <c r="U156">
        <f t="shared" si="3"/>
        <v>1.1640909136008999E-2</v>
      </c>
    </row>
    <row r="157" spans="1:21" x14ac:dyDescent="0.2">
      <c r="A157" t="s">
        <v>164</v>
      </c>
      <c r="B157" s="2">
        <v>35520</v>
      </c>
      <c r="C157" s="3">
        <f t="shared" si="2"/>
        <v>186.65</v>
      </c>
      <c r="D157" s="3" t="e">
        <v>#N/A</v>
      </c>
      <c r="E157" s="19">
        <v>7.333333333333333</v>
      </c>
      <c r="F157" s="22">
        <v>115.01666666666667</v>
      </c>
      <c r="G157" s="4">
        <v>40.296100000000003</v>
      </c>
      <c r="H157" s="4">
        <v>75.694900000000004</v>
      </c>
      <c r="I157" s="19">
        <v>0.53234894292746271</v>
      </c>
      <c r="J157" s="9">
        <v>105.86679058683634</v>
      </c>
      <c r="K157" s="3">
        <v>100.54</v>
      </c>
      <c r="L157" s="3">
        <v>186.65</v>
      </c>
      <c r="M157" s="36"/>
      <c r="N157" s="36"/>
      <c r="T157">
        <v>14420749</v>
      </c>
      <c r="U157">
        <f t="shared" si="3"/>
        <v>1.7524718145474769E-2</v>
      </c>
    </row>
    <row r="158" spans="1:21" x14ac:dyDescent="0.2">
      <c r="A158" t="s">
        <v>165</v>
      </c>
      <c r="B158" s="2">
        <v>35611</v>
      </c>
      <c r="C158" s="3">
        <f t="shared" si="2"/>
        <v>191.04</v>
      </c>
      <c r="D158" s="3" t="e">
        <v>#N/A</v>
      </c>
      <c r="E158" s="19">
        <v>6.916666666666667</v>
      </c>
      <c r="F158" s="22">
        <v>116.42666666666666</v>
      </c>
      <c r="G158" s="4">
        <v>40.769199999999998</v>
      </c>
      <c r="H158" s="4">
        <v>74.8249</v>
      </c>
      <c r="I158" s="19">
        <v>0.5448614030890786</v>
      </c>
      <c r="J158" s="9">
        <v>105.07356680013314</v>
      </c>
      <c r="K158" s="3">
        <v>98.44</v>
      </c>
      <c r="L158" s="3">
        <v>191.04</v>
      </c>
      <c r="M158" s="36"/>
      <c r="N158" s="36"/>
      <c r="T158">
        <v>14868000</v>
      </c>
      <c r="U158">
        <f t="shared" si="3"/>
        <v>3.1014408474899606E-2</v>
      </c>
    </row>
    <row r="159" spans="1:21" x14ac:dyDescent="0.2">
      <c r="A159" t="s">
        <v>166</v>
      </c>
      <c r="B159" s="2">
        <v>35703</v>
      </c>
      <c r="C159" s="3">
        <f t="shared" si="2"/>
        <v>195.56</v>
      </c>
      <c r="D159" s="3" t="e">
        <v>#N/A</v>
      </c>
      <c r="E159" s="19">
        <v>6.666666666666667</v>
      </c>
      <c r="F159" s="22">
        <v>118.98</v>
      </c>
      <c r="G159" s="4">
        <v>38.613500000000002</v>
      </c>
      <c r="H159" s="4">
        <v>74.667500000000004</v>
      </c>
      <c r="I159" s="19">
        <v>0.51713931764154419</v>
      </c>
      <c r="J159" s="9">
        <v>106.92908534889355</v>
      </c>
      <c r="K159" s="3">
        <v>87.9</v>
      </c>
      <c r="L159" s="3">
        <v>195.56</v>
      </c>
      <c r="M159" s="36"/>
      <c r="N159" s="36"/>
      <c r="T159">
        <v>15202649</v>
      </c>
      <c r="U159">
        <f t="shared" si="3"/>
        <v>2.2508003766478341E-2</v>
      </c>
    </row>
    <row r="160" spans="1:21" x14ac:dyDescent="0.2">
      <c r="A160" t="s">
        <v>167</v>
      </c>
      <c r="B160" s="2">
        <v>35795</v>
      </c>
      <c r="C160" s="3">
        <f t="shared" si="2"/>
        <v>199.56</v>
      </c>
      <c r="D160" s="3" t="e">
        <v>#N/A</v>
      </c>
      <c r="E160" s="19">
        <v>6.5</v>
      </c>
      <c r="F160" s="22">
        <v>117.42999999999999</v>
      </c>
      <c r="G160" s="4">
        <v>37.371699999999997</v>
      </c>
      <c r="H160" s="4">
        <v>71.633799999999994</v>
      </c>
      <c r="I160" s="19">
        <v>0.52170483766043407</v>
      </c>
      <c r="K160" s="3">
        <v>93.24</v>
      </c>
      <c r="L160" s="3">
        <v>199.56</v>
      </c>
      <c r="M160" s="36"/>
      <c r="N160" s="36"/>
      <c r="T160">
        <v>15552631</v>
      </c>
      <c r="U160">
        <f t="shared" si="3"/>
        <v>2.3021119543048058E-2</v>
      </c>
    </row>
    <row r="161" spans="1:21" x14ac:dyDescent="0.2">
      <c r="A161" t="s">
        <v>168</v>
      </c>
      <c r="B161" s="2">
        <v>35885</v>
      </c>
      <c r="C161" s="3">
        <f t="shared" si="2"/>
        <v>198.75</v>
      </c>
      <c r="D161" s="3" t="e">
        <v>#N/A</v>
      </c>
      <c r="E161" s="19">
        <v>8</v>
      </c>
      <c r="F161" s="22">
        <v>114.43666666666667</v>
      </c>
      <c r="G161" s="4">
        <v>38.880000000000003</v>
      </c>
      <c r="H161" s="4">
        <v>75.656300000000002</v>
      </c>
      <c r="I161" s="19">
        <v>0.51390300609466766</v>
      </c>
      <c r="K161" s="3">
        <v>94.4</v>
      </c>
      <c r="L161" s="3">
        <v>198.75</v>
      </c>
      <c r="M161" s="36"/>
      <c r="N161" s="36"/>
      <c r="T161">
        <v>15618054</v>
      </c>
      <c r="U161">
        <f t="shared" si="3"/>
        <v>4.2065551481289569E-3</v>
      </c>
    </row>
    <row r="162" spans="1:21" x14ac:dyDescent="0.2">
      <c r="A162" t="s">
        <v>169</v>
      </c>
      <c r="B162" s="2">
        <v>35976</v>
      </c>
      <c r="C162" s="3">
        <f t="shared" si="2"/>
        <v>202.73</v>
      </c>
      <c r="D162" s="3" t="e">
        <v>#N/A</v>
      </c>
      <c r="E162" s="19">
        <v>8.5</v>
      </c>
      <c r="F162" s="22">
        <v>113.67666666666666</v>
      </c>
      <c r="G162" s="4">
        <v>38.633000000000003</v>
      </c>
      <c r="H162" s="4">
        <v>75.343500000000006</v>
      </c>
      <c r="I162" s="19">
        <v>0.51275823395515208</v>
      </c>
      <c r="K162" s="3">
        <v>91.22</v>
      </c>
      <c r="L162" s="3">
        <v>202.73</v>
      </c>
      <c r="M162" s="36"/>
      <c r="N162" s="36"/>
      <c r="T162">
        <v>15858641</v>
      </c>
      <c r="U162">
        <f t="shared" si="3"/>
        <v>1.5404415940679934E-2</v>
      </c>
    </row>
    <row r="163" spans="1:21" x14ac:dyDescent="0.2">
      <c r="A163" t="s">
        <v>170</v>
      </c>
      <c r="B163" s="2">
        <v>36068</v>
      </c>
      <c r="C163" s="3">
        <f t="shared" si="2"/>
        <v>201.79</v>
      </c>
      <c r="D163" s="3" t="e">
        <v>#N/A</v>
      </c>
      <c r="E163" s="19">
        <v>10.333333333333334</v>
      </c>
      <c r="F163" s="22">
        <v>110.82333333333334</v>
      </c>
      <c r="G163" s="4">
        <v>38.1526</v>
      </c>
      <c r="H163" s="4">
        <v>74.160700000000006</v>
      </c>
      <c r="I163" s="19">
        <v>0.51445846654629734</v>
      </c>
      <c r="K163" s="3">
        <v>84.29</v>
      </c>
      <c r="L163" s="3">
        <v>201.79</v>
      </c>
      <c r="M163" s="36"/>
      <c r="N163" s="36"/>
      <c r="T163">
        <v>15823643</v>
      </c>
      <c r="U163">
        <f t="shared" si="3"/>
        <v>-2.206872581326483E-3</v>
      </c>
    </row>
    <row r="164" spans="1:21" x14ac:dyDescent="0.2">
      <c r="A164" t="s">
        <v>171</v>
      </c>
      <c r="B164" s="2">
        <v>36160</v>
      </c>
      <c r="C164" s="3">
        <f t="shared" si="2"/>
        <v>194.71</v>
      </c>
      <c r="D164" s="3" t="e">
        <v>#N/A</v>
      </c>
      <c r="E164" s="19">
        <v>9.4333333333333336</v>
      </c>
      <c r="F164" s="22">
        <v>108.88999999999999</v>
      </c>
      <c r="G164" s="4">
        <v>36.783000000000001</v>
      </c>
      <c r="H164" s="4">
        <v>70.371499999999997</v>
      </c>
      <c r="I164" s="19">
        <v>0.52269739880491395</v>
      </c>
      <c r="K164" s="3">
        <v>92.01</v>
      </c>
      <c r="L164" s="3">
        <v>194.71</v>
      </c>
      <c r="M164" s="36"/>
      <c r="N164" s="36"/>
      <c r="T164">
        <v>15214898</v>
      </c>
      <c r="U164">
        <f t="shared" si="3"/>
        <v>-3.8470597447123903E-2</v>
      </c>
    </row>
    <row r="165" spans="1:21" x14ac:dyDescent="0.2">
      <c r="A165" t="s">
        <v>172</v>
      </c>
      <c r="B165" s="2">
        <v>36250</v>
      </c>
      <c r="C165" s="3">
        <f t="shared" si="2"/>
        <v>194.09</v>
      </c>
      <c r="D165" s="3" t="e">
        <v>#N/A</v>
      </c>
      <c r="E165" s="19">
        <v>7.166666666666667</v>
      </c>
      <c r="F165" s="22">
        <v>108.34000000000002</v>
      </c>
      <c r="G165" s="4">
        <v>38.569800000000001</v>
      </c>
      <c r="H165" s="4">
        <v>73.754000000000005</v>
      </c>
      <c r="I165" s="19">
        <v>0.5229519754860753</v>
      </c>
      <c r="K165" s="3">
        <v>93.78</v>
      </c>
      <c r="L165" s="3">
        <v>194.09</v>
      </c>
      <c r="M165" s="36"/>
      <c r="N165" s="36"/>
      <c r="T165">
        <v>15234231</v>
      </c>
      <c r="U165">
        <f t="shared" si="3"/>
        <v>1.2706624783156615E-3</v>
      </c>
    </row>
    <row r="166" spans="1:21" x14ac:dyDescent="0.2">
      <c r="A166" t="s">
        <v>173</v>
      </c>
      <c r="B166" s="2">
        <v>36341</v>
      </c>
      <c r="C166" s="3">
        <f t="shared" si="2"/>
        <v>194.62</v>
      </c>
      <c r="D166" s="3" t="e">
        <v>#N/A</v>
      </c>
      <c r="E166" s="19">
        <v>5.833333333333333</v>
      </c>
      <c r="F166" s="22">
        <v>109.35000000000001</v>
      </c>
      <c r="G166" s="4">
        <v>38.587200000000003</v>
      </c>
      <c r="H166" s="4">
        <v>74.942999999999998</v>
      </c>
      <c r="I166" s="19">
        <v>0.51488731435891277</v>
      </c>
      <c r="K166" s="3">
        <v>95.37</v>
      </c>
      <c r="L166" s="3">
        <v>194.62</v>
      </c>
      <c r="M166" s="36"/>
      <c r="N166" s="36"/>
      <c r="T166">
        <v>15293343</v>
      </c>
      <c r="U166">
        <f t="shared" si="3"/>
        <v>3.880208984621541E-3</v>
      </c>
    </row>
    <row r="167" spans="1:21" x14ac:dyDescent="0.2">
      <c r="A167" t="s">
        <v>174</v>
      </c>
      <c r="B167" s="2">
        <v>36433</v>
      </c>
      <c r="C167" s="3">
        <f t="shared" si="2"/>
        <v>199.5</v>
      </c>
      <c r="D167" s="3" t="e">
        <v>#N/A</v>
      </c>
      <c r="E167" s="19">
        <v>5</v>
      </c>
      <c r="F167" s="22">
        <v>103.98666666666668</v>
      </c>
      <c r="G167" s="4">
        <v>41.535499999999999</v>
      </c>
      <c r="H167" s="4">
        <v>78.033199999999994</v>
      </c>
      <c r="I167" s="19">
        <v>0.53227985011507928</v>
      </c>
      <c r="K167" s="3">
        <v>91.29</v>
      </c>
      <c r="L167" s="3">
        <v>199.5</v>
      </c>
      <c r="M167" s="36"/>
      <c r="N167" s="36"/>
      <c r="T167">
        <v>15656730</v>
      </c>
      <c r="U167">
        <f t="shared" si="3"/>
        <v>2.3761122731635588E-2</v>
      </c>
    </row>
    <row r="168" spans="1:21" x14ac:dyDescent="0.2">
      <c r="A168" t="s">
        <v>175</v>
      </c>
      <c r="B168" s="2">
        <v>36525</v>
      </c>
      <c r="C168" s="3">
        <f t="shared" si="2"/>
        <v>203.96</v>
      </c>
      <c r="D168" s="3" t="e">
        <v>#N/A</v>
      </c>
      <c r="E168" s="19">
        <v>5</v>
      </c>
      <c r="F168" s="22">
        <v>99.653333333333322</v>
      </c>
      <c r="G168" s="4">
        <v>43.616799999999998</v>
      </c>
      <c r="H168" s="4">
        <v>80.434100000000001</v>
      </c>
      <c r="I168" s="19">
        <v>0.54226752086490682</v>
      </c>
      <c r="K168" s="3">
        <v>102.37</v>
      </c>
      <c r="L168" s="3">
        <v>203.96</v>
      </c>
      <c r="M168" s="36"/>
      <c r="N168" s="36"/>
      <c r="T168">
        <v>15979331</v>
      </c>
      <c r="U168">
        <f t="shared" si="3"/>
        <v>2.0604621782453935E-2</v>
      </c>
    </row>
    <row r="169" spans="1:21" x14ac:dyDescent="0.2">
      <c r="A169" t="s">
        <v>176</v>
      </c>
      <c r="B169" s="2">
        <v>36616</v>
      </c>
      <c r="C169" s="3">
        <f t="shared" si="2"/>
        <v>204.71</v>
      </c>
      <c r="D169" s="3" t="e">
        <v>#N/A</v>
      </c>
      <c r="E169" s="19">
        <v>5.333333333333333</v>
      </c>
      <c r="F169" s="22">
        <v>105.74000000000001</v>
      </c>
      <c r="G169" s="4">
        <v>43.516199999999998</v>
      </c>
      <c r="H169" s="4">
        <v>80.167199999999994</v>
      </c>
      <c r="I169" s="19">
        <v>0.54281801035835109</v>
      </c>
      <c r="K169" s="3">
        <v>99.72</v>
      </c>
      <c r="L169" s="3">
        <v>204.71</v>
      </c>
      <c r="M169" s="36"/>
      <c r="N169" s="36"/>
      <c r="T169">
        <v>16178501</v>
      </c>
      <c r="U169">
        <f t="shared" si="3"/>
        <v>1.2464226443522573E-2</v>
      </c>
    </row>
    <row r="170" spans="1:21" x14ac:dyDescent="0.2">
      <c r="A170" t="s">
        <v>177</v>
      </c>
      <c r="B170" s="2">
        <v>36707</v>
      </c>
      <c r="C170" s="3">
        <f t="shared" si="2"/>
        <v>204.67</v>
      </c>
      <c r="D170" s="3" t="e">
        <v>#N/A</v>
      </c>
      <c r="E170" s="19">
        <v>5.5</v>
      </c>
      <c r="F170" s="22">
        <v>106.47000000000001</v>
      </c>
      <c r="G170" s="4">
        <v>43.633400000000002</v>
      </c>
      <c r="H170" s="4">
        <v>82.094800000000006</v>
      </c>
      <c r="I170" s="19">
        <v>0.53150016809834477</v>
      </c>
      <c r="K170" s="3">
        <v>101.15</v>
      </c>
      <c r="L170" s="3">
        <v>204.67</v>
      </c>
      <c r="M170" s="36"/>
      <c r="N170" s="36"/>
      <c r="T170">
        <v>16221936</v>
      </c>
      <c r="U170">
        <f t="shared" si="3"/>
        <v>2.6847357490041878E-3</v>
      </c>
    </row>
    <row r="171" spans="1:21" x14ac:dyDescent="0.2">
      <c r="A171" t="s">
        <v>178</v>
      </c>
      <c r="B171" s="2">
        <v>36799</v>
      </c>
      <c r="C171" s="3">
        <f t="shared" si="2"/>
        <v>207.75</v>
      </c>
      <c r="D171" s="3" t="e">
        <v>#N/A</v>
      </c>
      <c r="E171" s="19">
        <v>5.166666666666667</v>
      </c>
      <c r="F171" s="22">
        <v>101.24</v>
      </c>
      <c r="G171" s="4">
        <v>46.356299999999997</v>
      </c>
      <c r="H171" s="4">
        <v>84.294899999999998</v>
      </c>
      <c r="I171" s="19">
        <v>0.54993006694355173</v>
      </c>
      <c r="K171" s="3">
        <v>99.98</v>
      </c>
      <c r="L171" s="3">
        <v>207.75</v>
      </c>
      <c r="M171" s="36"/>
      <c r="N171" s="36"/>
      <c r="T171">
        <v>16390969</v>
      </c>
      <c r="U171">
        <f t="shared" si="3"/>
        <v>1.0420026314984844E-2</v>
      </c>
    </row>
    <row r="172" spans="1:21" x14ac:dyDescent="0.2">
      <c r="A172" t="s">
        <v>179</v>
      </c>
      <c r="B172" s="2">
        <v>36891</v>
      </c>
      <c r="C172" s="3">
        <f t="shared" si="2"/>
        <v>210.35</v>
      </c>
      <c r="D172" s="3" t="e">
        <v>#N/A</v>
      </c>
      <c r="E172" s="19">
        <v>5</v>
      </c>
      <c r="F172" s="22">
        <v>100.19333333333333</v>
      </c>
      <c r="G172" s="4">
        <v>46.697400000000002</v>
      </c>
      <c r="H172" s="4">
        <v>85.413700000000006</v>
      </c>
      <c r="I172" s="19">
        <v>0.54672025682062708</v>
      </c>
      <c r="K172" s="3">
        <v>99.16</v>
      </c>
      <c r="L172" s="3">
        <v>210.35</v>
      </c>
      <c r="M172" s="36"/>
      <c r="N172" s="36"/>
      <c r="T172">
        <v>16559455</v>
      </c>
      <c r="U172">
        <f t="shared" si="3"/>
        <v>1.0279197038320309E-2</v>
      </c>
    </row>
    <row r="173" spans="1:21" x14ac:dyDescent="0.2">
      <c r="A173" t="s">
        <v>180</v>
      </c>
      <c r="B173" s="2">
        <v>36981</v>
      </c>
      <c r="C173" s="3">
        <f t="shared" si="2"/>
        <v>212.71</v>
      </c>
      <c r="D173" s="3" t="e">
        <v>#N/A</v>
      </c>
      <c r="E173" s="19">
        <v>4.416666666666667</v>
      </c>
      <c r="F173" s="22">
        <v>99.62</v>
      </c>
      <c r="G173" s="4">
        <v>46.2393</v>
      </c>
      <c r="H173" s="4">
        <v>86.208699999999993</v>
      </c>
      <c r="I173" s="19">
        <v>0.53636465925132848</v>
      </c>
      <c r="K173" s="3">
        <v>96.83</v>
      </c>
      <c r="L173" s="3">
        <v>212.71</v>
      </c>
      <c r="M173" s="36"/>
      <c r="N173" s="36"/>
      <c r="T173">
        <v>16833676</v>
      </c>
      <c r="U173">
        <f t="shared" si="3"/>
        <v>1.6559784123330146E-2</v>
      </c>
    </row>
    <row r="174" spans="1:21" x14ac:dyDescent="0.2">
      <c r="A174" t="s">
        <v>181</v>
      </c>
      <c r="B174" s="2">
        <v>37072</v>
      </c>
      <c r="C174" s="3">
        <f t="shared" si="2"/>
        <v>214.39</v>
      </c>
      <c r="D174" s="3" t="e">
        <v>#N/A</v>
      </c>
      <c r="E174" s="19">
        <v>3.6666666666666665</v>
      </c>
      <c r="F174" s="22">
        <v>97.143333333333317</v>
      </c>
      <c r="G174" s="4">
        <v>46.848500000000001</v>
      </c>
      <c r="H174" s="4">
        <v>91.403400000000005</v>
      </c>
      <c r="I174" s="19">
        <v>0.51254657923009428</v>
      </c>
      <c r="K174" s="3">
        <v>94.29</v>
      </c>
      <c r="L174" s="3">
        <v>214.39</v>
      </c>
      <c r="M174" s="36"/>
      <c r="N174" s="36"/>
      <c r="T174">
        <v>16912545</v>
      </c>
      <c r="U174">
        <f t="shared" si="3"/>
        <v>4.6851917549084344E-3</v>
      </c>
    </row>
    <row r="175" spans="1:21" x14ac:dyDescent="0.2">
      <c r="A175" t="s">
        <v>182</v>
      </c>
      <c r="B175" s="2">
        <v>37164</v>
      </c>
      <c r="C175" s="3">
        <f t="shared" si="2"/>
        <v>213.04</v>
      </c>
      <c r="D175" s="3" t="e">
        <v>#N/A</v>
      </c>
      <c r="E175" s="19">
        <v>5.5</v>
      </c>
      <c r="F175" s="22">
        <v>88.043333333333337</v>
      </c>
      <c r="G175" s="4">
        <v>48.178400000000003</v>
      </c>
      <c r="H175" s="4">
        <v>94.518500000000003</v>
      </c>
      <c r="I175" s="19">
        <v>0.50972455127832117</v>
      </c>
      <c r="K175" s="3">
        <v>88.65</v>
      </c>
      <c r="L175" s="3">
        <v>213.04</v>
      </c>
      <c r="M175" s="36"/>
      <c r="N175" s="36"/>
      <c r="T175">
        <v>16824269</v>
      </c>
      <c r="U175">
        <f t="shared" si="3"/>
        <v>-5.2195574350282587E-3</v>
      </c>
    </row>
    <row r="176" spans="1:21" x14ac:dyDescent="0.2">
      <c r="A176" t="s">
        <v>183</v>
      </c>
      <c r="B176" s="2">
        <v>37256</v>
      </c>
      <c r="C176" s="3">
        <f t="shared" si="2"/>
        <v>215.03</v>
      </c>
      <c r="D176" s="3" t="e">
        <v>#N/A</v>
      </c>
      <c r="E176" s="19">
        <v>6.5</v>
      </c>
      <c r="F176" s="22">
        <v>85.873333333333335</v>
      </c>
      <c r="G176" s="4">
        <v>48.982999999999997</v>
      </c>
      <c r="H176" s="4">
        <v>94.143100000000004</v>
      </c>
      <c r="I176" s="19">
        <v>0.5203036653774944</v>
      </c>
      <c r="K176" s="3">
        <v>91.31</v>
      </c>
      <c r="L176" s="3">
        <v>215.03</v>
      </c>
      <c r="M176" s="36"/>
      <c r="N176" s="36"/>
      <c r="T176">
        <v>16914310</v>
      </c>
      <c r="U176">
        <f t="shared" si="3"/>
        <v>5.3518521369338547E-3</v>
      </c>
    </row>
    <row r="177" spans="1:21" x14ac:dyDescent="0.2">
      <c r="A177" t="s">
        <v>184</v>
      </c>
      <c r="B177" s="2">
        <v>37346</v>
      </c>
      <c r="C177" s="3">
        <f t="shared" si="2"/>
        <v>217</v>
      </c>
      <c r="D177" s="3" t="e">
        <v>#N/A</v>
      </c>
      <c r="E177" s="19">
        <v>5.416666666666667</v>
      </c>
      <c r="F177" s="22">
        <v>91.21</v>
      </c>
      <c r="G177" s="4">
        <v>49.203600000000002</v>
      </c>
      <c r="H177" s="4">
        <v>92.788700000000006</v>
      </c>
      <c r="I177" s="19">
        <v>0.53027577711510132</v>
      </c>
      <c r="K177" s="3">
        <v>96.67</v>
      </c>
      <c r="L177" s="3">
        <v>217</v>
      </c>
      <c r="M177" s="36"/>
      <c r="N177" s="36"/>
      <c r="T177">
        <v>16991155</v>
      </c>
      <c r="U177">
        <f t="shared" si="3"/>
        <v>4.5431944903457488E-3</v>
      </c>
    </row>
    <row r="178" spans="1:21" x14ac:dyDescent="0.2">
      <c r="A178" t="s">
        <v>185</v>
      </c>
      <c r="B178" s="2">
        <v>37437</v>
      </c>
      <c r="C178" s="3">
        <f t="shared" si="2"/>
        <v>216.47</v>
      </c>
      <c r="D178" s="3" t="e">
        <v>#N/A</v>
      </c>
      <c r="E178" s="19">
        <v>4.25</v>
      </c>
      <c r="F178" s="22">
        <v>94.366666666666674</v>
      </c>
      <c r="G178" s="4">
        <v>48.899500000000003</v>
      </c>
      <c r="H178" s="4">
        <v>91.917299999999997</v>
      </c>
      <c r="I178" s="19">
        <v>0.53199452116195756</v>
      </c>
      <c r="K178" s="3">
        <v>95.57</v>
      </c>
      <c r="L178" s="3">
        <v>216.47</v>
      </c>
      <c r="M178" s="36"/>
      <c r="N178" s="36"/>
      <c r="T178">
        <v>17243806</v>
      </c>
      <c r="U178">
        <f t="shared" si="3"/>
        <v>1.4869560074050292E-2</v>
      </c>
    </row>
    <row r="179" spans="1:21" x14ac:dyDescent="0.2">
      <c r="A179" t="s">
        <v>186</v>
      </c>
      <c r="B179" s="2">
        <v>37529</v>
      </c>
      <c r="C179" s="3">
        <f t="shared" si="2"/>
        <v>217.87</v>
      </c>
      <c r="D179" s="3" t="e">
        <v>#N/A</v>
      </c>
      <c r="E179" s="19">
        <v>3.0833333333333335</v>
      </c>
      <c r="F179" s="22">
        <v>87.8</v>
      </c>
      <c r="G179" s="4">
        <v>51.991</v>
      </c>
      <c r="H179" s="4">
        <v>95.334800000000001</v>
      </c>
      <c r="I179" s="19">
        <v>0.54535174983321932</v>
      </c>
      <c r="K179" s="3">
        <v>96.06</v>
      </c>
      <c r="L179" s="3">
        <v>217.87</v>
      </c>
      <c r="M179" s="36"/>
      <c r="N179" s="36"/>
      <c r="T179">
        <v>17447272</v>
      </c>
      <c r="U179">
        <f t="shared" si="3"/>
        <v>1.1799367262656516E-2</v>
      </c>
    </row>
    <row r="180" spans="1:21" x14ac:dyDescent="0.2">
      <c r="A180" t="s">
        <v>187</v>
      </c>
      <c r="B180" s="2">
        <v>37621</v>
      </c>
      <c r="C180" s="3">
        <f t="shared" si="2"/>
        <v>222.37</v>
      </c>
      <c r="D180" s="3" t="e">
        <v>#N/A</v>
      </c>
      <c r="E180" s="19">
        <v>3</v>
      </c>
      <c r="F180" s="22">
        <v>87.600000000000009</v>
      </c>
      <c r="G180" s="4">
        <v>53.548499999999997</v>
      </c>
      <c r="H180" s="4">
        <v>99.0839</v>
      </c>
      <c r="I180" s="19">
        <v>0.5404359335875959</v>
      </c>
      <c r="K180" s="3">
        <v>96.73</v>
      </c>
      <c r="L180" s="3">
        <v>222.37</v>
      </c>
      <c r="M180" s="36"/>
      <c r="N180" s="36"/>
      <c r="T180">
        <v>17609048</v>
      </c>
      <c r="U180">
        <f t="shared" si="3"/>
        <v>9.2722805032213629E-3</v>
      </c>
    </row>
    <row r="181" spans="1:21" x14ac:dyDescent="0.2">
      <c r="A181" t="s">
        <v>188</v>
      </c>
      <c r="B181" s="2">
        <v>37711</v>
      </c>
      <c r="C181" s="3">
        <f t="shared" si="2"/>
        <v>224.48</v>
      </c>
      <c r="D181" s="3" t="e">
        <v>#N/A</v>
      </c>
      <c r="E181" s="19">
        <v>2.75</v>
      </c>
      <c r="F181" s="22">
        <v>83.563333333333333</v>
      </c>
      <c r="G181" s="4">
        <v>56.351700000000001</v>
      </c>
      <c r="H181" s="4">
        <v>105.3691</v>
      </c>
      <c r="I181" s="19">
        <v>0.53546736390662131</v>
      </c>
      <c r="K181" s="3">
        <v>99.55</v>
      </c>
      <c r="L181" s="3">
        <v>224.48</v>
      </c>
      <c r="M181" s="36"/>
      <c r="N181" s="36"/>
      <c r="T181">
        <v>17739611</v>
      </c>
      <c r="U181">
        <f t="shared" si="3"/>
        <v>7.4145405248483617E-3</v>
      </c>
    </row>
    <row r="182" spans="1:21" x14ac:dyDescent="0.2">
      <c r="A182" t="s">
        <v>189</v>
      </c>
      <c r="B182" s="2">
        <v>37802</v>
      </c>
      <c r="C182" s="3">
        <f t="shared" si="2"/>
        <v>226.36</v>
      </c>
      <c r="D182" s="3" t="e">
        <v>#N/A</v>
      </c>
      <c r="E182" s="19">
        <v>2.75</v>
      </c>
      <c r="F182" s="22">
        <v>82.363333333333344</v>
      </c>
      <c r="G182" s="4">
        <v>57.2121</v>
      </c>
      <c r="H182" s="4">
        <v>98.644400000000005</v>
      </c>
      <c r="I182" s="19">
        <v>0.58290525492145839</v>
      </c>
      <c r="K182" s="3">
        <v>101.42</v>
      </c>
      <c r="L182" s="3">
        <v>226.36</v>
      </c>
      <c r="M182" s="36"/>
      <c r="N182" s="36"/>
      <c r="T182">
        <v>17874877</v>
      </c>
      <c r="U182">
        <f t="shared" si="3"/>
        <v>7.6250826469644681E-3</v>
      </c>
    </row>
    <row r="183" spans="1:21" x14ac:dyDescent="0.2">
      <c r="A183" t="s">
        <v>190</v>
      </c>
      <c r="B183" s="2">
        <v>37894</v>
      </c>
      <c r="C183" s="3">
        <f t="shared" si="2"/>
        <v>227.84</v>
      </c>
      <c r="D183" s="3" t="e">
        <v>#N/A</v>
      </c>
      <c r="E183" s="19">
        <v>2.75</v>
      </c>
      <c r="F183" s="22">
        <v>84.493333333333339</v>
      </c>
      <c r="G183" s="4">
        <v>57.3568</v>
      </c>
      <c r="H183" s="4">
        <v>95.247600000000006</v>
      </c>
      <c r="I183" s="19">
        <v>0.60549809822511569</v>
      </c>
      <c r="K183" s="3">
        <v>106.48</v>
      </c>
      <c r="L183" s="3">
        <v>227.84</v>
      </c>
      <c r="M183" s="36"/>
      <c r="N183" s="36"/>
      <c r="T183">
        <v>18092995</v>
      </c>
      <c r="U183">
        <f t="shared" si="3"/>
        <v>1.220248956118691E-2</v>
      </c>
    </row>
    <row r="184" spans="1:21" x14ac:dyDescent="0.2">
      <c r="A184" t="s">
        <v>191</v>
      </c>
      <c r="B184" s="2">
        <v>37986</v>
      </c>
      <c r="C184" s="3">
        <f t="shared" si="2"/>
        <v>229.62</v>
      </c>
      <c r="D184" s="3" t="e">
        <v>#N/A</v>
      </c>
      <c r="E184" s="19">
        <v>2.5833333333333335</v>
      </c>
      <c r="F184" s="22">
        <v>91.403333333333322</v>
      </c>
      <c r="G184" s="4">
        <v>57.493200000000002</v>
      </c>
      <c r="H184" s="4">
        <v>88.075400000000002</v>
      </c>
      <c r="I184" s="19">
        <v>0.64478498567618081</v>
      </c>
      <c r="K184" s="3">
        <v>114.81</v>
      </c>
      <c r="L184" s="3">
        <v>229.62</v>
      </c>
      <c r="M184" s="36"/>
      <c r="N184" s="36"/>
      <c r="T184">
        <v>18197191</v>
      </c>
      <c r="U184">
        <f t="shared" si="3"/>
        <v>5.7589138779953232E-3</v>
      </c>
    </row>
    <row r="185" spans="1:21" x14ac:dyDescent="0.2">
      <c r="A185" t="s">
        <v>192</v>
      </c>
      <c r="B185" s="2">
        <v>38077</v>
      </c>
      <c r="C185" s="3">
        <f t="shared" si="2"/>
        <v>235.27</v>
      </c>
      <c r="D185" s="3" t="e">
        <v>#N/A</v>
      </c>
      <c r="E185" s="19">
        <v>1.75</v>
      </c>
      <c r="F185" s="22">
        <v>95.326666666666668</v>
      </c>
      <c r="G185" s="4">
        <v>57.714399999999998</v>
      </c>
      <c r="H185" s="4">
        <v>87.223100000000002</v>
      </c>
      <c r="I185" s="19">
        <v>0.66158248243463069</v>
      </c>
      <c r="K185" s="3">
        <v>121.38</v>
      </c>
      <c r="L185" s="3">
        <v>235.27</v>
      </c>
      <c r="M185" s="36"/>
      <c r="N185" s="36"/>
      <c r="T185">
        <v>18627405</v>
      </c>
      <c r="U185">
        <f t="shared" si="3"/>
        <v>2.3641780756161763E-2</v>
      </c>
    </row>
    <row r="186" spans="1:21" x14ac:dyDescent="0.2">
      <c r="A186" t="s">
        <v>193</v>
      </c>
      <c r="B186" s="2">
        <v>38168</v>
      </c>
      <c r="C186" s="3">
        <f t="shared" si="2"/>
        <v>240.4</v>
      </c>
      <c r="D186" s="3" t="e">
        <v>#N/A</v>
      </c>
      <c r="E186" s="19">
        <v>1.75</v>
      </c>
      <c r="F186" s="22">
        <v>90.720000000000013</v>
      </c>
      <c r="G186" s="4">
        <v>64.046000000000006</v>
      </c>
      <c r="H186" s="4">
        <v>92.290099999999995</v>
      </c>
      <c r="I186" s="19">
        <v>0.69808337174872315</v>
      </c>
      <c r="K186" s="3">
        <v>128.36000000000001</v>
      </c>
      <c r="L186" s="3">
        <v>240.4</v>
      </c>
      <c r="M186" s="36"/>
      <c r="N186" s="36"/>
      <c r="T186">
        <v>18845304</v>
      </c>
      <c r="U186">
        <f t="shared" si="3"/>
        <v>1.1697764664482252E-2</v>
      </c>
    </row>
    <row r="187" spans="1:21" x14ac:dyDescent="0.2">
      <c r="A187" t="s">
        <v>194</v>
      </c>
      <c r="B187" s="2">
        <v>38260</v>
      </c>
      <c r="C187" s="3">
        <f t="shared" si="2"/>
        <v>247.18</v>
      </c>
      <c r="D187" s="3" t="e">
        <v>#N/A</v>
      </c>
      <c r="E187" s="19">
        <v>1.8333333333333333</v>
      </c>
      <c r="F187" s="22">
        <v>90.063333333333333</v>
      </c>
      <c r="G187" s="4">
        <v>68.091399999999993</v>
      </c>
      <c r="H187" s="4">
        <v>93.430099999999996</v>
      </c>
      <c r="I187" s="19">
        <v>0.7326054612993903</v>
      </c>
      <c r="K187" s="3">
        <v>130.97999999999999</v>
      </c>
      <c r="L187" s="3">
        <v>247.18</v>
      </c>
      <c r="M187" s="36"/>
      <c r="N187" s="36"/>
      <c r="T187">
        <v>19603411</v>
      </c>
      <c r="U187">
        <f t="shared" si="3"/>
        <v>4.0227899746271008E-2</v>
      </c>
    </row>
    <row r="188" spans="1:21" x14ac:dyDescent="0.2">
      <c r="A188" t="s">
        <v>195</v>
      </c>
      <c r="B188" s="2">
        <v>38352</v>
      </c>
      <c r="C188" s="3">
        <f t="shared" si="2"/>
        <v>250.66</v>
      </c>
      <c r="D188" s="3" t="e">
        <v>#N/A</v>
      </c>
      <c r="E188" s="19">
        <v>2.1666666666666665</v>
      </c>
      <c r="F188" s="22">
        <v>92.51</v>
      </c>
      <c r="G188" s="4">
        <v>67.453199999999995</v>
      </c>
      <c r="H188" s="4">
        <v>92.037899999999993</v>
      </c>
      <c r="I188" s="19">
        <v>0.72548654687535297</v>
      </c>
      <c r="K188" s="3">
        <v>135.07</v>
      </c>
      <c r="L188" s="3">
        <v>250.66</v>
      </c>
      <c r="M188" s="36"/>
      <c r="N188" s="36"/>
      <c r="T188">
        <v>19865710</v>
      </c>
      <c r="U188">
        <f t="shared" si="3"/>
        <v>1.3380273463633446E-2</v>
      </c>
    </row>
    <row r="189" spans="1:21" x14ac:dyDescent="0.2">
      <c r="A189" t="s">
        <v>196</v>
      </c>
      <c r="B189" s="2">
        <v>38442</v>
      </c>
      <c r="C189" s="3">
        <f t="shared" si="2"/>
        <v>250.55</v>
      </c>
      <c r="D189" s="3" t="e">
        <v>#N/A</v>
      </c>
      <c r="E189" s="19">
        <v>2.6666666666666665</v>
      </c>
      <c r="F189" s="22">
        <v>93.48</v>
      </c>
      <c r="G189" s="4">
        <v>67.961100000000002</v>
      </c>
      <c r="H189" s="4">
        <v>94.053200000000004</v>
      </c>
      <c r="I189" s="19">
        <v>0.7217645015777997</v>
      </c>
      <c r="K189" s="3">
        <v>132</v>
      </c>
      <c r="L189" s="3">
        <v>250.55</v>
      </c>
      <c r="M189" s="36"/>
      <c r="N189" s="36"/>
      <c r="T189">
        <v>19960848</v>
      </c>
      <c r="U189">
        <f t="shared" si="3"/>
        <v>4.7890561172996083E-3</v>
      </c>
    </row>
    <row r="190" spans="1:21" x14ac:dyDescent="0.2">
      <c r="A190" t="s">
        <v>197</v>
      </c>
      <c r="B190" s="2">
        <v>38533</v>
      </c>
      <c r="C190" s="3">
        <f t="shared" si="2"/>
        <v>254.62</v>
      </c>
      <c r="D190" s="3" t="e">
        <v>#N/A</v>
      </c>
      <c r="E190" s="19">
        <v>3.1666666666666665</v>
      </c>
      <c r="F190" s="22">
        <v>93.74666666666667</v>
      </c>
      <c r="G190" s="4">
        <v>71.295199999999994</v>
      </c>
      <c r="H190" s="4">
        <v>95.4435</v>
      </c>
      <c r="I190" s="19">
        <v>0.75077876372640151</v>
      </c>
      <c r="K190" s="3">
        <v>136.94</v>
      </c>
      <c r="L190" s="3">
        <v>254.62</v>
      </c>
      <c r="M190" s="36"/>
      <c r="N190" s="36"/>
      <c r="T190">
        <v>20330148</v>
      </c>
      <c r="U190">
        <f t="shared" si="3"/>
        <v>1.8501217984326117E-2</v>
      </c>
    </row>
    <row r="191" spans="1:21" x14ac:dyDescent="0.2">
      <c r="A191" t="s">
        <v>198</v>
      </c>
      <c r="B191" s="2">
        <v>38625</v>
      </c>
      <c r="C191" s="3">
        <f t="shared" si="2"/>
        <v>260.54000000000002</v>
      </c>
      <c r="D191" s="3" t="e">
        <v>#N/A</v>
      </c>
      <c r="E191" s="19">
        <v>3.75</v>
      </c>
      <c r="F191" s="22">
        <v>99.186666666666667</v>
      </c>
      <c r="G191" s="4">
        <v>72.294799999999995</v>
      </c>
      <c r="H191" s="4">
        <v>90.506299999999996</v>
      </c>
      <c r="I191" s="19">
        <v>0.80197162134133693</v>
      </c>
      <c r="K191" s="3">
        <v>145.37</v>
      </c>
      <c r="L191" s="3">
        <v>260.54000000000002</v>
      </c>
      <c r="M191" s="36"/>
      <c r="N191" s="36"/>
      <c r="T191">
        <v>20618772</v>
      </c>
      <c r="U191">
        <f t="shared" si="3"/>
        <v>1.4196846968354583E-2</v>
      </c>
    </row>
    <row r="192" spans="1:21" x14ac:dyDescent="0.2">
      <c r="A192" t="s">
        <v>199</v>
      </c>
      <c r="B192" s="2">
        <v>38717</v>
      </c>
      <c r="C192" s="3">
        <f t="shared" si="2"/>
        <v>264.17</v>
      </c>
      <c r="D192" s="3" t="e">
        <v>#N/A</v>
      </c>
      <c r="E192" s="19">
        <v>4.416666666666667</v>
      </c>
      <c r="F192" s="22">
        <v>105.11</v>
      </c>
      <c r="G192" s="4">
        <v>76.180999999999997</v>
      </c>
      <c r="H192" s="4">
        <v>89.523700000000005</v>
      </c>
      <c r="I192" s="19">
        <v>0.84433798575779362</v>
      </c>
      <c r="K192" s="3">
        <v>158.55000000000001</v>
      </c>
      <c r="L192" s="3">
        <v>264.17</v>
      </c>
      <c r="M192" s="36"/>
      <c r="N192" s="36"/>
      <c r="T192">
        <v>20786134</v>
      </c>
      <c r="U192">
        <f t="shared" si="3"/>
        <v>8.1169722425758432E-3</v>
      </c>
    </row>
    <row r="193" spans="1:21" x14ac:dyDescent="0.2">
      <c r="A193" t="s">
        <v>200</v>
      </c>
      <c r="B193" s="2">
        <v>38807</v>
      </c>
      <c r="C193" s="3">
        <f t="shared" si="2"/>
        <v>266.41000000000003</v>
      </c>
      <c r="D193" s="3" t="e">
        <v>#N/A</v>
      </c>
      <c r="E193" s="19">
        <v>4.666666666666667</v>
      </c>
      <c r="F193" s="22">
        <v>103.98666666666666</v>
      </c>
      <c r="G193" s="4">
        <v>83.889300000000006</v>
      </c>
      <c r="H193" s="4">
        <v>91.706400000000002</v>
      </c>
      <c r="I193" s="19">
        <v>0.91310145438672685</v>
      </c>
      <c r="K193" s="3">
        <v>166.63</v>
      </c>
      <c r="L193" s="3">
        <v>266.41000000000003</v>
      </c>
      <c r="M193" s="36"/>
      <c r="N193" s="36"/>
      <c r="T193">
        <v>21125364</v>
      </c>
      <c r="U193">
        <f t="shared" si="3"/>
        <v>1.6320014101708379E-2</v>
      </c>
    </row>
    <row r="194" spans="1:21" x14ac:dyDescent="0.2">
      <c r="A194" t="s">
        <v>201</v>
      </c>
      <c r="B194" s="2">
        <v>38898</v>
      </c>
      <c r="C194" s="3">
        <f t="shared" si="2"/>
        <v>271.94</v>
      </c>
      <c r="D194" s="3" t="e">
        <v>#N/A</v>
      </c>
      <c r="E194" s="19">
        <v>5</v>
      </c>
      <c r="F194" s="22">
        <v>102.38999999999999</v>
      </c>
      <c r="G194" s="4">
        <v>93.601900000000001</v>
      </c>
      <c r="H194" s="4">
        <v>91.432699999999997</v>
      </c>
      <c r="I194" s="19">
        <v>1.0275767086607261</v>
      </c>
      <c r="K194" s="3">
        <v>193.94</v>
      </c>
      <c r="L194" s="3">
        <v>271.94</v>
      </c>
      <c r="M194" s="36"/>
      <c r="N194" s="36"/>
      <c r="T194">
        <v>21443104</v>
      </c>
      <c r="U194">
        <f t="shared" si="3"/>
        <v>1.5040687582945316E-2</v>
      </c>
    </row>
    <row r="195" spans="1:21" x14ac:dyDescent="0.2">
      <c r="A195" t="s">
        <v>202</v>
      </c>
      <c r="B195" s="2">
        <v>38990</v>
      </c>
      <c r="C195" s="3">
        <f t="shared" si="2"/>
        <v>275.49</v>
      </c>
      <c r="D195" s="3" t="e">
        <v>#N/A</v>
      </c>
      <c r="E195" s="19">
        <v>5.25</v>
      </c>
      <c r="F195" s="22">
        <v>99.589999999999989</v>
      </c>
      <c r="G195" s="4">
        <v>91.377899999999997</v>
      </c>
      <c r="H195" s="4">
        <v>94.352400000000003</v>
      </c>
      <c r="I195" s="19">
        <v>0.97140403205061421</v>
      </c>
      <c r="K195" s="3">
        <v>199.19</v>
      </c>
      <c r="L195" s="3">
        <v>275.49</v>
      </c>
      <c r="M195" s="36"/>
      <c r="N195" s="36"/>
      <c r="T195">
        <v>21693829</v>
      </c>
      <c r="U195">
        <f t="shared" si="3"/>
        <v>1.1692570254754163E-2</v>
      </c>
    </row>
    <row r="196" spans="1:21" x14ac:dyDescent="0.2">
      <c r="A196" t="s">
        <v>203</v>
      </c>
      <c r="B196" s="2">
        <v>39082</v>
      </c>
      <c r="C196" s="3">
        <f t="shared" si="2"/>
        <v>281.11</v>
      </c>
      <c r="D196" s="3" t="e">
        <v>#N/A</v>
      </c>
      <c r="E196" s="19">
        <v>5.25</v>
      </c>
      <c r="F196" s="22">
        <v>100.83999999999999</v>
      </c>
      <c r="G196" s="4">
        <v>87.442899999999995</v>
      </c>
      <c r="H196" s="4">
        <v>89.480199999999996</v>
      </c>
      <c r="I196" s="19">
        <v>0.9724322766762975</v>
      </c>
      <c r="K196" s="3">
        <v>198.11</v>
      </c>
      <c r="L196" s="3">
        <v>281.11</v>
      </c>
      <c r="M196" s="36"/>
      <c r="N196" s="36"/>
      <c r="T196">
        <v>22082702</v>
      </c>
      <c r="U196">
        <f t="shared" si="3"/>
        <v>1.7925512365751569E-2</v>
      </c>
    </row>
    <row r="197" spans="1:21" x14ac:dyDescent="0.2">
      <c r="A197" t="s">
        <v>204</v>
      </c>
      <c r="B197" s="2">
        <v>39172</v>
      </c>
      <c r="C197" s="3">
        <f t="shared" si="2"/>
        <v>283.79000000000002</v>
      </c>
      <c r="D197" s="3" t="e">
        <v>#N/A</v>
      </c>
      <c r="E197" s="19">
        <v>5</v>
      </c>
      <c r="F197" s="22">
        <v>97.929999999999993</v>
      </c>
      <c r="G197" s="4">
        <v>94.108699999999999</v>
      </c>
      <c r="H197" s="4">
        <v>92.943100000000001</v>
      </c>
      <c r="I197" s="19">
        <v>1.0096222143539233</v>
      </c>
      <c r="K197" s="3">
        <v>185.2</v>
      </c>
      <c r="L197" s="3">
        <v>283.79000000000002</v>
      </c>
      <c r="M197" s="36"/>
      <c r="N197" s="36"/>
      <c r="T197">
        <v>22307421</v>
      </c>
      <c r="U197">
        <f t="shared" si="3"/>
        <v>1.0176245642403724E-2</v>
      </c>
    </row>
    <row r="198" spans="1:21" x14ac:dyDescent="0.2">
      <c r="A198" t="s">
        <v>205</v>
      </c>
      <c r="B198" s="2">
        <v>39263</v>
      </c>
      <c r="C198" s="3">
        <f t="shared" si="2"/>
        <v>286.45</v>
      </c>
      <c r="D198" s="3" t="e">
        <v>#N/A</v>
      </c>
      <c r="E198" s="19">
        <v>5</v>
      </c>
      <c r="F198" s="22">
        <v>98.40666666666668</v>
      </c>
      <c r="G198" s="4">
        <v>96.340400000000002</v>
      </c>
      <c r="H198" s="4">
        <v>93.700800000000001</v>
      </c>
      <c r="I198" s="19">
        <v>1.0300861666272942</v>
      </c>
      <c r="K198" s="3">
        <v>198.76</v>
      </c>
      <c r="L198" s="3">
        <v>286.45</v>
      </c>
      <c r="M198" s="36"/>
      <c r="N198" s="36"/>
      <c r="T198">
        <v>22608434</v>
      </c>
      <c r="U198">
        <f t="shared" si="3"/>
        <v>1.3493850320034754E-2</v>
      </c>
    </row>
    <row r="199" spans="1:21" x14ac:dyDescent="0.2">
      <c r="A199" t="s">
        <v>206</v>
      </c>
      <c r="B199" s="2">
        <v>39355</v>
      </c>
      <c r="C199" s="3">
        <f t="shared" si="2"/>
        <v>286.86</v>
      </c>
      <c r="D199" s="3" t="e">
        <v>#N/A</v>
      </c>
      <c r="E199" s="19">
        <v>5.5</v>
      </c>
      <c r="F199" s="22">
        <v>98.52</v>
      </c>
      <c r="G199" s="4">
        <v>94.237099999999998</v>
      </c>
      <c r="H199" s="4">
        <v>95.8977</v>
      </c>
      <c r="I199" s="19">
        <v>0.98517711672968311</v>
      </c>
      <c r="K199" s="3">
        <v>201.69</v>
      </c>
      <c r="L199" s="3">
        <v>286.86</v>
      </c>
      <c r="M199" s="36"/>
      <c r="N199" s="36"/>
      <c r="T199">
        <v>22713304</v>
      </c>
      <c r="U199">
        <f t="shared" si="3"/>
        <v>4.6385344513467852E-3</v>
      </c>
    </row>
    <row r="200" spans="1:21" x14ac:dyDescent="0.2">
      <c r="A200" t="s">
        <v>207</v>
      </c>
      <c r="B200" s="2">
        <v>39447</v>
      </c>
      <c r="C200" s="3">
        <f t="shared" si="2"/>
        <v>291.68</v>
      </c>
      <c r="D200" s="3" t="e">
        <v>#N/A</v>
      </c>
      <c r="E200" s="19">
        <v>5.833333333333333</v>
      </c>
      <c r="F200" s="22">
        <v>98.896666666666661</v>
      </c>
      <c r="G200" s="4">
        <v>93.316299999999998</v>
      </c>
      <c r="H200" s="4">
        <v>97.984099999999998</v>
      </c>
      <c r="I200" s="19">
        <v>0.9508876608114416</v>
      </c>
      <c r="K200" s="3">
        <v>198.15</v>
      </c>
      <c r="L200" s="3">
        <v>291.68</v>
      </c>
      <c r="M200" s="36"/>
      <c r="N200" s="36"/>
      <c r="T200">
        <v>23173199</v>
      </c>
      <c r="U200">
        <f t="shared" si="3"/>
        <v>2.0247824799069305E-2</v>
      </c>
    </row>
    <row r="201" spans="1:21" x14ac:dyDescent="0.2">
      <c r="A201" t="s">
        <v>208</v>
      </c>
      <c r="B201" s="2">
        <v>39538</v>
      </c>
      <c r="C201" s="3">
        <f t="shared" si="2"/>
        <v>298.83</v>
      </c>
      <c r="D201" s="3" t="e">
        <v>#N/A</v>
      </c>
      <c r="E201" s="19">
        <v>6.25</v>
      </c>
      <c r="F201" s="22">
        <v>105.22666666666667</v>
      </c>
      <c r="G201" s="4">
        <v>91.680700000000002</v>
      </c>
      <c r="H201" s="4">
        <v>93.109099999999998</v>
      </c>
      <c r="I201" s="19">
        <v>0.98615319906067234</v>
      </c>
      <c r="K201" s="3">
        <v>182.28</v>
      </c>
      <c r="L201" s="3">
        <v>298.83</v>
      </c>
      <c r="M201" s="36"/>
      <c r="N201" s="36"/>
      <c r="T201">
        <v>23570004</v>
      </c>
      <c r="U201">
        <f t="shared" si="3"/>
        <v>1.7123445062548336E-2</v>
      </c>
    </row>
    <row r="202" spans="1:21" x14ac:dyDescent="0.2">
      <c r="A202" t="s">
        <v>209</v>
      </c>
      <c r="B202" s="2">
        <v>39629</v>
      </c>
      <c r="C202" s="3">
        <f t="shared" si="2"/>
        <v>299.29000000000002</v>
      </c>
      <c r="D202" s="3" t="e">
        <v>#N/A</v>
      </c>
      <c r="E202" s="19">
        <v>6.416666666666667</v>
      </c>
      <c r="F202" s="22">
        <v>101.91000000000001</v>
      </c>
      <c r="G202" s="4">
        <v>91.645300000000006</v>
      </c>
      <c r="H202" s="4">
        <v>102.9233</v>
      </c>
      <c r="I202" s="19">
        <v>0.89224130824207637</v>
      </c>
      <c r="K202" s="3">
        <v>177.31</v>
      </c>
      <c r="L202" s="3">
        <v>299.29000000000002</v>
      </c>
      <c r="M202" s="36"/>
      <c r="N202" s="36"/>
      <c r="T202">
        <v>23586473</v>
      </c>
      <c r="U202">
        <f t="shared" si="3"/>
        <v>6.987270770085572E-4</v>
      </c>
    </row>
    <row r="203" spans="1:21" x14ac:dyDescent="0.2">
      <c r="A203" t="s">
        <v>210</v>
      </c>
      <c r="B203" s="2">
        <v>39721</v>
      </c>
      <c r="C203" s="3">
        <f t="shared" si="2"/>
        <v>296.69</v>
      </c>
      <c r="D203" s="3" t="e">
        <v>#N/A</v>
      </c>
      <c r="E203" s="19">
        <v>7.75</v>
      </c>
      <c r="F203" s="22">
        <v>94.083333333333329</v>
      </c>
      <c r="G203" s="4">
        <v>89.672499999999999</v>
      </c>
      <c r="H203" s="4">
        <v>117.4469</v>
      </c>
      <c r="I203" s="19">
        <v>0.76140725019275191</v>
      </c>
      <c r="K203" s="3">
        <v>163.15</v>
      </c>
      <c r="L203" s="3">
        <v>296.69</v>
      </c>
      <c r="M203" s="36"/>
      <c r="N203" s="36"/>
      <c r="T203">
        <v>23489719</v>
      </c>
      <c r="U203">
        <f t="shared" si="3"/>
        <v>-4.1020969943238225E-3</v>
      </c>
    </row>
    <row r="204" spans="1:21" x14ac:dyDescent="0.2">
      <c r="A204" t="s">
        <v>211</v>
      </c>
      <c r="B204" s="2">
        <v>39813</v>
      </c>
      <c r="C204" s="3">
        <f t="shared" si="2"/>
        <v>294.06</v>
      </c>
      <c r="D204" s="3" t="e">
        <v>#N/A</v>
      </c>
      <c r="E204" s="19">
        <v>8.25</v>
      </c>
      <c r="F204" s="22">
        <v>83.723333333333343</v>
      </c>
      <c r="G204" s="4">
        <v>88.622399999999999</v>
      </c>
      <c r="H204" s="4">
        <v>131.46619999999999</v>
      </c>
      <c r="I204" s="19">
        <v>0.67429554657721513</v>
      </c>
      <c r="K204" s="3">
        <v>140.22</v>
      </c>
      <c r="L204" s="3">
        <v>294.06</v>
      </c>
      <c r="M204" s="36"/>
      <c r="N204" s="36"/>
      <c r="T204">
        <v>23188575</v>
      </c>
      <c r="U204">
        <f t="shared" si="3"/>
        <v>-1.2820247019557791E-2</v>
      </c>
    </row>
    <row r="205" spans="1:21" x14ac:dyDescent="0.2">
      <c r="A205" t="s">
        <v>212</v>
      </c>
      <c r="B205" s="2">
        <v>39903</v>
      </c>
      <c r="C205" s="3">
        <f t="shared" si="2"/>
        <v>291</v>
      </c>
      <c r="D205" s="3">
        <v>81.48</v>
      </c>
      <c r="E205" s="19">
        <v>4.75</v>
      </c>
      <c r="F205" s="22">
        <v>90.13</v>
      </c>
      <c r="G205" s="4">
        <v>81.988399999999999</v>
      </c>
      <c r="H205" s="4">
        <v>106.5772</v>
      </c>
      <c r="I205" s="19">
        <v>0.77057192736051539</v>
      </c>
      <c r="K205" s="3">
        <v>140.33000000000001</v>
      </c>
      <c r="L205" s="3">
        <v>291</v>
      </c>
      <c r="M205" s="36"/>
      <c r="N205" s="36"/>
      <c r="T205">
        <v>22852998</v>
      </c>
      <c r="U205">
        <f t="shared" si="3"/>
        <v>-1.4471652527160466E-2</v>
      </c>
    </row>
    <row r="206" spans="1:21" x14ac:dyDescent="0.2">
      <c r="A206" t="s">
        <v>213</v>
      </c>
      <c r="B206" s="2">
        <v>39994</v>
      </c>
      <c r="C206" s="3">
        <f t="shared" si="2"/>
        <v>289.58</v>
      </c>
      <c r="D206" s="3">
        <v>80.92</v>
      </c>
      <c r="E206" s="19">
        <v>1.25</v>
      </c>
      <c r="F206" s="22">
        <v>93.21</v>
      </c>
      <c r="G206" s="4">
        <v>84.726200000000006</v>
      </c>
      <c r="H206" s="4">
        <v>101.5929</v>
      </c>
      <c r="I206" s="19">
        <v>0.83509677470079147</v>
      </c>
      <c r="K206" s="3">
        <v>165.98</v>
      </c>
      <c r="L206" s="3">
        <v>289.58</v>
      </c>
      <c r="M206" s="36"/>
      <c r="N206" s="36"/>
      <c r="T206">
        <v>22889929</v>
      </c>
      <c r="U206">
        <f t="shared" si="3"/>
        <v>1.6160242958057408E-3</v>
      </c>
    </row>
    <row r="207" spans="1:21" x14ac:dyDescent="0.2">
      <c r="A207" t="s">
        <v>214</v>
      </c>
      <c r="B207" s="2">
        <v>40086</v>
      </c>
      <c r="C207" s="3">
        <f t="shared" si="2"/>
        <v>293.05</v>
      </c>
      <c r="D207" s="3">
        <v>80.686666666666667</v>
      </c>
      <c r="E207" s="19">
        <v>0.5</v>
      </c>
      <c r="F207" s="22">
        <v>93.863333333333344</v>
      </c>
      <c r="G207" s="4">
        <v>86.564999999999998</v>
      </c>
      <c r="H207" s="4">
        <v>101.2165</v>
      </c>
      <c r="I207" s="19">
        <v>0.85228917776049928</v>
      </c>
      <c r="K207" s="3">
        <v>190.9</v>
      </c>
      <c r="L207" s="3">
        <v>293.05</v>
      </c>
      <c r="M207" s="36"/>
      <c r="N207" s="36"/>
      <c r="T207">
        <v>23343216</v>
      </c>
      <c r="U207">
        <f t="shared" si="3"/>
        <v>1.9802901092441136E-2</v>
      </c>
    </row>
    <row r="208" spans="1:21" x14ac:dyDescent="0.2">
      <c r="A208" t="s">
        <v>215</v>
      </c>
      <c r="B208" s="2">
        <v>40178</v>
      </c>
      <c r="C208" s="3">
        <f t="shared" si="2"/>
        <v>296.64</v>
      </c>
      <c r="D208" s="3">
        <v>80.586666666666659</v>
      </c>
      <c r="E208" s="19">
        <v>0.5</v>
      </c>
      <c r="F208" s="22">
        <v>96.493333333333339</v>
      </c>
      <c r="G208" s="4">
        <v>94.463899999999995</v>
      </c>
      <c r="H208" s="4">
        <v>98.887</v>
      </c>
      <c r="I208" s="19">
        <v>0.95717788560547568</v>
      </c>
      <c r="K208" s="3">
        <v>196.85</v>
      </c>
      <c r="L208" s="3">
        <v>296.64</v>
      </c>
      <c r="M208" s="36"/>
      <c r="N208" s="36"/>
      <c r="T208">
        <v>23742143</v>
      </c>
      <c r="U208">
        <f t="shared" si="3"/>
        <v>1.7089633236482923E-2</v>
      </c>
    </row>
    <row r="209" spans="1:21" x14ac:dyDescent="0.2">
      <c r="A209" t="s">
        <v>216</v>
      </c>
      <c r="B209" s="2">
        <v>40268</v>
      </c>
      <c r="C209" s="3">
        <f t="shared" si="2"/>
        <v>297.2</v>
      </c>
      <c r="D209" s="3">
        <v>80.923333333333332</v>
      </c>
      <c r="E209" s="19">
        <v>0.5</v>
      </c>
      <c r="F209" s="22">
        <v>98.029999999999987</v>
      </c>
      <c r="G209" s="4">
        <v>93.926500000000004</v>
      </c>
      <c r="H209" s="4">
        <v>98.192300000000003</v>
      </c>
      <c r="I209" s="19">
        <v>0.95825647074188036</v>
      </c>
      <c r="K209" s="3">
        <v>188.14</v>
      </c>
      <c r="L209" s="3">
        <v>297.2</v>
      </c>
      <c r="M209" s="36"/>
      <c r="N209" s="36"/>
      <c r="T209">
        <v>23412136</v>
      </c>
      <c r="U209">
        <f t="shared" si="3"/>
        <v>-1.3899629869131864E-2</v>
      </c>
    </row>
    <row r="210" spans="1:21" x14ac:dyDescent="0.2">
      <c r="A210" t="s">
        <v>217</v>
      </c>
      <c r="B210" s="2">
        <v>40359</v>
      </c>
      <c r="C210" s="3">
        <f t="shared" si="2"/>
        <v>307.77</v>
      </c>
      <c r="D210" s="3">
        <v>81.153333333333336</v>
      </c>
      <c r="E210" s="19">
        <v>0.66666666666666663</v>
      </c>
      <c r="F210" s="22">
        <v>97.826666666666654</v>
      </c>
      <c r="G210" s="4">
        <v>98.385800000000003</v>
      </c>
      <c r="H210" s="4">
        <v>104.0699</v>
      </c>
      <c r="I210" s="19">
        <v>0.94580163747140278</v>
      </c>
      <c r="K210" s="3">
        <v>198.38</v>
      </c>
      <c r="L210" s="3">
        <v>307.77</v>
      </c>
      <c r="M210" s="36"/>
      <c r="N210" s="36"/>
      <c r="T210">
        <v>24409798</v>
      </c>
      <c r="U210">
        <f t="shared" si="3"/>
        <v>4.2613027704947556E-2</v>
      </c>
    </row>
    <row r="211" spans="1:21" x14ac:dyDescent="0.2">
      <c r="A211" t="s">
        <v>218</v>
      </c>
      <c r="B211" s="2">
        <v>40451</v>
      </c>
      <c r="C211" s="3">
        <f t="shared" si="2"/>
        <v>315.2</v>
      </c>
      <c r="D211" s="3">
        <v>81.739999999999995</v>
      </c>
      <c r="E211" s="19">
        <v>2</v>
      </c>
      <c r="F211" s="22">
        <v>100.25666666666667</v>
      </c>
      <c r="G211" s="4">
        <v>102.5403</v>
      </c>
      <c r="H211" s="4">
        <v>99.491799999999998</v>
      </c>
      <c r="I211" s="19">
        <v>1.028027105688549</v>
      </c>
      <c r="K211" s="3">
        <v>228.03</v>
      </c>
      <c r="L211" s="3">
        <v>315.2</v>
      </c>
      <c r="M211" s="36"/>
      <c r="N211" s="36"/>
      <c r="T211">
        <v>25072639</v>
      </c>
      <c r="U211">
        <f t="shared" si="3"/>
        <v>2.7154710579743429E-2</v>
      </c>
    </row>
    <row r="212" spans="1:21" x14ac:dyDescent="0.2">
      <c r="A212" t="s">
        <v>219</v>
      </c>
      <c r="B212" s="2">
        <v>40543</v>
      </c>
      <c r="C212" s="3">
        <f t="shared" si="2"/>
        <v>318.99</v>
      </c>
      <c r="D212" s="3">
        <v>81.576666666666668</v>
      </c>
      <c r="E212" s="19">
        <v>3</v>
      </c>
      <c r="F212" s="22">
        <v>103.88999999999999</v>
      </c>
      <c r="G212" s="4">
        <v>104.27119999999999</v>
      </c>
      <c r="H212" s="4">
        <v>98.858800000000002</v>
      </c>
      <c r="I212" s="19">
        <v>1.0570638917202944</v>
      </c>
      <c r="K212" s="3">
        <v>234.88</v>
      </c>
      <c r="L212" s="3">
        <v>318.99</v>
      </c>
      <c r="M212" s="36"/>
      <c r="N212" s="36"/>
      <c r="T212">
        <v>25268522</v>
      </c>
      <c r="U212">
        <f t="shared" si="3"/>
        <v>7.8126199639375823E-3</v>
      </c>
    </row>
    <row r="213" spans="1:21" x14ac:dyDescent="0.2">
      <c r="A213" t="s">
        <v>220</v>
      </c>
      <c r="B213" s="2">
        <v>40633</v>
      </c>
      <c r="C213" s="3">
        <f t="shared" si="2"/>
        <v>322.64999999999998</v>
      </c>
      <c r="D213" s="3">
        <v>81.776666666666671</v>
      </c>
      <c r="E213" s="19">
        <v>3.5833333333333335</v>
      </c>
      <c r="F213" s="22">
        <v>103.09666666666668</v>
      </c>
      <c r="G213" s="4">
        <v>104.7089</v>
      </c>
      <c r="H213" s="4">
        <v>100.73990000000001</v>
      </c>
      <c r="I213" s="19">
        <v>1.0380335533607887</v>
      </c>
      <c r="K213" s="3">
        <v>210.08</v>
      </c>
      <c r="L213" s="3">
        <v>322.64999999999998</v>
      </c>
      <c r="M213" s="36"/>
      <c r="N213" s="36"/>
      <c r="T213">
        <v>25636858</v>
      </c>
      <c r="U213">
        <f t="shared" si="3"/>
        <v>1.4576871571673247E-2</v>
      </c>
    </row>
    <row r="214" spans="1:21" x14ac:dyDescent="0.2">
      <c r="A214" t="s">
        <v>221</v>
      </c>
      <c r="B214" s="2">
        <v>40724</v>
      </c>
      <c r="C214" s="3">
        <f t="shared" ref="C214:C241" si="4">L214</f>
        <v>327.33</v>
      </c>
      <c r="D214" s="3">
        <v>82.050000000000011</v>
      </c>
      <c r="E214" s="19">
        <v>4.916666666666667</v>
      </c>
      <c r="F214" s="22">
        <v>103.29333333333334</v>
      </c>
      <c r="G214" s="4">
        <v>104.0874</v>
      </c>
      <c r="H214" s="4">
        <v>102.6574</v>
      </c>
      <c r="I214" s="19">
        <v>1.0125470856825414</v>
      </c>
      <c r="K214" s="3">
        <v>213.12</v>
      </c>
      <c r="L214" s="3">
        <v>327.33</v>
      </c>
      <c r="M214" s="36"/>
      <c r="N214" s="36"/>
      <c r="T214">
        <v>25760831</v>
      </c>
      <c r="U214">
        <f t="shared" si="3"/>
        <v>4.8357329903687884E-3</v>
      </c>
    </row>
    <row r="215" spans="1:21" x14ac:dyDescent="0.2">
      <c r="A215" t="s">
        <v>222</v>
      </c>
      <c r="B215" s="2">
        <v>40816</v>
      </c>
      <c r="C215" s="3">
        <f t="shared" si="4"/>
        <v>328.8</v>
      </c>
      <c r="D215" s="3">
        <v>82.506666666666675</v>
      </c>
      <c r="E215" s="19">
        <v>5.25</v>
      </c>
      <c r="F215" s="22">
        <v>103.53333333333335</v>
      </c>
      <c r="G215" s="4">
        <v>100.75920000000001</v>
      </c>
      <c r="H215" s="4">
        <v>102.9418</v>
      </c>
      <c r="I215" s="19">
        <v>0.97829450900622272</v>
      </c>
      <c r="K215" s="3">
        <v>226.61</v>
      </c>
      <c r="L215" s="3">
        <v>328.8</v>
      </c>
      <c r="M215" s="36"/>
      <c r="N215" s="36"/>
      <c r="T215">
        <v>25929236</v>
      </c>
      <c r="U215">
        <f t="shared" si="3"/>
        <v>6.5372502928962191E-3</v>
      </c>
    </row>
    <row r="216" spans="1:21" x14ac:dyDescent="0.2">
      <c r="A216" t="s">
        <v>223</v>
      </c>
      <c r="B216" s="2">
        <v>40908</v>
      </c>
      <c r="C216" s="3">
        <f t="shared" si="4"/>
        <v>335.17</v>
      </c>
      <c r="D216" s="3">
        <v>83.133333333333326</v>
      </c>
      <c r="E216" s="19">
        <v>5.25</v>
      </c>
      <c r="F216" s="22">
        <v>98.043333333333337</v>
      </c>
      <c r="G216" s="4">
        <v>105.4554</v>
      </c>
      <c r="H216" s="4">
        <v>111.8049</v>
      </c>
      <c r="I216" s="19">
        <v>0.94798354721652811</v>
      </c>
      <c r="L216" s="3">
        <v>335.17</v>
      </c>
      <c r="M216" s="36"/>
      <c r="N216" s="36"/>
      <c r="T216">
        <v>26599742</v>
      </c>
      <c r="U216">
        <f t="shared" si="3"/>
        <v>2.5859072747072071E-2</v>
      </c>
    </row>
    <row r="217" spans="1:21" x14ac:dyDescent="0.2">
      <c r="A217" t="s">
        <v>224</v>
      </c>
      <c r="B217" s="2">
        <v>40999</v>
      </c>
      <c r="C217" s="3">
        <f t="shared" si="4"/>
        <v>340.76</v>
      </c>
      <c r="D217" s="3">
        <v>83.843333333333348</v>
      </c>
      <c r="E217" s="19">
        <v>5</v>
      </c>
      <c r="F217" s="22">
        <v>102.58999999999999</v>
      </c>
      <c r="G217" s="4">
        <v>102.2428</v>
      </c>
      <c r="H217" s="4">
        <v>106.74290000000001</v>
      </c>
      <c r="I217" s="19">
        <v>0.95427705745769464</v>
      </c>
      <c r="L217" s="3">
        <v>340.76</v>
      </c>
      <c r="M217" s="36"/>
      <c r="N217" s="36"/>
      <c r="T217">
        <v>26840842</v>
      </c>
      <c r="U217">
        <f t="shared" si="3"/>
        <v>9.0639976883986322E-3</v>
      </c>
    </row>
    <row r="218" spans="1:21" x14ac:dyDescent="0.2">
      <c r="A218" t="s">
        <v>225</v>
      </c>
      <c r="B218" s="2">
        <v>41090</v>
      </c>
      <c r="C218" s="3">
        <f t="shared" si="4"/>
        <v>345.73</v>
      </c>
      <c r="D218" s="3">
        <v>84.043333333333337</v>
      </c>
      <c r="E218" s="19">
        <v>5</v>
      </c>
      <c r="F218" s="22">
        <v>103.00666666666667</v>
      </c>
      <c r="G218" s="4">
        <v>101.9431</v>
      </c>
      <c r="H218" s="4">
        <v>108.23909999999999</v>
      </c>
      <c r="I218" s="19">
        <v>0.9374150980011644</v>
      </c>
      <c r="L218" s="3">
        <v>345.73</v>
      </c>
      <c r="M218" s="36"/>
      <c r="N218" s="36"/>
      <c r="T218">
        <v>27327912</v>
      </c>
      <c r="U218">
        <f t="shared" si="3"/>
        <v>1.8146599126808317E-2</v>
      </c>
    </row>
    <row r="219" spans="1:21" x14ac:dyDescent="0.2">
      <c r="A219" t="s">
        <v>226</v>
      </c>
      <c r="B219" s="2">
        <v>41182</v>
      </c>
      <c r="C219" s="3">
        <f t="shared" si="4"/>
        <v>347.93</v>
      </c>
      <c r="D219" s="3">
        <v>84.303333333333342</v>
      </c>
      <c r="E219" s="19">
        <v>5</v>
      </c>
      <c r="F219" s="22">
        <v>106.57666666666667</v>
      </c>
      <c r="G219" s="4">
        <v>98.323899999999995</v>
      </c>
      <c r="H219" s="4">
        <v>103.4807</v>
      </c>
      <c r="I219" s="19">
        <v>0.95222618963683836</v>
      </c>
      <c r="L219" s="3">
        <v>347.93</v>
      </c>
      <c r="M219" s="36"/>
      <c r="N219" s="36"/>
      <c r="T219">
        <v>27505038</v>
      </c>
      <c r="U219">
        <f t="shared" ref="U219:U235" si="5">(T219-T218)/T218</f>
        <v>6.4815050633945251E-3</v>
      </c>
    </row>
    <row r="220" spans="1:21" x14ac:dyDescent="0.2">
      <c r="A220" t="s">
        <v>227</v>
      </c>
      <c r="B220" s="2">
        <v>41274</v>
      </c>
      <c r="C220" s="3">
        <f t="shared" si="4"/>
        <v>350.76</v>
      </c>
      <c r="D220" s="3">
        <v>84.570000000000007</v>
      </c>
      <c r="E220" s="19">
        <v>5</v>
      </c>
      <c r="F220" s="22">
        <v>106.69666666666667</v>
      </c>
      <c r="G220" s="4">
        <v>96.306299999999993</v>
      </c>
      <c r="H220" s="4">
        <v>101.7864</v>
      </c>
      <c r="I220" s="19">
        <v>0.95253683132047517</v>
      </c>
      <c r="L220" s="3">
        <v>350.76</v>
      </c>
      <c r="M220" s="36"/>
      <c r="N220" s="36"/>
      <c r="T220">
        <v>27940252</v>
      </c>
      <c r="U220">
        <f t="shared" si="5"/>
        <v>1.5823064850882956E-2</v>
      </c>
    </row>
    <row r="221" spans="1:21" x14ac:dyDescent="0.2">
      <c r="A221" t="s">
        <v>228</v>
      </c>
      <c r="B221" s="2">
        <v>41364</v>
      </c>
      <c r="C221" s="3">
        <f t="shared" si="4"/>
        <v>354.44</v>
      </c>
      <c r="D221" s="3">
        <v>84.813333333333333</v>
      </c>
      <c r="E221" s="19">
        <v>5</v>
      </c>
      <c r="F221" s="22">
        <v>107.95666666666666</v>
      </c>
      <c r="G221" s="4">
        <v>94.893299999999996</v>
      </c>
      <c r="H221" s="4">
        <v>101.7663</v>
      </c>
      <c r="I221" s="19">
        <v>0.93002613531411493</v>
      </c>
      <c r="L221" s="3">
        <v>354.44</v>
      </c>
      <c r="M221" s="36"/>
      <c r="N221" s="36"/>
      <c r="T221">
        <v>28138246</v>
      </c>
      <c r="U221">
        <f t="shared" si="5"/>
        <v>7.0863355133661647E-3</v>
      </c>
    </row>
    <row r="222" spans="1:21" x14ac:dyDescent="0.2">
      <c r="A222" t="s">
        <v>229</v>
      </c>
      <c r="B222" s="2">
        <v>41455</v>
      </c>
      <c r="C222" s="3">
        <f t="shared" si="4"/>
        <v>359.82</v>
      </c>
      <c r="D222" s="3">
        <v>85.106666666666669</v>
      </c>
      <c r="E222" s="19">
        <v>5</v>
      </c>
      <c r="F222" s="22">
        <v>106.43666666666667</v>
      </c>
      <c r="G222" s="4">
        <v>94.850300000000004</v>
      </c>
      <c r="H222" s="4">
        <v>103.297</v>
      </c>
      <c r="I222" s="19">
        <v>0.91351126923047143</v>
      </c>
      <c r="L222" s="3">
        <v>359.82</v>
      </c>
      <c r="M222" s="36"/>
      <c r="N222" s="36"/>
      <c r="T222">
        <v>28322276</v>
      </c>
      <c r="U222">
        <f t="shared" si="5"/>
        <v>6.5402086540859725E-3</v>
      </c>
    </row>
    <row r="223" spans="1:21" x14ac:dyDescent="0.2">
      <c r="A223" t="s">
        <v>230</v>
      </c>
      <c r="B223" s="2">
        <v>41547</v>
      </c>
      <c r="C223" s="3">
        <f t="shared" si="4"/>
        <v>362.95</v>
      </c>
      <c r="D223" s="3">
        <v>85.543333333333337</v>
      </c>
      <c r="E223" s="19">
        <v>5</v>
      </c>
      <c r="F223" s="22">
        <v>102.91666666666667</v>
      </c>
      <c r="G223" s="4">
        <v>97.936400000000006</v>
      </c>
      <c r="H223" s="4">
        <v>106.363</v>
      </c>
      <c r="I223" s="19">
        <v>0.92385661821366671</v>
      </c>
      <c r="L223" s="3">
        <v>362.95</v>
      </c>
      <c r="M223" s="36"/>
      <c r="N223" s="36"/>
      <c r="T223">
        <v>28741062</v>
      </c>
      <c r="U223">
        <f t="shared" si="5"/>
        <v>1.4786452896652797E-2</v>
      </c>
    </row>
    <row r="224" spans="1:21" x14ac:dyDescent="0.2">
      <c r="A224" t="s">
        <v>231</v>
      </c>
      <c r="B224" s="2">
        <v>41639</v>
      </c>
      <c r="C224" s="3">
        <f t="shared" si="4"/>
        <v>364.36</v>
      </c>
      <c r="D224" s="3">
        <v>86.336666666666659</v>
      </c>
      <c r="E224" s="19">
        <v>4.583333333333333</v>
      </c>
      <c r="F224" s="22">
        <v>100.52</v>
      </c>
      <c r="G224" s="4">
        <v>98.077500000000001</v>
      </c>
      <c r="H224" s="4">
        <v>107.32429999999999</v>
      </c>
      <c r="I224" s="19">
        <v>0.91653702725032937</v>
      </c>
      <c r="L224" s="3">
        <v>364.36</v>
      </c>
      <c r="M224" s="36"/>
      <c r="N224" s="36"/>
      <c r="T224">
        <v>28794530</v>
      </c>
      <c r="U224">
        <f t="shared" si="5"/>
        <v>1.8603348755867129E-3</v>
      </c>
    </row>
    <row r="225" spans="1:21" x14ac:dyDescent="0.2">
      <c r="A225" t="s">
        <v>232</v>
      </c>
      <c r="B225" s="2">
        <v>41729</v>
      </c>
      <c r="C225" s="3">
        <f t="shared" si="4"/>
        <v>364.17</v>
      </c>
      <c r="D225" s="3">
        <v>86.976666666666674</v>
      </c>
      <c r="E225" s="19">
        <v>4.25</v>
      </c>
      <c r="F225" s="22">
        <v>95.226666666666674</v>
      </c>
      <c r="G225" s="4">
        <v>106.3411</v>
      </c>
      <c r="H225" s="4">
        <v>117.6468</v>
      </c>
      <c r="I225" s="19">
        <v>0.90020790197570655</v>
      </c>
      <c r="L225" s="3">
        <v>364.17</v>
      </c>
      <c r="M225" s="36"/>
      <c r="N225" s="36"/>
      <c r="T225">
        <v>28842293</v>
      </c>
      <c r="U225">
        <f t="shared" si="5"/>
        <v>1.6587525477929316E-3</v>
      </c>
    </row>
    <row r="226" spans="1:21" x14ac:dyDescent="0.2">
      <c r="A226" t="s">
        <v>233</v>
      </c>
      <c r="B226" s="2">
        <v>41820</v>
      </c>
      <c r="C226" s="3">
        <f t="shared" si="4"/>
        <v>365.88</v>
      </c>
      <c r="D226" s="3">
        <v>88.186666666666667</v>
      </c>
      <c r="E226" s="19">
        <v>4</v>
      </c>
      <c r="F226" s="22">
        <v>94.06</v>
      </c>
      <c r="G226" s="4">
        <v>106.8293</v>
      </c>
      <c r="H226" s="4">
        <v>118.3792</v>
      </c>
      <c r="I226" s="19">
        <v>0.89867214509507354</v>
      </c>
      <c r="L226" s="3">
        <v>365.88</v>
      </c>
      <c r="M226" s="36"/>
      <c r="N226" s="36"/>
      <c r="T226">
        <v>28999859</v>
      </c>
      <c r="U226">
        <f t="shared" si="5"/>
        <v>5.4630191850557792E-3</v>
      </c>
    </row>
    <row r="227" spans="1:21" x14ac:dyDescent="0.2">
      <c r="A227" t="s">
        <v>234</v>
      </c>
      <c r="B227" s="2">
        <v>41912</v>
      </c>
      <c r="C227" s="3">
        <f t="shared" si="4"/>
        <v>366.05</v>
      </c>
      <c r="D227" s="3">
        <v>88.876666666666665</v>
      </c>
      <c r="E227" s="19">
        <v>3.5</v>
      </c>
      <c r="F227" s="22">
        <v>91.603333333333339</v>
      </c>
      <c r="G227" s="4">
        <v>108.0851</v>
      </c>
      <c r="H227" s="4">
        <v>118.79340000000001</v>
      </c>
      <c r="I227" s="19">
        <v>0.91021636395459993</v>
      </c>
      <c r="L227" s="3">
        <v>366.05</v>
      </c>
      <c r="M227" s="36"/>
      <c r="N227" s="36"/>
      <c r="T227">
        <v>29017004</v>
      </c>
      <c r="U227">
        <f t="shared" si="5"/>
        <v>5.9120977105440412E-4</v>
      </c>
    </row>
    <row r="228" spans="1:21" x14ac:dyDescent="0.2">
      <c r="A228" t="s">
        <v>235</v>
      </c>
      <c r="B228" s="2">
        <v>42004</v>
      </c>
      <c r="C228" s="3">
        <f t="shared" si="4"/>
        <v>370.62</v>
      </c>
      <c r="D228" s="3">
        <v>90.016666666666666</v>
      </c>
      <c r="E228" s="19">
        <v>3</v>
      </c>
      <c r="F228" s="22">
        <v>91.63</v>
      </c>
      <c r="G228" s="4">
        <v>105.1819</v>
      </c>
      <c r="H228" s="4">
        <v>118.90170000000001</v>
      </c>
      <c r="I228" s="19">
        <v>0.88983792664615213</v>
      </c>
      <c r="L228" s="3">
        <v>370.62</v>
      </c>
      <c r="M228" s="36"/>
      <c r="N228" s="36"/>
      <c r="T228">
        <v>29273155</v>
      </c>
      <c r="U228">
        <f t="shared" si="5"/>
        <v>8.827617075835948E-3</v>
      </c>
    </row>
    <row r="229" spans="1:21" x14ac:dyDescent="0.2">
      <c r="A229" t="s">
        <v>236</v>
      </c>
      <c r="B229" s="2">
        <v>42094</v>
      </c>
      <c r="C229" s="3">
        <f t="shared" si="4"/>
        <v>370.93</v>
      </c>
      <c r="D229" s="3">
        <v>91.06</v>
      </c>
      <c r="E229" s="19">
        <v>3</v>
      </c>
      <c r="F229" s="22">
        <v>91.986666666666679</v>
      </c>
      <c r="G229" s="4">
        <v>106.2735</v>
      </c>
      <c r="H229" s="4">
        <v>117.9849</v>
      </c>
      <c r="I229" s="19">
        <v>0.89695386465470672</v>
      </c>
      <c r="L229" s="3">
        <v>370.93</v>
      </c>
      <c r="M229" s="36"/>
      <c r="N229" s="36"/>
      <c r="T229">
        <v>29597848</v>
      </c>
      <c r="U229">
        <f t="shared" si="5"/>
        <v>1.1091834822724097E-2</v>
      </c>
    </row>
    <row r="230" spans="1:21" x14ac:dyDescent="0.2">
      <c r="A230" t="s">
        <v>237</v>
      </c>
      <c r="B230" s="2">
        <v>42185</v>
      </c>
      <c r="C230" s="3">
        <f t="shared" si="4"/>
        <v>375.31</v>
      </c>
      <c r="D230" s="3">
        <v>92.070000000000007</v>
      </c>
      <c r="E230" s="19">
        <v>3</v>
      </c>
      <c r="F230" s="22">
        <v>93.966666666666654</v>
      </c>
      <c r="G230" s="4">
        <v>102.6986</v>
      </c>
      <c r="H230" s="4">
        <v>115.34780000000001</v>
      </c>
      <c r="I230" s="19">
        <v>0.89094867024851809</v>
      </c>
      <c r="L230" s="3">
        <v>375.31</v>
      </c>
      <c r="M230" s="36"/>
      <c r="N230" s="36"/>
      <c r="T230">
        <v>29667897</v>
      </c>
      <c r="U230">
        <f t="shared" si="5"/>
        <v>2.366692335199505E-3</v>
      </c>
    </row>
    <row r="231" spans="1:21" x14ac:dyDescent="0.2">
      <c r="A231" t="s">
        <v>238</v>
      </c>
      <c r="B231" s="2">
        <v>42277</v>
      </c>
      <c r="C231" s="3">
        <f t="shared" si="4"/>
        <v>374.87</v>
      </c>
      <c r="D231" s="3">
        <v>93.203333333333333</v>
      </c>
      <c r="E231" s="19">
        <v>3</v>
      </c>
      <c r="F231" s="22">
        <v>88.24666666666667</v>
      </c>
      <c r="G231" s="4">
        <v>103.795</v>
      </c>
      <c r="H231" s="4">
        <v>121.3306</v>
      </c>
      <c r="I231" s="19">
        <v>0.85342688527609278</v>
      </c>
      <c r="L231" s="3">
        <v>374.87</v>
      </c>
      <c r="M231" s="36"/>
      <c r="N231" s="36"/>
      <c r="T231">
        <v>29749653</v>
      </c>
      <c r="U231">
        <f t="shared" si="5"/>
        <v>2.7557059403300476E-3</v>
      </c>
    </row>
    <row r="232" spans="1:21" x14ac:dyDescent="0.2">
      <c r="A232" t="s">
        <v>239</v>
      </c>
      <c r="B232" s="2">
        <v>42369</v>
      </c>
      <c r="C232" s="3">
        <f t="shared" si="4"/>
        <v>378.81</v>
      </c>
      <c r="D232" s="3">
        <v>94.276666666666685</v>
      </c>
      <c r="E232" s="19">
        <v>3.3333333333333335</v>
      </c>
      <c r="F232" s="22">
        <v>87.21</v>
      </c>
      <c r="G232" s="4">
        <v>100.8308</v>
      </c>
      <c r="H232" s="4">
        <v>118.9843</v>
      </c>
      <c r="I232" s="19">
        <v>0.85139104875722083</v>
      </c>
      <c r="L232" s="3">
        <v>378.81</v>
      </c>
      <c r="M232" s="36"/>
      <c r="N232" s="36"/>
      <c r="T232">
        <v>29796390</v>
      </c>
      <c r="U232">
        <f t="shared" si="5"/>
        <v>1.5710099206871421E-3</v>
      </c>
    </row>
    <row r="233" spans="1:21" x14ac:dyDescent="0.2">
      <c r="A233" t="s">
        <v>240</v>
      </c>
      <c r="B233" s="2">
        <v>42460</v>
      </c>
      <c r="C233" s="3">
        <f t="shared" si="4"/>
        <v>380.73</v>
      </c>
      <c r="D233" s="3">
        <v>95.476666666666674</v>
      </c>
      <c r="E233" s="19">
        <v>3.5</v>
      </c>
      <c r="F233" s="22">
        <v>88.52</v>
      </c>
      <c r="G233" s="4">
        <v>106.9387</v>
      </c>
      <c r="H233" s="4">
        <v>118.47839999999999</v>
      </c>
      <c r="I233" s="19">
        <v>0.90840799126618998</v>
      </c>
      <c r="L233" s="3">
        <v>380.73</v>
      </c>
      <c r="M233" s="36"/>
      <c r="N233" s="36"/>
      <c r="T233">
        <v>30222971</v>
      </c>
      <c r="U233">
        <f t="shared" si="5"/>
        <v>1.4316532975974607E-2</v>
      </c>
    </row>
    <row r="234" spans="1:21" x14ac:dyDescent="0.2">
      <c r="A234" t="s">
        <v>241</v>
      </c>
      <c r="B234" s="2">
        <v>42551</v>
      </c>
      <c r="C234" s="3">
        <f t="shared" si="4"/>
        <v>379.44</v>
      </c>
      <c r="D234" s="3">
        <v>96.089999999999989</v>
      </c>
      <c r="E234" s="19">
        <v>3.5</v>
      </c>
      <c r="F234" s="22">
        <v>89.686666666666667</v>
      </c>
      <c r="G234" s="4">
        <v>103.1237</v>
      </c>
      <c r="H234" s="4">
        <v>117.29219999999999</v>
      </c>
      <c r="I234" s="19">
        <v>0.8863500833076684</v>
      </c>
      <c r="L234" s="3">
        <v>379.44</v>
      </c>
      <c r="M234" s="36"/>
      <c r="N234" s="36"/>
      <c r="T234">
        <v>30131778</v>
      </c>
      <c r="U234">
        <f t="shared" si="5"/>
        <v>-3.017340684342383E-3</v>
      </c>
    </row>
    <row r="235" spans="1:21" x14ac:dyDescent="0.2">
      <c r="A235" t="s">
        <v>242</v>
      </c>
      <c r="B235" s="2">
        <v>42643</v>
      </c>
      <c r="C235" s="3">
        <f t="shared" si="4"/>
        <v>381.66</v>
      </c>
      <c r="D235" s="3">
        <v>96.75</v>
      </c>
      <c r="E235" s="19">
        <v>3.5</v>
      </c>
      <c r="F235" s="22">
        <v>92.133333333333326</v>
      </c>
      <c r="G235" s="4">
        <v>102.6323</v>
      </c>
      <c r="H235" s="4">
        <v>114.0462</v>
      </c>
      <c r="I235" s="19">
        <v>0.90601798073930551</v>
      </c>
      <c r="L235" s="3">
        <v>381.66</v>
      </c>
      <c r="M235" s="3"/>
      <c r="N235" s="3"/>
      <c r="T235" t="e">
        <v>#N/A</v>
      </c>
      <c r="U235" t="e">
        <f t="shared" si="5"/>
        <v>#N/A</v>
      </c>
    </row>
    <row r="236" spans="1:21" x14ac:dyDescent="0.2">
      <c r="A236" t="s">
        <v>243</v>
      </c>
      <c r="B236" s="2">
        <v>42735</v>
      </c>
      <c r="C236" s="3">
        <f t="shared" si="4"/>
        <v>382.19</v>
      </c>
      <c r="D236" s="3">
        <v>97.11</v>
      </c>
      <c r="E236" s="19">
        <v>3.5</v>
      </c>
      <c r="F236" s="22">
        <v>93.863333333333344</v>
      </c>
      <c r="G236" s="4">
        <v>106.4803</v>
      </c>
      <c r="H236" s="4">
        <v>114.6019</v>
      </c>
      <c r="I236" s="19">
        <v>0.93800723463515889</v>
      </c>
      <c r="L236" s="3">
        <v>382.19</v>
      </c>
      <c r="M236" s="3"/>
      <c r="N236" s="3"/>
    </row>
    <row r="237" spans="1:21" x14ac:dyDescent="0.2">
      <c r="A237" t="s">
        <v>244</v>
      </c>
      <c r="B237" s="2">
        <v>42825</v>
      </c>
      <c r="C237" s="3">
        <f t="shared" si="4"/>
        <v>378.94</v>
      </c>
      <c r="D237" s="3">
        <v>97.666666666666671</v>
      </c>
      <c r="E237" s="19">
        <v>3.1666666666666665</v>
      </c>
      <c r="F237" s="22">
        <v>95.706666666666663</v>
      </c>
      <c r="G237" s="4">
        <v>110.92100000000001</v>
      </c>
      <c r="H237" s="4">
        <v>116.4554</v>
      </c>
      <c r="I237" s="19">
        <v>0.95558722477202462</v>
      </c>
      <c r="L237" s="3">
        <v>378.94</v>
      </c>
      <c r="M237" s="3"/>
      <c r="N237" s="3"/>
    </row>
    <row r="238" spans="1:21" x14ac:dyDescent="0.2">
      <c r="A238" t="s">
        <v>245</v>
      </c>
      <c r="B238" s="2">
        <v>42916</v>
      </c>
      <c r="C238" s="3">
        <f t="shared" si="4"/>
        <v>382.27</v>
      </c>
      <c r="D238" s="3">
        <v>98.139999999999986</v>
      </c>
      <c r="E238" s="19">
        <v>2.5833333333333335</v>
      </c>
      <c r="F238" s="22">
        <v>93.113333333333344</v>
      </c>
      <c r="G238" s="4">
        <v>115.5369</v>
      </c>
      <c r="H238" s="4">
        <v>118.6862</v>
      </c>
      <c r="I238" s="19">
        <v>0.99027187819050388</v>
      </c>
      <c r="L238" s="3">
        <v>382.27</v>
      </c>
      <c r="M238" s="3"/>
      <c r="N238" s="3"/>
    </row>
    <row r="239" spans="1:21" x14ac:dyDescent="0.2">
      <c r="A239" t="s">
        <v>246</v>
      </c>
      <c r="B239" s="2">
        <v>43008</v>
      </c>
      <c r="C239" s="3">
        <f t="shared" si="4"/>
        <v>390.99</v>
      </c>
      <c r="D239" s="3">
        <v>98.519999999999982</v>
      </c>
      <c r="E239" s="19">
        <v>2.5</v>
      </c>
      <c r="F239" s="22">
        <v>93.910000000000011</v>
      </c>
      <c r="G239" s="4">
        <v>115.3434</v>
      </c>
      <c r="H239" s="4">
        <v>114.8944</v>
      </c>
      <c r="I239" s="19">
        <v>1.0123947551710588</v>
      </c>
      <c r="L239" s="3">
        <v>390.99</v>
      </c>
      <c r="M239" s="3"/>
      <c r="N239" s="3"/>
    </row>
    <row r="240" spans="1:21" x14ac:dyDescent="0.2">
      <c r="A240" t="s">
        <v>247</v>
      </c>
      <c r="B240" s="2">
        <v>43100</v>
      </c>
      <c r="C240" s="3">
        <f t="shared" si="4"/>
        <v>394.24</v>
      </c>
      <c r="D240" s="3">
        <v>98.93</v>
      </c>
      <c r="E240" s="19">
        <v>2.5</v>
      </c>
      <c r="F240" s="22">
        <v>95.553333333333327</v>
      </c>
      <c r="G240" s="4">
        <v>114.9419</v>
      </c>
      <c r="H240" s="4">
        <v>114.42829999999999</v>
      </c>
      <c r="I240" s="19">
        <v>1.011179326438975</v>
      </c>
      <c r="L240" s="3">
        <v>394.24</v>
      </c>
      <c r="M240" s="3"/>
      <c r="N240" s="3"/>
    </row>
    <row r="241" spans="1:14" x14ac:dyDescent="0.2">
      <c r="A241" t="s">
        <v>248</v>
      </c>
      <c r="B241" s="2">
        <v>43190</v>
      </c>
      <c r="C241" s="3">
        <f t="shared" si="4"/>
        <v>398.7</v>
      </c>
      <c r="D241" s="3">
        <v>99.256666666666661</v>
      </c>
      <c r="E241" s="19">
        <v>2.5</v>
      </c>
      <c r="F241" s="22">
        <v>98.196666666666673</v>
      </c>
      <c r="G241" s="4">
        <v>112.8248</v>
      </c>
      <c r="H241" s="4">
        <v>113.0604</v>
      </c>
      <c r="I241" s="19">
        <v>1.0217119297946204</v>
      </c>
      <c r="L241" s="3">
        <v>398.7</v>
      </c>
      <c r="M241" s="3"/>
      <c r="N241" s="3"/>
    </row>
    <row r="242" spans="1:14" x14ac:dyDescent="0.2">
      <c r="A242" t="s">
        <v>533</v>
      </c>
      <c r="B242" s="2">
        <v>43281</v>
      </c>
      <c r="D242" s="3">
        <v>99.75</v>
      </c>
      <c r="E242" s="19">
        <v>2.5</v>
      </c>
      <c r="F242" s="22">
        <v>97.666666666666671</v>
      </c>
      <c r="G242" s="4">
        <v>115.44750000000001</v>
      </c>
      <c r="H242" s="4">
        <v>118.4802</v>
      </c>
      <c r="L242" s="3">
        <v>401.26</v>
      </c>
    </row>
    <row r="243" spans="1:14" x14ac:dyDescent="0.2">
      <c r="A243" t="s">
        <v>594</v>
      </c>
      <c r="B243" s="2">
        <v>43373</v>
      </c>
      <c r="D243" s="3">
        <v>100.25666666666666</v>
      </c>
      <c r="E243" s="19">
        <v>2.5</v>
      </c>
      <c r="F243" s="22">
        <v>95.363333333333344</v>
      </c>
      <c r="G243" s="4">
        <v>118.717</v>
      </c>
      <c r="H243" s="4">
        <v>124.7381</v>
      </c>
      <c r="L243" s="3">
        <v>401.9</v>
      </c>
    </row>
    <row r="244" spans="1:14" x14ac:dyDescent="0.2">
      <c r="A244" t="s">
        <v>595</v>
      </c>
      <c r="B244" s="2">
        <v>43465</v>
      </c>
      <c r="D244" s="3">
        <v>100.73333333333333</v>
      </c>
      <c r="E244" s="19">
        <v>2.75</v>
      </c>
      <c r="F244" s="22">
        <v>94.48</v>
      </c>
      <c r="G244" s="4">
        <v>119.0095</v>
      </c>
      <c r="H244" s="4">
        <v>128.08240000000001</v>
      </c>
      <c r="L244" s="3">
        <v>407.12</v>
      </c>
    </row>
    <row r="245" spans="1:14" x14ac:dyDescent="0.2">
      <c r="A245" t="s">
        <v>596</v>
      </c>
      <c r="B245" s="2">
        <v>43555</v>
      </c>
      <c r="D245" s="3">
        <v>101.21333333333332</v>
      </c>
      <c r="E245" s="19">
        <v>3</v>
      </c>
      <c r="F245" s="22">
        <v>95.44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5"/>
  <sheetViews>
    <sheetView topLeftCell="A222" workbookViewId="0">
      <selection activeCell="H245" sqref="H245"/>
    </sheetView>
  </sheetViews>
  <sheetFormatPr baseColWidth="10" defaultColWidth="11" defaultRowHeight="16" x14ac:dyDescent="0.2"/>
  <cols>
    <col min="3" max="3" width="10.5" bestFit="1" customWidth="1"/>
    <col min="5" max="5" width="11" style="13"/>
    <col min="10" max="10" width="11" style="12"/>
    <col min="11" max="11" width="11" style="13"/>
  </cols>
  <sheetData>
    <row r="1" spans="1:11" ht="20" customHeight="1" x14ac:dyDescent="0.2">
      <c r="A1" s="1" t="s">
        <v>280</v>
      </c>
      <c r="B1" s="1" t="s">
        <v>0</v>
      </c>
      <c r="C1" s="6" t="s">
        <v>369</v>
      </c>
      <c r="D1" s="11" t="s">
        <v>605</v>
      </c>
      <c r="E1" s="15"/>
      <c r="F1" t="s">
        <v>370</v>
      </c>
      <c r="G1" s="1" t="s">
        <v>371</v>
      </c>
      <c r="H1" s="1" t="s">
        <v>372</v>
      </c>
      <c r="I1" s="8" t="s">
        <v>373</v>
      </c>
      <c r="J1" s="34" t="s">
        <v>436</v>
      </c>
      <c r="K1" s="13" t="s">
        <v>427</v>
      </c>
    </row>
    <row r="2" spans="1:11" ht="20" customHeight="1" x14ac:dyDescent="0.2">
      <c r="A2" t="s">
        <v>3</v>
      </c>
      <c r="C2" t="s">
        <v>374</v>
      </c>
      <c r="D2" t="s">
        <v>608</v>
      </c>
      <c r="E2" s="13" t="s">
        <v>454</v>
      </c>
      <c r="F2" t="s">
        <v>375</v>
      </c>
      <c r="G2" s="5" t="s">
        <v>376</v>
      </c>
      <c r="H2" s="5" t="s">
        <v>377</v>
      </c>
      <c r="I2" s="5" t="s">
        <v>380</v>
      </c>
      <c r="J2" s="13" t="s">
        <v>440</v>
      </c>
      <c r="K2" s="13" t="s">
        <v>430</v>
      </c>
    </row>
    <row r="3" spans="1:11" x14ac:dyDescent="0.2">
      <c r="A3" t="s">
        <v>6</v>
      </c>
      <c r="C3" t="s">
        <v>7</v>
      </c>
      <c r="D3" t="s">
        <v>607</v>
      </c>
      <c r="E3" s="13" t="s">
        <v>452</v>
      </c>
      <c r="F3" t="s">
        <v>255</v>
      </c>
      <c r="G3" t="s">
        <v>7</v>
      </c>
      <c r="H3" t="s">
        <v>7</v>
      </c>
      <c r="I3" t="s">
        <v>379</v>
      </c>
      <c r="J3" s="13" t="s">
        <v>439</v>
      </c>
      <c r="K3" s="13" t="s">
        <v>429</v>
      </c>
    </row>
    <row r="4" spans="1:11" x14ac:dyDescent="0.2">
      <c r="A4" t="s">
        <v>10</v>
      </c>
      <c r="C4" t="s">
        <v>592</v>
      </c>
      <c r="D4" t="s">
        <v>590</v>
      </c>
      <c r="F4" t="s">
        <v>592</v>
      </c>
      <c r="G4" t="s">
        <v>588</v>
      </c>
      <c r="H4" t="s">
        <v>588</v>
      </c>
      <c r="I4" t="s">
        <v>588</v>
      </c>
      <c r="J4" s="13" t="s">
        <v>438</v>
      </c>
      <c r="K4" s="13" t="s">
        <v>590</v>
      </c>
    </row>
    <row r="5" spans="1:11" x14ac:dyDescent="0.2">
      <c r="A5" t="s">
        <v>12</v>
      </c>
      <c r="C5" t="s">
        <v>13</v>
      </c>
      <c r="D5" t="s">
        <v>13</v>
      </c>
      <c r="F5" t="s">
        <v>256</v>
      </c>
      <c r="G5" t="s">
        <v>13</v>
      </c>
      <c r="H5" t="s">
        <v>13</v>
      </c>
      <c r="I5" t="s">
        <v>378</v>
      </c>
      <c r="J5" s="13" t="s">
        <v>435</v>
      </c>
      <c r="K5" s="13" t="s">
        <v>428</v>
      </c>
    </row>
    <row r="6" spans="1:11" x14ac:dyDescent="0.2">
      <c r="A6" t="s">
        <v>14</v>
      </c>
      <c r="C6" t="s">
        <v>15</v>
      </c>
      <c r="D6" t="s">
        <v>15</v>
      </c>
      <c r="F6" t="s">
        <v>15</v>
      </c>
      <c r="G6" t="s">
        <v>15</v>
      </c>
      <c r="H6" t="s">
        <v>15</v>
      </c>
      <c r="I6" t="s">
        <v>15</v>
      </c>
      <c r="J6" s="13" t="s">
        <v>15</v>
      </c>
      <c r="K6" s="13" t="s">
        <v>268</v>
      </c>
    </row>
    <row r="7" spans="1:11" x14ac:dyDescent="0.2">
      <c r="A7" t="s">
        <v>16</v>
      </c>
      <c r="C7" t="s">
        <v>601</v>
      </c>
      <c r="D7" t="s">
        <v>606</v>
      </c>
      <c r="F7" t="s">
        <v>591</v>
      </c>
      <c r="G7" t="s">
        <v>602</v>
      </c>
      <c r="H7" t="s">
        <v>602</v>
      </c>
      <c r="I7" t="s">
        <v>603</v>
      </c>
      <c r="J7" s="13" t="s">
        <v>437</v>
      </c>
      <c r="K7" s="13" t="s">
        <v>604</v>
      </c>
    </row>
    <row r="8" spans="1:11" x14ac:dyDescent="0.2">
      <c r="A8" t="s">
        <v>17</v>
      </c>
      <c r="C8" t="s">
        <v>18</v>
      </c>
      <c r="D8" t="s">
        <v>19</v>
      </c>
      <c r="F8" t="s">
        <v>19</v>
      </c>
      <c r="G8" t="s">
        <v>18</v>
      </c>
      <c r="H8" t="s">
        <v>18</v>
      </c>
      <c r="I8" t="s">
        <v>19</v>
      </c>
      <c r="J8" s="13" t="s">
        <v>19</v>
      </c>
      <c r="K8" s="13" t="s">
        <v>19</v>
      </c>
    </row>
    <row r="9" spans="1:11" x14ac:dyDescent="0.2">
      <c r="A9" t="s">
        <v>249</v>
      </c>
      <c r="B9" s="2">
        <v>22006</v>
      </c>
      <c r="C9" s="3">
        <v>106196.77</v>
      </c>
      <c r="D9" s="4" t="e">
        <v>#N/A</v>
      </c>
      <c r="E9" s="18">
        <f>J9</f>
        <v>2.0733333333333333</v>
      </c>
      <c r="F9" s="3" t="e">
        <v>#N/A</v>
      </c>
      <c r="G9" s="4">
        <v>23.519500000000001</v>
      </c>
      <c r="H9" s="4">
        <v>21.836400000000001</v>
      </c>
      <c r="I9" s="9" t="e">
        <v>#N/A</v>
      </c>
      <c r="J9" s="14">
        <v>2.0733333333333333</v>
      </c>
      <c r="K9" s="19" t="e">
        <v>#N/A</v>
      </c>
    </row>
    <row r="10" spans="1:11" x14ac:dyDescent="0.2">
      <c r="A10" t="s">
        <v>250</v>
      </c>
      <c r="B10" s="2">
        <v>22097</v>
      </c>
      <c r="C10" s="3">
        <v>107504.84</v>
      </c>
      <c r="D10" s="4" t="e">
        <v>#N/A</v>
      </c>
      <c r="E10" s="18">
        <f t="shared" ref="E10:E73" si="0">J10</f>
        <v>2.1733333333333333</v>
      </c>
      <c r="F10" s="3" t="e">
        <v>#N/A</v>
      </c>
      <c r="G10" s="4">
        <v>23.551100000000002</v>
      </c>
      <c r="H10" s="4">
        <v>22.0168</v>
      </c>
      <c r="I10" s="9" t="e">
        <v>#N/A</v>
      </c>
      <c r="J10" s="14">
        <v>2.1733333333333333</v>
      </c>
      <c r="K10" s="19" t="e">
        <v>#N/A</v>
      </c>
    </row>
    <row r="11" spans="1:11" x14ac:dyDescent="0.2">
      <c r="A11" t="s">
        <v>251</v>
      </c>
      <c r="B11" s="2">
        <v>22189</v>
      </c>
      <c r="C11" s="3">
        <v>108820.1</v>
      </c>
      <c r="D11" s="4" t="e">
        <v>#N/A</v>
      </c>
      <c r="E11" s="18">
        <f t="shared" si="0"/>
        <v>3.7999999999999994</v>
      </c>
      <c r="F11" s="3" t="e">
        <v>#N/A</v>
      </c>
      <c r="G11" s="4">
        <v>23.581399999999999</v>
      </c>
      <c r="H11" s="4">
        <v>22.1921</v>
      </c>
      <c r="I11" s="9" t="e">
        <v>#N/A</v>
      </c>
      <c r="J11" s="14">
        <v>3.7999999999999994</v>
      </c>
      <c r="K11" s="19" t="e">
        <v>#N/A</v>
      </c>
    </row>
    <row r="12" spans="1:11" x14ac:dyDescent="0.2">
      <c r="A12" t="s">
        <v>252</v>
      </c>
      <c r="B12" s="2">
        <v>22281</v>
      </c>
      <c r="C12" s="3">
        <v>110142.55</v>
      </c>
      <c r="D12" s="4" t="e">
        <v>#N/A</v>
      </c>
      <c r="E12" s="18">
        <f t="shared" si="0"/>
        <v>3.1300000000000003</v>
      </c>
      <c r="F12" s="3" t="e">
        <v>#N/A</v>
      </c>
      <c r="G12" s="4">
        <v>23.610600000000002</v>
      </c>
      <c r="H12" s="4">
        <v>22.362200000000001</v>
      </c>
      <c r="I12" s="9" t="e">
        <v>#N/A</v>
      </c>
      <c r="J12" s="14">
        <v>3.1300000000000003</v>
      </c>
      <c r="K12" s="19" t="e">
        <v>#N/A</v>
      </c>
    </row>
    <row r="13" spans="1:11" x14ac:dyDescent="0.2">
      <c r="A13" t="s">
        <v>20</v>
      </c>
      <c r="B13" s="2">
        <v>22371</v>
      </c>
      <c r="C13" s="3">
        <v>111457.04</v>
      </c>
      <c r="D13" s="4" t="e">
        <v>#N/A</v>
      </c>
      <c r="E13" s="18">
        <f t="shared" si="0"/>
        <v>2.5100000000000002</v>
      </c>
      <c r="F13" s="3" t="e">
        <v>#N/A</v>
      </c>
      <c r="G13" s="4">
        <v>23.6386</v>
      </c>
      <c r="H13" s="4">
        <v>22.524899999999999</v>
      </c>
      <c r="I13" s="9" t="e">
        <v>#N/A</v>
      </c>
      <c r="J13" s="14">
        <v>2.5100000000000002</v>
      </c>
      <c r="K13" s="19" t="e">
        <v>#N/A</v>
      </c>
    </row>
    <row r="14" spans="1:11" x14ac:dyDescent="0.2">
      <c r="A14" t="s">
        <v>21</v>
      </c>
      <c r="B14" s="2">
        <v>22462</v>
      </c>
      <c r="C14" s="3">
        <v>112757.93</v>
      </c>
      <c r="D14" s="4" t="e">
        <v>#N/A</v>
      </c>
      <c r="E14" s="18">
        <f t="shared" si="0"/>
        <v>2.6566666666666667</v>
      </c>
      <c r="F14" s="3" t="e">
        <v>#N/A</v>
      </c>
      <c r="G14" s="4">
        <v>23.664999999999999</v>
      </c>
      <c r="H14" s="4">
        <v>22.6815</v>
      </c>
      <c r="I14" s="9" t="e">
        <v>#N/A</v>
      </c>
      <c r="J14" s="14">
        <v>2.6566666666666667</v>
      </c>
      <c r="K14" s="19" t="e">
        <v>#N/A</v>
      </c>
    </row>
    <row r="15" spans="1:11" x14ac:dyDescent="0.2">
      <c r="A15" t="s">
        <v>22</v>
      </c>
      <c r="B15" s="2">
        <v>22554</v>
      </c>
      <c r="C15" s="3">
        <v>114196.43</v>
      </c>
      <c r="D15" s="4" t="e">
        <v>#N/A</v>
      </c>
      <c r="E15" s="18">
        <f t="shared" si="0"/>
        <v>2.6433333333333331</v>
      </c>
      <c r="F15" s="3" t="e">
        <v>#N/A</v>
      </c>
      <c r="G15" s="4">
        <v>23.709399999999999</v>
      </c>
      <c r="H15" s="4">
        <v>22.753299999999999</v>
      </c>
      <c r="I15" s="9" t="e">
        <v>#N/A</v>
      </c>
      <c r="J15" s="14">
        <v>2.6433333333333331</v>
      </c>
      <c r="K15" s="19" t="e">
        <v>#N/A</v>
      </c>
    </row>
    <row r="16" spans="1:11" x14ac:dyDescent="0.2">
      <c r="A16" t="s">
        <v>23</v>
      </c>
      <c r="B16" s="2">
        <v>22646</v>
      </c>
      <c r="C16" s="3">
        <v>115773.57</v>
      </c>
      <c r="D16" s="4" t="e">
        <v>#N/A</v>
      </c>
      <c r="E16" s="18">
        <f t="shared" si="0"/>
        <v>2.4066666666666667</v>
      </c>
      <c r="F16" s="3" t="e">
        <v>#N/A</v>
      </c>
      <c r="G16" s="4">
        <v>23.771100000000001</v>
      </c>
      <c r="H16" s="4">
        <v>22.738299999999999</v>
      </c>
      <c r="I16" s="9" t="e">
        <v>#N/A</v>
      </c>
      <c r="J16" s="14">
        <v>2.4066666666666667</v>
      </c>
      <c r="K16" s="19" t="e">
        <v>#N/A</v>
      </c>
    </row>
    <row r="17" spans="1:11" x14ac:dyDescent="0.2">
      <c r="A17" t="s">
        <v>24</v>
      </c>
      <c r="B17" s="2">
        <v>22736</v>
      </c>
      <c r="C17" s="3">
        <v>117332.97</v>
      </c>
      <c r="D17" s="4" t="e">
        <v>#N/A</v>
      </c>
      <c r="E17" s="18">
        <f t="shared" si="0"/>
        <v>1.6233333333333333</v>
      </c>
      <c r="F17" s="3" t="e">
        <v>#N/A</v>
      </c>
      <c r="G17" s="4">
        <v>23.829499999999999</v>
      </c>
      <c r="H17" s="4">
        <v>22.724499999999999</v>
      </c>
      <c r="I17" s="9" t="e">
        <v>#N/A</v>
      </c>
      <c r="J17" s="14">
        <v>1.6233333333333333</v>
      </c>
      <c r="K17" s="19" t="e">
        <v>#N/A</v>
      </c>
    </row>
    <row r="18" spans="1:11" x14ac:dyDescent="0.2">
      <c r="A18" t="s">
        <v>25</v>
      </c>
      <c r="B18" s="2">
        <v>22827</v>
      </c>
      <c r="C18" s="3">
        <v>118884.43</v>
      </c>
      <c r="D18" s="4" t="e">
        <v>#N/A</v>
      </c>
      <c r="E18" s="18">
        <f t="shared" si="0"/>
        <v>1.9633333333333336</v>
      </c>
      <c r="F18" s="3" t="e">
        <v>#N/A</v>
      </c>
      <c r="G18" s="4">
        <v>23.8843</v>
      </c>
      <c r="H18" s="4">
        <v>22.710899999999999</v>
      </c>
      <c r="I18" s="9" t="e">
        <v>#N/A</v>
      </c>
      <c r="J18" s="14">
        <v>1.9633333333333336</v>
      </c>
      <c r="K18" s="19" t="e">
        <v>#N/A</v>
      </c>
    </row>
    <row r="19" spans="1:11" x14ac:dyDescent="0.2">
      <c r="A19" t="s">
        <v>26</v>
      </c>
      <c r="B19" s="2">
        <v>22919</v>
      </c>
      <c r="C19" s="3">
        <v>120211.57</v>
      </c>
      <c r="D19" s="4" t="e">
        <v>#N/A</v>
      </c>
      <c r="E19" s="18">
        <f t="shared" si="0"/>
        <v>2.5099999999999998</v>
      </c>
      <c r="F19" s="3" t="e">
        <v>#N/A</v>
      </c>
      <c r="G19" s="4">
        <v>23.963899999999999</v>
      </c>
      <c r="H19" s="4">
        <v>22.844799999999999</v>
      </c>
      <c r="I19" s="9" t="e">
        <v>#N/A</v>
      </c>
      <c r="J19" s="14">
        <v>2.5099999999999998</v>
      </c>
      <c r="K19" s="19" t="e">
        <v>#N/A</v>
      </c>
    </row>
    <row r="20" spans="1:11" x14ac:dyDescent="0.2">
      <c r="A20" t="s">
        <v>27</v>
      </c>
      <c r="B20" s="2">
        <v>23011</v>
      </c>
      <c r="C20" s="3">
        <v>121289.74</v>
      </c>
      <c r="D20" s="4" t="e">
        <v>#N/A</v>
      </c>
      <c r="E20" s="18">
        <f t="shared" si="0"/>
        <v>2.3333333333333335</v>
      </c>
      <c r="F20" s="3" t="e">
        <v>#N/A</v>
      </c>
      <c r="G20" s="4">
        <v>24.0686</v>
      </c>
      <c r="H20" s="4">
        <v>23.1267</v>
      </c>
      <c r="I20" s="9" t="e">
        <v>#N/A</v>
      </c>
      <c r="J20" s="14">
        <v>2.3333333333333335</v>
      </c>
      <c r="K20" s="19" t="e">
        <v>#N/A</v>
      </c>
    </row>
    <row r="21" spans="1:11" x14ac:dyDescent="0.2">
      <c r="A21" t="s">
        <v>28</v>
      </c>
      <c r="B21" s="2">
        <v>23101</v>
      </c>
      <c r="C21" s="3">
        <v>122359.39</v>
      </c>
      <c r="D21" s="4" t="e">
        <v>#N/A</v>
      </c>
      <c r="E21" s="18">
        <f t="shared" si="0"/>
        <v>1.9533333333333334</v>
      </c>
      <c r="F21" s="3" t="e">
        <v>#N/A</v>
      </c>
      <c r="G21" s="4">
        <v>24.17</v>
      </c>
      <c r="H21" s="4">
        <v>23.395800000000001</v>
      </c>
      <c r="I21" s="9" t="e">
        <v>#N/A</v>
      </c>
      <c r="J21" s="14">
        <v>1.9533333333333334</v>
      </c>
      <c r="K21" s="19" t="e">
        <v>#N/A</v>
      </c>
    </row>
    <row r="22" spans="1:11" x14ac:dyDescent="0.2">
      <c r="A22" t="s">
        <v>29</v>
      </c>
      <c r="B22" s="2">
        <v>23192</v>
      </c>
      <c r="C22" s="3">
        <v>123419.91</v>
      </c>
      <c r="D22" s="4" t="e">
        <v>#N/A</v>
      </c>
      <c r="E22" s="18">
        <f t="shared" si="0"/>
        <v>2.0133333333333332</v>
      </c>
      <c r="F22" s="3" t="e">
        <v>#N/A</v>
      </c>
      <c r="G22" s="4">
        <v>24.265999999999998</v>
      </c>
      <c r="H22" s="4">
        <v>23.651399999999999</v>
      </c>
      <c r="I22" s="9" t="e">
        <v>#N/A</v>
      </c>
      <c r="J22" s="14">
        <v>2.0133333333333332</v>
      </c>
      <c r="K22" s="19" t="e">
        <v>#N/A</v>
      </c>
    </row>
    <row r="23" spans="1:11" x14ac:dyDescent="0.2">
      <c r="A23" t="s">
        <v>30</v>
      </c>
      <c r="B23" s="2">
        <v>23284</v>
      </c>
      <c r="C23" s="3">
        <v>125209.19</v>
      </c>
      <c r="D23" s="4" t="e">
        <v>#N/A</v>
      </c>
      <c r="E23" s="18">
        <f t="shared" si="0"/>
        <v>2.65</v>
      </c>
      <c r="F23" s="3" t="e">
        <v>#N/A</v>
      </c>
      <c r="G23" s="4">
        <v>24.4877</v>
      </c>
      <c r="H23" s="4">
        <v>23.899100000000001</v>
      </c>
      <c r="I23" s="9" t="e">
        <v>#N/A</v>
      </c>
      <c r="J23" s="14">
        <v>2.65</v>
      </c>
      <c r="K23" s="19" t="e">
        <v>#N/A</v>
      </c>
    </row>
    <row r="24" spans="1:11" x14ac:dyDescent="0.2">
      <c r="A24" t="s">
        <v>31</v>
      </c>
      <c r="B24" s="2">
        <v>23376</v>
      </c>
      <c r="C24" s="3">
        <v>127769.09</v>
      </c>
      <c r="D24" s="4" t="e">
        <v>#N/A</v>
      </c>
      <c r="E24" s="18">
        <f t="shared" si="0"/>
        <v>2.5933333333333333</v>
      </c>
      <c r="F24" s="3" t="e">
        <v>#N/A</v>
      </c>
      <c r="G24" s="4">
        <v>24.8322</v>
      </c>
      <c r="H24" s="4">
        <v>24.136399999999998</v>
      </c>
      <c r="I24" s="9" t="e">
        <v>#N/A</v>
      </c>
      <c r="J24" s="14">
        <v>2.5933333333333333</v>
      </c>
      <c r="K24" s="19" t="e">
        <v>#N/A</v>
      </c>
    </row>
    <row r="25" spans="1:11" x14ac:dyDescent="0.2">
      <c r="A25" t="s">
        <v>32</v>
      </c>
      <c r="B25" s="2">
        <v>23467</v>
      </c>
      <c r="C25" s="3">
        <v>130308.74</v>
      </c>
      <c r="D25" s="4" t="e">
        <v>#N/A</v>
      </c>
      <c r="E25" s="18">
        <f t="shared" si="0"/>
        <v>3.3699999999999997</v>
      </c>
      <c r="F25" s="3">
        <v>83.44</v>
      </c>
      <c r="G25" s="4">
        <v>25.1569</v>
      </c>
      <c r="H25" s="4">
        <v>24.36</v>
      </c>
      <c r="I25" s="9" t="e">
        <v>#N/A</v>
      </c>
      <c r="J25" s="14">
        <v>3.3699999999999997</v>
      </c>
      <c r="K25" s="19" t="e">
        <v>#N/A</v>
      </c>
    </row>
    <row r="26" spans="1:11" x14ac:dyDescent="0.2">
      <c r="A26" t="s">
        <v>33</v>
      </c>
      <c r="B26" s="2">
        <v>23558</v>
      </c>
      <c r="C26" s="3">
        <v>132841.01999999999</v>
      </c>
      <c r="D26" s="4" t="e">
        <v>#N/A</v>
      </c>
      <c r="E26" s="18">
        <f t="shared" si="0"/>
        <v>3.3233333333333337</v>
      </c>
      <c r="F26" s="3">
        <v>83.693333333333328</v>
      </c>
      <c r="G26" s="4">
        <v>25.4651</v>
      </c>
      <c r="H26" s="4">
        <v>24.574200000000001</v>
      </c>
      <c r="I26" s="9" t="e">
        <v>#N/A</v>
      </c>
      <c r="J26" s="14">
        <v>3.3233333333333337</v>
      </c>
      <c r="K26" s="19" t="e">
        <v>#N/A</v>
      </c>
    </row>
    <row r="27" spans="1:11" x14ac:dyDescent="0.2">
      <c r="A27" t="s">
        <v>34</v>
      </c>
      <c r="B27" s="2">
        <v>23650</v>
      </c>
      <c r="C27" s="3">
        <v>134626.85</v>
      </c>
      <c r="D27" s="4" t="e">
        <v>#N/A</v>
      </c>
      <c r="E27" s="18">
        <f t="shared" si="0"/>
        <v>3.5799999999999996</v>
      </c>
      <c r="F27" s="3">
        <v>83.93</v>
      </c>
      <c r="G27" s="4">
        <v>25.621700000000001</v>
      </c>
      <c r="H27" s="4">
        <v>24.6435</v>
      </c>
      <c r="I27" s="9" t="e">
        <v>#N/A</v>
      </c>
      <c r="J27" s="14">
        <v>3.5799999999999996</v>
      </c>
      <c r="K27" s="19" t="e">
        <v>#N/A</v>
      </c>
    </row>
    <row r="28" spans="1:11" x14ac:dyDescent="0.2">
      <c r="A28" t="s">
        <v>35</v>
      </c>
      <c r="B28" s="2">
        <v>23742</v>
      </c>
      <c r="C28" s="3">
        <v>135632.73000000001</v>
      </c>
      <c r="D28" s="4" t="e">
        <v>#N/A</v>
      </c>
      <c r="E28" s="18">
        <f t="shared" si="0"/>
        <v>3.1599999999999997</v>
      </c>
      <c r="F28" s="3">
        <v>84.05</v>
      </c>
      <c r="G28" s="4">
        <v>25.631399999999999</v>
      </c>
      <c r="H28" s="4">
        <v>24.5701</v>
      </c>
      <c r="I28" s="9" t="e">
        <v>#N/A</v>
      </c>
      <c r="J28" s="14">
        <v>3.1599999999999997</v>
      </c>
      <c r="K28" s="19" t="e">
        <v>#N/A</v>
      </c>
    </row>
    <row r="29" spans="1:11" x14ac:dyDescent="0.2">
      <c r="A29" t="s">
        <v>36</v>
      </c>
      <c r="B29" s="2">
        <v>23832</v>
      </c>
      <c r="C29" s="3">
        <v>136627.54999999999</v>
      </c>
      <c r="D29" s="4" t="e">
        <v>#N/A</v>
      </c>
      <c r="E29" s="18">
        <f t="shared" si="0"/>
        <v>2.4599999999999995</v>
      </c>
      <c r="F29" s="3">
        <v>84.04</v>
      </c>
      <c r="G29" s="4">
        <v>25.641400000000001</v>
      </c>
      <c r="H29" s="4">
        <v>24.499700000000001</v>
      </c>
      <c r="I29" s="9" t="e">
        <v>#N/A</v>
      </c>
      <c r="J29" s="14">
        <v>2.4599999999999995</v>
      </c>
      <c r="K29" s="19" t="e">
        <v>#N/A</v>
      </c>
    </row>
    <row r="30" spans="1:11" x14ac:dyDescent="0.2">
      <c r="A30" t="s">
        <v>37</v>
      </c>
      <c r="B30" s="2">
        <v>23923</v>
      </c>
      <c r="C30" s="3">
        <v>137616.94</v>
      </c>
      <c r="D30" s="4" t="e">
        <v>#N/A</v>
      </c>
      <c r="E30" s="18">
        <f t="shared" si="0"/>
        <v>3.3633333333333333</v>
      </c>
      <c r="F30" s="3">
        <v>84.156666666666666</v>
      </c>
      <c r="G30" s="4">
        <v>25.650500000000001</v>
      </c>
      <c r="H30" s="4">
        <v>24.430900000000001</v>
      </c>
      <c r="I30" s="9" t="e">
        <v>#N/A</v>
      </c>
      <c r="J30" s="14">
        <v>3.3633333333333333</v>
      </c>
      <c r="K30" s="19" t="e">
        <v>#N/A</v>
      </c>
    </row>
    <row r="31" spans="1:11" x14ac:dyDescent="0.2">
      <c r="A31" t="s">
        <v>38</v>
      </c>
      <c r="B31" s="2">
        <v>24015</v>
      </c>
      <c r="C31" s="3">
        <v>138630.39000000001</v>
      </c>
      <c r="D31" s="4" t="e">
        <v>#N/A</v>
      </c>
      <c r="E31" s="18">
        <f t="shared" si="0"/>
        <v>3.2566666666666664</v>
      </c>
      <c r="F31" s="3">
        <v>84.283333333333346</v>
      </c>
      <c r="G31" s="4">
        <v>25.822199999999999</v>
      </c>
      <c r="H31" s="4">
        <v>24.543199999999999</v>
      </c>
      <c r="I31" s="9" t="e">
        <v>#N/A</v>
      </c>
      <c r="J31" s="14">
        <v>3.2566666666666664</v>
      </c>
      <c r="K31" s="19" t="e">
        <v>#N/A</v>
      </c>
    </row>
    <row r="32" spans="1:11" x14ac:dyDescent="0.2">
      <c r="A32" t="s">
        <v>39</v>
      </c>
      <c r="B32" s="2">
        <v>24107</v>
      </c>
      <c r="C32" s="3">
        <v>139663.32</v>
      </c>
      <c r="D32" s="4" t="e">
        <v>#N/A</v>
      </c>
      <c r="E32" s="18">
        <f t="shared" si="0"/>
        <v>3.4866666666666668</v>
      </c>
      <c r="F32" s="3">
        <v>84.196666666666658</v>
      </c>
      <c r="G32" s="4">
        <v>26.155999999999999</v>
      </c>
      <c r="H32" s="4">
        <v>24.8338</v>
      </c>
      <c r="I32" s="9" t="e">
        <v>#N/A</v>
      </c>
      <c r="J32" s="14">
        <v>3.4866666666666668</v>
      </c>
      <c r="K32" s="19" t="e">
        <v>#N/A</v>
      </c>
    </row>
    <row r="33" spans="1:11" x14ac:dyDescent="0.2">
      <c r="A33" t="s">
        <v>40</v>
      </c>
      <c r="B33" s="2">
        <v>24197</v>
      </c>
      <c r="C33" s="3">
        <v>140686.87</v>
      </c>
      <c r="D33" s="4" t="e">
        <v>#N/A</v>
      </c>
      <c r="E33" s="18">
        <f t="shared" si="0"/>
        <v>3.2966666666666669</v>
      </c>
      <c r="F33" s="3">
        <v>84.179999999999993</v>
      </c>
      <c r="G33" s="4">
        <v>26.472300000000001</v>
      </c>
      <c r="H33" s="4">
        <v>25.104800000000001</v>
      </c>
      <c r="I33" s="9" t="e">
        <v>#N/A</v>
      </c>
      <c r="J33" s="14">
        <v>3.2966666666666669</v>
      </c>
      <c r="K33" s="19" t="e">
        <v>#N/A</v>
      </c>
    </row>
    <row r="34" spans="1:11" x14ac:dyDescent="0.2">
      <c r="A34" t="s">
        <v>41</v>
      </c>
      <c r="B34" s="2">
        <v>24288</v>
      </c>
      <c r="C34" s="3">
        <v>141702.96</v>
      </c>
      <c r="D34" s="4" t="e">
        <v>#N/A</v>
      </c>
      <c r="E34" s="18">
        <f t="shared" si="0"/>
        <v>3.7399999999999998</v>
      </c>
      <c r="F34" s="3">
        <v>84.096666666666678</v>
      </c>
      <c r="G34" s="4">
        <v>26.773199999999999</v>
      </c>
      <c r="H34" s="4">
        <v>25.358000000000001</v>
      </c>
      <c r="I34" s="9" t="e">
        <v>#N/A</v>
      </c>
      <c r="J34" s="14">
        <v>3.7399999999999998</v>
      </c>
      <c r="K34" s="19" t="e">
        <v>#N/A</v>
      </c>
    </row>
    <row r="35" spans="1:11" x14ac:dyDescent="0.2">
      <c r="A35" t="s">
        <v>42</v>
      </c>
      <c r="B35" s="2">
        <v>24380</v>
      </c>
      <c r="C35" s="3">
        <v>142932.49</v>
      </c>
      <c r="D35" s="4" t="e">
        <v>#N/A</v>
      </c>
      <c r="E35" s="18">
        <f t="shared" si="0"/>
        <v>4.29</v>
      </c>
      <c r="F35" s="3">
        <v>84.00333333333333</v>
      </c>
      <c r="G35" s="4">
        <v>26.926600000000001</v>
      </c>
      <c r="H35" s="4">
        <v>25.484500000000001</v>
      </c>
      <c r="I35" s="9" t="e">
        <v>#N/A</v>
      </c>
      <c r="J35" s="14">
        <v>4.29</v>
      </c>
      <c r="K35" s="19" t="e">
        <v>#N/A</v>
      </c>
    </row>
    <row r="36" spans="1:11" x14ac:dyDescent="0.2">
      <c r="A36" t="s">
        <v>43</v>
      </c>
      <c r="B36" s="2">
        <v>24472</v>
      </c>
      <c r="C36" s="3">
        <v>144383.32</v>
      </c>
      <c r="D36" s="4" t="e">
        <v>#N/A</v>
      </c>
      <c r="E36" s="18">
        <f t="shared" si="0"/>
        <v>4.2366666666666672</v>
      </c>
      <c r="F36" s="3">
        <v>83.676666666666662</v>
      </c>
      <c r="G36" s="4">
        <v>26.931000000000001</v>
      </c>
      <c r="H36" s="4">
        <v>25.485900000000001</v>
      </c>
      <c r="I36" s="9" t="e">
        <v>#N/A</v>
      </c>
      <c r="J36" s="14">
        <v>4.2366666666666672</v>
      </c>
      <c r="K36" s="19" t="e">
        <v>#N/A</v>
      </c>
    </row>
    <row r="37" spans="1:11" x14ac:dyDescent="0.2">
      <c r="A37" t="s">
        <v>44</v>
      </c>
      <c r="B37" s="2">
        <v>24562</v>
      </c>
      <c r="C37" s="3">
        <v>145820.39000000001</v>
      </c>
      <c r="D37" s="4" t="e">
        <v>#N/A</v>
      </c>
      <c r="E37" s="18">
        <f t="shared" si="0"/>
        <v>3.4500000000000006</v>
      </c>
      <c r="F37" s="3">
        <v>83.963333333333324</v>
      </c>
      <c r="G37" s="4">
        <v>26.933399999999999</v>
      </c>
      <c r="H37" s="4">
        <v>25.485900000000001</v>
      </c>
      <c r="I37" s="9" t="e">
        <v>#N/A</v>
      </c>
      <c r="J37" s="14">
        <v>3.4500000000000006</v>
      </c>
      <c r="K37" s="19" t="e">
        <v>#N/A</v>
      </c>
    </row>
    <row r="38" spans="1:11" x14ac:dyDescent="0.2">
      <c r="A38" t="s">
        <v>45</v>
      </c>
      <c r="B38" s="2">
        <v>24653</v>
      </c>
      <c r="C38" s="3">
        <v>147247.60999999999</v>
      </c>
      <c r="D38" s="4" t="e">
        <v>#N/A</v>
      </c>
      <c r="E38" s="18">
        <f t="shared" si="0"/>
        <v>3.6066666666666669</v>
      </c>
      <c r="F38" s="3">
        <v>84.126666666666665</v>
      </c>
      <c r="G38" s="4">
        <v>26.9376</v>
      </c>
      <c r="H38" s="4">
        <v>25.487200000000001</v>
      </c>
      <c r="I38" s="9" t="e">
        <v>#N/A</v>
      </c>
      <c r="J38" s="14">
        <v>3.6066666666666669</v>
      </c>
      <c r="K38" s="19" t="e">
        <v>#N/A</v>
      </c>
    </row>
    <row r="39" spans="1:11" x14ac:dyDescent="0.2">
      <c r="A39" t="s">
        <v>46</v>
      </c>
      <c r="B39" s="2">
        <v>24745</v>
      </c>
      <c r="C39" s="3">
        <v>148652.76</v>
      </c>
      <c r="D39" s="4" t="e">
        <v>#N/A</v>
      </c>
      <c r="E39" s="18">
        <f t="shared" si="0"/>
        <v>3.14</v>
      </c>
      <c r="F39" s="3">
        <v>84.24666666666667</v>
      </c>
      <c r="G39" s="4">
        <v>26.911999999999999</v>
      </c>
      <c r="H39" s="4">
        <v>25.492100000000001</v>
      </c>
      <c r="I39" s="9" t="e">
        <v>#N/A</v>
      </c>
      <c r="J39" s="14">
        <v>3.14</v>
      </c>
      <c r="K39" s="19" t="e">
        <v>#N/A</v>
      </c>
    </row>
    <row r="40" spans="1:11" x14ac:dyDescent="0.2">
      <c r="A40" t="s">
        <v>47</v>
      </c>
      <c r="B40" s="2">
        <v>24837</v>
      </c>
      <c r="C40" s="3">
        <v>150025.44</v>
      </c>
      <c r="D40" s="4" t="e">
        <v>#N/A</v>
      </c>
      <c r="E40" s="18">
        <f t="shared" si="0"/>
        <v>2.67</v>
      </c>
      <c r="F40" s="3">
        <v>85.06</v>
      </c>
      <c r="G40" s="4">
        <v>26.857299999999999</v>
      </c>
      <c r="H40" s="4">
        <v>25.500399999999999</v>
      </c>
      <c r="I40" s="9" t="e">
        <v>#N/A</v>
      </c>
      <c r="J40" s="14">
        <v>2.67</v>
      </c>
      <c r="K40" s="19" t="e">
        <v>#N/A</v>
      </c>
    </row>
    <row r="41" spans="1:11" x14ac:dyDescent="0.2">
      <c r="A41" t="s">
        <v>48</v>
      </c>
      <c r="B41" s="2">
        <v>24928</v>
      </c>
      <c r="C41" s="3">
        <v>151388.31</v>
      </c>
      <c r="D41" s="4" t="e">
        <v>#N/A</v>
      </c>
      <c r="E41" s="18">
        <f t="shared" si="0"/>
        <v>2.5499999999999998</v>
      </c>
      <c r="F41" s="3">
        <v>85.983333333333334</v>
      </c>
      <c r="G41" s="4">
        <v>26.807200000000002</v>
      </c>
      <c r="H41" s="4">
        <v>25.508900000000001</v>
      </c>
      <c r="I41" s="9" t="e">
        <v>#N/A</v>
      </c>
      <c r="J41" s="14">
        <v>2.5499999999999998</v>
      </c>
      <c r="K41" s="19" t="e">
        <v>#N/A</v>
      </c>
    </row>
    <row r="42" spans="1:11" x14ac:dyDescent="0.2">
      <c r="A42" t="s">
        <v>49</v>
      </c>
      <c r="B42" s="2">
        <v>25019</v>
      </c>
      <c r="C42" s="3">
        <v>152746.04999999999</v>
      </c>
      <c r="D42" s="4" t="e">
        <v>#N/A</v>
      </c>
      <c r="E42" s="18">
        <f t="shared" si="0"/>
        <v>2.7166666666666668</v>
      </c>
      <c r="F42" s="3">
        <v>85.853333333333339</v>
      </c>
      <c r="G42" s="4">
        <v>26.7593</v>
      </c>
      <c r="H42" s="4">
        <v>25.516100000000002</v>
      </c>
      <c r="I42" s="9" t="e">
        <v>#N/A</v>
      </c>
      <c r="J42" s="14">
        <v>2.7166666666666668</v>
      </c>
      <c r="K42" s="19" t="e">
        <v>#N/A</v>
      </c>
    </row>
    <row r="43" spans="1:11" x14ac:dyDescent="0.2">
      <c r="A43" t="s">
        <v>50</v>
      </c>
      <c r="B43" s="2">
        <v>25111</v>
      </c>
      <c r="C43" s="3">
        <v>154780.32999999999</v>
      </c>
      <c r="D43" s="4" t="e">
        <v>#N/A</v>
      </c>
      <c r="E43" s="18">
        <f t="shared" si="0"/>
        <v>2.9366666666666661</v>
      </c>
      <c r="F43" s="3">
        <v>85.493333333333339</v>
      </c>
      <c r="G43" s="4">
        <v>26.925599999999999</v>
      </c>
      <c r="H43" s="4">
        <v>25.633700000000001</v>
      </c>
      <c r="I43" s="9" t="e">
        <v>#N/A</v>
      </c>
      <c r="J43" s="14">
        <v>2.9366666666666661</v>
      </c>
      <c r="K43" s="19" t="e">
        <v>#N/A</v>
      </c>
    </row>
    <row r="44" spans="1:11" x14ac:dyDescent="0.2">
      <c r="A44" t="s">
        <v>51</v>
      </c>
      <c r="B44" s="2">
        <v>25203</v>
      </c>
      <c r="C44" s="3">
        <v>157520.64000000001</v>
      </c>
      <c r="D44" s="4" t="e">
        <v>#N/A</v>
      </c>
      <c r="E44" s="18">
        <f t="shared" si="0"/>
        <v>3.2099999999999995</v>
      </c>
      <c r="F44" s="3">
        <v>85.14</v>
      </c>
      <c r="G44" s="4">
        <v>27.290500000000002</v>
      </c>
      <c r="H44" s="4">
        <v>25.852399999999999</v>
      </c>
      <c r="I44" s="9" t="e">
        <v>#N/A</v>
      </c>
      <c r="J44" s="14">
        <v>3.2099999999999995</v>
      </c>
      <c r="K44" s="19" t="e">
        <v>#N/A</v>
      </c>
    </row>
    <row r="45" spans="1:11" x14ac:dyDescent="0.2">
      <c r="A45" t="s">
        <v>52</v>
      </c>
      <c r="B45" s="2">
        <v>25293</v>
      </c>
      <c r="C45" s="3">
        <v>160246.14000000001</v>
      </c>
      <c r="D45" s="4" t="e">
        <v>#N/A</v>
      </c>
      <c r="E45" s="18">
        <f t="shared" si="0"/>
        <v>3.5100000000000002</v>
      </c>
      <c r="F45" s="3">
        <v>85.313333333333333</v>
      </c>
      <c r="G45" s="4">
        <v>27.627300000000002</v>
      </c>
      <c r="H45" s="4">
        <v>26.053899999999999</v>
      </c>
      <c r="I45" s="9" t="e">
        <v>#N/A</v>
      </c>
      <c r="J45" s="14">
        <v>3.5100000000000002</v>
      </c>
      <c r="K45" s="19" t="e">
        <v>#N/A</v>
      </c>
    </row>
    <row r="46" spans="1:11" x14ac:dyDescent="0.2">
      <c r="A46" t="s">
        <v>53</v>
      </c>
      <c r="B46" s="2">
        <v>25384</v>
      </c>
      <c r="C46" s="3">
        <v>162941.85</v>
      </c>
      <c r="D46" s="4" t="e">
        <v>#N/A</v>
      </c>
      <c r="E46" s="18">
        <f t="shared" si="0"/>
        <v>4.0933333333333337</v>
      </c>
      <c r="F46" s="3">
        <v>85.3</v>
      </c>
      <c r="G46" s="4">
        <v>27.9346</v>
      </c>
      <c r="H46" s="4">
        <v>26.236699999999999</v>
      </c>
      <c r="I46" s="9" t="e">
        <v>#N/A</v>
      </c>
      <c r="J46" s="14">
        <v>4.0933333333333337</v>
      </c>
      <c r="K46" s="19" t="e">
        <v>#N/A</v>
      </c>
    </row>
    <row r="47" spans="1:11" x14ac:dyDescent="0.2">
      <c r="A47" t="s">
        <v>54</v>
      </c>
      <c r="B47" s="2">
        <v>25476</v>
      </c>
      <c r="C47" s="3">
        <v>165667.29999999999</v>
      </c>
      <c r="D47" s="4" t="e">
        <v>#N/A</v>
      </c>
      <c r="E47" s="18">
        <f t="shared" si="0"/>
        <v>6.9899999999999993</v>
      </c>
      <c r="F47" s="3">
        <v>86.026666666666657</v>
      </c>
      <c r="G47" s="4">
        <v>28.334299999999999</v>
      </c>
      <c r="H47" s="4">
        <v>26.5212</v>
      </c>
      <c r="I47" s="9" t="e">
        <v>#N/A</v>
      </c>
      <c r="J47" s="14">
        <v>6.9899999999999993</v>
      </c>
      <c r="K47" s="19" t="e">
        <v>#N/A</v>
      </c>
    </row>
    <row r="48" spans="1:11" x14ac:dyDescent="0.2">
      <c r="A48" t="s">
        <v>55</v>
      </c>
      <c r="B48" s="2">
        <v>25568</v>
      </c>
      <c r="C48" s="3">
        <v>168407.6</v>
      </c>
      <c r="D48" s="4" t="e">
        <v>#N/A</v>
      </c>
      <c r="E48" s="18">
        <f t="shared" si="0"/>
        <v>6.54</v>
      </c>
      <c r="F48" s="3">
        <v>85.756666666666661</v>
      </c>
      <c r="G48" s="4">
        <v>28.831199999999999</v>
      </c>
      <c r="H48" s="4">
        <v>26.9146</v>
      </c>
      <c r="I48" s="9" t="e">
        <v>#N/A</v>
      </c>
      <c r="J48" s="14">
        <v>6.54</v>
      </c>
      <c r="K48" s="19" t="e">
        <v>#N/A</v>
      </c>
    </row>
    <row r="49" spans="1:11" x14ac:dyDescent="0.2">
      <c r="A49" t="s">
        <v>56</v>
      </c>
      <c r="B49" s="2">
        <v>25658</v>
      </c>
      <c r="C49" s="3">
        <v>171112.42</v>
      </c>
      <c r="D49" s="4" t="e">
        <v>#N/A</v>
      </c>
      <c r="E49" s="18">
        <f t="shared" si="0"/>
        <v>6.2800000000000011</v>
      </c>
      <c r="F49" s="3">
        <v>85.816666666666663</v>
      </c>
      <c r="G49" s="4">
        <v>29.300799999999999</v>
      </c>
      <c r="H49" s="4">
        <v>27.292999999999999</v>
      </c>
      <c r="I49" s="9" t="e">
        <v>#N/A</v>
      </c>
      <c r="J49" s="14">
        <v>6.2800000000000011</v>
      </c>
      <c r="K49" s="19" t="e">
        <v>#N/A</v>
      </c>
    </row>
    <row r="50" spans="1:11" x14ac:dyDescent="0.2">
      <c r="A50" t="s">
        <v>57</v>
      </c>
      <c r="B50" s="2">
        <v>25749</v>
      </c>
      <c r="C50" s="3">
        <v>173808.04</v>
      </c>
      <c r="D50" s="4" t="e">
        <v>#N/A</v>
      </c>
      <c r="E50" s="18">
        <f t="shared" si="0"/>
        <v>6.5166666666666666</v>
      </c>
      <c r="F50" s="3">
        <v>85.456666666666663</v>
      </c>
      <c r="G50" s="4">
        <v>29.747800000000002</v>
      </c>
      <c r="H50" s="4">
        <v>27.6572</v>
      </c>
      <c r="I50" s="9" t="e">
        <v>#N/A</v>
      </c>
      <c r="J50" s="14">
        <v>6.5166666666666666</v>
      </c>
      <c r="K50" s="19" t="e">
        <v>#N/A</v>
      </c>
    </row>
    <row r="51" spans="1:11" x14ac:dyDescent="0.2">
      <c r="A51" t="s">
        <v>58</v>
      </c>
      <c r="B51" s="2">
        <v>25841</v>
      </c>
      <c r="C51" s="3">
        <v>175852.98</v>
      </c>
      <c r="D51" s="4" t="e">
        <v>#N/A</v>
      </c>
      <c r="E51" s="18">
        <f t="shared" si="0"/>
        <v>6.2033333333333331</v>
      </c>
      <c r="F51" s="3">
        <v>85.383333333333326</v>
      </c>
      <c r="G51" s="4">
        <v>30.031500000000001</v>
      </c>
      <c r="H51" s="4">
        <v>27.971499999999999</v>
      </c>
      <c r="I51" s="9" t="e">
        <v>#N/A</v>
      </c>
      <c r="J51" s="14">
        <v>6.2033333333333331</v>
      </c>
      <c r="K51" s="19" t="e">
        <v>#N/A</v>
      </c>
    </row>
    <row r="52" spans="1:11" x14ac:dyDescent="0.2">
      <c r="A52" t="s">
        <v>59</v>
      </c>
      <c r="B52" s="2">
        <v>25933</v>
      </c>
      <c r="C52" s="3">
        <v>177187.05</v>
      </c>
      <c r="D52" s="4" t="e">
        <v>#N/A</v>
      </c>
      <c r="E52" s="18">
        <f t="shared" si="0"/>
        <v>6.0466666666666669</v>
      </c>
      <c r="F52" s="3">
        <v>85.339999999999989</v>
      </c>
      <c r="G52" s="4">
        <v>30.1524</v>
      </c>
      <c r="H52" s="4">
        <v>28.236599999999999</v>
      </c>
      <c r="I52" s="9" t="e">
        <v>#N/A</v>
      </c>
      <c r="J52" s="14">
        <v>6.0466666666666669</v>
      </c>
      <c r="K52" s="19" t="e">
        <v>#N/A</v>
      </c>
    </row>
    <row r="53" spans="1:11" x14ac:dyDescent="0.2">
      <c r="A53" t="s">
        <v>60</v>
      </c>
      <c r="B53" s="2">
        <v>26023</v>
      </c>
      <c r="C53" s="3">
        <v>178503.31</v>
      </c>
      <c r="D53" s="4" t="e">
        <v>#N/A</v>
      </c>
      <c r="E53" s="18">
        <f t="shared" si="0"/>
        <v>3.85</v>
      </c>
      <c r="F53" s="3">
        <v>85.216666666666654</v>
      </c>
      <c r="G53" s="4">
        <v>30.268599999999999</v>
      </c>
      <c r="H53" s="4">
        <v>28.494</v>
      </c>
      <c r="I53" s="9" t="e">
        <v>#N/A</v>
      </c>
      <c r="J53" s="14">
        <v>3.85</v>
      </c>
      <c r="K53" s="19" t="e">
        <v>#N/A</v>
      </c>
    </row>
    <row r="54" spans="1:11" x14ac:dyDescent="0.2">
      <c r="A54" t="s">
        <v>61</v>
      </c>
      <c r="B54" s="2">
        <v>26114</v>
      </c>
      <c r="C54" s="3">
        <v>179815.45</v>
      </c>
      <c r="D54" s="4" t="e">
        <v>#N/A</v>
      </c>
      <c r="E54" s="18">
        <f t="shared" si="0"/>
        <v>2.9333333333333336</v>
      </c>
      <c r="F54" s="3">
        <v>84.563333333333333</v>
      </c>
      <c r="G54" s="4">
        <v>30.384499999999999</v>
      </c>
      <c r="H54" s="4">
        <v>28.748699999999999</v>
      </c>
      <c r="I54" s="9" t="e">
        <v>#N/A</v>
      </c>
      <c r="J54" s="14">
        <v>2.9333333333333336</v>
      </c>
      <c r="K54" s="19" t="e">
        <v>#N/A</v>
      </c>
    </row>
    <row r="55" spans="1:11" x14ac:dyDescent="0.2">
      <c r="A55" t="s">
        <v>62</v>
      </c>
      <c r="B55" s="2">
        <v>26206</v>
      </c>
      <c r="C55" s="3">
        <v>181687.58</v>
      </c>
      <c r="D55" s="4" t="e">
        <v>#N/A</v>
      </c>
      <c r="E55" s="18">
        <f t="shared" si="0"/>
        <v>4.0966666666666667</v>
      </c>
      <c r="F55" s="3">
        <v>84.786666666666676</v>
      </c>
      <c r="G55" s="4">
        <v>30.485299999999999</v>
      </c>
      <c r="H55" s="4">
        <v>28.851700000000001</v>
      </c>
      <c r="I55" s="9" t="e">
        <v>#N/A</v>
      </c>
      <c r="J55" s="14">
        <v>4.0966666666666667</v>
      </c>
      <c r="K55" s="19" t="e">
        <v>#N/A</v>
      </c>
    </row>
    <row r="56" spans="1:11" x14ac:dyDescent="0.2">
      <c r="A56" t="s">
        <v>63</v>
      </c>
      <c r="B56" s="2">
        <v>26298</v>
      </c>
      <c r="C56" s="3">
        <v>184148.76</v>
      </c>
      <c r="D56" s="4" t="e">
        <v>#N/A</v>
      </c>
      <c r="E56" s="18">
        <f t="shared" si="0"/>
        <v>3.9899999999999998</v>
      </c>
      <c r="F56" s="3">
        <v>86.976666666666674</v>
      </c>
      <c r="G56" s="4">
        <v>30.566800000000001</v>
      </c>
      <c r="H56" s="4">
        <v>28.795400000000001</v>
      </c>
      <c r="I56" s="9" t="e">
        <v>#N/A</v>
      </c>
      <c r="J56" s="14">
        <v>3.9899999999999998</v>
      </c>
      <c r="K56" s="19" t="e">
        <v>#N/A</v>
      </c>
    </row>
    <row r="57" spans="1:11" x14ac:dyDescent="0.2">
      <c r="A57" t="s">
        <v>64</v>
      </c>
      <c r="B57" s="2">
        <v>26389</v>
      </c>
      <c r="C57" s="3">
        <v>186594.46</v>
      </c>
      <c r="D57" s="4" t="e">
        <v>#N/A</v>
      </c>
      <c r="E57" s="18">
        <f t="shared" si="0"/>
        <v>2.5366666666666666</v>
      </c>
      <c r="F57" s="3">
        <v>87.649999999999991</v>
      </c>
      <c r="G57" s="4">
        <v>30.644100000000002</v>
      </c>
      <c r="H57" s="4">
        <v>28.741199999999999</v>
      </c>
      <c r="I57" s="9" t="e">
        <v>#N/A</v>
      </c>
      <c r="J57" s="14">
        <v>2.5366666666666666</v>
      </c>
      <c r="K57" s="19" t="e">
        <v>#N/A</v>
      </c>
    </row>
    <row r="58" spans="1:11" x14ac:dyDescent="0.2">
      <c r="A58" t="s">
        <v>65</v>
      </c>
      <c r="B58" s="2">
        <v>26480</v>
      </c>
      <c r="C58" s="3">
        <v>189029.04</v>
      </c>
      <c r="D58" s="4" t="e">
        <v>#N/A</v>
      </c>
      <c r="E58" s="18">
        <f t="shared" si="0"/>
        <v>2.1233333333333335</v>
      </c>
      <c r="F58" s="3">
        <v>87.243333333333339</v>
      </c>
      <c r="G58" s="4">
        <v>30.7164</v>
      </c>
      <c r="H58" s="4">
        <v>28.689900000000002</v>
      </c>
      <c r="I58" s="9" t="e">
        <v>#N/A</v>
      </c>
      <c r="J58" s="14">
        <v>2.1233333333333335</v>
      </c>
      <c r="K58" s="19" t="e">
        <v>#N/A</v>
      </c>
    </row>
    <row r="59" spans="1:11" x14ac:dyDescent="0.2">
      <c r="A59" t="s">
        <v>66</v>
      </c>
      <c r="B59" s="2">
        <v>26572</v>
      </c>
      <c r="C59" s="3">
        <v>191767.62</v>
      </c>
      <c r="D59" s="4" t="e">
        <v>#N/A</v>
      </c>
      <c r="E59" s="18">
        <f t="shared" si="0"/>
        <v>2.2533333333333334</v>
      </c>
      <c r="F59" s="3">
        <v>87.803333333333342</v>
      </c>
      <c r="G59" s="4">
        <v>30.961300000000001</v>
      </c>
      <c r="H59" s="4">
        <v>28.801200000000001</v>
      </c>
      <c r="I59" s="9" t="e">
        <v>#N/A</v>
      </c>
      <c r="J59" s="14">
        <v>2.2533333333333334</v>
      </c>
      <c r="K59" s="19" t="e">
        <v>#N/A</v>
      </c>
    </row>
    <row r="60" spans="1:11" x14ac:dyDescent="0.2">
      <c r="A60" t="s">
        <v>67</v>
      </c>
      <c r="B60" s="2">
        <v>26664</v>
      </c>
      <c r="C60" s="3">
        <v>194823</v>
      </c>
      <c r="D60" s="4" t="e">
        <v>#N/A</v>
      </c>
      <c r="E60" s="18">
        <f t="shared" si="0"/>
        <v>3.1066666666666669</v>
      </c>
      <c r="F60" s="3">
        <v>88.063333333333333</v>
      </c>
      <c r="G60" s="4">
        <v>31.364599999999999</v>
      </c>
      <c r="H60" s="4">
        <v>29.058900000000001</v>
      </c>
      <c r="I60" s="9" t="e">
        <v>#N/A</v>
      </c>
      <c r="J60" s="14">
        <v>3.1066666666666669</v>
      </c>
      <c r="K60" s="19" t="e">
        <v>#N/A</v>
      </c>
    </row>
    <row r="61" spans="1:11" x14ac:dyDescent="0.2">
      <c r="A61" t="s">
        <v>68</v>
      </c>
      <c r="B61" s="2">
        <v>26754</v>
      </c>
      <c r="C61" s="3">
        <v>197857.85</v>
      </c>
      <c r="D61" s="4" t="e">
        <v>#N/A</v>
      </c>
      <c r="E61" s="18">
        <f t="shared" si="0"/>
        <v>3.1233333333333331</v>
      </c>
      <c r="F61" s="3">
        <v>88.636666666666656</v>
      </c>
      <c r="G61" s="4">
        <v>31.747299999999999</v>
      </c>
      <c r="H61" s="4">
        <v>29.302</v>
      </c>
      <c r="I61" s="9" t="e">
        <v>#N/A</v>
      </c>
      <c r="J61" s="14">
        <v>3.1233333333333331</v>
      </c>
      <c r="K61" s="19" t="e">
        <v>#N/A</v>
      </c>
    </row>
    <row r="62" spans="1:11" x14ac:dyDescent="0.2">
      <c r="A62" t="s">
        <v>69</v>
      </c>
      <c r="B62" s="2">
        <v>26845</v>
      </c>
      <c r="C62" s="3">
        <v>200863.45</v>
      </c>
      <c r="D62" s="4" t="e">
        <v>#N/A</v>
      </c>
      <c r="E62" s="18">
        <f t="shared" si="0"/>
        <v>3.15</v>
      </c>
      <c r="F62" s="3">
        <v>89.396666666666661</v>
      </c>
      <c r="G62" s="4">
        <v>32.088200000000001</v>
      </c>
      <c r="H62" s="4">
        <v>29.5078</v>
      </c>
      <c r="I62" s="9" t="e">
        <v>#N/A</v>
      </c>
      <c r="J62" s="14">
        <v>3.15</v>
      </c>
      <c r="K62" s="19" t="e">
        <v>#N/A</v>
      </c>
    </row>
    <row r="63" spans="1:11" x14ac:dyDescent="0.2">
      <c r="A63" t="s">
        <v>70</v>
      </c>
      <c r="B63" s="2">
        <v>26937</v>
      </c>
      <c r="C63" s="3">
        <v>203729.67</v>
      </c>
      <c r="D63" s="4" t="e">
        <v>#N/A</v>
      </c>
      <c r="E63" s="18">
        <f t="shared" si="0"/>
        <v>5.8133333333333335</v>
      </c>
      <c r="F63" s="3">
        <v>89.426666666666662</v>
      </c>
      <c r="G63" s="4">
        <v>33.629600000000003</v>
      </c>
      <c r="H63" s="4">
        <v>31.0458</v>
      </c>
      <c r="I63" s="9" t="e">
        <v>#N/A</v>
      </c>
      <c r="J63" s="14">
        <v>5.8133333333333335</v>
      </c>
      <c r="K63" s="19" t="e">
        <v>#N/A</v>
      </c>
    </row>
    <row r="64" spans="1:11" x14ac:dyDescent="0.2">
      <c r="A64" t="s">
        <v>71</v>
      </c>
      <c r="B64" s="2">
        <v>27029</v>
      </c>
      <c r="C64" s="3">
        <v>206428.41</v>
      </c>
      <c r="D64" s="4" t="e">
        <v>#N/A</v>
      </c>
      <c r="E64" s="18">
        <f t="shared" si="0"/>
        <v>7.1000000000000005</v>
      </c>
      <c r="F64" s="3">
        <v>88.056666666666672</v>
      </c>
      <c r="G64" s="4">
        <v>36.415100000000002</v>
      </c>
      <c r="H64" s="4">
        <v>33.959800000000001</v>
      </c>
      <c r="I64" s="9" t="e">
        <v>#N/A</v>
      </c>
      <c r="J64" s="14">
        <v>7.1000000000000005</v>
      </c>
      <c r="K64" s="19" t="e">
        <v>#N/A</v>
      </c>
    </row>
    <row r="65" spans="1:11" x14ac:dyDescent="0.2">
      <c r="A65" t="s">
        <v>72</v>
      </c>
      <c r="B65" s="2">
        <v>27119</v>
      </c>
      <c r="C65" s="3">
        <v>209076.33</v>
      </c>
      <c r="D65" s="4" t="e">
        <v>#N/A</v>
      </c>
      <c r="E65" s="18">
        <f t="shared" si="0"/>
        <v>8.4733333333333345</v>
      </c>
      <c r="F65" s="3">
        <v>87.84333333333332</v>
      </c>
      <c r="G65" s="4">
        <v>39.105200000000004</v>
      </c>
      <c r="H65" s="4">
        <v>36.771700000000003</v>
      </c>
      <c r="I65" s="9" t="e">
        <v>#N/A</v>
      </c>
      <c r="J65" s="14">
        <v>8.4733333333333345</v>
      </c>
      <c r="K65" s="19" t="e">
        <v>#N/A</v>
      </c>
    </row>
    <row r="66" spans="1:11" x14ac:dyDescent="0.2">
      <c r="A66" t="s">
        <v>73</v>
      </c>
      <c r="B66" s="2">
        <v>27210</v>
      </c>
      <c r="C66" s="3">
        <v>211731.02</v>
      </c>
      <c r="D66" s="4" t="e">
        <v>#N/A</v>
      </c>
      <c r="E66" s="18">
        <f t="shared" si="0"/>
        <v>9.44</v>
      </c>
      <c r="F66" s="3">
        <v>90.5</v>
      </c>
      <c r="G66" s="4">
        <v>41.713500000000003</v>
      </c>
      <c r="H66" s="4">
        <v>39.492800000000003</v>
      </c>
      <c r="I66" s="9" t="e">
        <v>#N/A</v>
      </c>
      <c r="J66" s="14">
        <v>9.44</v>
      </c>
      <c r="K66" s="19" t="e">
        <v>#N/A</v>
      </c>
    </row>
    <row r="67" spans="1:11" x14ac:dyDescent="0.2">
      <c r="A67" t="s">
        <v>74</v>
      </c>
      <c r="B67" s="2">
        <v>27302</v>
      </c>
      <c r="C67" s="3">
        <v>212082.18</v>
      </c>
      <c r="D67" s="4" t="e">
        <v>#N/A</v>
      </c>
      <c r="E67" s="18">
        <f t="shared" si="0"/>
        <v>9.8133333333333326</v>
      </c>
      <c r="F67" s="3">
        <v>90.853333333333339</v>
      </c>
      <c r="G67" s="4">
        <v>43.067900000000002</v>
      </c>
      <c r="H67" s="4">
        <v>40.947600000000001</v>
      </c>
      <c r="I67" s="9" t="e">
        <v>#N/A</v>
      </c>
      <c r="J67" s="14">
        <v>9.8133333333333326</v>
      </c>
      <c r="K67" s="19" t="e">
        <v>#N/A</v>
      </c>
    </row>
    <row r="68" spans="1:11" x14ac:dyDescent="0.2">
      <c r="A68" t="s">
        <v>75</v>
      </c>
      <c r="B68" s="2">
        <v>27394</v>
      </c>
      <c r="C68" s="3">
        <v>209959.82</v>
      </c>
      <c r="D68" s="4" t="e">
        <v>#N/A</v>
      </c>
      <c r="E68" s="18">
        <f t="shared" si="0"/>
        <v>9.2433333333333323</v>
      </c>
      <c r="F68" s="3">
        <v>91.433333333333337</v>
      </c>
      <c r="G68" s="4">
        <v>43.122799999999998</v>
      </c>
      <c r="H68" s="4">
        <v>41.1</v>
      </c>
      <c r="I68" s="9" t="e">
        <v>#N/A</v>
      </c>
      <c r="J68" s="14">
        <v>9.2433333333333323</v>
      </c>
      <c r="K68" s="19" t="e">
        <v>#N/A</v>
      </c>
    </row>
    <row r="69" spans="1:11" x14ac:dyDescent="0.2">
      <c r="A69" t="s">
        <v>76</v>
      </c>
      <c r="B69" s="2">
        <v>27484</v>
      </c>
      <c r="C69" s="3">
        <v>207859.91</v>
      </c>
      <c r="D69" s="4" t="e">
        <v>#N/A</v>
      </c>
      <c r="E69" s="18">
        <f t="shared" si="0"/>
        <v>5.2833333333333332</v>
      </c>
      <c r="F69" s="3">
        <v>93.27</v>
      </c>
      <c r="G69" s="4">
        <v>43.169699999999999</v>
      </c>
      <c r="H69" s="4">
        <v>41.251300000000001</v>
      </c>
      <c r="I69" s="9" t="e">
        <v>#N/A</v>
      </c>
      <c r="J69" s="14">
        <v>5.2833333333333332</v>
      </c>
      <c r="K69" s="19" t="e">
        <v>#N/A</v>
      </c>
    </row>
    <row r="70" spans="1:11" x14ac:dyDescent="0.2">
      <c r="A70" t="s">
        <v>77</v>
      </c>
      <c r="B70" s="2">
        <v>27575</v>
      </c>
      <c r="C70" s="3">
        <v>205771.53</v>
      </c>
      <c r="D70" s="4" t="e">
        <v>#N/A</v>
      </c>
      <c r="E70" s="18">
        <f t="shared" si="0"/>
        <v>4.5333333333333341</v>
      </c>
      <c r="F70" s="3">
        <v>92.476666666666674</v>
      </c>
      <c r="G70" s="4">
        <v>43.232100000000003</v>
      </c>
      <c r="H70" s="4">
        <v>41.427399999999999</v>
      </c>
      <c r="I70" s="9" t="e">
        <v>#N/A</v>
      </c>
      <c r="J70" s="14">
        <v>4.5333333333333341</v>
      </c>
      <c r="K70" s="19" t="e">
        <v>#N/A</v>
      </c>
    </row>
    <row r="71" spans="1:11" x14ac:dyDescent="0.2">
      <c r="A71" t="s">
        <v>78</v>
      </c>
      <c r="B71" s="2">
        <v>27667</v>
      </c>
      <c r="C71" s="3">
        <v>206816.57</v>
      </c>
      <c r="D71" s="4" t="e">
        <v>#N/A</v>
      </c>
      <c r="E71" s="18">
        <f t="shared" si="0"/>
        <v>4.7866666666666662</v>
      </c>
      <c r="F71" s="3">
        <v>90.84999999999998</v>
      </c>
      <c r="G71" s="4">
        <v>43.757899999999999</v>
      </c>
      <c r="H71" s="4">
        <v>42.0306</v>
      </c>
      <c r="I71" s="9" t="e">
        <v>#N/A</v>
      </c>
      <c r="J71" s="14">
        <v>4.7866666666666662</v>
      </c>
      <c r="K71" s="19" t="e">
        <v>#N/A</v>
      </c>
    </row>
    <row r="72" spans="1:11" x14ac:dyDescent="0.2">
      <c r="A72" t="s">
        <v>79</v>
      </c>
      <c r="B72" s="2">
        <v>27759</v>
      </c>
      <c r="C72" s="3">
        <v>211216.72</v>
      </c>
      <c r="D72" s="4" t="e">
        <v>#N/A</v>
      </c>
      <c r="E72" s="18">
        <f t="shared" si="0"/>
        <v>4.1066666666666665</v>
      </c>
      <c r="F72" s="3">
        <v>89.943333333333328</v>
      </c>
      <c r="G72" s="4">
        <v>44.699800000000003</v>
      </c>
      <c r="H72" s="4">
        <v>43.003599999999999</v>
      </c>
      <c r="I72" s="9" t="e">
        <v>#N/A</v>
      </c>
      <c r="J72" s="14">
        <v>4.1066666666666665</v>
      </c>
      <c r="K72" s="19" t="e">
        <v>#N/A</v>
      </c>
    </row>
    <row r="73" spans="1:11" x14ac:dyDescent="0.2">
      <c r="A73" t="s">
        <v>80</v>
      </c>
      <c r="B73" s="2">
        <v>27850</v>
      </c>
      <c r="C73" s="3">
        <v>215597.99</v>
      </c>
      <c r="D73" s="4" t="e">
        <v>#N/A</v>
      </c>
      <c r="E73" s="18">
        <f t="shared" si="0"/>
        <v>5.6533333333333333</v>
      </c>
      <c r="F73" s="3">
        <v>91.106666666666669</v>
      </c>
      <c r="G73" s="4">
        <v>45.549399999999999</v>
      </c>
      <c r="H73" s="4">
        <v>43.884799999999998</v>
      </c>
      <c r="I73" s="9" t="e">
        <v>#N/A</v>
      </c>
      <c r="J73" s="14">
        <v>5.6533333333333333</v>
      </c>
      <c r="K73" s="19" t="e">
        <v>#N/A</v>
      </c>
    </row>
    <row r="74" spans="1:11" x14ac:dyDescent="0.2">
      <c r="A74" t="s">
        <v>81</v>
      </c>
      <c r="B74" s="2">
        <v>27941</v>
      </c>
      <c r="C74" s="3">
        <v>219951.16</v>
      </c>
      <c r="D74" s="4" t="e">
        <v>#N/A</v>
      </c>
      <c r="E74" s="18">
        <f t="shared" ref="E74:E137" si="1">J74</f>
        <v>7.1400000000000006</v>
      </c>
      <c r="F74" s="3">
        <v>93.506666666666675</v>
      </c>
      <c r="G74" s="4">
        <v>46.3202</v>
      </c>
      <c r="H74" s="4">
        <v>44.689100000000003</v>
      </c>
      <c r="I74" s="9" t="e">
        <v>#N/A</v>
      </c>
      <c r="J74" s="14">
        <v>7.1400000000000006</v>
      </c>
      <c r="K74" s="19" t="e">
        <v>#N/A</v>
      </c>
    </row>
    <row r="75" spans="1:11" x14ac:dyDescent="0.2">
      <c r="A75" t="s">
        <v>82</v>
      </c>
      <c r="B75" s="2">
        <v>28033</v>
      </c>
      <c r="C75" s="3">
        <v>221872.81</v>
      </c>
      <c r="D75" s="4">
        <v>30.698112190100773</v>
      </c>
      <c r="E75" s="18">
        <f t="shared" si="1"/>
        <v>9.8666666666666654</v>
      </c>
      <c r="F75" s="3">
        <v>94.14</v>
      </c>
      <c r="G75" s="4">
        <v>46.914900000000003</v>
      </c>
      <c r="H75" s="4">
        <v>45.249400000000001</v>
      </c>
      <c r="I75" s="9" t="e">
        <v>#N/A</v>
      </c>
      <c r="J75" s="14">
        <v>9.8666666666666654</v>
      </c>
      <c r="K75" s="19" t="e">
        <v>#N/A</v>
      </c>
    </row>
    <row r="76" spans="1:11" x14ac:dyDescent="0.2">
      <c r="A76" t="s">
        <v>83</v>
      </c>
      <c r="B76" s="2">
        <v>28125</v>
      </c>
      <c r="C76" s="3">
        <v>221254.71</v>
      </c>
      <c r="D76" s="4">
        <v>31.228839333742716</v>
      </c>
      <c r="E76" s="18">
        <f t="shared" si="1"/>
        <v>10.583333333333334</v>
      </c>
      <c r="F76" s="3">
        <v>98.293333333333337</v>
      </c>
      <c r="G76" s="4">
        <v>47.378500000000003</v>
      </c>
      <c r="H76" s="4">
        <v>45.602200000000003</v>
      </c>
      <c r="I76" s="9" t="e">
        <v>#N/A</v>
      </c>
      <c r="J76" s="14">
        <v>10.583333333333334</v>
      </c>
      <c r="K76" s="19" t="e">
        <v>#N/A</v>
      </c>
    </row>
    <row r="77" spans="1:11" x14ac:dyDescent="0.2">
      <c r="A77" t="s">
        <v>84</v>
      </c>
      <c r="B77" s="2">
        <v>28215</v>
      </c>
      <c r="C77" s="3">
        <v>220637.68</v>
      </c>
      <c r="D77" s="4">
        <v>31.823693509709724</v>
      </c>
      <c r="E77" s="18">
        <f t="shared" si="1"/>
        <v>6.0966666666666667</v>
      </c>
      <c r="F77" s="3">
        <v>98.296666666666667</v>
      </c>
      <c r="G77" s="4">
        <v>47.836799999999997</v>
      </c>
      <c r="H77" s="4">
        <v>45.944000000000003</v>
      </c>
      <c r="I77" s="9" t="e">
        <v>#N/A</v>
      </c>
      <c r="J77" s="14">
        <v>6.0966666666666667</v>
      </c>
      <c r="K77" s="19" t="e">
        <v>#N/A</v>
      </c>
    </row>
    <row r="78" spans="1:11" x14ac:dyDescent="0.2">
      <c r="A78" t="s">
        <v>85</v>
      </c>
      <c r="B78" s="2">
        <v>28306</v>
      </c>
      <c r="C78" s="3">
        <v>220029.36</v>
      </c>
      <c r="D78" s="4">
        <v>32.582263739478947</v>
      </c>
      <c r="E78" s="18">
        <f t="shared" si="1"/>
        <v>5.9933333333333332</v>
      </c>
      <c r="F78" s="3">
        <v>99.323333333333338</v>
      </c>
      <c r="G78" s="4">
        <v>48.294400000000003</v>
      </c>
      <c r="H78" s="4">
        <v>46.279800000000002</v>
      </c>
      <c r="I78" s="9" t="e">
        <v>#N/A</v>
      </c>
      <c r="J78" s="14">
        <v>5.9933333333333332</v>
      </c>
      <c r="K78" s="19" t="e">
        <v>#N/A</v>
      </c>
    </row>
    <row r="79" spans="1:11" x14ac:dyDescent="0.2">
      <c r="A79" t="s">
        <v>86</v>
      </c>
      <c r="B79" s="2">
        <v>28398</v>
      </c>
      <c r="C79" s="3">
        <v>220717.9</v>
      </c>
      <c r="D79" s="4">
        <v>33.142449558830862</v>
      </c>
      <c r="E79" s="18">
        <f t="shared" si="1"/>
        <v>4.7600000000000007</v>
      </c>
      <c r="F79" s="3">
        <v>100.07666666666667</v>
      </c>
      <c r="G79" s="4">
        <v>48.469099999999997</v>
      </c>
      <c r="H79" s="4">
        <v>46.405500000000004</v>
      </c>
      <c r="I79" s="9" t="e">
        <v>#N/A</v>
      </c>
      <c r="J79" s="14">
        <v>4.7600000000000007</v>
      </c>
      <c r="K79" s="19" t="e">
        <v>#N/A</v>
      </c>
    </row>
    <row r="80" spans="1:11" x14ac:dyDescent="0.2">
      <c r="A80" t="s">
        <v>87</v>
      </c>
      <c r="B80" s="2">
        <v>28490</v>
      </c>
      <c r="C80" s="3">
        <v>222793.44</v>
      </c>
      <c r="D80" s="4">
        <v>33.659405851586264</v>
      </c>
      <c r="E80" s="18">
        <f t="shared" si="1"/>
        <v>5.1100000000000003</v>
      </c>
      <c r="F80" s="3">
        <v>100.04</v>
      </c>
      <c r="G80" s="4">
        <v>48.339300000000001</v>
      </c>
      <c r="H80" s="4">
        <v>46.309600000000003</v>
      </c>
      <c r="I80" s="9" t="e">
        <v>#N/A</v>
      </c>
      <c r="J80" s="14">
        <v>5.1100000000000003</v>
      </c>
      <c r="K80" s="19" t="e">
        <v>#N/A</v>
      </c>
    </row>
    <row r="81" spans="1:11" x14ac:dyDescent="0.2">
      <c r="A81" t="s">
        <v>88</v>
      </c>
      <c r="B81" s="2">
        <v>28580</v>
      </c>
      <c r="C81" s="3">
        <v>224856.47</v>
      </c>
      <c r="D81" s="4">
        <v>34.172257394269955</v>
      </c>
      <c r="E81" s="18">
        <f t="shared" si="1"/>
        <v>5.44</v>
      </c>
      <c r="F81" s="3">
        <v>103.04666666666667</v>
      </c>
      <c r="G81" s="4">
        <v>48.214799999999997</v>
      </c>
      <c r="H81" s="4">
        <v>46.218299999999999</v>
      </c>
      <c r="I81" s="9" t="e">
        <v>#N/A</v>
      </c>
      <c r="J81" s="14">
        <v>5.44</v>
      </c>
      <c r="K81" s="19" t="e">
        <v>#N/A</v>
      </c>
    </row>
    <row r="82" spans="1:11" x14ac:dyDescent="0.2">
      <c r="A82" t="s">
        <v>89</v>
      </c>
      <c r="B82" s="2">
        <v>28671</v>
      </c>
      <c r="C82" s="3">
        <v>226898.52</v>
      </c>
      <c r="D82" s="4">
        <v>34.603831716741077</v>
      </c>
      <c r="E82" s="18">
        <f t="shared" si="1"/>
        <v>3.91</v>
      </c>
      <c r="F82" s="3">
        <v>102.14999999999999</v>
      </c>
      <c r="G82" s="4">
        <v>48.088900000000002</v>
      </c>
      <c r="H82" s="4">
        <v>46.124699999999997</v>
      </c>
      <c r="I82" s="9" t="e">
        <v>#N/A</v>
      </c>
      <c r="J82" s="14">
        <v>3.91</v>
      </c>
      <c r="K82" s="19" t="e">
        <v>#N/A</v>
      </c>
    </row>
    <row r="83" spans="1:11" x14ac:dyDescent="0.2">
      <c r="A83" t="s">
        <v>90</v>
      </c>
      <c r="B83" s="2">
        <v>28763</v>
      </c>
      <c r="C83" s="3">
        <v>228360.37</v>
      </c>
      <c r="D83" s="4">
        <v>35.014187305928232</v>
      </c>
      <c r="E83" s="18">
        <f t="shared" si="1"/>
        <v>4.6133333333333333</v>
      </c>
      <c r="F83" s="3">
        <v>100.83666666666666</v>
      </c>
      <c r="G83" s="4">
        <v>48.706200000000003</v>
      </c>
      <c r="H83" s="4">
        <v>46.679400000000001</v>
      </c>
      <c r="I83" s="9" t="e">
        <v>#N/A</v>
      </c>
      <c r="J83" s="14">
        <v>4.6133333333333333</v>
      </c>
      <c r="K83" s="19" t="e">
        <v>#N/A</v>
      </c>
    </row>
    <row r="84" spans="1:11" x14ac:dyDescent="0.2">
      <c r="A84" t="s">
        <v>91</v>
      </c>
      <c r="B84" s="2">
        <v>28855</v>
      </c>
      <c r="C84" s="3">
        <v>229190.59</v>
      </c>
      <c r="D84" s="4">
        <v>35.486880131870485</v>
      </c>
      <c r="E84" s="18">
        <f t="shared" si="1"/>
        <v>6.94</v>
      </c>
      <c r="F84" s="3">
        <v>103.57666666666667</v>
      </c>
      <c r="G84" s="4">
        <v>50.066600000000001</v>
      </c>
      <c r="H84" s="4">
        <v>47.868000000000002</v>
      </c>
      <c r="I84" s="9" t="e">
        <v>#N/A</v>
      </c>
      <c r="J84" s="14">
        <v>6.94</v>
      </c>
      <c r="K84" s="19" t="e">
        <v>#N/A</v>
      </c>
    </row>
    <row r="85" spans="1:11" x14ac:dyDescent="0.2">
      <c r="A85" t="s">
        <v>92</v>
      </c>
      <c r="B85" s="2">
        <v>28945</v>
      </c>
      <c r="C85" s="3">
        <v>230016.32</v>
      </c>
      <c r="D85" s="4">
        <v>35.81331738583075</v>
      </c>
      <c r="E85" s="18">
        <f t="shared" si="1"/>
        <v>6.0333333333333341</v>
      </c>
      <c r="F85" s="3">
        <v>104.15666666666668</v>
      </c>
      <c r="G85" s="4">
        <v>51.357900000000001</v>
      </c>
      <c r="H85" s="4">
        <v>48.982599999999998</v>
      </c>
      <c r="I85" s="9" t="e">
        <v>#N/A</v>
      </c>
      <c r="J85" s="14">
        <v>6.0333333333333341</v>
      </c>
      <c r="K85" s="19" t="e">
        <v>#N/A</v>
      </c>
    </row>
    <row r="86" spans="1:11" x14ac:dyDescent="0.2">
      <c r="A86" t="s">
        <v>93</v>
      </c>
      <c r="B86" s="2">
        <v>29036</v>
      </c>
      <c r="C86" s="3">
        <v>230832.85</v>
      </c>
      <c r="D86" s="4">
        <v>36.113530374102623</v>
      </c>
      <c r="E86" s="18">
        <f t="shared" si="1"/>
        <v>5.8999999999999995</v>
      </c>
      <c r="F86" s="3">
        <v>102.37666666666667</v>
      </c>
      <c r="G86" s="4">
        <v>52.577399999999997</v>
      </c>
      <c r="H86" s="4">
        <v>50.017699999999998</v>
      </c>
      <c r="I86" s="9" t="e">
        <v>#N/A</v>
      </c>
      <c r="J86" s="14">
        <v>5.8999999999999995</v>
      </c>
      <c r="K86" s="19" t="e">
        <v>#N/A</v>
      </c>
    </row>
    <row r="87" spans="1:11" x14ac:dyDescent="0.2">
      <c r="A87" t="s">
        <v>94</v>
      </c>
      <c r="B87" s="2">
        <v>29128</v>
      </c>
      <c r="C87" s="3">
        <v>233034.82</v>
      </c>
      <c r="D87" s="4">
        <v>36.431652865404722</v>
      </c>
      <c r="E87" s="18">
        <f t="shared" si="1"/>
        <v>9.2799999999999994</v>
      </c>
      <c r="F87" s="3">
        <v>102.88666666666667</v>
      </c>
      <c r="G87" s="4">
        <v>53.781100000000002</v>
      </c>
      <c r="H87" s="4">
        <v>51.383499999999998</v>
      </c>
      <c r="I87" s="9" t="e">
        <v>#N/A</v>
      </c>
      <c r="J87" s="14">
        <v>9.2799999999999994</v>
      </c>
      <c r="K87" s="19" t="e">
        <v>#N/A</v>
      </c>
    </row>
    <row r="88" spans="1:11" x14ac:dyDescent="0.2">
      <c r="A88" t="s">
        <v>95</v>
      </c>
      <c r="B88" s="2">
        <v>29220</v>
      </c>
      <c r="C88" s="3">
        <v>236709.34</v>
      </c>
      <c r="D88" s="4">
        <v>36.729217446150784</v>
      </c>
      <c r="E88" s="18">
        <f t="shared" si="1"/>
        <v>10.653333333333334</v>
      </c>
      <c r="F88" s="3">
        <v>103.77666666666669</v>
      </c>
      <c r="G88" s="4">
        <v>55.0184</v>
      </c>
      <c r="H88" s="4">
        <v>53.178600000000003</v>
      </c>
      <c r="I88" s="9" t="e">
        <v>#N/A</v>
      </c>
      <c r="J88" s="14">
        <v>10.653333333333334</v>
      </c>
      <c r="K88" s="19" t="e">
        <v>#N/A</v>
      </c>
    </row>
    <row r="89" spans="1:11" x14ac:dyDescent="0.2">
      <c r="A89" t="s">
        <v>96</v>
      </c>
      <c r="B89" s="2">
        <v>29311</v>
      </c>
      <c r="C89" s="3">
        <v>245615.42</v>
      </c>
      <c r="D89" s="4">
        <v>37.080913198873191</v>
      </c>
      <c r="E89" s="18">
        <f t="shared" si="1"/>
        <v>11.329999999999998</v>
      </c>
      <c r="F89" s="3">
        <v>103.28333333333335</v>
      </c>
      <c r="G89" s="4">
        <v>57.8354</v>
      </c>
      <c r="H89" s="4">
        <v>56.899700000000003</v>
      </c>
      <c r="I89" s="9" t="e">
        <v>#N/A</v>
      </c>
      <c r="J89" s="14">
        <v>11.329999999999998</v>
      </c>
      <c r="K89" s="19" t="e">
        <v>#N/A</v>
      </c>
    </row>
    <row r="90" spans="1:11" x14ac:dyDescent="0.2">
      <c r="A90" t="s">
        <v>97</v>
      </c>
      <c r="B90" s="2">
        <v>29402</v>
      </c>
      <c r="C90" s="3">
        <v>243979.05</v>
      </c>
      <c r="D90" s="4">
        <v>37.466806565033025</v>
      </c>
      <c r="E90" s="18">
        <f t="shared" si="1"/>
        <v>13.420000000000002</v>
      </c>
      <c r="F90" s="3">
        <v>103.65333333333332</v>
      </c>
      <c r="G90" s="4">
        <v>57.743099999999998</v>
      </c>
      <c r="H90" s="4">
        <v>58.203899999999997</v>
      </c>
      <c r="I90" s="9" t="e">
        <v>#N/A</v>
      </c>
      <c r="J90" s="14">
        <v>13.420000000000002</v>
      </c>
      <c r="K90" s="19" t="e">
        <v>#N/A</v>
      </c>
    </row>
    <row r="91" spans="1:11" x14ac:dyDescent="0.2">
      <c r="A91" t="s">
        <v>98</v>
      </c>
      <c r="B91" s="2">
        <v>29494</v>
      </c>
      <c r="C91" s="3">
        <v>241589.56</v>
      </c>
      <c r="D91" s="4">
        <v>38.130527242964739</v>
      </c>
      <c r="E91" s="18">
        <f t="shared" si="1"/>
        <v>10.383333333333333</v>
      </c>
      <c r="F91" s="3">
        <v>103.75</v>
      </c>
      <c r="G91" s="4">
        <v>58.628999999999998</v>
      </c>
      <c r="H91" s="4">
        <v>58.393300000000004</v>
      </c>
      <c r="I91" s="9" t="e">
        <v>#N/A</v>
      </c>
      <c r="J91" s="14">
        <v>10.383333333333333</v>
      </c>
      <c r="K91" s="19" t="e">
        <v>#N/A</v>
      </c>
    </row>
    <row r="92" spans="1:11" x14ac:dyDescent="0.2">
      <c r="A92" t="s">
        <v>99</v>
      </c>
      <c r="B92" s="2">
        <v>29586</v>
      </c>
      <c r="C92" s="3">
        <v>241095.38</v>
      </c>
      <c r="D92" s="4">
        <v>38.678222354078876</v>
      </c>
      <c r="E92" s="18">
        <f t="shared" si="1"/>
        <v>9.7566666666666659</v>
      </c>
      <c r="F92" s="3">
        <v>101.42</v>
      </c>
      <c r="G92" s="4">
        <v>58.443199999999997</v>
      </c>
      <c r="H92" s="4">
        <v>57.769599999999997</v>
      </c>
      <c r="I92" s="9" t="e">
        <v>#N/A</v>
      </c>
      <c r="J92" s="14">
        <v>9.7566666666666659</v>
      </c>
      <c r="K92" s="19" t="e">
        <v>#N/A</v>
      </c>
    </row>
    <row r="93" spans="1:11" x14ac:dyDescent="0.2">
      <c r="A93" t="s">
        <v>100</v>
      </c>
      <c r="B93" s="2">
        <v>29676</v>
      </c>
      <c r="C93" s="3">
        <v>241149.39</v>
      </c>
      <c r="D93" s="4">
        <v>39.190321033329198</v>
      </c>
      <c r="E93" s="18">
        <f t="shared" si="1"/>
        <v>9.81</v>
      </c>
      <c r="F93" s="3">
        <v>99.199999999999989</v>
      </c>
      <c r="G93" s="4">
        <v>61.705800000000004</v>
      </c>
      <c r="H93" s="4">
        <v>63.909399999999998</v>
      </c>
      <c r="I93" s="9" t="e">
        <v>#N/A</v>
      </c>
      <c r="J93" s="14">
        <v>9.81</v>
      </c>
      <c r="K93" s="19" t="e">
        <v>#N/A</v>
      </c>
    </row>
    <row r="94" spans="1:11" x14ac:dyDescent="0.2">
      <c r="A94" t="s">
        <v>101</v>
      </c>
      <c r="B94" s="2">
        <v>29767</v>
      </c>
      <c r="C94" s="3">
        <v>244665.16</v>
      </c>
      <c r="D94" s="4">
        <v>39.625213775399374</v>
      </c>
      <c r="E94" s="18">
        <f t="shared" si="1"/>
        <v>12.783333333333333</v>
      </c>
      <c r="F94" s="3">
        <v>98.473333333333343</v>
      </c>
      <c r="G94" s="4">
        <v>63.383699999999997</v>
      </c>
      <c r="H94" s="4">
        <v>66.062100000000001</v>
      </c>
      <c r="I94" s="9" t="e">
        <v>#N/A</v>
      </c>
      <c r="J94" s="14">
        <v>12.783333333333333</v>
      </c>
      <c r="K94" s="19" t="e">
        <v>#N/A</v>
      </c>
    </row>
    <row r="95" spans="1:11" x14ac:dyDescent="0.2">
      <c r="A95" t="s">
        <v>102</v>
      </c>
      <c r="B95" s="2">
        <v>29859</v>
      </c>
      <c r="C95" s="3">
        <v>243615.96</v>
      </c>
      <c r="D95" s="4">
        <v>40.061737524655243</v>
      </c>
      <c r="E95" s="18">
        <f t="shared" si="1"/>
        <v>11.25</v>
      </c>
      <c r="F95" s="3">
        <v>98.25333333333333</v>
      </c>
      <c r="G95" s="4">
        <v>65.106499999999997</v>
      </c>
      <c r="H95" s="4">
        <v>67.893900000000002</v>
      </c>
      <c r="I95" s="9" t="e">
        <v>#N/A</v>
      </c>
      <c r="J95" s="14">
        <v>11.25</v>
      </c>
      <c r="K95" s="19" t="e">
        <v>#N/A</v>
      </c>
    </row>
    <row r="96" spans="1:11" x14ac:dyDescent="0.2">
      <c r="A96" t="s">
        <v>103</v>
      </c>
      <c r="B96" s="2">
        <v>29951</v>
      </c>
      <c r="C96" s="3">
        <v>244268.32</v>
      </c>
      <c r="D96" s="4">
        <v>40.973037976065505</v>
      </c>
      <c r="E96" s="18">
        <f t="shared" si="1"/>
        <v>12.036666666666667</v>
      </c>
      <c r="F96" s="3">
        <v>98.583333333333329</v>
      </c>
      <c r="G96" s="4">
        <v>65.664000000000001</v>
      </c>
      <c r="H96" s="4">
        <v>68.450699999999998</v>
      </c>
      <c r="I96" s="9" t="e">
        <v>#N/A</v>
      </c>
      <c r="J96" s="14">
        <v>12.036666666666667</v>
      </c>
      <c r="K96" s="19" t="e">
        <v>#N/A</v>
      </c>
    </row>
    <row r="97" spans="1:11" x14ac:dyDescent="0.2">
      <c r="A97" t="s">
        <v>104</v>
      </c>
      <c r="B97" s="2">
        <v>30041</v>
      </c>
      <c r="C97" s="3">
        <v>244594.47</v>
      </c>
      <c r="D97" s="4">
        <v>41.634587564948895</v>
      </c>
      <c r="E97" s="18">
        <f t="shared" si="1"/>
        <v>11.493333333333334</v>
      </c>
      <c r="F97" s="3">
        <v>93.71</v>
      </c>
      <c r="G97" s="4">
        <v>69.528499999999994</v>
      </c>
      <c r="H97" s="4">
        <v>73.305099999999996</v>
      </c>
      <c r="I97" s="9" t="e">
        <v>#N/A</v>
      </c>
      <c r="J97" s="14">
        <v>11.493333333333334</v>
      </c>
      <c r="K97" s="19" t="e">
        <v>#N/A</v>
      </c>
    </row>
    <row r="98" spans="1:11" x14ac:dyDescent="0.2">
      <c r="A98" t="s">
        <v>105</v>
      </c>
      <c r="B98" s="2">
        <v>30132</v>
      </c>
      <c r="C98" s="3">
        <v>245253.41</v>
      </c>
      <c r="D98" s="4">
        <v>42.391044202711051</v>
      </c>
      <c r="E98" s="18">
        <f t="shared" si="1"/>
        <v>12.35</v>
      </c>
      <c r="F98" s="3">
        <v>88.683333333333337</v>
      </c>
      <c r="G98" s="4">
        <v>71.795000000000002</v>
      </c>
      <c r="H98" s="4">
        <v>75.219899999999996</v>
      </c>
      <c r="I98" s="9" t="e">
        <v>#N/A</v>
      </c>
      <c r="J98" s="14">
        <v>12.35</v>
      </c>
      <c r="K98" s="19" t="e">
        <v>#N/A</v>
      </c>
    </row>
    <row r="99" spans="1:11" x14ac:dyDescent="0.2">
      <c r="A99" t="s">
        <v>106</v>
      </c>
      <c r="B99" s="2">
        <v>30224</v>
      </c>
      <c r="C99" s="3">
        <v>245529.75</v>
      </c>
      <c r="D99" s="4">
        <v>43.149433570584762</v>
      </c>
      <c r="E99" s="18">
        <f t="shared" si="1"/>
        <v>11.703333333333333</v>
      </c>
      <c r="F99" s="3">
        <v>88.33</v>
      </c>
      <c r="G99" s="4">
        <v>73.148899999999998</v>
      </c>
      <c r="H99" s="4">
        <v>76.786199999999994</v>
      </c>
      <c r="I99" s="9" t="e">
        <v>#N/A</v>
      </c>
      <c r="J99" s="14">
        <v>11.703333333333333</v>
      </c>
      <c r="K99" s="19" t="e">
        <v>#N/A</v>
      </c>
    </row>
    <row r="100" spans="1:11" x14ac:dyDescent="0.2">
      <c r="A100" t="s">
        <v>107</v>
      </c>
      <c r="B100" s="2">
        <v>30316</v>
      </c>
      <c r="C100" s="3">
        <v>243974.8</v>
      </c>
      <c r="D100" s="4">
        <v>44.047294755619717</v>
      </c>
      <c r="E100" s="18">
        <f t="shared" si="1"/>
        <v>10.196666666666667</v>
      </c>
      <c r="F100" s="3">
        <v>87.96</v>
      </c>
      <c r="G100" s="4">
        <v>74.593800000000002</v>
      </c>
      <c r="H100" s="4">
        <v>77.942300000000003</v>
      </c>
      <c r="I100" s="9" t="e">
        <v>#N/A</v>
      </c>
      <c r="J100" s="14">
        <v>10.196666666666667</v>
      </c>
      <c r="K100" s="19" t="e">
        <v>#N/A</v>
      </c>
    </row>
    <row r="101" spans="1:11" x14ac:dyDescent="0.2">
      <c r="A101" t="s">
        <v>108</v>
      </c>
      <c r="B101" s="2">
        <v>30406</v>
      </c>
      <c r="C101" s="3">
        <v>244018.84</v>
      </c>
      <c r="D101" s="4">
        <v>45.26907544846069</v>
      </c>
      <c r="E101" s="18">
        <f t="shared" si="1"/>
        <v>10.270000000000001</v>
      </c>
      <c r="F101" s="3">
        <v>88.913333333333341</v>
      </c>
      <c r="G101" s="4">
        <v>76.175299999999993</v>
      </c>
      <c r="H101" s="4">
        <v>80.074700000000007</v>
      </c>
      <c r="I101" s="9" t="e">
        <v>#N/A</v>
      </c>
      <c r="J101" s="14">
        <v>10.270000000000001</v>
      </c>
      <c r="K101" s="19" t="e">
        <v>#N/A</v>
      </c>
    </row>
    <row r="102" spans="1:11" x14ac:dyDescent="0.2">
      <c r="A102" t="s">
        <v>109</v>
      </c>
      <c r="B102" s="2">
        <v>30497</v>
      </c>
      <c r="C102" s="3">
        <v>244133.98</v>
      </c>
      <c r="D102" s="4">
        <v>46.052056849437577</v>
      </c>
      <c r="E102" s="18">
        <f t="shared" si="1"/>
        <v>8.01</v>
      </c>
      <c r="F102" s="3">
        <v>88.17</v>
      </c>
      <c r="G102" s="4">
        <v>75.924800000000005</v>
      </c>
      <c r="H102" s="4">
        <v>79.072900000000004</v>
      </c>
      <c r="I102" s="9" t="e">
        <v>#N/A</v>
      </c>
      <c r="J102" s="14">
        <v>8.01</v>
      </c>
      <c r="K102" s="19" t="e">
        <v>#N/A</v>
      </c>
    </row>
    <row r="103" spans="1:11" x14ac:dyDescent="0.2">
      <c r="A103" t="s">
        <v>110</v>
      </c>
      <c r="B103" s="2">
        <v>30589</v>
      </c>
      <c r="C103" s="3">
        <v>246171.62</v>
      </c>
      <c r="D103" s="4">
        <v>46.781574579913233</v>
      </c>
      <c r="E103" s="18">
        <f t="shared" si="1"/>
        <v>6.9600000000000009</v>
      </c>
      <c r="F103" s="3">
        <v>86.833333333333329</v>
      </c>
      <c r="G103" s="4">
        <v>77.063800000000001</v>
      </c>
      <c r="H103" s="4">
        <v>82.132300000000001</v>
      </c>
      <c r="I103" s="9" t="e">
        <v>#N/A</v>
      </c>
      <c r="J103" s="14">
        <v>6.9600000000000009</v>
      </c>
      <c r="K103" s="19" t="e">
        <v>#N/A</v>
      </c>
    </row>
    <row r="104" spans="1:11" x14ac:dyDescent="0.2">
      <c r="A104" t="s">
        <v>111</v>
      </c>
      <c r="B104" s="2">
        <v>30681</v>
      </c>
      <c r="C104" s="3">
        <v>248922.09</v>
      </c>
      <c r="D104" s="4">
        <v>47.442864610034249</v>
      </c>
      <c r="E104" s="18">
        <f t="shared" si="1"/>
        <v>7.48</v>
      </c>
      <c r="F104" s="3">
        <v>85.979999999999976</v>
      </c>
      <c r="G104" s="4">
        <v>80.993399999999994</v>
      </c>
      <c r="H104" s="4">
        <v>84.482500000000002</v>
      </c>
      <c r="I104" s="9" t="e">
        <v>#N/A</v>
      </c>
      <c r="J104" s="14">
        <v>7.48</v>
      </c>
      <c r="K104" s="19" t="e">
        <v>#N/A</v>
      </c>
    </row>
    <row r="105" spans="1:11" x14ac:dyDescent="0.2">
      <c r="A105" t="s">
        <v>112</v>
      </c>
      <c r="B105" s="2">
        <v>30772</v>
      </c>
      <c r="C105" s="3">
        <v>249929.13</v>
      </c>
      <c r="D105" s="4">
        <v>48.246847227475342</v>
      </c>
      <c r="E105" s="18">
        <f t="shared" si="1"/>
        <v>8.6733333333333338</v>
      </c>
      <c r="F105" s="3">
        <v>85.826666666666668</v>
      </c>
      <c r="G105" s="4">
        <v>83.366100000000003</v>
      </c>
      <c r="H105" s="4">
        <v>87.195300000000003</v>
      </c>
      <c r="I105" s="9" t="e">
        <v>#N/A</v>
      </c>
      <c r="J105" s="14">
        <v>8.6733333333333338</v>
      </c>
      <c r="K105" s="19" t="e">
        <v>#N/A</v>
      </c>
    </row>
    <row r="106" spans="1:11" x14ac:dyDescent="0.2">
      <c r="A106" t="s">
        <v>113</v>
      </c>
      <c r="B106" s="2">
        <v>30863</v>
      </c>
      <c r="C106" s="3">
        <v>250311.19</v>
      </c>
      <c r="D106" s="4">
        <v>48.954470324948886</v>
      </c>
      <c r="E106" s="18">
        <f t="shared" si="1"/>
        <v>9.9033333333333342</v>
      </c>
      <c r="F106" s="3">
        <v>86.273333333333326</v>
      </c>
      <c r="G106" s="4">
        <v>83.357100000000003</v>
      </c>
      <c r="H106" s="4">
        <v>87.134900000000002</v>
      </c>
      <c r="I106" s="9" t="e">
        <v>#N/A</v>
      </c>
      <c r="J106" s="14">
        <v>9.9033333333333342</v>
      </c>
      <c r="K106" s="19" t="e">
        <v>#N/A</v>
      </c>
    </row>
    <row r="107" spans="1:11" x14ac:dyDescent="0.2">
      <c r="A107" t="s">
        <v>114</v>
      </c>
      <c r="B107" s="2">
        <v>30955</v>
      </c>
      <c r="C107" s="3">
        <v>251029</v>
      </c>
      <c r="D107" s="4">
        <v>49.509889346475667</v>
      </c>
      <c r="E107" s="18">
        <f t="shared" si="1"/>
        <v>9.7766666666666655</v>
      </c>
      <c r="F107" s="3">
        <v>86.386666666666656</v>
      </c>
      <c r="G107" s="4">
        <v>83.099000000000004</v>
      </c>
      <c r="H107" s="4">
        <v>86.689400000000006</v>
      </c>
      <c r="I107" s="9" t="e">
        <v>#N/A</v>
      </c>
      <c r="J107" s="14">
        <v>9.7766666666666655</v>
      </c>
      <c r="K107" s="19" t="e">
        <v>#N/A</v>
      </c>
    </row>
    <row r="108" spans="1:11" x14ac:dyDescent="0.2">
      <c r="A108" t="s">
        <v>115</v>
      </c>
      <c r="B108" s="2">
        <v>31047</v>
      </c>
      <c r="C108" s="3">
        <v>252646.48</v>
      </c>
      <c r="D108" s="4">
        <v>50.11566567092035</v>
      </c>
      <c r="E108" s="18">
        <f t="shared" si="1"/>
        <v>9.5399999999999991</v>
      </c>
      <c r="F108" s="3">
        <v>86.230000000000018</v>
      </c>
      <c r="G108" s="4">
        <v>85.9041</v>
      </c>
      <c r="H108" s="4">
        <v>88.793999999999997</v>
      </c>
      <c r="I108" s="9" t="e">
        <v>#N/A</v>
      </c>
      <c r="J108" s="14">
        <v>9.5399999999999991</v>
      </c>
      <c r="K108" s="19" t="e">
        <v>#N/A</v>
      </c>
    </row>
    <row r="109" spans="1:11" x14ac:dyDescent="0.2">
      <c r="A109" t="s">
        <v>116</v>
      </c>
      <c r="B109" s="2">
        <v>31137</v>
      </c>
      <c r="C109" s="3">
        <v>253726.93</v>
      </c>
      <c r="D109" s="4">
        <v>50.702782855435359</v>
      </c>
      <c r="E109" s="18">
        <f t="shared" si="1"/>
        <v>9.1133333333333351</v>
      </c>
      <c r="F109" s="3">
        <v>86.356666666666669</v>
      </c>
      <c r="G109" s="4">
        <v>87.979100000000003</v>
      </c>
      <c r="H109" s="4">
        <v>90.019199999999998</v>
      </c>
      <c r="I109" s="9" t="e">
        <v>#N/A</v>
      </c>
      <c r="J109" s="14">
        <v>9.1133333333333351</v>
      </c>
      <c r="K109" s="19" t="e">
        <v>#N/A</v>
      </c>
    </row>
    <row r="110" spans="1:11" x14ac:dyDescent="0.2">
      <c r="A110" t="s">
        <v>117</v>
      </c>
      <c r="B110" s="2">
        <v>31228</v>
      </c>
      <c r="C110" s="3">
        <v>254653.57</v>
      </c>
      <c r="D110" s="4">
        <v>51.362825186602734</v>
      </c>
      <c r="E110" s="18">
        <f t="shared" si="1"/>
        <v>8.7633333333333336</v>
      </c>
      <c r="F110" s="3">
        <v>86.366666666666674</v>
      </c>
      <c r="G110" s="4">
        <v>86.081100000000006</v>
      </c>
      <c r="H110" s="4">
        <v>88.620599999999996</v>
      </c>
      <c r="I110" s="9" t="e">
        <v>#N/A</v>
      </c>
      <c r="J110" s="14">
        <v>8.7633333333333336</v>
      </c>
      <c r="K110" s="19" t="e">
        <v>#N/A</v>
      </c>
    </row>
    <row r="111" spans="1:11" x14ac:dyDescent="0.2">
      <c r="A111" t="s">
        <v>118</v>
      </c>
      <c r="B111" s="2">
        <v>31320</v>
      </c>
      <c r="C111" s="3">
        <v>256377.96</v>
      </c>
      <c r="D111" s="4">
        <v>52.228060740546482</v>
      </c>
      <c r="E111" s="18">
        <f t="shared" si="1"/>
        <v>7.626666666666666</v>
      </c>
      <c r="F111" s="3">
        <v>87.13</v>
      </c>
      <c r="G111" s="4">
        <v>85.353399999999993</v>
      </c>
      <c r="H111" s="4">
        <v>88.864599999999996</v>
      </c>
      <c r="I111" s="9" t="e">
        <v>#N/A</v>
      </c>
      <c r="J111" s="14">
        <v>7.626666666666666</v>
      </c>
      <c r="K111" s="19" t="e">
        <v>#N/A</v>
      </c>
    </row>
    <row r="112" spans="1:11" x14ac:dyDescent="0.2">
      <c r="A112" t="s">
        <v>119</v>
      </c>
      <c r="B112" s="2">
        <v>31412</v>
      </c>
      <c r="C112" s="3">
        <v>257705.92</v>
      </c>
      <c r="D112" s="4">
        <v>52.965340674689031</v>
      </c>
      <c r="E112" s="18">
        <f t="shared" si="1"/>
        <v>7.5900000000000007</v>
      </c>
      <c r="F112" s="3">
        <v>88.206666666666663</v>
      </c>
      <c r="G112" s="4">
        <v>85.1126</v>
      </c>
      <c r="H112" s="4">
        <v>88.300200000000004</v>
      </c>
      <c r="I112" s="9" t="e">
        <v>#N/A</v>
      </c>
      <c r="J112" s="14">
        <v>7.5900000000000007</v>
      </c>
      <c r="K112" s="19" t="e">
        <v>#N/A</v>
      </c>
    </row>
    <row r="113" spans="1:11" x14ac:dyDescent="0.2">
      <c r="A113" t="s">
        <v>120</v>
      </c>
      <c r="B113" s="2">
        <v>31502</v>
      </c>
      <c r="C113" s="3">
        <v>259117.86</v>
      </c>
      <c r="D113" s="4">
        <v>53.742099265447919</v>
      </c>
      <c r="E113" s="18">
        <f t="shared" si="1"/>
        <v>7.9233333333333329</v>
      </c>
      <c r="F113" s="3">
        <v>89.306666666666672</v>
      </c>
      <c r="G113" s="4">
        <v>81.694000000000003</v>
      </c>
      <c r="H113" s="4">
        <v>81.989900000000006</v>
      </c>
      <c r="I113" s="9" t="e">
        <v>#N/A</v>
      </c>
      <c r="J113" s="14">
        <v>7.9233333333333329</v>
      </c>
      <c r="K113" s="19" t="e">
        <v>#N/A</v>
      </c>
    </row>
    <row r="114" spans="1:11" x14ac:dyDescent="0.2">
      <c r="A114" t="s">
        <v>121</v>
      </c>
      <c r="B114" s="2">
        <v>31593</v>
      </c>
      <c r="C114" s="3">
        <v>259645.36</v>
      </c>
      <c r="D114" s="4">
        <v>54.467450692645286</v>
      </c>
      <c r="E114" s="18">
        <f t="shared" si="1"/>
        <v>6.7633333333333328</v>
      </c>
      <c r="F114" s="3">
        <v>90.32</v>
      </c>
      <c r="G114" s="4">
        <v>80.300299999999993</v>
      </c>
      <c r="H114" s="4">
        <v>78.878799999999998</v>
      </c>
      <c r="I114" s="9" t="e">
        <v>#N/A</v>
      </c>
      <c r="J114" s="14">
        <v>6.7633333333333328</v>
      </c>
      <c r="K114" s="19" t="e">
        <v>#N/A</v>
      </c>
    </row>
    <row r="115" spans="1:11" x14ac:dyDescent="0.2">
      <c r="A115" t="s">
        <v>122</v>
      </c>
      <c r="B115" s="2">
        <v>31685</v>
      </c>
      <c r="C115" s="3">
        <v>262841.43</v>
      </c>
      <c r="D115" s="4">
        <v>55.130668130674586</v>
      </c>
      <c r="E115" s="18">
        <f t="shared" si="1"/>
        <v>6.1566666666666663</v>
      </c>
      <c r="F115" s="3">
        <v>91.013333333333321</v>
      </c>
      <c r="G115" s="4">
        <v>80.772300000000001</v>
      </c>
      <c r="H115" s="4">
        <v>79.545400000000001</v>
      </c>
      <c r="I115" s="9" t="e">
        <v>#N/A</v>
      </c>
      <c r="J115" s="14">
        <v>6.1566666666666663</v>
      </c>
      <c r="K115" s="19" t="e">
        <v>#N/A</v>
      </c>
    </row>
    <row r="116" spans="1:11" x14ac:dyDescent="0.2">
      <c r="A116" t="s">
        <v>123</v>
      </c>
      <c r="B116" s="2">
        <v>31777</v>
      </c>
      <c r="C116" s="3">
        <v>259802.46</v>
      </c>
      <c r="D116" s="4">
        <v>55.764798378136064</v>
      </c>
      <c r="E116" s="18">
        <f t="shared" si="1"/>
        <v>5.72</v>
      </c>
      <c r="F116" s="3">
        <v>92.096666666666678</v>
      </c>
      <c r="G116" s="4">
        <v>80.053600000000003</v>
      </c>
      <c r="H116" s="4">
        <v>80.487700000000004</v>
      </c>
      <c r="I116" s="9" t="e">
        <v>#N/A</v>
      </c>
      <c r="J116" s="14">
        <v>5.72</v>
      </c>
      <c r="K116" s="19" t="e">
        <v>#N/A</v>
      </c>
    </row>
    <row r="117" spans="1:11" x14ac:dyDescent="0.2">
      <c r="A117" t="s">
        <v>124</v>
      </c>
      <c r="B117" s="2">
        <v>31867</v>
      </c>
      <c r="C117" s="3">
        <v>261637.59</v>
      </c>
      <c r="D117" s="4">
        <v>56.222053332561622</v>
      </c>
      <c r="E117" s="18">
        <f t="shared" si="1"/>
        <v>6.8266666666666671</v>
      </c>
      <c r="F117" s="3">
        <v>93.936666666666653</v>
      </c>
      <c r="G117" s="4">
        <v>76.521500000000003</v>
      </c>
      <c r="H117" s="4">
        <v>75.373599999999996</v>
      </c>
      <c r="I117" s="9" t="e">
        <v>#N/A</v>
      </c>
      <c r="J117" s="14">
        <v>6.8266666666666671</v>
      </c>
      <c r="K117" s="19" t="e">
        <v>#N/A</v>
      </c>
    </row>
    <row r="118" spans="1:11" x14ac:dyDescent="0.2">
      <c r="A118" t="s">
        <v>125</v>
      </c>
      <c r="B118" s="2">
        <v>31958</v>
      </c>
      <c r="C118" s="3">
        <v>264544.88</v>
      </c>
      <c r="D118" s="4">
        <v>56.727803338360914</v>
      </c>
      <c r="E118" s="18">
        <f t="shared" si="1"/>
        <v>5.56</v>
      </c>
      <c r="F118" s="3">
        <v>93.52</v>
      </c>
      <c r="G118" s="4">
        <v>78.085099999999997</v>
      </c>
      <c r="H118" s="4">
        <v>76.6708</v>
      </c>
      <c r="I118" s="9" t="e">
        <v>#N/A</v>
      </c>
      <c r="J118" s="14">
        <v>5.56</v>
      </c>
      <c r="K118" s="19" t="e">
        <v>#N/A</v>
      </c>
    </row>
    <row r="119" spans="1:11" x14ac:dyDescent="0.2">
      <c r="A119" t="s">
        <v>126</v>
      </c>
      <c r="B119" s="2">
        <v>32050</v>
      </c>
      <c r="C119" s="3">
        <v>268241.93</v>
      </c>
      <c r="D119" s="4">
        <v>57.063649205665136</v>
      </c>
      <c r="E119" s="18">
        <f t="shared" si="1"/>
        <v>5.2266666666666675</v>
      </c>
      <c r="F119" s="3">
        <v>93.196666666666658</v>
      </c>
      <c r="G119" s="4">
        <v>79.399900000000002</v>
      </c>
      <c r="H119" s="4">
        <v>78.227099999999993</v>
      </c>
      <c r="I119" s="9" t="e">
        <v>#N/A</v>
      </c>
      <c r="J119" s="14">
        <v>5.2266666666666675</v>
      </c>
      <c r="K119" s="19" t="e">
        <v>#N/A</v>
      </c>
    </row>
    <row r="120" spans="1:11" x14ac:dyDescent="0.2">
      <c r="A120" t="s">
        <v>127</v>
      </c>
      <c r="B120" s="2">
        <v>32142</v>
      </c>
      <c r="C120" s="3">
        <v>271703.95</v>
      </c>
      <c r="D120" s="4">
        <v>57.288014531891939</v>
      </c>
      <c r="E120" s="18">
        <f t="shared" si="1"/>
        <v>5.0466666666666669</v>
      </c>
      <c r="F120" s="3">
        <v>93.48</v>
      </c>
      <c r="G120" s="4">
        <v>78.168099999999995</v>
      </c>
      <c r="H120" s="4">
        <v>77.307100000000005</v>
      </c>
      <c r="I120" s="9" t="e">
        <v>#N/A</v>
      </c>
      <c r="J120" s="14">
        <v>5.0466666666666669</v>
      </c>
      <c r="K120" s="19" t="e">
        <v>#N/A</v>
      </c>
    </row>
    <row r="121" spans="1:11" x14ac:dyDescent="0.2">
      <c r="A121" t="s">
        <v>128</v>
      </c>
      <c r="B121" s="2">
        <v>32233</v>
      </c>
      <c r="C121" s="3">
        <v>274394.8</v>
      </c>
      <c r="D121" s="4">
        <v>57.480908727637775</v>
      </c>
      <c r="E121" s="18">
        <f t="shared" si="1"/>
        <v>4.76</v>
      </c>
      <c r="F121" s="3">
        <v>93.339999999999989</v>
      </c>
      <c r="G121" s="4">
        <v>78.9298</v>
      </c>
      <c r="H121" s="4">
        <v>76.509600000000006</v>
      </c>
      <c r="I121" s="9" t="e">
        <v>#N/A</v>
      </c>
      <c r="J121" s="14">
        <v>4.76</v>
      </c>
      <c r="K121" s="19" t="e">
        <v>#N/A</v>
      </c>
    </row>
    <row r="122" spans="1:11" x14ac:dyDescent="0.2">
      <c r="A122" t="s">
        <v>129</v>
      </c>
      <c r="B122" s="2">
        <v>32324</v>
      </c>
      <c r="C122" s="3">
        <v>276952.38</v>
      </c>
      <c r="D122" s="4">
        <v>57.938680593767387</v>
      </c>
      <c r="E122" s="18">
        <f t="shared" si="1"/>
        <v>4.6499999999999995</v>
      </c>
      <c r="F122" s="3">
        <v>92.653333333333322</v>
      </c>
      <c r="G122" s="4">
        <v>80.495900000000006</v>
      </c>
      <c r="H122" s="4">
        <v>77.614199999999997</v>
      </c>
      <c r="I122" s="9" t="e">
        <v>#N/A</v>
      </c>
      <c r="J122" s="14">
        <v>4.6499999999999995</v>
      </c>
      <c r="K122" s="19" t="e">
        <v>#N/A</v>
      </c>
    </row>
    <row r="123" spans="1:11" x14ac:dyDescent="0.2">
      <c r="A123" t="s">
        <v>130</v>
      </c>
      <c r="B123" s="2">
        <v>32416</v>
      </c>
      <c r="C123" s="3">
        <v>280355.86</v>
      </c>
      <c r="D123" s="4">
        <v>58.324806339615428</v>
      </c>
      <c r="E123" s="18">
        <f t="shared" si="1"/>
        <v>5.25</v>
      </c>
      <c r="F123" s="3">
        <v>91.643333333333331</v>
      </c>
      <c r="G123" s="4">
        <v>82.153400000000005</v>
      </c>
      <c r="H123" s="4">
        <v>80.738900000000001</v>
      </c>
      <c r="I123" s="9" t="e">
        <v>#N/A</v>
      </c>
      <c r="J123" s="14">
        <v>5.25</v>
      </c>
      <c r="K123" s="19" t="e">
        <v>#N/A</v>
      </c>
    </row>
    <row r="124" spans="1:11" x14ac:dyDescent="0.2">
      <c r="A124" t="s">
        <v>131</v>
      </c>
      <c r="B124" s="2">
        <v>32508</v>
      </c>
      <c r="C124" s="3">
        <v>283103.03000000003</v>
      </c>
      <c r="D124" s="4">
        <v>58.764846961803173</v>
      </c>
      <c r="E124" s="18">
        <f t="shared" si="1"/>
        <v>5.4866666666666672</v>
      </c>
      <c r="F124" s="3">
        <v>92.04</v>
      </c>
      <c r="G124" s="4">
        <v>82.493600000000001</v>
      </c>
      <c r="H124" s="4">
        <v>80.023399999999995</v>
      </c>
      <c r="I124" s="9" t="e">
        <v>#N/A</v>
      </c>
      <c r="J124" s="14">
        <v>5.4866666666666672</v>
      </c>
      <c r="K124" s="19" t="e">
        <v>#N/A</v>
      </c>
    </row>
    <row r="125" spans="1:11" x14ac:dyDescent="0.2">
      <c r="A125" t="s">
        <v>132</v>
      </c>
      <c r="B125" s="2">
        <v>32598</v>
      </c>
      <c r="C125" s="3">
        <v>285255.15000000002</v>
      </c>
      <c r="D125" s="4">
        <v>59.089467281439106</v>
      </c>
      <c r="E125" s="18">
        <f t="shared" si="1"/>
        <v>6.0266666666666664</v>
      </c>
      <c r="F125" s="3">
        <v>91.236666666666665</v>
      </c>
      <c r="G125" s="4">
        <v>84.6661</v>
      </c>
      <c r="H125" s="4">
        <v>81.941599999999994</v>
      </c>
      <c r="I125" s="9" t="e">
        <v>#N/A</v>
      </c>
      <c r="J125" s="14">
        <v>6.0266666666666664</v>
      </c>
      <c r="K125" s="19" t="e">
        <v>#N/A</v>
      </c>
    </row>
    <row r="126" spans="1:11" x14ac:dyDescent="0.2">
      <c r="A126" t="s">
        <v>133</v>
      </c>
      <c r="B126" s="2">
        <v>32689</v>
      </c>
      <c r="C126" s="3">
        <v>287996.79999999999</v>
      </c>
      <c r="D126" s="4">
        <v>59.42351543702371</v>
      </c>
      <c r="E126" s="18">
        <f t="shared" si="1"/>
        <v>6.55</v>
      </c>
      <c r="F126" s="3">
        <v>91.13333333333334</v>
      </c>
      <c r="G126" s="4">
        <v>87.225399999999993</v>
      </c>
      <c r="H126" s="4">
        <v>84.543599999999998</v>
      </c>
      <c r="I126" s="9" t="e">
        <v>#N/A</v>
      </c>
      <c r="J126" s="14">
        <v>6.55</v>
      </c>
      <c r="K126" s="19" t="e">
        <v>#N/A</v>
      </c>
    </row>
    <row r="127" spans="1:11" x14ac:dyDescent="0.2">
      <c r="A127" t="s">
        <v>134</v>
      </c>
      <c r="B127" s="2">
        <v>32781</v>
      </c>
      <c r="C127" s="3">
        <v>289066.56</v>
      </c>
      <c r="D127" s="4">
        <v>59.903733135787526</v>
      </c>
      <c r="E127" s="18">
        <f t="shared" si="1"/>
        <v>7.253333333333333</v>
      </c>
      <c r="F127" s="3">
        <v>91.383333333333326</v>
      </c>
      <c r="G127" s="4">
        <v>88.067300000000003</v>
      </c>
      <c r="H127" s="4">
        <v>84.758700000000005</v>
      </c>
      <c r="I127" s="9" t="e">
        <v>#N/A</v>
      </c>
      <c r="J127" s="14">
        <v>7.253333333333333</v>
      </c>
      <c r="K127" s="19" t="e">
        <v>#N/A</v>
      </c>
    </row>
    <row r="128" spans="1:11" x14ac:dyDescent="0.2">
      <c r="A128" t="s">
        <v>135</v>
      </c>
      <c r="B128" s="2">
        <v>32873</v>
      </c>
      <c r="C128" s="3">
        <v>292820.49</v>
      </c>
      <c r="D128" s="4">
        <v>60.188822713722459</v>
      </c>
      <c r="E128" s="18">
        <f t="shared" si="1"/>
        <v>8.17</v>
      </c>
      <c r="F128" s="3">
        <v>92.786666666666676</v>
      </c>
      <c r="G128" s="4">
        <v>86.5869</v>
      </c>
      <c r="H128" s="4">
        <v>82.148600000000002</v>
      </c>
      <c r="I128" s="9" t="e">
        <v>#N/A</v>
      </c>
      <c r="J128" s="14">
        <v>8.17</v>
      </c>
      <c r="K128" s="19" t="e">
        <v>#N/A</v>
      </c>
    </row>
    <row r="129" spans="1:11" x14ac:dyDescent="0.2">
      <c r="A129" t="s">
        <v>136</v>
      </c>
      <c r="B129" s="2">
        <v>32963</v>
      </c>
      <c r="C129" s="3">
        <v>297398</v>
      </c>
      <c r="D129" s="4">
        <v>60.58708235695962</v>
      </c>
      <c r="E129" s="18">
        <f t="shared" si="1"/>
        <v>8.4466666666666672</v>
      </c>
      <c r="F129" s="3">
        <v>94.616666666666674</v>
      </c>
      <c r="G129" s="4">
        <v>85.7607</v>
      </c>
      <c r="H129" s="4">
        <v>82.264200000000002</v>
      </c>
      <c r="I129" s="9" t="e">
        <v>#N/A</v>
      </c>
      <c r="J129" s="14">
        <v>8.4466666666666672</v>
      </c>
      <c r="K129" s="19" t="e">
        <v>#N/A</v>
      </c>
    </row>
    <row r="130" spans="1:11" x14ac:dyDescent="0.2">
      <c r="A130" t="s">
        <v>137</v>
      </c>
      <c r="B130" s="2">
        <v>33054</v>
      </c>
      <c r="C130" s="3">
        <v>296346.02</v>
      </c>
      <c r="D130" s="4">
        <v>61.183183677327293</v>
      </c>
      <c r="E130" s="18">
        <f t="shared" si="1"/>
        <v>8.2266666666666666</v>
      </c>
      <c r="F130" s="3">
        <v>95.61</v>
      </c>
      <c r="G130" s="4">
        <v>85.562399999999997</v>
      </c>
      <c r="H130" s="4">
        <v>82.026700000000005</v>
      </c>
      <c r="I130" s="9" t="e">
        <v>#N/A</v>
      </c>
      <c r="J130" s="14">
        <v>8.2266666666666666</v>
      </c>
      <c r="K130" s="19" t="e">
        <v>#N/A</v>
      </c>
    </row>
    <row r="131" spans="1:11" x14ac:dyDescent="0.2">
      <c r="A131" t="s">
        <v>138</v>
      </c>
      <c r="B131" s="2">
        <v>33146</v>
      </c>
      <c r="C131" s="3">
        <v>296739.76</v>
      </c>
      <c r="D131" s="4">
        <v>61.642448603033436</v>
      </c>
      <c r="E131" s="18">
        <f t="shared" si="1"/>
        <v>8.4633333333333329</v>
      </c>
      <c r="F131" s="3">
        <v>95.779999999999987</v>
      </c>
      <c r="G131" s="4">
        <v>85.109200000000001</v>
      </c>
      <c r="H131" s="4">
        <v>81.476299999999995</v>
      </c>
      <c r="I131" s="9" t="e">
        <v>#N/A</v>
      </c>
      <c r="J131" s="14">
        <v>8.4633333333333329</v>
      </c>
      <c r="K131" s="19" t="e">
        <v>#N/A</v>
      </c>
    </row>
    <row r="132" spans="1:11" x14ac:dyDescent="0.2">
      <c r="A132" t="s">
        <v>139</v>
      </c>
      <c r="B132" s="2">
        <v>33238</v>
      </c>
      <c r="C132" s="3">
        <v>300340.26</v>
      </c>
      <c r="D132" s="4">
        <v>62.041568054954752</v>
      </c>
      <c r="E132" s="18">
        <f t="shared" si="1"/>
        <v>8.0366666666666671</v>
      </c>
      <c r="F132" s="3">
        <v>96.306666666666658</v>
      </c>
      <c r="G132" s="4">
        <v>84.691500000000005</v>
      </c>
      <c r="H132" s="4">
        <v>83.359200000000001</v>
      </c>
      <c r="I132" s="9" t="e">
        <v>#N/A</v>
      </c>
      <c r="J132" s="14">
        <v>8.0366666666666671</v>
      </c>
      <c r="K132" s="19" t="e">
        <v>#N/A</v>
      </c>
    </row>
    <row r="133" spans="1:11" x14ac:dyDescent="0.2">
      <c r="A133" t="s">
        <v>140</v>
      </c>
      <c r="B133" s="2">
        <v>33328</v>
      </c>
      <c r="C133" s="3">
        <v>299044.21999999997</v>
      </c>
      <c r="D133" s="4">
        <v>63.118002805110898</v>
      </c>
      <c r="E133" s="18">
        <f t="shared" si="1"/>
        <v>9.673333333333332</v>
      </c>
      <c r="F133" s="3">
        <v>96.470000000000013</v>
      </c>
      <c r="G133" s="4">
        <v>84.021699999999996</v>
      </c>
      <c r="H133" s="4">
        <v>81.664100000000005</v>
      </c>
      <c r="I133" s="9" t="e">
        <v>#N/A</v>
      </c>
      <c r="J133" s="14">
        <v>9.673333333333332</v>
      </c>
      <c r="K133" s="19" t="e">
        <v>#N/A</v>
      </c>
    </row>
    <row r="134" spans="1:11" x14ac:dyDescent="0.2">
      <c r="A134" t="s">
        <v>141</v>
      </c>
      <c r="B134" s="2">
        <v>33419</v>
      </c>
      <c r="C134" s="3">
        <v>302535.65999999997</v>
      </c>
      <c r="D134" s="4">
        <v>63.585494174164886</v>
      </c>
      <c r="E134" s="18">
        <f t="shared" si="1"/>
        <v>9.1733333333333338</v>
      </c>
      <c r="F134" s="3">
        <v>94.833333333333329</v>
      </c>
      <c r="G134" s="4">
        <v>84.7346</v>
      </c>
      <c r="H134" s="4">
        <v>81.652799999999999</v>
      </c>
      <c r="I134" s="9" t="e">
        <v>#N/A</v>
      </c>
      <c r="J134" s="14">
        <v>9.1733333333333338</v>
      </c>
      <c r="K134" s="19" t="e">
        <v>#N/A</v>
      </c>
    </row>
    <row r="135" spans="1:11" x14ac:dyDescent="0.2">
      <c r="A135" t="s">
        <v>142</v>
      </c>
      <c r="B135" s="2">
        <v>33511</v>
      </c>
      <c r="C135" s="3">
        <v>304576.96000000002</v>
      </c>
      <c r="D135" s="4">
        <v>64.151848099359967</v>
      </c>
      <c r="E135" s="18">
        <f t="shared" si="1"/>
        <v>9.2233333333333345</v>
      </c>
      <c r="F135" s="3">
        <v>94.893333333333331</v>
      </c>
      <c r="G135" s="4">
        <v>84.831500000000005</v>
      </c>
      <c r="H135" s="4">
        <v>82.297499999999999</v>
      </c>
      <c r="I135" s="9" t="e">
        <v>#N/A</v>
      </c>
      <c r="J135" s="14">
        <v>9.2233333333333345</v>
      </c>
      <c r="K135" s="19" t="e">
        <v>#N/A</v>
      </c>
    </row>
    <row r="136" spans="1:11" x14ac:dyDescent="0.2">
      <c r="A136" t="s">
        <v>143</v>
      </c>
      <c r="B136" s="2">
        <v>33603</v>
      </c>
      <c r="C136" s="3">
        <v>306117.83</v>
      </c>
      <c r="D136" s="4">
        <v>64.906324320236507</v>
      </c>
      <c r="E136" s="18">
        <f t="shared" si="1"/>
        <v>9.4633333333333329</v>
      </c>
      <c r="F136" s="3">
        <v>95.916666666666671</v>
      </c>
      <c r="G136" s="4">
        <v>84.876800000000003</v>
      </c>
      <c r="H136" s="4">
        <v>80.093599999999995</v>
      </c>
      <c r="I136" s="9" t="e">
        <v>#N/A</v>
      </c>
      <c r="J136" s="14">
        <v>9.4633333333333329</v>
      </c>
      <c r="K136" s="19" t="e">
        <v>#N/A</v>
      </c>
    </row>
    <row r="137" spans="1:11" x14ac:dyDescent="0.2">
      <c r="A137" t="s">
        <v>144</v>
      </c>
      <c r="B137" s="2">
        <v>33694</v>
      </c>
      <c r="C137" s="3">
        <v>310409.42</v>
      </c>
      <c r="D137" s="4">
        <v>65.45520571378583</v>
      </c>
      <c r="E137" s="18">
        <f t="shared" si="1"/>
        <v>9.5499999999999989</v>
      </c>
      <c r="F137" s="3">
        <v>96.043333333333337</v>
      </c>
      <c r="G137" s="4">
        <v>83.727000000000004</v>
      </c>
      <c r="H137" s="4">
        <v>79.636700000000005</v>
      </c>
      <c r="I137" s="9" t="e">
        <v>#N/A</v>
      </c>
      <c r="J137" s="14">
        <v>9.5499999999999989</v>
      </c>
      <c r="K137" s="19" t="e">
        <v>#N/A</v>
      </c>
    </row>
    <row r="138" spans="1:11" x14ac:dyDescent="0.2">
      <c r="A138" t="s">
        <v>145</v>
      </c>
      <c r="B138" s="2">
        <v>33785</v>
      </c>
      <c r="C138" s="3">
        <v>306635.65999999997</v>
      </c>
      <c r="D138" s="4">
        <v>65.853812727207824</v>
      </c>
      <c r="E138" s="18">
        <f t="shared" ref="E138:E163" si="2">J138</f>
        <v>9.5733333333333324</v>
      </c>
      <c r="F138" s="3">
        <v>95.883333333333326</v>
      </c>
      <c r="G138" s="4">
        <v>84.513999999999996</v>
      </c>
      <c r="H138" s="4">
        <v>81.315399999999997</v>
      </c>
      <c r="I138" s="9" t="e">
        <v>#N/A</v>
      </c>
      <c r="J138" s="14">
        <v>9.5733333333333324</v>
      </c>
      <c r="K138" s="19" t="e">
        <v>#N/A</v>
      </c>
    </row>
    <row r="139" spans="1:11" x14ac:dyDescent="0.2">
      <c r="A139" t="s">
        <v>146</v>
      </c>
      <c r="B139" s="2">
        <v>33877</v>
      </c>
      <c r="C139" s="3">
        <v>307582.99</v>
      </c>
      <c r="D139" s="4">
        <v>66.436254315901593</v>
      </c>
      <c r="E139" s="18">
        <f t="shared" si="2"/>
        <v>9.64</v>
      </c>
      <c r="F139" s="3">
        <v>97.64</v>
      </c>
      <c r="G139" s="4">
        <v>83.533600000000007</v>
      </c>
      <c r="H139" s="4">
        <v>78.444299999999998</v>
      </c>
      <c r="I139" s="9" t="e">
        <v>#N/A</v>
      </c>
      <c r="J139" s="14">
        <v>9.64</v>
      </c>
      <c r="K139" s="19" t="e">
        <v>#N/A</v>
      </c>
    </row>
    <row r="140" spans="1:11" x14ac:dyDescent="0.2">
      <c r="A140" t="s">
        <v>147</v>
      </c>
      <c r="B140" s="2">
        <v>33969</v>
      </c>
      <c r="C140" s="3">
        <v>303791.8</v>
      </c>
      <c r="D140" s="4">
        <v>67.103745063069724</v>
      </c>
      <c r="E140" s="18">
        <f t="shared" si="2"/>
        <v>8.7566666666666677</v>
      </c>
      <c r="F140" s="3">
        <v>99.676666666666662</v>
      </c>
      <c r="G140" s="4">
        <v>83.658900000000003</v>
      </c>
      <c r="H140" s="4">
        <v>78.521000000000001</v>
      </c>
      <c r="I140" s="9" t="e">
        <v>#N/A</v>
      </c>
      <c r="J140" s="14">
        <v>8.7566666666666677</v>
      </c>
      <c r="K140" s="19" t="e">
        <v>#N/A</v>
      </c>
    </row>
    <row r="141" spans="1:11" x14ac:dyDescent="0.2">
      <c r="A141" t="s">
        <v>148</v>
      </c>
      <c r="B141" s="2">
        <v>34059</v>
      </c>
      <c r="C141" s="3">
        <v>301483.83</v>
      </c>
      <c r="D141" s="4">
        <v>67.752148654712499</v>
      </c>
      <c r="E141" s="18">
        <f t="shared" si="2"/>
        <v>8.5133333333333336</v>
      </c>
      <c r="F141" s="3">
        <v>99.936666666666667</v>
      </c>
      <c r="G141" s="4">
        <v>80.539900000000003</v>
      </c>
      <c r="H141" s="4">
        <v>75.4786</v>
      </c>
      <c r="I141" s="9" t="e">
        <v>#N/A</v>
      </c>
      <c r="J141" s="14">
        <v>8.5133333333333336</v>
      </c>
      <c r="K141" s="19" t="e">
        <v>#N/A</v>
      </c>
    </row>
    <row r="142" spans="1:11" x14ac:dyDescent="0.2">
      <c r="A142" t="s">
        <v>149</v>
      </c>
      <c r="B142" s="2">
        <v>34150</v>
      </c>
      <c r="C142" s="3">
        <v>304529.59999999998</v>
      </c>
      <c r="D142" s="4">
        <v>68.292846636728186</v>
      </c>
      <c r="E142" s="18">
        <f t="shared" si="2"/>
        <v>7.3966666666666656</v>
      </c>
      <c r="F142" s="3">
        <v>99.51</v>
      </c>
      <c r="G142" s="4">
        <v>81.835599999999999</v>
      </c>
      <c r="H142" s="4">
        <v>76.758700000000005</v>
      </c>
      <c r="I142" s="9" t="e">
        <v>#N/A</v>
      </c>
      <c r="J142" s="14">
        <v>7.3966666666666656</v>
      </c>
      <c r="K142" s="19" t="e">
        <v>#N/A</v>
      </c>
    </row>
    <row r="143" spans="1:11" x14ac:dyDescent="0.2">
      <c r="A143" t="s">
        <v>150</v>
      </c>
      <c r="B143" s="2">
        <v>34242</v>
      </c>
      <c r="C143" s="3">
        <v>305493.28000000003</v>
      </c>
      <c r="D143" s="4">
        <v>68.803541467275409</v>
      </c>
      <c r="E143" s="18">
        <f t="shared" si="2"/>
        <v>8.8266666666666662</v>
      </c>
      <c r="F143" s="3">
        <v>97.196666666666658</v>
      </c>
      <c r="G143" s="4">
        <v>83.560500000000005</v>
      </c>
      <c r="H143" s="4">
        <v>78.374399999999994</v>
      </c>
      <c r="I143" s="9" t="e">
        <v>#N/A</v>
      </c>
      <c r="J143" s="14">
        <v>8.8266666666666662</v>
      </c>
      <c r="K143" s="19" t="e">
        <v>#N/A</v>
      </c>
    </row>
    <row r="144" spans="1:11" x14ac:dyDescent="0.2">
      <c r="A144" t="s">
        <v>151</v>
      </c>
      <c r="B144" s="2">
        <v>34334</v>
      </c>
      <c r="C144" s="3">
        <v>308402.78000000003</v>
      </c>
      <c r="D144" s="4">
        <v>69.251857274484223</v>
      </c>
      <c r="E144" s="18">
        <f t="shared" si="2"/>
        <v>8.120000000000001</v>
      </c>
      <c r="F144" s="3">
        <v>96.683333333333323</v>
      </c>
      <c r="G144" s="4">
        <v>84.563000000000002</v>
      </c>
      <c r="H144" s="4">
        <v>78.968500000000006</v>
      </c>
      <c r="I144" s="9" t="e">
        <v>#N/A</v>
      </c>
      <c r="J144" s="14">
        <v>8.120000000000001</v>
      </c>
      <c r="K144" s="19" t="e">
        <v>#N/A</v>
      </c>
    </row>
    <row r="145" spans="1:11" x14ac:dyDescent="0.2">
      <c r="A145" t="s">
        <v>152</v>
      </c>
      <c r="B145" s="2">
        <v>34424</v>
      </c>
      <c r="C145" s="3">
        <v>310572.69</v>
      </c>
      <c r="D145" s="4">
        <v>69.719984093176365</v>
      </c>
      <c r="E145" s="18">
        <f t="shared" si="2"/>
        <v>6.5366666666666662</v>
      </c>
      <c r="F145" s="3">
        <v>98.476666666666645</v>
      </c>
      <c r="G145" s="4">
        <v>83.463700000000003</v>
      </c>
      <c r="H145" s="4">
        <v>78.023099999999999</v>
      </c>
      <c r="I145" s="9" t="e">
        <v>#N/A</v>
      </c>
      <c r="J145" s="14">
        <v>6.5366666666666662</v>
      </c>
      <c r="K145" s="19" t="e">
        <v>#N/A</v>
      </c>
    </row>
    <row r="146" spans="1:11" x14ac:dyDescent="0.2">
      <c r="A146" t="s">
        <v>153</v>
      </c>
      <c r="B146" s="2">
        <v>34515</v>
      </c>
      <c r="C146" s="3">
        <v>314143.64</v>
      </c>
      <c r="D146" s="4">
        <v>70.246404504028746</v>
      </c>
      <c r="E146" s="18">
        <f t="shared" si="2"/>
        <v>5.5566666666666675</v>
      </c>
      <c r="F146" s="3">
        <v>99.56</v>
      </c>
      <c r="G146" s="4">
        <v>82.988100000000003</v>
      </c>
      <c r="H146" s="4">
        <v>78.833500000000001</v>
      </c>
      <c r="I146" s="9" t="e">
        <v>#N/A</v>
      </c>
      <c r="J146" s="14">
        <v>5.5566666666666675</v>
      </c>
      <c r="K146" s="19" t="e">
        <v>#N/A</v>
      </c>
    </row>
    <row r="147" spans="1:11" x14ac:dyDescent="0.2">
      <c r="A147" t="s">
        <v>154</v>
      </c>
      <c r="B147" s="2">
        <v>34607</v>
      </c>
      <c r="C147" s="3">
        <v>315022.40000000002</v>
      </c>
      <c r="D147" s="4">
        <v>70.575799358560985</v>
      </c>
      <c r="E147" s="18">
        <f t="shared" si="2"/>
        <v>5.5333333333333341</v>
      </c>
      <c r="F147" s="3">
        <v>100.96999999999998</v>
      </c>
      <c r="G147" s="4">
        <v>83.445899999999995</v>
      </c>
      <c r="H147" s="4">
        <v>78.876199999999997</v>
      </c>
      <c r="I147" s="9" t="e">
        <v>#N/A</v>
      </c>
      <c r="J147" s="14">
        <v>5.5333333333333341</v>
      </c>
      <c r="K147" s="19" t="e">
        <v>#N/A</v>
      </c>
    </row>
    <row r="148" spans="1:11" x14ac:dyDescent="0.2">
      <c r="A148" t="s">
        <v>155</v>
      </c>
      <c r="B148" s="2">
        <v>34699</v>
      </c>
      <c r="C148" s="3">
        <v>320321.43</v>
      </c>
      <c r="D148" s="4">
        <v>70.849416889508177</v>
      </c>
      <c r="E148" s="18">
        <f t="shared" si="2"/>
        <v>5.25</v>
      </c>
      <c r="F148" s="3">
        <v>101.24666666666667</v>
      </c>
      <c r="G148" s="4">
        <v>84.803600000000003</v>
      </c>
      <c r="H148" s="4">
        <v>79.180099999999996</v>
      </c>
      <c r="I148" s="9" t="e">
        <v>#N/A</v>
      </c>
      <c r="J148" s="14">
        <v>5.25</v>
      </c>
      <c r="K148" s="19" t="e">
        <v>#N/A</v>
      </c>
    </row>
    <row r="149" spans="1:11" x14ac:dyDescent="0.2">
      <c r="A149" t="s">
        <v>156</v>
      </c>
      <c r="B149" s="2">
        <v>34789</v>
      </c>
      <c r="C149" s="3">
        <v>319620.21000000002</v>
      </c>
      <c r="D149" s="4">
        <v>71.041319381225748</v>
      </c>
      <c r="E149" s="18">
        <f t="shared" si="2"/>
        <v>5.69</v>
      </c>
      <c r="F149" s="3">
        <v>103.24000000000001</v>
      </c>
      <c r="G149" s="4">
        <v>85.272099999999995</v>
      </c>
      <c r="H149" s="4">
        <v>79.988900000000001</v>
      </c>
      <c r="I149" s="9">
        <v>114.43333333333332</v>
      </c>
      <c r="J149" s="14">
        <v>5.69</v>
      </c>
      <c r="K149" s="19" t="e">
        <v>#N/A</v>
      </c>
    </row>
    <row r="150" spans="1:11" x14ac:dyDescent="0.2">
      <c r="A150" t="s">
        <v>157</v>
      </c>
      <c r="B150" s="2">
        <v>34880</v>
      </c>
      <c r="C150" s="3">
        <v>321175.28000000003</v>
      </c>
      <c r="D150" s="4">
        <v>71.427662575320781</v>
      </c>
      <c r="E150" s="18">
        <f t="shared" si="2"/>
        <v>5.0633333333333335</v>
      </c>
      <c r="F150" s="3">
        <v>105.01666666666667</v>
      </c>
      <c r="G150" s="4">
        <v>85.358900000000006</v>
      </c>
      <c r="H150" s="4">
        <v>80.232699999999994</v>
      </c>
      <c r="I150" s="9">
        <v>111.63333333333334</v>
      </c>
      <c r="J150" s="14">
        <v>5.0633333333333335</v>
      </c>
      <c r="K150" s="19" t="e">
        <v>#N/A</v>
      </c>
    </row>
    <row r="151" spans="1:11" x14ac:dyDescent="0.2">
      <c r="A151" t="s">
        <v>158</v>
      </c>
      <c r="B151" s="2">
        <v>34972</v>
      </c>
      <c r="C151" s="3">
        <v>323565</v>
      </c>
      <c r="D151" s="4">
        <v>71.82541546448752</v>
      </c>
      <c r="E151" s="18">
        <f t="shared" si="2"/>
        <v>4.416666666666667</v>
      </c>
      <c r="F151" s="3">
        <v>103.97000000000001</v>
      </c>
      <c r="G151" s="4">
        <v>84.761700000000005</v>
      </c>
      <c r="H151" s="4">
        <v>79.933499999999995</v>
      </c>
      <c r="I151" s="9">
        <v>108.2</v>
      </c>
      <c r="J151" s="14">
        <v>4.416666666666667</v>
      </c>
      <c r="K151" s="19" t="e">
        <v>#N/A</v>
      </c>
    </row>
    <row r="152" spans="1:11" x14ac:dyDescent="0.2">
      <c r="A152" t="s">
        <v>159</v>
      </c>
      <c r="B152" s="2">
        <v>35064</v>
      </c>
      <c r="C152" s="3">
        <v>324777.43</v>
      </c>
      <c r="D152" s="4">
        <v>72.052392876523754</v>
      </c>
      <c r="E152" s="18">
        <f t="shared" si="2"/>
        <v>4.0133333333333328</v>
      </c>
      <c r="F152" s="3">
        <v>104.38666666666666</v>
      </c>
      <c r="G152" s="4">
        <v>84.662599999999998</v>
      </c>
      <c r="H152" s="4">
        <v>79.321299999999994</v>
      </c>
      <c r="I152" s="9">
        <v>110.93333333333334</v>
      </c>
      <c r="J152" s="14">
        <v>4.0133333333333328</v>
      </c>
      <c r="K152" s="19" t="e">
        <v>#N/A</v>
      </c>
    </row>
    <row r="153" spans="1:11" x14ac:dyDescent="0.2">
      <c r="A153" t="s">
        <v>160</v>
      </c>
      <c r="B153" s="2">
        <v>35155</v>
      </c>
      <c r="C153" s="3">
        <v>324061.39</v>
      </c>
      <c r="D153" s="4">
        <v>72.489448488626351</v>
      </c>
      <c r="E153" s="18">
        <f t="shared" si="2"/>
        <v>3.3866666666666667</v>
      </c>
      <c r="F153" s="3">
        <v>103.32333333333332</v>
      </c>
      <c r="G153" s="4">
        <v>85.057699999999997</v>
      </c>
      <c r="H153" s="4">
        <v>79.930499999999995</v>
      </c>
      <c r="I153" s="9">
        <v>107.60000000000001</v>
      </c>
      <c r="J153" s="14">
        <v>3.3866666666666667</v>
      </c>
      <c r="K153" s="19" t="e">
        <v>#N/A</v>
      </c>
    </row>
    <row r="154" spans="1:11" x14ac:dyDescent="0.2">
      <c r="A154" t="s">
        <v>161</v>
      </c>
      <c r="B154" s="2">
        <v>35246</v>
      </c>
      <c r="C154" s="3">
        <v>326547.75</v>
      </c>
      <c r="D154" s="4">
        <v>72.481250378557021</v>
      </c>
      <c r="E154" s="18">
        <f t="shared" si="2"/>
        <v>3.27</v>
      </c>
      <c r="F154" s="3">
        <v>101.67666666666668</v>
      </c>
      <c r="G154" s="4">
        <v>84.330100000000002</v>
      </c>
      <c r="H154" s="4">
        <v>79.443200000000004</v>
      </c>
      <c r="I154" s="9">
        <v>108.19999999999999</v>
      </c>
      <c r="J154" s="14">
        <v>3.27</v>
      </c>
      <c r="K154" s="19" t="e">
        <v>#N/A</v>
      </c>
    </row>
    <row r="155" spans="1:11" x14ac:dyDescent="0.2">
      <c r="A155" t="s">
        <v>162</v>
      </c>
      <c r="B155" s="2">
        <v>35338</v>
      </c>
      <c r="C155" s="3">
        <v>328199.46999999997</v>
      </c>
      <c r="D155" s="4">
        <v>73.181954654407178</v>
      </c>
      <c r="E155" s="18">
        <f t="shared" si="2"/>
        <v>3.2333333333333329</v>
      </c>
      <c r="F155" s="3">
        <v>101.83999999999999</v>
      </c>
      <c r="G155" s="4">
        <v>83.277699999999996</v>
      </c>
      <c r="H155" s="4">
        <v>79.508200000000002</v>
      </c>
      <c r="I155" s="9">
        <v>105.96666666666665</v>
      </c>
      <c r="J155" s="14">
        <v>3.2333333333333329</v>
      </c>
      <c r="K155" s="19" t="e">
        <v>#N/A</v>
      </c>
    </row>
    <row r="156" spans="1:11" x14ac:dyDescent="0.2">
      <c r="A156" t="s">
        <v>163</v>
      </c>
      <c r="B156" s="2">
        <v>35430</v>
      </c>
      <c r="C156" s="3">
        <v>330817.62</v>
      </c>
      <c r="D156" s="4">
        <v>73.582912937307725</v>
      </c>
      <c r="E156" s="18">
        <f t="shared" si="2"/>
        <v>3.063333333333333</v>
      </c>
      <c r="F156" s="3">
        <v>100.44666666666667</v>
      </c>
      <c r="G156" s="4">
        <v>83.092100000000002</v>
      </c>
      <c r="H156" s="4">
        <v>78.998900000000006</v>
      </c>
      <c r="I156" s="9">
        <v>109.56666666666666</v>
      </c>
      <c r="J156" s="14">
        <v>3.063333333333333</v>
      </c>
      <c r="K156" s="19" t="e">
        <v>#N/A</v>
      </c>
    </row>
    <row r="157" spans="1:11" x14ac:dyDescent="0.2">
      <c r="A157" t="s">
        <v>164</v>
      </c>
      <c r="B157" s="2">
        <v>35520</v>
      </c>
      <c r="C157" s="3">
        <v>333848.69</v>
      </c>
      <c r="D157" s="4">
        <v>73.779564929030713</v>
      </c>
      <c r="E157" s="18">
        <f t="shared" si="2"/>
        <v>3.2333333333333329</v>
      </c>
      <c r="F157" s="3">
        <v>98.543333333333337</v>
      </c>
      <c r="G157" s="4">
        <v>84.644099999999995</v>
      </c>
      <c r="H157" s="4">
        <v>79.957300000000004</v>
      </c>
      <c r="I157" s="9">
        <v>109.89999999999999</v>
      </c>
      <c r="J157" s="14">
        <v>3.2333333333333329</v>
      </c>
      <c r="K157" s="19" t="e">
        <v>#N/A</v>
      </c>
    </row>
    <row r="158" spans="1:11" x14ac:dyDescent="0.2">
      <c r="A158" t="s">
        <v>165</v>
      </c>
      <c r="B158" s="2">
        <v>35611</v>
      </c>
      <c r="C158" s="3">
        <v>338821.41</v>
      </c>
      <c r="D158" s="4">
        <v>73.46301675143026</v>
      </c>
      <c r="E158" s="18">
        <f t="shared" si="2"/>
        <v>3.276666666666666</v>
      </c>
      <c r="F158" s="3">
        <v>97.646666666666661</v>
      </c>
      <c r="G158" s="4">
        <v>85.003900000000002</v>
      </c>
      <c r="H158" s="4">
        <v>80.435400000000001</v>
      </c>
      <c r="I158" s="9">
        <v>108.5</v>
      </c>
      <c r="J158" s="14">
        <v>3.276666666666666</v>
      </c>
      <c r="K158" s="19" t="e">
        <v>#N/A</v>
      </c>
    </row>
    <row r="159" spans="1:11" x14ac:dyDescent="0.2">
      <c r="A159" t="s">
        <v>166</v>
      </c>
      <c r="B159" s="2">
        <v>35703</v>
      </c>
      <c r="C159" s="3">
        <v>341782.2</v>
      </c>
      <c r="D159" s="4">
        <v>74.075558940896371</v>
      </c>
      <c r="E159" s="18">
        <f t="shared" si="2"/>
        <v>3.563333333333333</v>
      </c>
      <c r="F159" s="3">
        <v>96.106666666666683</v>
      </c>
      <c r="G159" s="4">
        <v>84.706199999999995</v>
      </c>
      <c r="H159" s="4">
        <v>81.373400000000004</v>
      </c>
      <c r="I159" s="9">
        <v>112.13333333333333</v>
      </c>
      <c r="J159" s="14">
        <v>3.563333333333333</v>
      </c>
      <c r="K159" s="19" t="e">
        <v>#N/A</v>
      </c>
    </row>
    <row r="160" spans="1:11" x14ac:dyDescent="0.2">
      <c r="A160" t="s">
        <v>167</v>
      </c>
      <c r="B160" s="2">
        <v>35795</v>
      </c>
      <c r="C160" s="3">
        <v>343767.77</v>
      </c>
      <c r="D160" s="4">
        <v>74.232502423225895</v>
      </c>
      <c r="E160" s="18">
        <f t="shared" si="2"/>
        <v>3.7766666666666668</v>
      </c>
      <c r="F160" s="3">
        <v>97.193333333333328</v>
      </c>
      <c r="G160" s="4">
        <v>85.030900000000003</v>
      </c>
      <c r="H160" s="4">
        <v>80.787800000000004</v>
      </c>
      <c r="I160" s="9">
        <v>108.63333333333333</v>
      </c>
      <c r="J160" s="14">
        <v>3.7766666666666668</v>
      </c>
      <c r="K160" s="19" t="e">
        <v>#N/A</v>
      </c>
    </row>
    <row r="161" spans="1:11" x14ac:dyDescent="0.2">
      <c r="A161" t="s">
        <v>168</v>
      </c>
      <c r="B161" s="2">
        <v>35885</v>
      </c>
      <c r="C161" s="3">
        <v>344619.99</v>
      </c>
      <c r="D161" s="4">
        <v>74.67218201651211</v>
      </c>
      <c r="E161" s="18">
        <f t="shared" si="2"/>
        <v>3.59</v>
      </c>
      <c r="F161" s="3">
        <v>96.926666666666662</v>
      </c>
      <c r="G161" s="4">
        <v>84.895300000000006</v>
      </c>
      <c r="H161" s="4">
        <v>80.4328</v>
      </c>
      <c r="I161" s="9">
        <v>110.7</v>
      </c>
      <c r="J161" s="14">
        <v>3.59</v>
      </c>
      <c r="K161" s="19" t="e">
        <v>#N/A</v>
      </c>
    </row>
    <row r="162" spans="1:11" x14ac:dyDescent="0.2">
      <c r="A162" t="s">
        <v>169</v>
      </c>
      <c r="B162" s="2">
        <v>35976</v>
      </c>
      <c r="C162" s="3">
        <v>345784.1</v>
      </c>
      <c r="D162" s="4">
        <v>75.10660702577691</v>
      </c>
      <c r="E162" s="18">
        <f t="shared" si="2"/>
        <v>3.6999999999999997</v>
      </c>
      <c r="F162" s="3">
        <v>97.436666666666667</v>
      </c>
      <c r="G162" s="4">
        <v>84.385400000000004</v>
      </c>
      <c r="H162" s="4">
        <v>79.615899999999996</v>
      </c>
      <c r="I162" s="9">
        <v>110.76666666666667</v>
      </c>
      <c r="J162" s="14">
        <v>3.6999999999999997</v>
      </c>
      <c r="K162" s="19" t="e">
        <v>#N/A</v>
      </c>
    </row>
    <row r="163" spans="1:11" x14ac:dyDescent="0.2">
      <c r="A163" t="s">
        <v>170</v>
      </c>
      <c r="B163" s="2">
        <v>36068</v>
      </c>
      <c r="C163" s="3">
        <v>346886.7</v>
      </c>
      <c r="D163" s="4">
        <v>75.378780330567608</v>
      </c>
      <c r="E163" s="18">
        <f t="shared" si="2"/>
        <v>3.5400000000000005</v>
      </c>
      <c r="F163" s="3">
        <v>98.206666666666663</v>
      </c>
      <c r="G163" s="4">
        <v>83.330600000000004</v>
      </c>
      <c r="H163" s="4">
        <v>78.940200000000004</v>
      </c>
      <c r="I163" s="9">
        <v>107.96666666666665</v>
      </c>
      <c r="J163" s="14">
        <v>3.5400000000000005</v>
      </c>
      <c r="K163" s="19" t="e">
        <v>#N/A</v>
      </c>
    </row>
    <row r="164" spans="1:11" x14ac:dyDescent="0.2">
      <c r="A164" t="s">
        <v>171</v>
      </c>
      <c r="B164" s="2">
        <v>36160</v>
      </c>
      <c r="C164" s="3">
        <v>347774.06</v>
      </c>
      <c r="D164" s="4">
        <v>75.60411172188185</v>
      </c>
      <c r="E164" s="18">
        <f>J164</f>
        <v>3.4733333333333332</v>
      </c>
      <c r="F164" s="3">
        <v>99.026666666666685</v>
      </c>
      <c r="G164" s="4">
        <v>82.500799999999998</v>
      </c>
      <c r="H164" s="4">
        <v>77.865899999999996</v>
      </c>
      <c r="I164" s="9">
        <v>110.86666666666667</v>
      </c>
      <c r="J164" s="14">
        <v>3.4733333333333332</v>
      </c>
      <c r="K164" s="19" t="e">
        <v>#N/A</v>
      </c>
    </row>
    <row r="165" spans="1:11" x14ac:dyDescent="0.2">
      <c r="A165" t="s">
        <v>172</v>
      </c>
      <c r="B165" s="2">
        <v>36250</v>
      </c>
      <c r="C165" s="3">
        <v>351393.78</v>
      </c>
      <c r="D165" s="4">
        <v>75.746672628842944</v>
      </c>
      <c r="E165" s="18">
        <f>K165</f>
        <v>3</v>
      </c>
      <c r="F165" s="3">
        <v>97.776666666666657</v>
      </c>
      <c r="G165" s="4">
        <v>82.469200000000001</v>
      </c>
      <c r="H165" s="4">
        <v>78.2774</v>
      </c>
      <c r="I165" s="9">
        <v>111.46666666666665</v>
      </c>
      <c r="J165" s="19"/>
      <c r="K165" s="14">
        <v>3</v>
      </c>
    </row>
    <row r="166" spans="1:11" x14ac:dyDescent="0.2">
      <c r="A166" t="s">
        <v>173</v>
      </c>
      <c r="B166" s="2">
        <v>36341</v>
      </c>
      <c r="C166" s="3">
        <v>356142.46</v>
      </c>
      <c r="D166" s="4">
        <v>76.049874941939237</v>
      </c>
      <c r="E166" s="18">
        <f t="shared" ref="E166:E229" si="3">K166</f>
        <v>2.5</v>
      </c>
      <c r="F166" s="3">
        <v>96.376666666666665</v>
      </c>
      <c r="G166" s="4">
        <v>83.019499999999994</v>
      </c>
      <c r="H166" s="4">
        <v>78.736099999999993</v>
      </c>
      <c r="I166" s="9">
        <v>109.93333333333334</v>
      </c>
      <c r="J166" s="19"/>
      <c r="K166" s="14">
        <v>2.5</v>
      </c>
    </row>
    <row r="167" spans="1:11" x14ac:dyDescent="0.2">
      <c r="A167" t="s">
        <v>174</v>
      </c>
      <c r="B167" s="2">
        <v>36433</v>
      </c>
      <c r="C167" s="3">
        <v>361290.9</v>
      </c>
      <c r="D167" s="4">
        <v>76.242369836566382</v>
      </c>
      <c r="E167" s="18">
        <f t="shared" si="3"/>
        <v>2.5</v>
      </c>
      <c r="F167" s="3">
        <v>95.89</v>
      </c>
      <c r="G167" s="4">
        <v>84.001999999999995</v>
      </c>
      <c r="H167" s="4">
        <v>80.333299999999994</v>
      </c>
      <c r="I167" s="9">
        <v>110.13333333333333</v>
      </c>
      <c r="J167" s="19"/>
      <c r="K167" s="14">
        <v>2.5</v>
      </c>
    </row>
    <row r="168" spans="1:11" x14ac:dyDescent="0.2">
      <c r="A168" t="s">
        <v>175</v>
      </c>
      <c r="B168" s="2">
        <v>36525</v>
      </c>
      <c r="C168" s="3">
        <v>365578.33</v>
      </c>
      <c r="D168" s="4">
        <v>76.677067806364391</v>
      </c>
      <c r="E168" s="18">
        <f t="shared" si="3"/>
        <v>2.8333333333333335</v>
      </c>
      <c r="F168" s="3">
        <v>95.09333333333332</v>
      </c>
      <c r="G168" s="4">
        <v>85.367900000000006</v>
      </c>
      <c r="H168" s="4">
        <v>82.086200000000005</v>
      </c>
      <c r="I168" s="9">
        <v>109.16666666666667</v>
      </c>
      <c r="J168" s="19"/>
      <c r="K168" s="14">
        <v>2.8333333333333335</v>
      </c>
    </row>
    <row r="169" spans="1:11" x14ac:dyDescent="0.2">
      <c r="A169" t="s">
        <v>176</v>
      </c>
      <c r="B169" s="2">
        <v>36616</v>
      </c>
      <c r="C169" s="3">
        <v>368249.19</v>
      </c>
      <c r="D169" s="4">
        <v>77.008152967511634</v>
      </c>
      <c r="E169" s="18">
        <f t="shared" si="3"/>
        <v>3.25</v>
      </c>
      <c r="F169" s="3">
        <v>93.913333333333341</v>
      </c>
      <c r="G169" s="4">
        <v>86.136099999999999</v>
      </c>
      <c r="H169" s="4">
        <v>83.575500000000005</v>
      </c>
      <c r="I169" s="9">
        <v>106.83333333333333</v>
      </c>
      <c r="J169" s="19"/>
      <c r="K169" s="14">
        <v>3.25</v>
      </c>
    </row>
    <row r="170" spans="1:11" x14ac:dyDescent="0.2">
      <c r="A170" t="s">
        <v>177</v>
      </c>
      <c r="B170" s="2">
        <v>36707</v>
      </c>
      <c r="C170" s="3">
        <v>370691.62</v>
      </c>
      <c r="D170" s="4">
        <v>77.368881007635011</v>
      </c>
      <c r="E170" s="18">
        <f t="shared" si="3"/>
        <v>3.9166666666666665</v>
      </c>
      <c r="F170" s="3">
        <v>92.856666666666669</v>
      </c>
      <c r="G170" s="4">
        <v>87.912199999999999</v>
      </c>
      <c r="H170" s="4">
        <v>85.515299999999996</v>
      </c>
      <c r="I170" s="9">
        <v>107.36666666666667</v>
      </c>
      <c r="J170" s="19"/>
      <c r="K170" s="14">
        <v>3.9166666666666665</v>
      </c>
    </row>
    <row r="171" spans="1:11" x14ac:dyDescent="0.2">
      <c r="A171" t="s">
        <v>178</v>
      </c>
      <c r="B171" s="2">
        <v>36799</v>
      </c>
      <c r="C171" s="3">
        <v>372176.41</v>
      </c>
      <c r="D171" s="4">
        <v>77.776958931694239</v>
      </c>
      <c r="E171" s="18">
        <f t="shared" si="3"/>
        <v>4.416666666666667</v>
      </c>
      <c r="F171" s="3">
        <v>92.469999999999985</v>
      </c>
      <c r="G171" s="4">
        <v>89.213399999999993</v>
      </c>
      <c r="H171" s="4">
        <v>87.084800000000001</v>
      </c>
      <c r="I171" s="9">
        <v>105.86666666666667</v>
      </c>
      <c r="J171" s="19"/>
      <c r="K171" s="14">
        <v>4.416666666666667</v>
      </c>
    </row>
    <row r="172" spans="1:11" x14ac:dyDescent="0.2">
      <c r="A172" t="s">
        <v>179</v>
      </c>
      <c r="B172" s="2">
        <v>36891</v>
      </c>
      <c r="C172" s="3">
        <v>375510.59</v>
      </c>
      <c r="D172" s="4">
        <v>78.127513113207826</v>
      </c>
      <c r="E172" s="18">
        <f t="shared" si="3"/>
        <v>4.75</v>
      </c>
      <c r="F172" s="3">
        <v>91.850000000000009</v>
      </c>
      <c r="G172" s="4">
        <v>90.991500000000002</v>
      </c>
      <c r="H172" s="4">
        <v>87.694100000000006</v>
      </c>
      <c r="I172" s="9">
        <v>105.56666666666666</v>
      </c>
      <c r="J172" s="19"/>
      <c r="K172" s="14">
        <v>4.75</v>
      </c>
    </row>
    <row r="173" spans="1:11" x14ac:dyDescent="0.2">
      <c r="A173" t="s">
        <v>180</v>
      </c>
      <c r="B173" s="2">
        <v>36981</v>
      </c>
      <c r="C173" s="3">
        <v>375225.05</v>
      </c>
      <c r="D173" s="4">
        <v>78.351959024900907</v>
      </c>
      <c r="E173" s="18">
        <f t="shared" si="3"/>
        <v>4.75</v>
      </c>
      <c r="F173" s="3">
        <v>93.783333333333346</v>
      </c>
      <c r="G173" s="4">
        <v>89.9572</v>
      </c>
      <c r="H173" s="4">
        <v>87.324100000000001</v>
      </c>
      <c r="I173" s="9">
        <v>107.13333333333333</v>
      </c>
      <c r="J173" s="19"/>
      <c r="K173" s="14">
        <v>4.75</v>
      </c>
    </row>
    <row r="174" spans="1:11" x14ac:dyDescent="0.2">
      <c r="A174" t="s">
        <v>181</v>
      </c>
      <c r="B174" s="2">
        <v>37072</v>
      </c>
      <c r="C174" s="3">
        <v>375022.98</v>
      </c>
      <c r="D174" s="4">
        <v>79.070838533804903</v>
      </c>
      <c r="E174" s="18">
        <f t="shared" si="3"/>
        <v>4.583333333333333</v>
      </c>
      <c r="F174" s="3">
        <v>92.820000000000007</v>
      </c>
      <c r="G174" s="4">
        <v>90.749700000000004</v>
      </c>
      <c r="H174" s="4">
        <v>88.202699999999993</v>
      </c>
      <c r="I174" s="9">
        <v>105.19999999999999</v>
      </c>
      <c r="J174" s="19"/>
      <c r="K174" s="14">
        <v>4.583333333333333</v>
      </c>
    </row>
    <row r="175" spans="1:11" x14ac:dyDescent="0.2">
      <c r="A175" t="s">
        <v>182</v>
      </c>
      <c r="B175" s="2">
        <v>37164</v>
      </c>
      <c r="C175" s="3">
        <v>374271.8</v>
      </c>
      <c r="D175" s="4">
        <v>79.507499129376242</v>
      </c>
      <c r="E175" s="18">
        <f t="shared" si="3"/>
        <v>4.166666666666667</v>
      </c>
      <c r="F175" s="3">
        <v>93.243333333333339</v>
      </c>
      <c r="G175" s="4">
        <v>89.637200000000007</v>
      </c>
      <c r="H175" s="4">
        <v>87.202299999999994</v>
      </c>
      <c r="I175" s="9">
        <v>108.60000000000001</v>
      </c>
      <c r="J175" s="19"/>
      <c r="K175" s="14">
        <v>4.166666666666667</v>
      </c>
    </row>
    <row r="176" spans="1:11" x14ac:dyDescent="0.2">
      <c r="A176" t="s">
        <v>183</v>
      </c>
      <c r="B176" s="2">
        <v>37256</v>
      </c>
      <c r="C176" s="3">
        <v>374082.91</v>
      </c>
      <c r="D176" s="4">
        <v>80.030321629326508</v>
      </c>
      <c r="E176" s="18">
        <f t="shared" si="3"/>
        <v>3.4166666666666665</v>
      </c>
      <c r="F176" s="3">
        <v>93.429999999999993</v>
      </c>
      <c r="G176" s="4">
        <v>88.944299999999998</v>
      </c>
      <c r="H176" s="4">
        <v>85.827600000000004</v>
      </c>
      <c r="I176" s="9">
        <v>108.33333333333333</v>
      </c>
      <c r="J176" s="19"/>
      <c r="K176" s="14">
        <v>3.4166666666666665</v>
      </c>
    </row>
    <row r="177" spans="1:11" x14ac:dyDescent="0.2">
      <c r="A177" t="s">
        <v>184</v>
      </c>
      <c r="B177" s="2">
        <v>37346</v>
      </c>
      <c r="C177" s="3">
        <v>377500.56</v>
      </c>
      <c r="D177" s="4">
        <v>80.476419359607931</v>
      </c>
      <c r="E177" s="18">
        <f t="shared" si="3"/>
        <v>3.25</v>
      </c>
      <c r="F177" s="3">
        <v>93.206666666666663</v>
      </c>
      <c r="G177" s="4">
        <v>89.119500000000002</v>
      </c>
      <c r="H177" s="4">
        <v>85.508499999999998</v>
      </c>
      <c r="I177" s="9">
        <v>111.53333333333335</v>
      </c>
      <c r="J177" s="19"/>
      <c r="K177" s="14">
        <v>3.25</v>
      </c>
    </row>
    <row r="178" spans="1:11" x14ac:dyDescent="0.2">
      <c r="A178" t="s">
        <v>185</v>
      </c>
      <c r="B178" s="2">
        <v>37437</v>
      </c>
      <c r="C178" s="3">
        <v>380834.74</v>
      </c>
      <c r="D178" s="4">
        <v>80.610154655911231</v>
      </c>
      <c r="E178" s="18">
        <f t="shared" si="3"/>
        <v>3.25</v>
      </c>
      <c r="F178" s="3">
        <v>93.856666666666669</v>
      </c>
      <c r="G178" s="4">
        <v>89.019499999999994</v>
      </c>
      <c r="H178" s="4">
        <v>86.004000000000005</v>
      </c>
      <c r="I178" s="9">
        <v>109.43333333333334</v>
      </c>
      <c r="J178" s="19"/>
      <c r="K178" s="14">
        <v>3.25</v>
      </c>
    </row>
    <row r="179" spans="1:11" x14ac:dyDescent="0.2">
      <c r="A179" t="s">
        <v>186</v>
      </c>
      <c r="B179" s="2">
        <v>37529</v>
      </c>
      <c r="C179" s="3">
        <v>382859.85</v>
      </c>
      <c r="D179" s="4">
        <v>80.940539768918256</v>
      </c>
      <c r="E179" s="18">
        <f t="shared" si="3"/>
        <v>3.25</v>
      </c>
      <c r="F179" s="3">
        <v>94.73</v>
      </c>
      <c r="G179" s="4">
        <v>88.480099999999993</v>
      </c>
      <c r="H179" s="4">
        <v>85.378799999999998</v>
      </c>
      <c r="I179" s="9">
        <v>109.36666666666666</v>
      </c>
      <c r="J179" s="19"/>
      <c r="K179" s="14">
        <v>3.25</v>
      </c>
    </row>
    <row r="180" spans="1:11" x14ac:dyDescent="0.2">
      <c r="A180" t="s">
        <v>187</v>
      </c>
      <c r="B180" s="2">
        <v>37621</v>
      </c>
      <c r="C180" s="3">
        <v>384076.67</v>
      </c>
      <c r="D180" s="4">
        <v>81.173744408030302</v>
      </c>
      <c r="E180" s="18">
        <f t="shared" si="3"/>
        <v>3.0833333333333335</v>
      </c>
      <c r="F180" s="3">
        <v>95.093333333333348</v>
      </c>
      <c r="G180" s="4">
        <v>88.570400000000006</v>
      </c>
      <c r="H180" s="4">
        <v>85.479500000000002</v>
      </c>
      <c r="I180" s="9">
        <v>108.06666666666666</v>
      </c>
      <c r="J180" s="19"/>
      <c r="K180" s="14">
        <v>3.0833333333333335</v>
      </c>
    </row>
    <row r="181" spans="1:11" x14ac:dyDescent="0.2">
      <c r="A181" t="s">
        <v>188</v>
      </c>
      <c r="B181" s="2">
        <v>37711</v>
      </c>
      <c r="C181" s="3">
        <v>382499.63</v>
      </c>
      <c r="D181" s="4">
        <v>81.667336342607967</v>
      </c>
      <c r="E181" s="18">
        <f t="shared" si="3"/>
        <v>2.6666666666666665</v>
      </c>
      <c r="F181" s="3">
        <v>96.50333333333333</v>
      </c>
      <c r="G181" s="4">
        <v>88.603899999999996</v>
      </c>
      <c r="H181" s="4">
        <v>85.689899999999994</v>
      </c>
      <c r="I181" s="9">
        <v>106.3</v>
      </c>
      <c r="J181" s="19"/>
      <c r="K181" s="14">
        <v>2.6666666666666665</v>
      </c>
    </row>
    <row r="182" spans="1:11" x14ac:dyDescent="0.2">
      <c r="A182" t="s">
        <v>189</v>
      </c>
      <c r="B182" s="2">
        <v>37802</v>
      </c>
      <c r="C182" s="3">
        <v>382899.38</v>
      </c>
      <c r="D182" s="4">
        <v>81.960165605226749</v>
      </c>
      <c r="E182" s="18">
        <f t="shared" si="3"/>
        <v>2.3333333333333335</v>
      </c>
      <c r="F182" s="3">
        <v>97.773333333333326</v>
      </c>
      <c r="G182" s="4">
        <v>87.430999999999997</v>
      </c>
      <c r="H182" s="4">
        <v>84.243899999999996</v>
      </c>
      <c r="I182" s="9">
        <v>109.66666666666667</v>
      </c>
      <c r="J182" s="19"/>
      <c r="K182" s="14">
        <v>2.3333333333333335</v>
      </c>
    </row>
    <row r="183" spans="1:11" x14ac:dyDescent="0.2">
      <c r="A183" t="s">
        <v>190</v>
      </c>
      <c r="B183" s="2">
        <v>37894</v>
      </c>
      <c r="C183" s="3">
        <v>384397.35</v>
      </c>
      <c r="D183" s="4">
        <v>82.242653085490147</v>
      </c>
      <c r="E183" s="18">
        <f t="shared" si="3"/>
        <v>2</v>
      </c>
      <c r="F183" s="3">
        <v>97.533333333333346</v>
      </c>
      <c r="G183" s="4">
        <v>87.097899999999996</v>
      </c>
      <c r="H183" s="4">
        <v>84.460400000000007</v>
      </c>
      <c r="I183" s="9">
        <v>108.5</v>
      </c>
      <c r="J183" s="19"/>
      <c r="K183" s="14">
        <v>2</v>
      </c>
    </row>
    <row r="184" spans="1:11" x14ac:dyDescent="0.2">
      <c r="A184" t="s">
        <v>191</v>
      </c>
      <c r="B184" s="2">
        <v>37986</v>
      </c>
      <c r="C184" s="3">
        <v>387287.85</v>
      </c>
      <c r="D184" s="4">
        <v>82.648715356154398</v>
      </c>
      <c r="E184" s="18">
        <f t="shared" si="3"/>
        <v>2</v>
      </c>
      <c r="F184" s="3">
        <v>98.026666666666657</v>
      </c>
      <c r="G184" s="4">
        <v>87.451599999999999</v>
      </c>
      <c r="H184" s="4">
        <v>84.694100000000006</v>
      </c>
      <c r="I184" s="9">
        <v>108.2</v>
      </c>
      <c r="J184" s="19"/>
      <c r="K184" s="14">
        <v>2</v>
      </c>
    </row>
    <row r="185" spans="1:11" x14ac:dyDescent="0.2">
      <c r="A185" t="s">
        <v>192</v>
      </c>
      <c r="B185" s="2">
        <v>38077</v>
      </c>
      <c r="C185" s="3">
        <v>393257.75</v>
      </c>
      <c r="D185" s="4">
        <v>82.987828040739757</v>
      </c>
      <c r="E185" s="18">
        <f t="shared" si="3"/>
        <v>2</v>
      </c>
      <c r="F185" s="3">
        <v>98.573333333333323</v>
      </c>
      <c r="G185" s="4">
        <v>87.191400000000002</v>
      </c>
      <c r="H185" s="4">
        <v>85.227099999999993</v>
      </c>
      <c r="I185" s="9">
        <v>109.13333333333334</v>
      </c>
      <c r="J185" s="19"/>
      <c r="K185" s="14">
        <v>2</v>
      </c>
    </row>
    <row r="186" spans="1:11" x14ac:dyDescent="0.2">
      <c r="A186" t="s">
        <v>193</v>
      </c>
      <c r="B186" s="2">
        <v>38168</v>
      </c>
      <c r="C186" s="3">
        <v>397132.25</v>
      </c>
      <c r="D186" s="4">
        <v>83.522936823914492</v>
      </c>
      <c r="E186" s="18">
        <f t="shared" si="3"/>
        <v>2</v>
      </c>
      <c r="F186" s="3">
        <v>97.873333333333335</v>
      </c>
      <c r="G186" s="4">
        <v>89.416899999999998</v>
      </c>
      <c r="H186" s="4">
        <v>87.200900000000004</v>
      </c>
      <c r="I186" s="9">
        <v>107.23333333333333</v>
      </c>
      <c r="J186" s="19"/>
      <c r="K186" s="14">
        <v>2</v>
      </c>
    </row>
    <row r="187" spans="1:11" x14ac:dyDescent="0.2">
      <c r="A187" t="s">
        <v>194</v>
      </c>
      <c r="B187" s="2">
        <v>38260</v>
      </c>
      <c r="C187" s="3">
        <v>400620.19</v>
      </c>
      <c r="D187" s="4">
        <v>83.865357668868796</v>
      </c>
      <c r="E187" s="18">
        <f t="shared" si="3"/>
        <v>2</v>
      </c>
      <c r="F187" s="3">
        <v>98.166666666666671</v>
      </c>
      <c r="G187" s="4">
        <v>90.057500000000005</v>
      </c>
      <c r="H187" s="4">
        <v>88.406999999999996</v>
      </c>
      <c r="I187" s="9">
        <v>105.93333333333332</v>
      </c>
      <c r="J187" s="19"/>
      <c r="K187" s="14">
        <v>2</v>
      </c>
    </row>
    <row r="188" spans="1:11" x14ac:dyDescent="0.2">
      <c r="A188" t="s">
        <v>195</v>
      </c>
      <c r="B188" s="2">
        <v>38352</v>
      </c>
      <c r="C188" s="3">
        <v>401933.65</v>
      </c>
      <c r="D188" s="4">
        <v>84.28161596557959</v>
      </c>
      <c r="E188" s="18">
        <f t="shared" si="3"/>
        <v>2</v>
      </c>
      <c r="F188" s="3">
        <v>99.066666666666663</v>
      </c>
      <c r="G188" s="4">
        <v>91.125299999999996</v>
      </c>
      <c r="H188" s="4">
        <v>88.360100000000003</v>
      </c>
      <c r="I188" s="9">
        <v>107.63333333333333</v>
      </c>
      <c r="J188" s="19"/>
      <c r="K188" s="14">
        <v>2</v>
      </c>
    </row>
    <row r="189" spans="1:11" x14ac:dyDescent="0.2">
      <c r="A189" t="s">
        <v>196</v>
      </c>
      <c r="B189" s="2">
        <v>38442</v>
      </c>
      <c r="C189" s="3">
        <v>403453.58</v>
      </c>
      <c r="D189" s="4">
        <v>84.723064237149003</v>
      </c>
      <c r="E189" s="18">
        <f t="shared" si="3"/>
        <v>2</v>
      </c>
      <c r="F189" s="3">
        <v>99.139999999999986</v>
      </c>
      <c r="G189" s="4">
        <v>91.502799999999993</v>
      </c>
      <c r="H189" s="4">
        <v>89.15</v>
      </c>
      <c r="I189" s="9">
        <v>108</v>
      </c>
      <c r="J189" s="19"/>
      <c r="K189" s="14">
        <v>2</v>
      </c>
    </row>
    <row r="190" spans="1:11" x14ac:dyDescent="0.2">
      <c r="A190" t="s">
        <v>197</v>
      </c>
      <c r="B190" s="2">
        <v>38533</v>
      </c>
      <c r="C190" s="3">
        <v>405487.48</v>
      </c>
      <c r="D190" s="4">
        <v>85.198838092168558</v>
      </c>
      <c r="E190" s="18">
        <f t="shared" si="3"/>
        <v>2</v>
      </c>
      <c r="F190" s="3">
        <v>98.453333333333333</v>
      </c>
      <c r="G190" s="4">
        <v>91.918199999999999</v>
      </c>
      <c r="H190" s="4">
        <v>89.721500000000006</v>
      </c>
      <c r="I190" s="9">
        <v>105.23333333333335</v>
      </c>
      <c r="J190" s="19"/>
      <c r="K190" s="14">
        <v>2</v>
      </c>
    </row>
    <row r="191" spans="1:11" x14ac:dyDescent="0.2">
      <c r="A191" t="s">
        <v>198</v>
      </c>
      <c r="B191" s="2">
        <v>38625</v>
      </c>
      <c r="C191" s="3">
        <v>407073.3</v>
      </c>
      <c r="D191" s="4">
        <v>85.761163042878195</v>
      </c>
      <c r="E191" s="18">
        <f t="shared" si="3"/>
        <v>2</v>
      </c>
      <c r="F191" s="3">
        <v>98.183333333333323</v>
      </c>
      <c r="G191" s="4">
        <v>92.5822</v>
      </c>
      <c r="H191" s="4">
        <v>91.501599999999996</v>
      </c>
      <c r="I191" s="9">
        <v>103.83333333333333</v>
      </c>
      <c r="J191" s="19"/>
      <c r="K191" s="14">
        <v>2</v>
      </c>
    </row>
    <row r="192" spans="1:11" x14ac:dyDescent="0.2">
      <c r="A192" t="s">
        <v>199</v>
      </c>
      <c r="B192" s="2">
        <v>38717</v>
      </c>
      <c r="C192" s="3">
        <v>410363.55</v>
      </c>
      <c r="D192" s="4">
        <v>86.136239860585164</v>
      </c>
      <c r="E192" s="18">
        <f t="shared" si="3"/>
        <v>2.0833333333333335</v>
      </c>
      <c r="F192" s="3">
        <v>97.953333333333333</v>
      </c>
      <c r="G192" s="4">
        <v>95.112200000000001</v>
      </c>
      <c r="H192" s="4">
        <v>94.333399999999997</v>
      </c>
      <c r="I192" s="9">
        <v>103.66666666666667</v>
      </c>
      <c r="J192" s="19"/>
      <c r="K192" s="14">
        <v>2.0833333333333335</v>
      </c>
    </row>
    <row r="193" spans="1:11" x14ac:dyDescent="0.2">
      <c r="A193" t="s">
        <v>200</v>
      </c>
      <c r="B193" s="2">
        <v>38807</v>
      </c>
      <c r="C193" s="3">
        <v>412871.88</v>
      </c>
      <c r="D193" s="4">
        <v>85.567530644293157</v>
      </c>
      <c r="E193" s="18">
        <f t="shared" si="3"/>
        <v>2.3333333333333335</v>
      </c>
      <c r="F193" s="3">
        <v>98.070000000000007</v>
      </c>
      <c r="G193" s="4">
        <v>95.220399999999998</v>
      </c>
      <c r="H193" s="4">
        <v>95.114599999999996</v>
      </c>
      <c r="I193" s="9">
        <v>102.06666666666668</v>
      </c>
      <c r="J193" s="19"/>
      <c r="K193" s="14">
        <v>2.3333333333333335</v>
      </c>
    </row>
    <row r="194" spans="1:11" x14ac:dyDescent="0.2">
      <c r="A194" t="s">
        <v>201</v>
      </c>
      <c r="B194" s="2">
        <v>38898</v>
      </c>
      <c r="C194" s="3">
        <v>414242.45</v>
      </c>
      <c r="D194" s="4">
        <v>85.847432479164013</v>
      </c>
      <c r="E194" s="18">
        <f t="shared" si="3"/>
        <v>2.5833333333333335</v>
      </c>
      <c r="F194" s="3">
        <v>98.623333333333335</v>
      </c>
      <c r="G194" s="4">
        <v>94.8947</v>
      </c>
      <c r="H194" s="4">
        <v>93.922399999999996</v>
      </c>
      <c r="I194" s="9">
        <v>103.03333333333335</v>
      </c>
      <c r="J194" s="19"/>
      <c r="K194" s="14">
        <v>2.5833333333333335</v>
      </c>
    </row>
    <row r="195" spans="1:11" x14ac:dyDescent="0.2">
      <c r="A195" t="s">
        <v>202</v>
      </c>
      <c r="B195" s="2">
        <v>38990</v>
      </c>
      <c r="C195" s="3">
        <v>417752.35</v>
      </c>
      <c r="D195" s="4">
        <v>86.090108754885421</v>
      </c>
      <c r="E195" s="18">
        <f t="shared" si="3"/>
        <v>2.9166666666666665</v>
      </c>
      <c r="F195" s="3">
        <v>98.796666666666667</v>
      </c>
      <c r="G195" s="4">
        <v>95.594099999999997</v>
      </c>
      <c r="H195" s="4">
        <v>94.213700000000003</v>
      </c>
      <c r="I195" s="9">
        <v>103.89999999999999</v>
      </c>
      <c r="J195" s="19"/>
      <c r="K195" s="14">
        <v>2.9166666666666665</v>
      </c>
    </row>
    <row r="196" spans="1:11" x14ac:dyDescent="0.2">
      <c r="A196" t="s">
        <v>203</v>
      </c>
      <c r="B196" s="2">
        <v>39082</v>
      </c>
      <c r="C196" s="3">
        <v>422285.78</v>
      </c>
      <c r="D196" s="4">
        <v>86.386589304336113</v>
      </c>
      <c r="E196" s="18">
        <f t="shared" si="3"/>
        <v>3.3333333333333335</v>
      </c>
      <c r="F196" s="3">
        <v>98.926666666666677</v>
      </c>
      <c r="G196" s="4">
        <v>95.06</v>
      </c>
      <c r="H196" s="4">
        <v>93.655100000000004</v>
      </c>
      <c r="I196" s="9">
        <v>106.36666666666667</v>
      </c>
      <c r="J196" s="19"/>
      <c r="K196" s="14">
        <v>3.3333333333333335</v>
      </c>
    </row>
    <row r="197" spans="1:11" x14ac:dyDescent="0.2">
      <c r="A197" t="s">
        <v>204</v>
      </c>
      <c r="B197" s="2">
        <v>39172</v>
      </c>
      <c r="C197" s="3">
        <v>427640.68</v>
      </c>
      <c r="D197" s="4">
        <v>86.864402627996398</v>
      </c>
      <c r="E197" s="18">
        <f t="shared" si="3"/>
        <v>3.5833333333333335</v>
      </c>
      <c r="F197" s="3">
        <v>99.223333333333315</v>
      </c>
      <c r="G197" s="4">
        <v>95.6982</v>
      </c>
      <c r="H197" s="4">
        <v>93.464500000000001</v>
      </c>
      <c r="I197" s="9">
        <v>105.96666666666665</v>
      </c>
      <c r="J197" s="19"/>
      <c r="K197" s="14">
        <v>3.5833333333333335</v>
      </c>
    </row>
    <row r="198" spans="1:11" x14ac:dyDescent="0.2">
      <c r="A198" t="s">
        <v>205</v>
      </c>
      <c r="B198" s="2">
        <v>39263</v>
      </c>
      <c r="C198" s="3">
        <v>429345.11</v>
      </c>
      <c r="D198" s="4">
        <v>87.262833330499305</v>
      </c>
      <c r="E198" s="18">
        <f t="shared" si="3"/>
        <v>3.8333333333333335</v>
      </c>
      <c r="F198" s="3">
        <v>99.756666666666661</v>
      </c>
      <c r="G198" s="4">
        <v>96.426199999999994</v>
      </c>
      <c r="H198" s="4">
        <v>95.115799999999993</v>
      </c>
      <c r="I198" s="9">
        <v>103.96666666666665</v>
      </c>
      <c r="J198" s="19"/>
      <c r="K198" s="14">
        <v>3.8333333333333335</v>
      </c>
    </row>
    <row r="199" spans="1:11" x14ac:dyDescent="0.2">
      <c r="A199" t="s">
        <v>206</v>
      </c>
      <c r="B199" s="2">
        <v>39355</v>
      </c>
      <c r="C199" s="3">
        <v>432683.68</v>
      </c>
      <c r="D199" s="4">
        <v>87.488031793069766</v>
      </c>
      <c r="E199" s="18">
        <f t="shared" si="3"/>
        <v>4</v>
      </c>
      <c r="F199" s="3">
        <v>99.93</v>
      </c>
      <c r="G199" s="4">
        <v>98.109800000000007</v>
      </c>
      <c r="H199" s="4">
        <v>97.064300000000003</v>
      </c>
      <c r="I199" s="9">
        <v>103.2</v>
      </c>
      <c r="J199" s="19"/>
      <c r="K199" s="14">
        <v>4</v>
      </c>
    </row>
    <row r="200" spans="1:11" x14ac:dyDescent="0.2">
      <c r="A200" t="s">
        <v>207</v>
      </c>
      <c r="B200" s="2">
        <v>39447</v>
      </c>
      <c r="C200" s="3">
        <v>434906.47</v>
      </c>
      <c r="D200" s="4">
        <v>87.89229114580148</v>
      </c>
      <c r="E200" s="18">
        <f t="shared" si="3"/>
        <v>4</v>
      </c>
      <c r="F200" s="3">
        <v>100.88</v>
      </c>
      <c r="G200" s="4">
        <v>98.825000000000003</v>
      </c>
      <c r="H200" s="4">
        <v>98.795699999999997</v>
      </c>
      <c r="I200" s="9">
        <v>101.16666666666667</v>
      </c>
      <c r="J200" s="19"/>
      <c r="K200" s="14">
        <v>4</v>
      </c>
    </row>
    <row r="201" spans="1:11" x14ac:dyDescent="0.2">
      <c r="A201" t="s">
        <v>208</v>
      </c>
      <c r="B201" s="2">
        <v>39538</v>
      </c>
      <c r="C201" s="3">
        <v>437340.11</v>
      </c>
      <c r="D201" s="4">
        <v>88.344809961181724</v>
      </c>
      <c r="E201" s="18">
        <f t="shared" si="3"/>
        <v>4</v>
      </c>
      <c r="F201" s="3">
        <v>101.69666666666667</v>
      </c>
      <c r="G201" s="4">
        <v>99.746200000000002</v>
      </c>
      <c r="H201" s="4">
        <v>101.3246</v>
      </c>
      <c r="I201" s="9">
        <v>100.03333333333335</v>
      </c>
      <c r="J201" s="19"/>
      <c r="K201" s="14">
        <v>4</v>
      </c>
    </row>
    <row r="202" spans="1:11" x14ac:dyDescent="0.2">
      <c r="A202" t="s">
        <v>209</v>
      </c>
      <c r="B202" s="2">
        <v>39629</v>
      </c>
      <c r="C202" s="3">
        <v>438056.15</v>
      </c>
      <c r="D202" s="4">
        <v>88.758341283038604</v>
      </c>
      <c r="E202" s="18">
        <f t="shared" si="3"/>
        <v>4</v>
      </c>
      <c r="F202" s="3">
        <v>102.71333333333332</v>
      </c>
      <c r="G202" s="4">
        <v>101.06529999999999</v>
      </c>
      <c r="H202" s="4">
        <v>103.23390000000001</v>
      </c>
      <c r="I202" s="9">
        <v>98.533333333333317</v>
      </c>
      <c r="J202" s="19"/>
      <c r="K202" s="14">
        <v>4</v>
      </c>
    </row>
    <row r="203" spans="1:11" x14ac:dyDescent="0.2">
      <c r="A203" t="s">
        <v>210</v>
      </c>
      <c r="B203" s="2">
        <v>39721</v>
      </c>
      <c r="C203" s="3">
        <v>435872.9</v>
      </c>
      <c r="D203" s="4">
        <v>89.334402004121856</v>
      </c>
      <c r="E203" s="18">
        <f t="shared" si="3"/>
        <v>4.25</v>
      </c>
      <c r="F203" s="3">
        <v>102.34999999999998</v>
      </c>
      <c r="G203" s="4">
        <v>103.137</v>
      </c>
      <c r="H203" s="4">
        <v>105.14960000000001</v>
      </c>
      <c r="I203" s="9">
        <v>95.633333333333326</v>
      </c>
      <c r="J203" s="19"/>
      <c r="K203" s="14">
        <v>4.25</v>
      </c>
    </row>
    <row r="204" spans="1:11" x14ac:dyDescent="0.2">
      <c r="A204" t="s">
        <v>211</v>
      </c>
      <c r="B204" s="2">
        <v>39813</v>
      </c>
      <c r="C204" s="3">
        <v>426779.68</v>
      </c>
      <c r="D204" s="4">
        <v>89.840993378656606</v>
      </c>
      <c r="E204" s="18">
        <f t="shared" si="3"/>
        <v>3.1666666666666665</v>
      </c>
      <c r="F204" s="3">
        <v>100.91333333333334</v>
      </c>
      <c r="G204" s="4">
        <v>100.02800000000001</v>
      </c>
      <c r="H204" s="4">
        <v>100.1484</v>
      </c>
      <c r="I204" s="9">
        <v>96.433333333333323</v>
      </c>
      <c r="J204" s="19"/>
      <c r="K204" s="14">
        <v>3.1666666666666665</v>
      </c>
    </row>
    <row r="205" spans="1:11" x14ac:dyDescent="0.2">
      <c r="A205" t="s">
        <v>212</v>
      </c>
      <c r="B205" s="2">
        <v>39903</v>
      </c>
      <c r="C205" s="3">
        <v>421806.96</v>
      </c>
      <c r="D205" s="4">
        <v>90.231449053269074</v>
      </c>
      <c r="E205" s="18">
        <f t="shared" si="3"/>
        <v>1.8333333333333333</v>
      </c>
      <c r="F205" s="3">
        <v>101.47333333333331</v>
      </c>
      <c r="G205" s="4">
        <v>96.043800000000005</v>
      </c>
      <c r="H205" s="4">
        <v>95.025599999999997</v>
      </c>
      <c r="I205" s="9">
        <v>98.533333333333346</v>
      </c>
      <c r="J205" s="19"/>
      <c r="K205" s="14">
        <v>1.8333333333333333</v>
      </c>
    </row>
    <row r="206" spans="1:11" x14ac:dyDescent="0.2">
      <c r="A206" t="s">
        <v>213</v>
      </c>
      <c r="B206" s="2">
        <v>39994</v>
      </c>
      <c r="C206" s="3">
        <v>421372.06</v>
      </c>
      <c r="D206" s="4">
        <v>90.688903409071244</v>
      </c>
      <c r="E206" s="18">
        <f t="shared" si="3"/>
        <v>1.0833333333333333</v>
      </c>
      <c r="F206" s="3">
        <v>101.82</v>
      </c>
      <c r="G206" s="4">
        <v>95.14</v>
      </c>
      <c r="H206" s="4">
        <v>93.303899999999999</v>
      </c>
      <c r="I206" s="9">
        <v>100.23333333333333</v>
      </c>
      <c r="J206" s="19"/>
      <c r="K206" s="14">
        <v>1.0833333333333333</v>
      </c>
    </row>
    <row r="207" spans="1:11" x14ac:dyDescent="0.2">
      <c r="A207" t="s">
        <v>214</v>
      </c>
      <c r="B207" s="2">
        <v>40086</v>
      </c>
      <c r="C207" s="3">
        <v>426081.21</v>
      </c>
      <c r="D207" s="4">
        <v>90.981567223588527</v>
      </c>
      <c r="E207" s="18">
        <f t="shared" si="3"/>
        <v>1</v>
      </c>
      <c r="F207" s="3">
        <v>102.20666666666666</v>
      </c>
      <c r="G207" s="4">
        <v>95.140299999999996</v>
      </c>
      <c r="H207" s="4">
        <v>93.828900000000004</v>
      </c>
      <c r="I207" s="9">
        <v>100.16666666666667</v>
      </c>
      <c r="J207" s="19"/>
      <c r="K207" s="14">
        <v>1</v>
      </c>
    </row>
    <row r="208" spans="1:11" x14ac:dyDescent="0.2">
      <c r="A208" t="s">
        <v>215</v>
      </c>
      <c r="B208" s="2">
        <v>40178</v>
      </c>
      <c r="C208" s="3">
        <v>429674.57</v>
      </c>
      <c r="D208" s="4">
        <v>91.285454523419546</v>
      </c>
      <c r="E208" s="18">
        <f t="shared" si="3"/>
        <v>1</v>
      </c>
      <c r="F208" s="3">
        <v>102.67666666666666</v>
      </c>
      <c r="G208" s="4">
        <v>95.9131</v>
      </c>
      <c r="H208" s="4">
        <v>94.080299999999994</v>
      </c>
      <c r="I208" s="9">
        <v>101.16666666666667</v>
      </c>
      <c r="J208" s="19"/>
      <c r="K208" s="14">
        <v>1</v>
      </c>
    </row>
    <row r="209" spans="1:11" x14ac:dyDescent="0.2">
      <c r="A209" t="s">
        <v>216</v>
      </c>
      <c r="B209" s="2">
        <v>40268</v>
      </c>
      <c r="C209" s="3">
        <v>431625</v>
      </c>
      <c r="D209" s="4">
        <v>91.50681931917336</v>
      </c>
      <c r="E209" s="18">
        <f t="shared" si="3"/>
        <v>1</v>
      </c>
      <c r="F209" s="3">
        <v>101.28333333333335</v>
      </c>
      <c r="G209" s="4">
        <v>97.790800000000004</v>
      </c>
      <c r="H209" s="4">
        <v>97.052000000000007</v>
      </c>
      <c r="I209" s="9">
        <v>100.13333333333333</v>
      </c>
      <c r="J209" s="19"/>
      <c r="K209" s="14">
        <v>1</v>
      </c>
    </row>
    <row r="210" spans="1:11" x14ac:dyDescent="0.2">
      <c r="A210" t="s">
        <v>217</v>
      </c>
      <c r="B210" s="2">
        <v>40359</v>
      </c>
      <c r="C210" s="3">
        <v>436022.26</v>
      </c>
      <c r="D210" s="4">
        <v>91.859612514680279</v>
      </c>
      <c r="E210" s="18">
        <f t="shared" si="3"/>
        <v>1</v>
      </c>
      <c r="F210" s="3">
        <v>99.536666666666676</v>
      </c>
      <c r="G210" s="4">
        <v>99.735100000000003</v>
      </c>
      <c r="H210" s="4">
        <v>99.720399999999998</v>
      </c>
      <c r="I210" s="9">
        <v>100.33333333333333</v>
      </c>
      <c r="J210" s="19"/>
      <c r="K210" s="14">
        <v>1</v>
      </c>
    </row>
    <row r="211" spans="1:11" x14ac:dyDescent="0.2">
      <c r="A211" t="s">
        <v>218</v>
      </c>
      <c r="B211" s="2">
        <v>40451</v>
      </c>
      <c r="C211" s="3">
        <v>438007.83</v>
      </c>
      <c r="D211" s="4">
        <v>92.247369585431954</v>
      </c>
      <c r="E211" s="18">
        <f t="shared" si="3"/>
        <v>1</v>
      </c>
      <c r="F211" s="3">
        <v>99.223333333333343</v>
      </c>
      <c r="G211" s="4">
        <v>100.8609</v>
      </c>
      <c r="H211" s="4">
        <v>101.13290000000001</v>
      </c>
      <c r="I211" s="9">
        <v>102.53333333333335</v>
      </c>
      <c r="J211" s="19"/>
      <c r="K211" s="14">
        <v>1</v>
      </c>
    </row>
    <row r="212" spans="1:11" x14ac:dyDescent="0.2">
      <c r="A212" t="s">
        <v>219</v>
      </c>
      <c r="B212" s="2">
        <v>40543</v>
      </c>
      <c r="C212" s="3">
        <v>439901.15</v>
      </c>
      <c r="D212" s="4">
        <v>92.647228392007463</v>
      </c>
      <c r="E212" s="18">
        <f t="shared" si="3"/>
        <v>1</v>
      </c>
      <c r="F212" s="3">
        <v>99.953333333333333</v>
      </c>
      <c r="G212" s="4">
        <v>101.4636</v>
      </c>
      <c r="H212" s="4">
        <v>101.9143</v>
      </c>
      <c r="I212" s="9">
        <v>99.166666666666671</v>
      </c>
      <c r="J212" s="19"/>
      <c r="K212" s="14">
        <v>1</v>
      </c>
    </row>
    <row r="213" spans="1:11" x14ac:dyDescent="0.2">
      <c r="A213" t="s">
        <v>220</v>
      </c>
      <c r="B213" s="2">
        <v>40633</v>
      </c>
      <c r="C213" s="3">
        <v>442703.8</v>
      </c>
      <c r="D213" s="4">
        <v>93.184190115326857</v>
      </c>
      <c r="E213" s="18">
        <f t="shared" si="3"/>
        <v>1</v>
      </c>
      <c r="F213" s="3">
        <v>99.813333333333347</v>
      </c>
      <c r="G213" s="4">
        <v>102.8961</v>
      </c>
      <c r="H213" s="4">
        <v>103.7097</v>
      </c>
      <c r="I213" s="9">
        <v>99.833333333333329</v>
      </c>
      <c r="J213" s="19"/>
      <c r="K213" s="14">
        <v>1</v>
      </c>
    </row>
    <row r="214" spans="1:11" x14ac:dyDescent="0.2">
      <c r="A214" t="s">
        <v>221</v>
      </c>
      <c r="B214" s="2">
        <v>40724</v>
      </c>
      <c r="C214" s="3">
        <v>443999.69</v>
      </c>
      <c r="D214" s="4">
        <v>93.493683121545871</v>
      </c>
      <c r="E214" s="18">
        <f t="shared" si="3"/>
        <v>1.25</v>
      </c>
      <c r="F214" s="3">
        <v>100.84666666666668</v>
      </c>
      <c r="G214" s="4">
        <v>103.9564</v>
      </c>
      <c r="H214" s="4">
        <v>104.98609999999999</v>
      </c>
      <c r="I214" s="9">
        <v>98.566666666666663</v>
      </c>
      <c r="J214" s="19"/>
      <c r="K214" s="14">
        <v>1.25</v>
      </c>
    </row>
    <row r="215" spans="1:11" x14ac:dyDescent="0.2">
      <c r="A215" t="s">
        <v>222</v>
      </c>
      <c r="B215" s="2">
        <v>40816</v>
      </c>
      <c r="C215" s="3">
        <v>444988.09</v>
      </c>
      <c r="D215" s="4">
        <v>93.871261311570862</v>
      </c>
      <c r="E215" s="18">
        <f t="shared" si="3"/>
        <v>1.5</v>
      </c>
      <c r="F215" s="3">
        <v>100.19333333333333</v>
      </c>
      <c r="G215" s="4">
        <v>104.1662</v>
      </c>
      <c r="H215" s="4">
        <v>105.4686</v>
      </c>
      <c r="I215" s="9">
        <v>96.5</v>
      </c>
      <c r="J215" s="19"/>
      <c r="K215" s="14">
        <v>1.5</v>
      </c>
    </row>
    <row r="216" spans="1:11" x14ac:dyDescent="0.2">
      <c r="A216" t="s">
        <v>223</v>
      </c>
      <c r="B216" s="2">
        <v>40908</v>
      </c>
      <c r="C216" s="3">
        <v>445260.44</v>
      </c>
      <c r="D216" s="4">
        <v>94.36682773991248</v>
      </c>
      <c r="E216" s="18">
        <f t="shared" si="3"/>
        <v>1.25</v>
      </c>
      <c r="F216" s="3">
        <v>99.446666666666658</v>
      </c>
      <c r="G216" s="4">
        <v>104.5903</v>
      </c>
      <c r="H216" s="4">
        <v>106.4007</v>
      </c>
      <c r="I216" s="9">
        <v>98.600000000000009</v>
      </c>
      <c r="J216" s="19"/>
      <c r="K216" s="14">
        <v>1.25</v>
      </c>
    </row>
    <row r="217" spans="1:11" x14ac:dyDescent="0.2">
      <c r="A217" t="s">
        <v>224</v>
      </c>
      <c r="B217" s="2">
        <v>40999</v>
      </c>
      <c r="C217" s="3">
        <v>446046.77</v>
      </c>
      <c r="D217" s="4">
        <v>95.242481387501755</v>
      </c>
      <c r="E217" s="18">
        <f t="shared" si="3"/>
        <v>1</v>
      </c>
      <c r="F217" s="3">
        <v>98.626666666666665</v>
      </c>
      <c r="G217" s="4">
        <v>105.7453</v>
      </c>
      <c r="H217" s="4">
        <v>107.4897</v>
      </c>
      <c r="I217" s="9">
        <v>98.833333333333329</v>
      </c>
      <c r="J217" s="19"/>
      <c r="K217" s="14">
        <v>1</v>
      </c>
    </row>
    <row r="218" spans="1:11" x14ac:dyDescent="0.2">
      <c r="A218" t="s">
        <v>225</v>
      </c>
      <c r="B218" s="2">
        <v>41090</v>
      </c>
      <c r="C218" s="3">
        <v>445242.87</v>
      </c>
      <c r="D218" s="4">
        <v>95.610951424903945</v>
      </c>
      <c r="E218" s="18">
        <f t="shared" si="3"/>
        <v>1</v>
      </c>
      <c r="F218" s="3">
        <v>98.103333333333353</v>
      </c>
      <c r="G218" s="4">
        <v>106.63030000000001</v>
      </c>
      <c r="H218" s="4">
        <v>108.10639999999999</v>
      </c>
      <c r="I218" s="9">
        <v>97.7</v>
      </c>
      <c r="J218" s="19"/>
      <c r="K218" s="14">
        <v>1</v>
      </c>
    </row>
    <row r="219" spans="1:11" x14ac:dyDescent="0.2">
      <c r="A219" t="s">
        <v>226</v>
      </c>
      <c r="B219" s="2">
        <v>41182</v>
      </c>
      <c r="C219" s="3">
        <v>445159.41</v>
      </c>
      <c r="D219" s="4">
        <v>96.018235821971231</v>
      </c>
      <c r="E219" s="18">
        <f t="shared" si="3"/>
        <v>0.75</v>
      </c>
      <c r="F219" s="3">
        <v>97.240000000000009</v>
      </c>
      <c r="G219" s="4">
        <v>107.04470000000001</v>
      </c>
      <c r="H219" s="4">
        <v>108.4849</v>
      </c>
      <c r="I219" s="9">
        <v>98.600000000000009</v>
      </c>
      <c r="J219" s="19"/>
      <c r="K219" s="14">
        <v>0.75</v>
      </c>
    </row>
    <row r="220" spans="1:11" x14ac:dyDescent="0.2">
      <c r="A220" t="s">
        <v>227</v>
      </c>
      <c r="B220" s="2">
        <v>41274</v>
      </c>
      <c r="C220" s="3">
        <v>444671.8</v>
      </c>
      <c r="D220" s="4">
        <v>96.428727683019133</v>
      </c>
      <c r="E220" s="18">
        <f t="shared" si="3"/>
        <v>0.75</v>
      </c>
      <c r="F220" s="3">
        <v>98.100000000000009</v>
      </c>
      <c r="G220" s="4">
        <v>107.44880000000001</v>
      </c>
      <c r="H220" s="4">
        <v>108.4286</v>
      </c>
      <c r="I220" s="9">
        <v>96.133333333333326</v>
      </c>
      <c r="J220" s="19"/>
      <c r="K220" s="14">
        <v>0.75</v>
      </c>
    </row>
    <row r="221" spans="1:11" x14ac:dyDescent="0.2">
      <c r="A221" t="s">
        <v>228</v>
      </c>
      <c r="B221" s="2">
        <v>41364</v>
      </c>
      <c r="C221" s="3">
        <v>443173.84</v>
      </c>
      <c r="D221" s="4">
        <v>96.458151385282974</v>
      </c>
      <c r="E221" s="18">
        <f t="shared" si="3"/>
        <v>0.75</v>
      </c>
      <c r="F221" s="3">
        <v>99.236666666666665</v>
      </c>
      <c r="G221" s="4">
        <v>107.0818</v>
      </c>
      <c r="H221" s="4">
        <v>108.2696</v>
      </c>
      <c r="I221" s="9">
        <v>97.09999999999998</v>
      </c>
      <c r="J221" s="19"/>
      <c r="K221" s="14">
        <v>0.75</v>
      </c>
    </row>
    <row r="222" spans="1:11" x14ac:dyDescent="0.2">
      <c r="A222" t="s">
        <v>229</v>
      </c>
      <c r="B222" s="2">
        <v>41455</v>
      </c>
      <c r="C222" s="3">
        <v>445642.62</v>
      </c>
      <c r="D222" s="4">
        <v>96.837315593299891</v>
      </c>
      <c r="E222" s="18">
        <f t="shared" si="3"/>
        <v>0.58333333333333337</v>
      </c>
      <c r="F222" s="3">
        <v>99.383333333333326</v>
      </c>
      <c r="G222" s="4">
        <v>106.289</v>
      </c>
      <c r="H222" s="4">
        <v>107.4432</v>
      </c>
      <c r="I222" s="9">
        <v>99.733333333333334</v>
      </c>
      <c r="J222" s="19"/>
      <c r="K222" s="14">
        <v>0.58333333333333337</v>
      </c>
    </row>
    <row r="223" spans="1:11" x14ac:dyDescent="0.2">
      <c r="A223" t="s">
        <v>230</v>
      </c>
      <c r="B223" s="2">
        <v>41547</v>
      </c>
      <c r="C223" s="3">
        <v>447355.84</v>
      </c>
      <c r="D223" s="4">
        <v>97.362357830006985</v>
      </c>
      <c r="E223" s="18">
        <f t="shared" si="3"/>
        <v>0.5</v>
      </c>
      <c r="F223" s="3">
        <v>99.783333333333346</v>
      </c>
      <c r="G223" s="4">
        <v>106.1623</v>
      </c>
      <c r="H223" s="4">
        <v>107.3973</v>
      </c>
      <c r="I223" s="9">
        <v>101.39999999999999</v>
      </c>
      <c r="J223" s="19"/>
      <c r="K223" s="14">
        <v>0.5</v>
      </c>
    </row>
    <row r="224" spans="1:11" x14ac:dyDescent="0.2">
      <c r="A224" t="s">
        <v>231</v>
      </c>
      <c r="B224" s="2">
        <v>41639</v>
      </c>
      <c r="C224" s="3">
        <v>448533.13</v>
      </c>
      <c r="D224" s="4">
        <v>97.821232565585774</v>
      </c>
      <c r="E224" s="18">
        <f t="shared" si="3"/>
        <v>0.33333333333333331</v>
      </c>
      <c r="F224" s="3">
        <v>100.19333333333333</v>
      </c>
      <c r="G224" s="4">
        <v>105.87569999999999</v>
      </c>
      <c r="H224" s="4">
        <v>106.90389999999999</v>
      </c>
      <c r="I224" s="9">
        <v>101.23333333333335</v>
      </c>
      <c r="J224" s="19"/>
      <c r="K224" s="14">
        <v>0.33333333333333331</v>
      </c>
    </row>
    <row r="225" spans="1:11" x14ac:dyDescent="0.2">
      <c r="A225" t="s">
        <v>232</v>
      </c>
      <c r="B225" s="2">
        <v>41729</v>
      </c>
      <c r="C225" s="3">
        <v>449609.38</v>
      </c>
      <c r="D225" s="4">
        <v>98.1679607244984</v>
      </c>
      <c r="E225" s="18">
        <f t="shared" si="3"/>
        <v>0.25</v>
      </c>
      <c r="F225" s="3">
        <v>100.38666666666666</v>
      </c>
      <c r="G225" s="4">
        <v>105.4393</v>
      </c>
      <c r="H225" s="4">
        <v>106.82850000000001</v>
      </c>
      <c r="I225" s="9">
        <v>100.06666666666668</v>
      </c>
      <c r="J225" s="19"/>
      <c r="K225" s="14">
        <v>0.25</v>
      </c>
    </row>
    <row r="226" spans="1:11" x14ac:dyDescent="0.2">
      <c r="A226" t="s">
        <v>233</v>
      </c>
      <c r="B226" s="2">
        <v>41820</v>
      </c>
      <c r="C226" s="3">
        <v>450316.63</v>
      </c>
      <c r="D226" s="4">
        <v>98.524039280502095</v>
      </c>
      <c r="E226" s="18">
        <f t="shared" si="3"/>
        <v>0.21666666666666667</v>
      </c>
      <c r="F226" s="3">
        <v>100.21</v>
      </c>
      <c r="G226" s="4">
        <v>104.4966</v>
      </c>
      <c r="H226" s="4">
        <v>105.43980000000001</v>
      </c>
      <c r="I226" s="9">
        <v>100.7</v>
      </c>
      <c r="J226" s="19"/>
      <c r="K226" s="14">
        <v>0.21666666666666667</v>
      </c>
    </row>
    <row r="227" spans="1:11" x14ac:dyDescent="0.2">
      <c r="A227" t="s">
        <v>234</v>
      </c>
      <c r="B227" s="2">
        <v>41912</v>
      </c>
      <c r="C227" s="3">
        <v>452561.38</v>
      </c>
      <c r="D227" s="4">
        <v>98.815509926589272</v>
      </c>
      <c r="E227" s="18">
        <f t="shared" si="3"/>
        <v>0.11666666666666665</v>
      </c>
      <c r="F227" s="3">
        <v>99.39</v>
      </c>
      <c r="G227" s="4">
        <v>104.11969999999999</v>
      </c>
      <c r="H227" s="4">
        <v>104.5364</v>
      </c>
      <c r="I227" s="9">
        <v>99.100000000000009</v>
      </c>
      <c r="J227" s="19"/>
      <c r="K227" s="14">
        <v>0.11666666666666665</v>
      </c>
    </row>
    <row r="228" spans="1:11" x14ac:dyDescent="0.2">
      <c r="A228" t="s">
        <v>235</v>
      </c>
      <c r="B228" s="2">
        <v>42004</v>
      </c>
      <c r="C228" s="3">
        <v>454604.06</v>
      </c>
      <c r="D228" s="4">
        <v>99.088686127174768</v>
      </c>
      <c r="E228" s="18">
        <f t="shared" si="3"/>
        <v>5.000000000000001E-2</v>
      </c>
      <c r="F228" s="3">
        <v>98.666666666666671</v>
      </c>
      <c r="G228" s="4">
        <v>103.1143</v>
      </c>
      <c r="H228" s="4">
        <v>104.0582</v>
      </c>
      <c r="I228" s="9">
        <v>99.40000000000002</v>
      </c>
      <c r="J228" s="19"/>
      <c r="K228" s="14">
        <v>5.000000000000001E-2</v>
      </c>
    </row>
    <row r="229" spans="1:11" x14ac:dyDescent="0.2">
      <c r="A229" t="s">
        <v>236</v>
      </c>
      <c r="B229" s="2">
        <v>42094</v>
      </c>
      <c r="C229" s="3">
        <v>456677.49</v>
      </c>
      <c r="D229" s="4">
        <v>99.41399921680852</v>
      </c>
      <c r="E229" s="18">
        <f t="shared" si="3"/>
        <v>5.000000000000001E-2</v>
      </c>
      <c r="F229" s="3">
        <v>96.339999999999989</v>
      </c>
      <c r="G229" s="4">
        <v>101.67749999999999</v>
      </c>
      <c r="H229" s="4">
        <v>102.2748</v>
      </c>
      <c r="I229" s="9">
        <v>101.09999999999998</v>
      </c>
      <c r="J229" s="19"/>
      <c r="K229" s="14">
        <v>5.000000000000001E-2</v>
      </c>
    </row>
    <row r="230" spans="1:11" x14ac:dyDescent="0.2">
      <c r="A230" t="s">
        <v>237</v>
      </c>
      <c r="B230" s="2">
        <v>42185</v>
      </c>
      <c r="C230" s="3">
        <v>459374.71</v>
      </c>
      <c r="D230" s="4">
        <v>99.724571189605342</v>
      </c>
      <c r="E230" s="18">
        <f t="shared" ref="E230:E245" si="4">K230</f>
        <v>5.000000000000001E-2</v>
      </c>
      <c r="F230" s="3">
        <v>95.666666666666671</v>
      </c>
      <c r="G230" s="4">
        <v>102.1842</v>
      </c>
      <c r="H230" s="4">
        <v>102.43680000000001</v>
      </c>
      <c r="I230" s="9">
        <v>101.60000000000001</v>
      </c>
      <c r="J230" s="19"/>
      <c r="K230" s="14">
        <v>5.000000000000001E-2</v>
      </c>
    </row>
    <row r="231" spans="1:11" x14ac:dyDescent="0.2">
      <c r="A231" t="s">
        <v>238</v>
      </c>
      <c r="B231" s="2">
        <v>42277</v>
      </c>
      <c r="C231" s="3">
        <v>460218.14</v>
      </c>
      <c r="D231" s="4">
        <v>100.09948833743344</v>
      </c>
      <c r="E231" s="18">
        <f t="shared" si="4"/>
        <v>5.000000000000001E-2</v>
      </c>
      <c r="F231" s="3">
        <v>96.12</v>
      </c>
      <c r="G231" s="4">
        <v>101.1619</v>
      </c>
      <c r="H231" s="4">
        <v>100.9658</v>
      </c>
      <c r="I231" s="9">
        <v>100.93333333333332</v>
      </c>
      <c r="J231" s="19"/>
      <c r="K231" s="14">
        <v>5.000000000000001E-2</v>
      </c>
    </row>
    <row r="232" spans="1:11" x14ac:dyDescent="0.2">
      <c r="A232" t="s">
        <v>239</v>
      </c>
      <c r="B232" s="2">
        <v>42369</v>
      </c>
      <c r="C232" s="3">
        <v>462243.25</v>
      </c>
      <c r="D232" s="4">
        <v>100.76531450952889</v>
      </c>
      <c r="E232" s="18">
        <f t="shared" si="4"/>
        <v>5.000000000000001E-2</v>
      </c>
      <c r="F232" s="3">
        <v>95.886666666666656</v>
      </c>
      <c r="G232" s="4">
        <v>99.613100000000003</v>
      </c>
      <c r="H232" s="4">
        <v>99.004900000000006</v>
      </c>
      <c r="I232" s="9">
        <v>102.36666666666667</v>
      </c>
      <c r="J232" s="19"/>
      <c r="K232" s="14">
        <v>5.000000000000001E-2</v>
      </c>
    </row>
    <row r="233" spans="1:11" x14ac:dyDescent="0.2">
      <c r="A233" t="s">
        <v>240</v>
      </c>
      <c r="B233" s="2">
        <v>42460</v>
      </c>
      <c r="C233" s="3">
        <v>463012</v>
      </c>
      <c r="D233" s="4">
        <v>101.35410596503856</v>
      </c>
      <c r="E233" s="18">
        <f t="shared" si="4"/>
        <v>3.3333333333333333E-2</v>
      </c>
      <c r="F233" s="3">
        <v>96.446666666666673</v>
      </c>
      <c r="G233" s="4">
        <v>98.321600000000004</v>
      </c>
      <c r="H233" s="4">
        <v>97.460099999999997</v>
      </c>
      <c r="I233" s="9">
        <v>103.8</v>
      </c>
      <c r="J233" s="19"/>
      <c r="K233" s="14">
        <v>3.3333333333333333E-2</v>
      </c>
    </row>
    <row r="234" spans="1:11" x14ac:dyDescent="0.2">
      <c r="A234" t="s">
        <v>241</v>
      </c>
      <c r="B234" s="2">
        <v>42551</v>
      </c>
      <c r="C234" s="3">
        <v>466372.54</v>
      </c>
      <c r="D234" s="4">
        <v>101.83221465371585</v>
      </c>
      <c r="E234" s="18">
        <f t="shared" si="4"/>
        <v>0</v>
      </c>
      <c r="F234" s="3">
        <v>96.7</v>
      </c>
      <c r="G234" s="4">
        <v>98.971000000000004</v>
      </c>
      <c r="H234" s="4">
        <v>98.005099999999999</v>
      </c>
      <c r="I234" s="9">
        <v>100.10000000000001</v>
      </c>
      <c r="J234" s="19"/>
      <c r="K234" s="14">
        <v>0</v>
      </c>
    </row>
    <row r="235" spans="1:11" x14ac:dyDescent="0.2">
      <c r="A235" t="s">
        <v>242</v>
      </c>
      <c r="B235" s="2">
        <v>42643</v>
      </c>
      <c r="C235" s="3">
        <v>467237.93</v>
      </c>
      <c r="D235" s="4">
        <v>102.1970987509771</v>
      </c>
      <c r="E235" s="18">
        <f t="shared" si="4"/>
        <v>0</v>
      </c>
      <c r="F235" s="3">
        <v>96.863333333333344</v>
      </c>
      <c r="G235" s="4">
        <v>99.755799999999994</v>
      </c>
      <c r="H235" s="4">
        <v>99.321299999999994</v>
      </c>
      <c r="I235" s="9">
        <v>98.333333333333329</v>
      </c>
      <c r="J235" s="19"/>
      <c r="K235" s="14">
        <v>0</v>
      </c>
    </row>
    <row r="236" spans="1:11" x14ac:dyDescent="0.2">
      <c r="A236" t="s">
        <v>243</v>
      </c>
      <c r="B236" s="2">
        <v>42735</v>
      </c>
      <c r="C236" s="3">
        <v>468608.5</v>
      </c>
      <c r="D236" s="4">
        <v>102.45875128538731</v>
      </c>
      <c r="E236" s="18">
        <f t="shared" si="4"/>
        <v>0</v>
      </c>
      <c r="F236" s="3">
        <v>96.71</v>
      </c>
      <c r="G236" s="4">
        <v>100.43859999999999</v>
      </c>
      <c r="H236" s="4">
        <v>100.2884</v>
      </c>
      <c r="I236" s="9">
        <v>102.46666666666665</v>
      </c>
      <c r="J236" s="19"/>
      <c r="K236" s="14">
        <v>0</v>
      </c>
    </row>
    <row r="237" spans="1:11" x14ac:dyDescent="0.2">
      <c r="A237" t="s">
        <v>244</v>
      </c>
      <c r="B237" s="2">
        <v>42825</v>
      </c>
      <c r="C237" s="3">
        <v>471766.97</v>
      </c>
      <c r="D237" s="4">
        <v>102.88250378419218</v>
      </c>
      <c r="E237" s="18">
        <f t="shared" si="4"/>
        <v>0</v>
      </c>
      <c r="F237" s="3">
        <v>96.376666666666665</v>
      </c>
      <c r="G237" s="4">
        <v>101.03919999999999</v>
      </c>
      <c r="H237" s="4">
        <v>101.9954</v>
      </c>
      <c r="I237" s="9">
        <v>99.966666666666654</v>
      </c>
      <c r="J237" s="19"/>
      <c r="K237" s="14">
        <v>0</v>
      </c>
    </row>
    <row r="238" spans="1:11" x14ac:dyDescent="0.2">
      <c r="A238" t="s">
        <v>245</v>
      </c>
      <c r="B238" s="2">
        <v>42916</v>
      </c>
      <c r="C238" s="3">
        <v>473673.47</v>
      </c>
      <c r="D238" s="4">
        <v>103.39370457827097</v>
      </c>
      <c r="E238" s="18">
        <f t="shared" si="4"/>
        <v>0</v>
      </c>
      <c r="F238" s="3">
        <v>96.986666666666665</v>
      </c>
      <c r="G238" s="4">
        <v>101.7222</v>
      </c>
      <c r="H238" s="4">
        <v>101.6277</v>
      </c>
      <c r="I238" s="9">
        <v>99.266666666666666</v>
      </c>
      <c r="J238" s="19"/>
      <c r="K238" s="14">
        <v>0</v>
      </c>
    </row>
    <row r="239" spans="1:11" x14ac:dyDescent="0.2">
      <c r="A239" t="s">
        <v>246</v>
      </c>
      <c r="B239" s="2">
        <v>43008</v>
      </c>
      <c r="C239" s="3">
        <v>474442.22</v>
      </c>
      <c r="D239" s="4">
        <v>103.75356939553151</v>
      </c>
      <c r="E239" s="18">
        <f t="shared" si="4"/>
        <v>0</v>
      </c>
      <c r="F239" s="3">
        <v>98.54</v>
      </c>
      <c r="G239" s="4">
        <v>101.1425</v>
      </c>
      <c r="H239" s="4">
        <v>101.3741</v>
      </c>
      <c r="I239" s="9">
        <v>101.2</v>
      </c>
      <c r="J239" s="19"/>
      <c r="K239" s="14">
        <v>0</v>
      </c>
    </row>
    <row r="240" spans="1:11" x14ac:dyDescent="0.2">
      <c r="A240" t="s">
        <v>247</v>
      </c>
      <c r="B240" s="2">
        <v>43100</v>
      </c>
      <c r="C240" s="3">
        <v>477697.33</v>
      </c>
      <c r="D240" s="4">
        <v>103.98972463815431</v>
      </c>
      <c r="E240" s="18">
        <f t="shared" si="4"/>
        <v>0</v>
      </c>
      <c r="F240" s="3">
        <v>98.666666666666671</v>
      </c>
      <c r="G240" s="4">
        <v>102.23139999999999</v>
      </c>
      <c r="H240" s="4">
        <v>102.39100000000001</v>
      </c>
      <c r="I240" s="9">
        <v>100.60000000000001</v>
      </c>
      <c r="J240" s="19"/>
      <c r="K240" s="14">
        <v>0</v>
      </c>
    </row>
    <row r="241" spans="1:11" x14ac:dyDescent="0.2">
      <c r="A241" t="s">
        <v>248</v>
      </c>
      <c r="B241" s="2">
        <v>43190</v>
      </c>
      <c r="C241" s="3">
        <v>478984.44</v>
      </c>
      <c r="D241" s="4">
        <v>104.3131800381026</v>
      </c>
      <c r="E241" s="18">
        <f t="shared" si="4"/>
        <v>0</v>
      </c>
      <c r="F241" s="3">
        <v>99.31</v>
      </c>
      <c r="G241" s="4">
        <v>102.0394</v>
      </c>
      <c r="H241" s="4">
        <v>103.1679</v>
      </c>
      <c r="I241" s="9">
        <v>103</v>
      </c>
      <c r="J241" s="19"/>
      <c r="K241" s="14">
        <v>0</v>
      </c>
    </row>
    <row r="242" spans="1:11" x14ac:dyDescent="0.2">
      <c r="A242" t="s">
        <v>533</v>
      </c>
      <c r="B242" s="2">
        <v>43281</v>
      </c>
      <c r="C242" s="3">
        <v>480517.55</v>
      </c>
      <c r="D242" s="4">
        <v>104.57133296797741</v>
      </c>
      <c r="E242" s="18">
        <f t="shared" si="4"/>
        <v>0</v>
      </c>
      <c r="F242" s="3">
        <v>98.833333333333329</v>
      </c>
      <c r="G242" s="4">
        <v>102.7205</v>
      </c>
      <c r="H242" s="4">
        <v>104.3711</v>
      </c>
      <c r="I242" s="9">
        <v>101.53333333333335</v>
      </c>
      <c r="K242" s="14">
        <v>0</v>
      </c>
    </row>
    <row r="243" spans="1:11" x14ac:dyDescent="0.2">
      <c r="A243" t="s">
        <v>594</v>
      </c>
      <c r="B243" s="2">
        <v>43373</v>
      </c>
      <c r="C243" s="3">
        <v>481791.48</v>
      </c>
      <c r="D243" s="4">
        <v>105.04295131351176</v>
      </c>
      <c r="E243" s="18">
        <f t="shared" si="4"/>
        <v>0</v>
      </c>
      <c r="F243" s="3">
        <v>98.633333333333326</v>
      </c>
      <c r="G243" s="4">
        <v>103.82089999999999</v>
      </c>
      <c r="H243" s="4">
        <v>106.0552</v>
      </c>
      <c r="I243" s="9">
        <v>101.33333333333333</v>
      </c>
      <c r="K243" s="14">
        <v>0</v>
      </c>
    </row>
    <row r="244" spans="1:11" x14ac:dyDescent="0.2">
      <c r="A244" t="s">
        <v>595</v>
      </c>
      <c r="B244" s="2">
        <v>43465</v>
      </c>
      <c r="C244" s="3">
        <v>483570.59</v>
      </c>
      <c r="D244" s="4">
        <v>105.52738456123826</v>
      </c>
      <c r="E244" s="18">
        <f t="shared" si="4"/>
        <v>0</v>
      </c>
      <c r="F244" s="3">
        <v>98.25</v>
      </c>
      <c r="G244" s="4">
        <v>103.8456</v>
      </c>
      <c r="H244" s="4">
        <v>106.0269</v>
      </c>
      <c r="I244" s="9">
        <v>100.33333333333333</v>
      </c>
      <c r="K244" s="14">
        <v>0</v>
      </c>
    </row>
    <row r="245" spans="1:11" x14ac:dyDescent="0.2">
      <c r="A245" t="s">
        <v>596</v>
      </c>
      <c r="B245" s="2">
        <v>43555</v>
      </c>
      <c r="C245" s="3">
        <v>484537.02</v>
      </c>
      <c r="D245" s="4">
        <v>105.99222612173048</v>
      </c>
      <c r="E245" s="18">
        <f t="shared" si="4"/>
        <v>0</v>
      </c>
      <c r="F245" s="3">
        <v>97.963333333333324</v>
      </c>
      <c r="K245" s="14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5"/>
  <sheetViews>
    <sheetView workbookViewId="0">
      <selection sqref="A1:I8"/>
    </sheetView>
  </sheetViews>
  <sheetFormatPr baseColWidth="10" defaultColWidth="11" defaultRowHeight="16" x14ac:dyDescent="0.2"/>
  <cols>
    <col min="3" max="3" width="26" customWidth="1"/>
    <col min="4" max="4" width="28.6640625" customWidth="1"/>
    <col min="5" max="5" width="21" customWidth="1"/>
    <col min="6" max="6" width="18.83203125" customWidth="1"/>
    <col min="7" max="7" width="21.83203125" customWidth="1"/>
    <col min="8" max="8" width="30" customWidth="1"/>
  </cols>
  <sheetData>
    <row r="1" spans="1:9" x14ac:dyDescent="0.2">
      <c r="A1" s="1" t="s">
        <v>269</v>
      </c>
      <c r="B1" s="1" t="s">
        <v>0</v>
      </c>
      <c r="C1" t="s">
        <v>1</v>
      </c>
      <c r="D1" s="12" t="s">
        <v>613</v>
      </c>
      <c r="E1" t="s">
        <v>2</v>
      </c>
      <c r="F1" t="s">
        <v>253</v>
      </c>
      <c r="G1" s="1" t="s">
        <v>257</v>
      </c>
      <c r="H1" s="1" t="s">
        <v>258</v>
      </c>
      <c r="I1" s="10" t="s">
        <v>281</v>
      </c>
    </row>
    <row r="2" spans="1:9" ht="13" customHeight="1" x14ac:dyDescent="0.2">
      <c r="A2" t="s">
        <v>3</v>
      </c>
      <c r="C2" t="s">
        <v>4</v>
      </c>
      <c r="D2" t="s">
        <v>615</v>
      </c>
      <c r="E2" t="s">
        <v>5</v>
      </c>
      <c r="F2" t="s">
        <v>254</v>
      </c>
      <c r="G2" s="5" t="s">
        <v>259</v>
      </c>
      <c r="H2" s="5" t="s">
        <v>260</v>
      </c>
      <c r="I2" s="5" t="s">
        <v>282</v>
      </c>
    </row>
    <row r="3" spans="1:9" x14ac:dyDescent="0.2">
      <c r="A3" t="s">
        <v>6</v>
      </c>
      <c r="C3" t="s">
        <v>7</v>
      </c>
      <c r="D3" t="s">
        <v>8</v>
      </c>
      <c r="E3" t="s">
        <v>9</v>
      </c>
      <c r="F3" t="s">
        <v>255</v>
      </c>
      <c r="G3" t="s">
        <v>7</v>
      </c>
      <c r="H3" t="s">
        <v>7</v>
      </c>
      <c r="I3" t="s">
        <v>283</v>
      </c>
    </row>
    <row r="4" spans="1:9" x14ac:dyDescent="0.2">
      <c r="A4" t="s">
        <v>10</v>
      </c>
      <c r="C4" t="s">
        <v>588</v>
      </c>
      <c r="D4" t="s">
        <v>611</v>
      </c>
      <c r="E4" t="s">
        <v>611</v>
      </c>
      <c r="F4" t="s">
        <v>592</v>
      </c>
      <c r="G4" t="s">
        <v>588</v>
      </c>
      <c r="H4" t="s">
        <v>588</v>
      </c>
      <c r="I4" t="s">
        <v>588</v>
      </c>
    </row>
    <row r="5" spans="1:9" x14ac:dyDescent="0.2">
      <c r="A5" t="s">
        <v>12</v>
      </c>
      <c r="C5" t="s">
        <v>13</v>
      </c>
      <c r="D5" t="s">
        <v>13</v>
      </c>
      <c r="E5" t="s">
        <v>13</v>
      </c>
      <c r="F5" t="s">
        <v>256</v>
      </c>
      <c r="G5" t="s">
        <v>13</v>
      </c>
      <c r="H5" t="s">
        <v>13</v>
      </c>
      <c r="I5" t="s">
        <v>284</v>
      </c>
    </row>
    <row r="6" spans="1:9" x14ac:dyDescent="0.2">
      <c r="A6" t="s">
        <v>14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609</v>
      </c>
      <c r="D7" t="s">
        <v>614</v>
      </c>
      <c r="E7" t="s">
        <v>610</v>
      </c>
      <c r="F7" t="s">
        <v>591</v>
      </c>
      <c r="G7" t="s">
        <v>609</v>
      </c>
      <c r="H7" t="s">
        <v>609</v>
      </c>
      <c r="I7" t="s">
        <v>612</v>
      </c>
    </row>
    <row r="8" spans="1:9" x14ac:dyDescent="0.2">
      <c r="A8" t="s">
        <v>17</v>
      </c>
      <c r="C8" t="s">
        <v>18</v>
      </c>
      <c r="D8" t="s">
        <v>19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</row>
    <row r="9" spans="1:9" x14ac:dyDescent="0.2">
      <c r="A9" t="s">
        <v>249</v>
      </c>
      <c r="B9" s="2">
        <v>22006</v>
      </c>
      <c r="C9" s="3">
        <v>271921.34999999998</v>
      </c>
      <c r="D9" s="4" t="e">
        <v>#N/A</v>
      </c>
      <c r="E9" s="3">
        <v>4.4800000000000004</v>
      </c>
      <c r="F9" s="3" t="e">
        <v>#N/A</v>
      </c>
      <c r="G9" s="4">
        <v>16.536799999999999</v>
      </c>
      <c r="H9" s="4">
        <v>19.7895</v>
      </c>
      <c r="I9" s="9" t="e">
        <v>#N/A</v>
      </c>
    </row>
    <row r="10" spans="1:9" x14ac:dyDescent="0.2">
      <c r="A10" t="s">
        <v>250</v>
      </c>
      <c r="B10" s="2">
        <v>22097</v>
      </c>
      <c r="C10" s="3">
        <v>266691.59000000003</v>
      </c>
      <c r="D10" s="4" t="e">
        <v>#N/A</v>
      </c>
      <c r="E10" s="3">
        <v>3.436666666666667</v>
      </c>
      <c r="F10" s="3" t="e">
        <v>#N/A</v>
      </c>
      <c r="G10" s="4">
        <v>16.873699999999999</v>
      </c>
      <c r="H10" s="4">
        <v>20.1797</v>
      </c>
      <c r="I10" s="9" t="e">
        <v>#N/A</v>
      </c>
    </row>
    <row r="11" spans="1:9" x14ac:dyDescent="0.2">
      <c r="A11" t="s">
        <v>251</v>
      </c>
      <c r="B11" s="2">
        <v>22189</v>
      </c>
      <c r="C11" s="3">
        <v>270762.11</v>
      </c>
      <c r="D11" s="4" t="e">
        <v>#N/A</v>
      </c>
      <c r="E11" s="3">
        <v>2.6233333333333331</v>
      </c>
      <c r="F11" s="3" t="e">
        <v>#N/A</v>
      </c>
      <c r="G11" s="4">
        <v>16.822399999999998</v>
      </c>
      <c r="H11" s="4">
        <v>20.318300000000001</v>
      </c>
      <c r="I11" s="9" t="e">
        <v>#N/A</v>
      </c>
    </row>
    <row r="12" spans="1:9" x14ac:dyDescent="0.2">
      <c r="A12" t="s">
        <v>252</v>
      </c>
      <c r="B12" s="2">
        <v>22281</v>
      </c>
      <c r="C12" s="3">
        <v>271657.89</v>
      </c>
      <c r="D12" s="4" t="e">
        <v>#N/A</v>
      </c>
      <c r="E12" s="3">
        <v>3.6166666666666667</v>
      </c>
      <c r="F12" s="3" t="e">
        <v>#N/A</v>
      </c>
      <c r="G12" s="4">
        <v>16.7315</v>
      </c>
      <c r="H12" s="4">
        <v>20.173300000000001</v>
      </c>
      <c r="I12" s="9" t="e">
        <v>#N/A</v>
      </c>
    </row>
    <row r="13" spans="1:9" x14ac:dyDescent="0.2">
      <c r="A13" t="s">
        <v>20</v>
      </c>
      <c r="B13" s="2">
        <v>22371</v>
      </c>
      <c r="C13" s="3">
        <v>269172.62</v>
      </c>
      <c r="D13" s="4">
        <v>13.262678946174017</v>
      </c>
      <c r="E13" s="3">
        <v>3.3466666666666662</v>
      </c>
      <c r="F13" s="3" t="e">
        <v>#N/A</v>
      </c>
      <c r="G13" s="4">
        <v>16.6755</v>
      </c>
      <c r="H13" s="4">
        <v>20.380099999999999</v>
      </c>
      <c r="I13" s="9" t="e">
        <v>#N/A</v>
      </c>
    </row>
    <row r="14" spans="1:9" x14ac:dyDescent="0.2">
      <c r="A14" t="s">
        <v>21</v>
      </c>
      <c r="B14" s="2">
        <v>22462</v>
      </c>
      <c r="C14" s="3">
        <v>275980.84999999998</v>
      </c>
      <c r="D14" s="4">
        <v>13.240820713296765</v>
      </c>
      <c r="E14" s="3">
        <v>3.2633333333333332</v>
      </c>
      <c r="F14" s="3" t="e">
        <v>#N/A</v>
      </c>
      <c r="G14" s="4">
        <v>16.747900000000001</v>
      </c>
      <c r="H14" s="4">
        <v>20.4998</v>
      </c>
      <c r="I14" s="9" t="e">
        <v>#N/A</v>
      </c>
    </row>
    <row r="15" spans="1:9" x14ac:dyDescent="0.2">
      <c r="A15" t="s">
        <v>22</v>
      </c>
      <c r="B15" s="2">
        <v>22554</v>
      </c>
      <c r="C15" s="3">
        <v>282630.03000000003</v>
      </c>
      <c r="D15" s="4">
        <v>13.223030708670246</v>
      </c>
      <c r="E15" s="3">
        <v>2.7699999999999996</v>
      </c>
      <c r="F15" s="3" t="e">
        <v>#N/A</v>
      </c>
      <c r="G15" s="4">
        <v>17.1632</v>
      </c>
      <c r="H15" s="4">
        <v>21.013500000000001</v>
      </c>
      <c r="I15" s="9" t="e">
        <v>#N/A</v>
      </c>
    </row>
    <row r="16" spans="1:9" x14ac:dyDescent="0.2">
      <c r="A16" t="s">
        <v>23</v>
      </c>
      <c r="B16" s="2">
        <v>22646</v>
      </c>
      <c r="C16" s="3">
        <v>286577.87</v>
      </c>
      <c r="D16" s="4">
        <v>13.2185079771431</v>
      </c>
      <c r="E16" s="3">
        <v>2.8633333333333333</v>
      </c>
      <c r="F16" s="3" t="e">
        <v>#N/A</v>
      </c>
      <c r="G16" s="4">
        <v>17.403600000000001</v>
      </c>
      <c r="H16" s="4">
        <v>21.056000000000001</v>
      </c>
      <c r="I16" s="9" t="e">
        <v>#N/A</v>
      </c>
    </row>
    <row r="17" spans="1:9" x14ac:dyDescent="0.2">
      <c r="A17" t="s">
        <v>24</v>
      </c>
      <c r="B17" s="2">
        <v>22736</v>
      </c>
      <c r="C17" s="3">
        <v>294172.68</v>
      </c>
      <c r="D17" s="4">
        <v>13.25339064453224</v>
      </c>
      <c r="E17" s="3">
        <v>3.3733333333333331</v>
      </c>
      <c r="F17" s="3" t="e">
        <v>#N/A</v>
      </c>
      <c r="G17" s="4">
        <v>17.499600000000001</v>
      </c>
      <c r="H17" s="4">
        <v>21.305700000000002</v>
      </c>
      <c r="I17" s="9" t="e">
        <v>#N/A</v>
      </c>
    </row>
    <row r="18" spans="1:9" x14ac:dyDescent="0.2">
      <c r="A18" t="s">
        <v>25</v>
      </c>
      <c r="B18" s="2">
        <v>22827</v>
      </c>
      <c r="C18" s="3">
        <v>296337.37</v>
      </c>
      <c r="D18" s="4">
        <v>13.347663143831252</v>
      </c>
      <c r="E18" s="3">
        <v>4.3666666666666663</v>
      </c>
      <c r="F18" s="3" t="e">
        <v>#N/A</v>
      </c>
      <c r="G18" s="4">
        <v>17.653400000000001</v>
      </c>
      <c r="H18" s="4">
        <v>21.785</v>
      </c>
      <c r="I18" s="9" t="e">
        <v>#N/A</v>
      </c>
    </row>
    <row r="19" spans="1:9" x14ac:dyDescent="0.2">
      <c r="A19" t="s">
        <v>26</v>
      </c>
      <c r="B19" s="2">
        <v>22919</v>
      </c>
      <c r="C19" s="3">
        <v>300239.76</v>
      </c>
      <c r="D19" s="4">
        <v>13.417624601434909</v>
      </c>
      <c r="E19" s="3">
        <v>5.833333333333333</v>
      </c>
      <c r="F19" s="3" t="e">
        <v>#N/A</v>
      </c>
      <c r="G19" s="4">
        <v>17.808900000000001</v>
      </c>
      <c r="H19" s="4">
        <v>21.919599999999999</v>
      </c>
      <c r="I19" s="9" t="e">
        <v>#N/A</v>
      </c>
    </row>
    <row r="20" spans="1:9" x14ac:dyDescent="0.2">
      <c r="A20" t="s">
        <v>27</v>
      </c>
      <c r="B20" s="2">
        <v>23011</v>
      </c>
      <c r="C20" s="3">
        <v>306356.98</v>
      </c>
      <c r="D20" s="4">
        <v>13.481247741400502</v>
      </c>
      <c r="E20" s="3">
        <v>4.333333333333333</v>
      </c>
      <c r="F20" s="3" t="e">
        <v>#N/A</v>
      </c>
      <c r="G20" s="4">
        <v>17.7378</v>
      </c>
      <c r="H20" s="4">
        <v>21.934200000000001</v>
      </c>
      <c r="I20" s="9" t="e">
        <v>#N/A</v>
      </c>
    </row>
    <row r="21" spans="1:9" x14ac:dyDescent="0.2">
      <c r="A21" t="s">
        <v>28</v>
      </c>
      <c r="B21" s="2">
        <v>23101</v>
      </c>
      <c r="C21" s="3">
        <v>308216.90999999997</v>
      </c>
      <c r="D21" s="4">
        <v>13.510681244247348</v>
      </c>
      <c r="E21" s="3">
        <v>4</v>
      </c>
      <c r="F21" s="3" t="e">
        <v>#N/A</v>
      </c>
      <c r="G21" s="4">
        <v>17.757400000000001</v>
      </c>
      <c r="H21" s="4">
        <v>22.147500000000001</v>
      </c>
      <c r="I21" s="9" t="e">
        <v>#N/A</v>
      </c>
    </row>
    <row r="22" spans="1:9" x14ac:dyDescent="0.2">
      <c r="A22" t="s">
        <v>29</v>
      </c>
      <c r="B22" s="2">
        <v>23192</v>
      </c>
      <c r="C22" s="3">
        <v>312724.13</v>
      </c>
      <c r="D22" s="4">
        <v>13.466656961431509</v>
      </c>
      <c r="E22" s="3">
        <v>3.6666666666666665</v>
      </c>
      <c r="F22" s="3" t="e">
        <v>#N/A</v>
      </c>
      <c r="G22" s="4">
        <v>17.8416</v>
      </c>
      <c r="H22" s="4">
        <v>22.214600000000001</v>
      </c>
      <c r="I22" s="9" t="e">
        <v>#N/A</v>
      </c>
    </row>
    <row r="23" spans="1:9" x14ac:dyDescent="0.2">
      <c r="A23" t="s">
        <v>30</v>
      </c>
      <c r="B23" s="2">
        <v>23284</v>
      </c>
      <c r="C23" s="3">
        <v>315156.76</v>
      </c>
      <c r="D23" s="4">
        <v>13.672063935371526</v>
      </c>
      <c r="E23" s="3">
        <v>3.8333333333333335</v>
      </c>
      <c r="F23" s="3" t="e">
        <v>#N/A</v>
      </c>
      <c r="G23" s="4">
        <v>17.811199999999999</v>
      </c>
      <c r="H23" s="4">
        <v>22.5046</v>
      </c>
      <c r="I23" s="9" t="e">
        <v>#N/A</v>
      </c>
    </row>
    <row r="24" spans="1:9" x14ac:dyDescent="0.2">
      <c r="A24" t="s">
        <v>31</v>
      </c>
      <c r="B24" s="2">
        <v>23376</v>
      </c>
      <c r="C24" s="3">
        <v>325048.67</v>
      </c>
      <c r="D24" s="4">
        <v>13.721218476859869</v>
      </c>
      <c r="E24" s="3">
        <v>4</v>
      </c>
      <c r="F24" s="3" t="e">
        <v>#N/A</v>
      </c>
      <c r="G24" s="4">
        <v>17.922999999999998</v>
      </c>
      <c r="H24" s="4">
        <v>22.261800000000001</v>
      </c>
      <c r="I24" s="9" t="e">
        <v>#N/A</v>
      </c>
    </row>
    <row r="25" spans="1:9" x14ac:dyDescent="0.2">
      <c r="A25" t="s">
        <v>32</v>
      </c>
      <c r="B25" s="2">
        <v>23467</v>
      </c>
      <c r="C25" s="3">
        <v>333111.99</v>
      </c>
      <c r="D25" s="4">
        <v>13.795575100989646</v>
      </c>
      <c r="E25" s="3">
        <v>4</v>
      </c>
      <c r="F25" s="3">
        <v>105.17666666666666</v>
      </c>
      <c r="G25" s="4">
        <v>18.059100000000001</v>
      </c>
      <c r="H25" s="4">
        <v>22.553999999999998</v>
      </c>
      <c r="I25" s="9" t="e">
        <v>#N/A</v>
      </c>
    </row>
    <row r="26" spans="1:9" x14ac:dyDescent="0.2">
      <c r="A26" t="s">
        <v>33</v>
      </c>
      <c r="B26" s="2">
        <v>23558</v>
      </c>
      <c r="C26" s="3">
        <v>334339.67</v>
      </c>
      <c r="D26" s="4">
        <v>13.841006854817193</v>
      </c>
      <c r="E26" s="3">
        <v>4</v>
      </c>
      <c r="F26" s="3">
        <v>105.96333333333332</v>
      </c>
      <c r="G26" s="4">
        <v>18.1221</v>
      </c>
      <c r="H26" s="4">
        <v>22.470700000000001</v>
      </c>
      <c r="I26" s="9" t="e">
        <v>#N/A</v>
      </c>
    </row>
    <row r="27" spans="1:9" x14ac:dyDescent="0.2">
      <c r="A27" t="s">
        <v>34</v>
      </c>
      <c r="B27" s="2">
        <v>23650</v>
      </c>
      <c r="C27" s="3">
        <v>337823.69</v>
      </c>
      <c r="D27" s="4">
        <v>13.900885509091124</v>
      </c>
      <c r="E27" s="3">
        <v>4</v>
      </c>
      <c r="F27" s="3">
        <v>106.61000000000001</v>
      </c>
      <c r="G27" s="4">
        <v>18.342300000000002</v>
      </c>
      <c r="H27" s="4">
        <v>22.4069</v>
      </c>
      <c r="I27" s="9" t="e">
        <v>#N/A</v>
      </c>
    </row>
    <row r="28" spans="1:9" x14ac:dyDescent="0.2">
      <c r="A28" t="s">
        <v>35</v>
      </c>
      <c r="B28" s="2">
        <v>23742</v>
      </c>
      <c r="C28" s="3">
        <v>339647.58</v>
      </c>
      <c r="D28" s="4">
        <v>13.993087334884418</v>
      </c>
      <c r="E28" s="3">
        <v>4.166666666666667</v>
      </c>
      <c r="F28" s="3">
        <v>106.96333333333332</v>
      </c>
      <c r="G28" s="4">
        <v>18.410799999999998</v>
      </c>
      <c r="H28" s="4">
        <v>22.462199999999999</v>
      </c>
      <c r="I28" s="9" t="e">
        <v>#N/A</v>
      </c>
    </row>
    <row r="29" spans="1:9" x14ac:dyDescent="0.2">
      <c r="A29" t="s">
        <v>36</v>
      </c>
      <c r="B29" s="2">
        <v>23832</v>
      </c>
      <c r="C29" s="3">
        <v>350339.4</v>
      </c>
      <c r="D29" s="4">
        <v>14.075280478268494</v>
      </c>
      <c r="E29" s="3">
        <v>4.25</v>
      </c>
      <c r="F29" s="3">
        <v>106.73333333333333</v>
      </c>
      <c r="G29" s="4">
        <v>18.402699999999999</v>
      </c>
      <c r="H29" s="4">
        <v>22.451499999999999</v>
      </c>
      <c r="I29" s="9" t="e">
        <v>#N/A</v>
      </c>
    </row>
    <row r="30" spans="1:9" x14ac:dyDescent="0.2">
      <c r="A30" t="s">
        <v>37</v>
      </c>
      <c r="B30" s="2">
        <v>23923</v>
      </c>
      <c r="C30" s="3">
        <v>353695.72</v>
      </c>
      <c r="D30" s="4">
        <v>14.170138828550735</v>
      </c>
      <c r="E30" s="3">
        <v>4.25</v>
      </c>
      <c r="F30" s="3">
        <v>106.51666666666665</v>
      </c>
      <c r="G30" s="4">
        <v>18.492999999999999</v>
      </c>
      <c r="H30" s="4">
        <v>22.4908</v>
      </c>
      <c r="I30" s="9" t="e">
        <v>#N/A</v>
      </c>
    </row>
    <row r="31" spans="1:9" x14ac:dyDescent="0.2">
      <c r="A31" t="s">
        <v>38</v>
      </c>
      <c r="B31" s="2">
        <v>24015</v>
      </c>
      <c r="C31" s="3">
        <v>358512.41</v>
      </c>
      <c r="D31" s="4">
        <v>14.262542826883847</v>
      </c>
      <c r="E31" s="3">
        <v>4.25</v>
      </c>
      <c r="F31" s="3">
        <v>106.67666666666668</v>
      </c>
      <c r="G31" s="4">
        <v>18.6312</v>
      </c>
      <c r="H31" s="4">
        <v>22.654199999999999</v>
      </c>
      <c r="I31" s="9" t="e">
        <v>#N/A</v>
      </c>
    </row>
    <row r="32" spans="1:9" x14ac:dyDescent="0.2">
      <c r="A32" t="s">
        <v>39</v>
      </c>
      <c r="B32" s="2">
        <v>24107</v>
      </c>
      <c r="C32" s="3">
        <v>367330.2</v>
      </c>
      <c r="D32" s="4">
        <v>14.374015041517035</v>
      </c>
      <c r="E32" s="3">
        <v>4.416666666666667</v>
      </c>
      <c r="F32" s="3">
        <v>107.05666666666667</v>
      </c>
      <c r="G32" s="4">
        <v>18.651199999999999</v>
      </c>
      <c r="H32" s="4">
        <v>22.7178</v>
      </c>
      <c r="I32" s="9" t="e">
        <v>#N/A</v>
      </c>
    </row>
    <row r="33" spans="1:9" x14ac:dyDescent="0.2">
      <c r="A33" t="s">
        <v>40</v>
      </c>
      <c r="B33" s="2">
        <v>24197</v>
      </c>
      <c r="C33" s="3">
        <v>374361.71</v>
      </c>
      <c r="D33" s="4">
        <v>14.538675785039482</v>
      </c>
      <c r="E33" s="3">
        <v>4.916666666666667</v>
      </c>
      <c r="F33" s="3">
        <v>107.02666666666669</v>
      </c>
      <c r="G33" s="4">
        <v>18.842500000000001</v>
      </c>
      <c r="H33" s="4">
        <v>22.876799999999999</v>
      </c>
      <c r="I33" s="9" t="e">
        <v>#N/A</v>
      </c>
    </row>
    <row r="34" spans="1:9" x14ac:dyDescent="0.2">
      <c r="A34" t="s">
        <v>41</v>
      </c>
      <c r="B34" s="2">
        <v>24288</v>
      </c>
      <c r="C34" s="3">
        <v>382298.12</v>
      </c>
      <c r="D34" s="4">
        <v>14.699987465370446</v>
      </c>
      <c r="E34" s="3">
        <v>5.25</v>
      </c>
      <c r="F34" s="3">
        <v>106.96</v>
      </c>
      <c r="G34" s="4">
        <v>19.037099999999999</v>
      </c>
      <c r="H34" s="4">
        <v>23.078299999999999</v>
      </c>
      <c r="I34" s="9" t="e">
        <v>#N/A</v>
      </c>
    </row>
    <row r="35" spans="1:9" x14ac:dyDescent="0.2">
      <c r="A35" t="s">
        <v>42</v>
      </c>
      <c r="B35" s="2">
        <v>24380</v>
      </c>
      <c r="C35" s="3">
        <v>382206.45</v>
      </c>
      <c r="D35" s="4">
        <v>14.788144202070484</v>
      </c>
      <c r="E35" s="3">
        <v>5.25</v>
      </c>
      <c r="F35" s="3">
        <v>107.08</v>
      </c>
      <c r="G35" s="4">
        <v>19.343800000000002</v>
      </c>
      <c r="H35" s="4">
        <v>23.153199999999998</v>
      </c>
      <c r="I35" s="9" t="e">
        <v>#N/A</v>
      </c>
    </row>
    <row r="36" spans="1:9" x14ac:dyDescent="0.2">
      <c r="A36" t="s">
        <v>43</v>
      </c>
      <c r="B36" s="2">
        <v>24472</v>
      </c>
      <c r="C36" s="3">
        <v>386882.12</v>
      </c>
      <c r="D36" s="4">
        <v>14.9100579441309</v>
      </c>
      <c r="E36" s="3">
        <v>5.25</v>
      </c>
      <c r="F36" s="3">
        <v>106.48</v>
      </c>
      <c r="G36" s="4">
        <v>19.297000000000001</v>
      </c>
      <c r="H36" s="4">
        <v>23.268000000000001</v>
      </c>
      <c r="I36" s="9" t="e">
        <v>#N/A</v>
      </c>
    </row>
    <row r="37" spans="1:9" x14ac:dyDescent="0.2">
      <c r="A37" t="s">
        <v>44</v>
      </c>
      <c r="B37" s="2">
        <v>24562</v>
      </c>
      <c r="C37" s="3">
        <v>386031.28</v>
      </c>
      <c r="D37" s="4">
        <v>15.048511495541462</v>
      </c>
      <c r="E37" s="3">
        <v>5.083333333333333</v>
      </c>
      <c r="F37" s="3">
        <v>106.53333333333335</v>
      </c>
      <c r="G37" s="4">
        <v>19.5471</v>
      </c>
      <c r="H37" s="4">
        <v>23.359100000000002</v>
      </c>
      <c r="I37" s="9" t="e">
        <v>#N/A</v>
      </c>
    </row>
    <row r="38" spans="1:9" x14ac:dyDescent="0.2">
      <c r="A38" t="s">
        <v>45</v>
      </c>
      <c r="B38" s="2">
        <v>24653</v>
      </c>
      <c r="C38" s="3">
        <v>394154.15</v>
      </c>
      <c r="D38" s="4">
        <v>15.274202349781433</v>
      </c>
      <c r="E38" s="3">
        <v>4.5</v>
      </c>
      <c r="F38" s="3">
        <v>106.42</v>
      </c>
      <c r="G38" s="4">
        <v>19.415900000000001</v>
      </c>
      <c r="H38" s="4">
        <v>23.557700000000001</v>
      </c>
      <c r="I38" s="9" t="e">
        <v>#N/A</v>
      </c>
    </row>
    <row r="39" spans="1:9" x14ac:dyDescent="0.2">
      <c r="A39" t="s">
        <v>46</v>
      </c>
      <c r="B39" s="2">
        <v>24745</v>
      </c>
      <c r="C39" s="3">
        <v>395564.37</v>
      </c>
      <c r="D39" s="4">
        <v>15.436177000192071</v>
      </c>
      <c r="E39" s="3">
        <v>4.666666666666667</v>
      </c>
      <c r="F39" s="3">
        <v>106.96</v>
      </c>
      <c r="G39" s="4">
        <v>19.4009</v>
      </c>
      <c r="H39" s="4">
        <v>23.5642</v>
      </c>
      <c r="I39" s="9" t="e">
        <v>#N/A</v>
      </c>
    </row>
    <row r="40" spans="1:9" x14ac:dyDescent="0.2">
      <c r="A40" t="s">
        <v>47</v>
      </c>
      <c r="B40" s="2">
        <v>24837</v>
      </c>
      <c r="C40" s="3">
        <v>397164.97</v>
      </c>
      <c r="D40" s="4">
        <v>15.578113236767431</v>
      </c>
      <c r="E40" s="3">
        <v>5.666666666666667</v>
      </c>
      <c r="F40" s="3">
        <v>107.30999999999999</v>
      </c>
      <c r="G40" s="4">
        <v>19.492699999999999</v>
      </c>
      <c r="H40" s="4">
        <v>23.525400000000001</v>
      </c>
      <c r="I40" s="9" t="e">
        <v>#N/A</v>
      </c>
    </row>
    <row r="41" spans="1:9" x14ac:dyDescent="0.2">
      <c r="A41" t="s">
        <v>48</v>
      </c>
      <c r="B41" s="2">
        <v>24928</v>
      </c>
      <c r="C41" s="3">
        <v>400457.83</v>
      </c>
      <c r="D41" s="4">
        <v>15.746392345626203</v>
      </c>
      <c r="E41" s="3">
        <v>7.166666666666667</v>
      </c>
      <c r="F41" s="3">
        <v>106.71333333333332</v>
      </c>
      <c r="G41" s="4">
        <v>19.8201</v>
      </c>
      <c r="H41" s="4">
        <v>23.932700000000001</v>
      </c>
      <c r="I41" s="9" t="e">
        <v>#N/A</v>
      </c>
    </row>
    <row r="42" spans="1:9" x14ac:dyDescent="0.2">
      <c r="A42" t="s">
        <v>49</v>
      </c>
      <c r="B42" s="2">
        <v>25019</v>
      </c>
      <c r="C42" s="3">
        <v>411340.82</v>
      </c>
      <c r="D42" s="4">
        <v>15.827447211269702</v>
      </c>
      <c r="E42" s="3">
        <v>7.5</v>
      </c>
      <c r="F42" s="3">
        <v>107.46666666666665</v>
      </c>
      <c r="G42" s="4">
        <v>19.778099999999998</v>
      </c>
      <c r="H42" s="4">
        <v>24.164999999999999</v>
      </c>
      <c r="I42" s="9" t="e">
        <v>#N/A</v>
      </c>
    </row>
    <row r="43" spans="1:9" x14ac:dyDescent="0.2">
      <c r="A43" t="s">
        <v>50</v>
      </c>
      <c r="B43" s="2">
        <v>25111</v>
      </c>
      <c r="C43" s="3">
        <v>416966.81</v>
      </c>
      <c r="D43" s="4">
        <v>16.058282125408333</v>
      </c>
      <c r="E43" s="3">
        <v>6.333333333333333</v>
      </c>
      <c r="F43" s="3">
        <v>107.94333333333333</v>
      </c>
      <c r="G43" s="4">
        <v>19.766300000000001</v>
      </c>
      <c r="H43" s="4">
        <v>24.162600000000001</v>
      </c>
      <c r="I43" s="9" t="e">
        <v>#N/A</v>
      </c>
    </row>
    <row r="44" spans="1:9" x14ac:dyDescent="0.2">
      <c r="A44" t="s">
        <v>51</v>
      </c>
      <c r="B44" s="2">
        <v>25203</v>
      </c>
      <c r="C44" s="3">
        <v>422724.43</v>
      </c>
      <c r="D44" s="4">
        <v>16.273378345489292</v>
      </c>
      <c r="E44" s="3">
        <v>6.166666666666667</v>
      </c>
      <c r="F44" s="3">
        <v>107.96333333333332</v>
      </c>
      <c r="G44" s="4">
        <v>19.7559</v>
      </c>
      <c r="H44" s="4">
        <v>24.4468</v>
      </c>
      <c r="I44" s="9" t="e">
        <v>#N/A</v>
      </c>
    </row>
    <row r="45" spans="1:9" x14ac:dyDescent="0.2">
      <c r="A45" t="s">
        <v>52</v>
      </c>
      <c r="B45" s="2">
        <v>25293</v>
      </c>
      <c r="C45" s="3">
        <v>428254.05</v>
      </c>
      <c r="D45" s="4">
        <v>16.360094705732212</v>
      </c>
      <c r="E45" s="3">
        <v>6.666666666666667</v>
      </c>
      <c r="F45" s="3">
        <v>107.83</v>
      </c>
      <c r="G45" s="4">
        <v>20.0855</v>
      </c>
      <c r="H45" s="4">
        <v>24.532699999999998</v>
      </c>
      <c r="I45" s="9" t="e">
        <v>#N/A</v>
      </c>
    </row>
    <row r="46" spans="1:9" x14ac:dyDescent="0.2">
      <c r="A46" t="s">
        <v>53</v>
      </c>
      <c r="B46" s="2">
        <v>25384</v>
      </c>
      <c r="C46" s="3">
        <v>430364.68</v>
      </c>
      <c r="D46" s="4">
        <v>16.735431493079169</v>
      </c>
      <c r="E46" s="3">
        <v>7.166666666666667</v>
      </c>
      <c r="F46" s="3">
        <v>107.54</v>
      </c>
      <c r="G46" s="4">
        <v>20.2819</v>
      </c>
      <c r="H46" s="4">
        <v>24.727599999999999</v>
      </c>
      <c r="I46" s="9" t="e">
        <v>#N/A</v>
      </c>
    </row>
    <row r="47" spans="1:9" x14ac:dyDescent="0.2">
      <c r="A47" t="s">
        <v>54</v>
      </c>
      <c r="B47" s="2">
        <v>25476</v>
      </c>
      <c r="C47" s="3">
        <v>434985.5</v>
      </c>
      <c r="D47" s="4">
        <v>16.842610328771752</v>
      </c>
      <c r="E47" s="3">
        <v>8</v>
      </c>
      <c r="F47" s="3">
        <v>107.53000000000002</v>
      </c>
      <c r="G47" s="4">
        <v>20.172999999999998</v>
      </c>
      <c r="H47" s="4">
        <v>24.959499999999998</v>
      </c>
      <c r="I47" s="9" t="e">
        <v>#N/A</v>
      </c>
    </row>
    <row r="48" spans="1:9" x14ac:dyDescent="0.2">
      <c r="A48" t="s">
        <v>55</v>
      </c>
      <c r="B48" s="2">
        <v>25568</v>
      </c>
      <c r="C48" s="3">
        <v>441211.63</v>
      </c>
      <c r="D48" s="4">
        <v>17.020035437370762</v>
      </c>
      <c r="E48" s="3">
        <v>8</v>
      </c>
      <c r="F48" s="3">
        <v>107.71</v>
      </c>
      <c r="G48" s="4">
        <v>20.231999999999999</v>
      </c>
      <c r="H48" s="4">
        <v>25.154</v>
      </c>
      <c r="I48" s="9" t="e">
        <v>#N/A</v>
      </c>
    </row>
    <row r="49" spans="1:9" x14ac:dyDescent="0.2">
      <c r="A49" t="s">
        <v>56</v>
      </c>
      <c r="B49" s="2">
        <v>25658</v>
      </c>
      <c r="C49" s="3">
        <v>444062.62</v>
      </c>
      <c r="D49" s="4">
        <v>17.221153205667964</v>
      </c>
      <c r="E49" s="3">
        <v>8</v>
      </c>
      <c r="F49" s="3">
        <v>108.02</v>
      </c>
      <c r="G49" s="4">
        <v>20.824000000000002</v>
      </c>
      <c r="H49" s="4">
        <v>25.578800000000001</v>
      </c>
      <c r="I49" s="9" t="e">
        <v>#N/A</v>
      </c>
    </row>
    <row r="50" spans="1:9" x14ac:dyDescent="0.2">
      <c r="A50" t="s">
        <v>57</v>
      </c>
      <c r="B50" s="2">
        <v>25749</v>
      </c>
      <c r="C50" s="3">
        <v>444044.6</v>
      </c>
      <c r="D50" s="4">
        <v>17.304379842974392</v>
      </c>
      <c r="E50" s="3">
        <v>7.5</v>
      </c>
      <c r="F50" s="3">
        <v>109.24333333333334</v>
      </c>
      <c r="G50" s="4">
        <v>21.072900000000001</v>
      </c>
      <c r="H50" s="4">
        <v>25.605899999999998</v>
      </c>
      <c r="I50" s="9" t="e">
        <v>#N/A</v>
      </c>
    </row>
    <row r="51" spans="1:9" x14ac:dyDescent="0.2">
      <c r="A51" t="s">
        <v>58</v>
      </c>
      <c r="B51" s="2">
        <v>25841</v>
      </c>
      <c r="C51" s="3">
        <v>448629.38</v>
      </c>
      <c r="D51" s="4">
        <v>17.395132340625548</v>
      </c>
      <c r="E51" s="3">
        <v>6.833333333333333</v>
      </c>
      <c r="F51" s="3">
        <v>113.27</v>
      </c>
      <c r="G51" s="4">
        <v>20.785399999999999</v>
      </c>
      <c r="H51" s="4">
        <v>25.1432</v>
      </c>
      <c r="I51" s="9" t="e">
        <v>#N/A</v>
      </c>
    </row>
    <row r="52" spans="1:9" x14ac:dyDescent="0.2">
      <c r="A52" t="s">
        <v>59</v>
      </c>
      <c r="B52" s="2">
        <v>25933</v>
      </c>
      <c r="C52" s="3">
        <v>449429.29</v>
      </c>
      <c r="D52" s="4">
        <v>17.453416178200364</v>
      </c>
      <c r="E52" s="3">
        <v>6.166666666666667</v>
      </c>
      <c r="F52" s="3">
        <v>113.64999999999999</v>
      </c>
      <c r="G52" s="4">
        <v>20.887899999999998</v>
      </c>
      <c r="H52" s="4">
        <v>25.247399999999999</v>
      </c>
      <c r="I52" s="9" t="e">
        <v>#N/A</v>
      </c>
    </row>
    <row r="53" spans="1:9" x14ac:dyDescent="0.2">
      <c r="A53" t="s">
        <v>60</v>
      </c>
      <c r="B53" s="2">
        <v>26023</v>
      </c>
      <c r="C53" s="3">
        <v>446850.94</v>
      </c>
      <c r="D53" s="4">
        <v>17.55257370017377</v>
      </c>
      <c r="E53" s="3">
        <v>5.5</v>
      </c>
      <c r="F53" s="3">
        <v>114.88333333333333</v>
      </c>
      <c r="G53" s="4">
        <v>20.514399999999998</v>
      </c>
      <c r="H53" s="4">
        <v>25.6569</v>
      </c>
      <c r="I53" s="9" t="e">
        <v>#N/A</v>
      </c>
    </row>
    <row r="54" spans="1:9" x14ac:dyDescent="0.2">
      <c r="A54" t="s">
        <v>61</v>
      </c>
      <c r="B54" s="2">
        <v>26114</v>
      </c>
      <c r="C54" s="3">
        <v>459812.43</v>
      </c>
      <c r="D54" s="4">
        <v>17.733773409575441</v>
      </c>
      <c r="E54" s="3">
        <v>5.25</v>
      </c>
      <c r="F54" s="3">
        <v>114.39999999999999</v>
      </c>
      <c r="G54" s="4">
        <v>20.790600000000001</v>
      </c>
      <c r="H54" s="4">
        <v>25.9358</v>
      </c>
      <c r="I54" s="9" t="e">
        <v>#N/A</v>
      </c>
    </row>
    <row r="55" spans="1:9" x14ac:dyDescent="0.2">
      <c r="A55" t="s">
        <v>62</v>
      </c>
      <c r="B55" s="2">
        <v>26206</v>
      </c>
      <c r="C55" s="3">
        <v>472596.86</v>
      </c>
      <c r="D55" s="4">
        <v>17.931553363761523</v>
      </c>
      <c r="E55" s="3">
        <v>5.25</v>
      </c>
      <c r="F55" s="3">
        <v>113.86666666666667</v>
      </c>
      <c r="G55" s="4">
        <v>21.136099999999999</v>
      </c>
      <c r="H55" s="4">
        <v>26.276599999999998</v>
      </c>
      <c r="I55" s="9" t="e">
        <v>#N/A</v>
      </c>
    </row>
    <row r="56" spans="1:9" x14ac:dyDescent="0.2">
      <c r="A56" t="s">
        <v>63</v>
      </c>
      <c r="B56" s="2">
        <v>26298</v>
      </c>
      <c r="C56" s="3">
        <v>477822.51</v>
      </c>
      <c r="D56" s="4">
        <v>18.148165882095601</v>
      </c>
      <c r="E56" s="3">
        <v>4.75</v>
      </c>
      <c r="F56" s="3">
        <v>114.28333333333335</v>
      </c>
      <c r="G56" s="4">
        <v>21.139399999999998</v>
      </c>
      <c r="H56" s="4">
        <v>26.296299999999999</v>
      </c>
      <c r="I56" s="9" t="e">
        <v>#N/A</v>
      </c>
    </row>
    <row r="57" spans="1:9" x14ac:dyDescent="0.2">
      <c r="A57" t="s">
        <v>64</v>
      </c>
      <c r="B57" s="2">
        <v>26389</v>
      </c>
      <c r="C57" s="3">
        <v>476152.96</v>
      </c>
      <c r="D57" s="4">
        <v>18.371906231927102</v>
      </c>
      <c r="E57" s="3">
        <v>4.75</v>
      </c>
      <c r="F57" s="3">
        <v>113.03000000000002</v>
      </c>
      <c r="G57" s="4">
        <v>21.258400000000002</v>
      </c>
      <c r="H57" s="4">
        <v>26.576599999999999</v>
      </c>
      <c r="I57" s="9" t="e">
        <v>#N/A</v>
      </c>
    </row>
    <row r="58" spans="1:9" x14ac:dyDescent="0.2">
      <c r="A58" t="s">
        <v>65</v>
      </c>
      <c r="B58" s="2">
        <v>26480</v>
      </c>
      <c r="C58" s="3">
        <v>489628.4</v>
      </c>
      <c r="D58" s="4">
        <v>18.558539997753215</v>
      </c>
      <c r="E58" s="3">
        <v>4.75</v>
      </c>
      <c r="F58" s="3">
        <v>114.64666666666666</v>
      </c>
      <c r="G58" s="4">
        <v>21.450500000000002</v>
      </c>
      <c r="H58" s="4">
        <v>26.509899999999998</v>
      </c>
      <c r="I58" s="9" t="e">
        <v>#N/A</v>
      </c>
    </row>
    <row r="59" spans="1:9" x14ac:dyDescent="0.2">
      <c r="A59" t="s">
        <v>66</v>
      </c>
      <c r="B59" s="2">
        <v>26572</v>
      </c>
      <c r="C59" s="3">
        <v>490993.18</v>
      </c>
      <c r="D59" s="4">
        <v>18.799948052290375</v>
      </c>
      <c r="E59" s="3">
        <v>4.75</v>
      </c>
      <c r="F59" s="3">
        <v>115.42666666666666</v>
      </c>
      <c r="G59" s="4">
        <v>21.8062</v>
      </c>
      <c r="H59" s="4">
        <v>26.655100000000001</v>
      </c>
      <c r="I59" s="9" t="e">
        <v>#N/A</v>
      </c>
    </row>
    <row r="60" spans="1:9" x14ac:dyDescent="0.2">
      <c r="A60" t="s">
        <v>67</v>
      </c>
      <c r="B60" s="2">
        <v>26664</v>
      </c>
      <c r="C60" s="3">
        <v>502626.71</v>
      </c>
      <c r="D60" s="4">
        <v>19.031898200570524</v>
      </c>
      <c r="E60" s="3">
        <v>4.75</v>
      </c>
      <c r="F60" s="3">
        <v>114.96</v>
      </c>
      <c r="G60" s="4">
        <v>22.248899999999999</v>
      </c>
      <c r="H60" s="4">
        <v>26.922799999999999</v>
      </c>
      <c r="I60" s="9" t="e">
        <v>#N/A</v>
      </c>
    </row>
    <row r="61" spans="1:9" x14ac:dyDescent="0.2">
      <c r="A61" t="s">
        <v>68</v>
      </c>
      <c r="B61" s="2">
        <v>26754</v>
      </c>
      <c r="C61" s="3">
        <v>515751.94</v>
      </c>
      <c r="D61" s="4">
        <v>19.319542548497708</v>
      </c>
      <c r="E61" s="3">
        <v>4.75</v>
      </c>
      <c r="F61" s="3">
        <v>112.58</v>
      </c>
      <c r="G61" s="4">
        <v>22.9465</v>
      </c>
      <c r="H61" s="4">
        <v>27.4344</v>
      </c>
      <c r="I61" s="9" t="e">
        <v>#N/A</v>
      </c>
    </row>
    <row r="62" spans="1:9" x14ac:dyDescent="0.2">
      <c r="A62" t="s">
        <v>69</v>
      </c>
      <c r="B62" s="2">
        <v>26845</v>
      </c>
      <c r="C62" s="3">
        <v>521345.81</v>
      </c>
      <c r="D62" s="4">
        <v>19.658023652676285</v>
      </c>
      <c r="E62" s="3">
        <v>5.75</v>
      </c>
      <c r="F62" s="3">
        <v>110.77666666666669</v>
      </c>
      <c r="G62" s="4">
        <v>23.885400000000001</v>
      </c>
      <c r="H62" s="4">
        <v>28.1997</v>
      </c>
      <c r="I62" s="9" t="e">
        <v>#N/A</v>
      </c>
    </row>
    <row r="63" spans="1:9" x14ac:dyDescent="0.2">
      <c r="A63" t="s">
        <v>70</v>
      </c>
      <c r="B63" s="2">
        <v>26937</v>
      </c>
      <c r="C63" s="3">
        <v>523233.16</v>
      </c>
      <c r="D63" s="4">
        <v>20.05840056752017</v>
      </c>
      <c r="E63" s="3">
        <v>6.75</v>
      </c>
      <c r="F63" s="3">
        <v>109.64999999999999</v>
      </c>
      <c r="G63" s="4">
        <v>25.1008</v>
      </c>
      <c r="H63" s="4">
        <v>28.970800000000001</v>
      </c>
      <c r="I63" s="9" t="e">
        <v>#N/A</v>
      </c>
    </row>
    <row r="64" spans="1:9" x14ac:dyDescent="0.2">
      <c r="A64" t="s">
        <v>71</v>
      </c>
      <c r="B64" s="2">
        <v>27029</v>
      </c>
      <c r="C64" s="3">
        <v>533011.47</v>
      </c>
      <c r="D64" s="4">
        <v>20.460739424063743</v>
      </c>
      <c r="E64" s="3">
        <v>7.25</v>
      </c>
      <c r="F64" s="3">
        <v>111.06</v>
      </c>
      <c r="G64" s="4">
        <v>27.097100000000001</v>
      </c>
      <c r="H64" s="4">
        <v>29.807200000000002</v>
      </c>
      <c r="I64" s="9" t="e">
        <v>#N/A</v>
      </c>
    </row>
    <row r="65" spans="1:9" x14ac:dyDescent="0.2">
      <c r="A65" t="s">
        <v>72</v>
      </c>
      <c r="B65" s="2">
        <v>27119</v>
      </c>
      <c r="C65" s="3">
        <v>536963.22</v>
      </c>
      <c r="D65" s="4">
        <v>20.928842699461658</v>
      </c>
      <c r="E65" s="3">
        <v>7.25</v>
      </c>
      <c r="F65" s="3">
        <v>114.81</v>
      </c>
      <c r="G65" s="4">
        <v>30.110499999999998</v>
      </c>
      <c r="H65" s="4">
        <v>31.352</v>
      </c>
      <c r="I65" s="9" t="e">
        <v>#N/A</v>
      </c>
    </row>
    <row r="66" spans="1:9" x14ac:dyDescent="0.2">
      <c r="A66" t="s">
        <v>73</v>
      </c>
      <c r="B66" s="2">
        <v>27210</v>
      </c>
      <c r="C66" s="3">
        <v>542839.13</v>
      </c>
      <c r="D66" s="4">
        <v>21.57724533691913</v>
      </c>
      <c r="E66" s="3">
        <v>8.5833333333333339</v>
      </c>
      <c r="F66" s="3">
        <v>115.39666666666666</v>
      </c>
      <c r="G66" s="4">
        <v>32.133400000000002</v>
      </c>
      <c r="H66" s="4">
        <v>33.528399999999998</v>
      </c>
      <c r="I66" s="9" t="e">
        <v>#N/A</v>
      </c>
    </row>
    <row r="67" spans="1:9" x14ac:dyDescent="0.2">
      <c r="A67" t="s">
        <v>74</v>
      </c>
      <c r="B67" s="2">
        <v>27302</v>
      </c>
      <c r="C67" s="3">
        <v>542362.01</v>
      </c>
      <c r="D67" s="4">
        <v>22.114434398836984</v>
      </c>
      <c r="E67" s="3">
        <v>9.25</v>
      </c>
      <c r="F67" s="3">
        <v>114.42</v>
      </c>
      <c r="G67" s="4">
        <v>33.744300000000003</v>
      </c>
      <c r="H67" s="4">
        <v>35.796100000000003</v>
      </c>
      <c r="I67" s="9" t="e">
        <v>#N/A</v>
      </c>
    </row>
    <row r="68" spans="1:9" x14ac:dyDescent="0.2">
      <c r="A68" t="s">
        <v>75</v>
      </c>
      <c r="B68" s="2">
        <v>27394</v>
      </c>
      <c r="C68" s="3">
        <v>539846.32999999996</v>
      </c>
      <c r="D68" s="4">
        <v>22.835141781681589</v>
      </c>
      <c r="E68" s="3">
        <v>8.9166666666666661</v>
      </c>
      <c r="F68" s="3">
        <v>113.75</v>
      </c>
      <c r="G68" s="4">
        <v>34.996600000000001</v>
      </c>
      <c r="H68" s="4">
        <v>37.841299999999997</v>
      </c>
      <c r="I68" s="9" t="e">
        <v>#N/A</v>
      </c>
    </row>
    <row r="69" spans="1:9" x14ac:dyDescent="0.2">
      <c r="A69" t="s">
        <v>76</v>
      </c>
      <c r="B69" s="2">
        <v>27484</v>
      </c>
      <c r="C69" s="3">
        <v>536453.97</v>
      </c>
      <c r="D69" s="4">
        <v>23.281620489236953</v>
      </c>
      <c r="E69" s="3">
        <v>8.25</v>
      </c>
      <c r="F69" s="3">
        <v>111.51333333333334</v>
      </c>
      <c r="G69" s="4">
        <v>35.903399999999998</v>
      </c>
      <c r="H69" s="4">
        <v>38.777200000000001</v>
      </c>
      <c r="I69" s="9" t="e">
        <v>#N/A</v>
      </c>
    </row>
    <row r="70" spans="1:9" x14ac:dyDescent="0.2">
      <c r="A70" t="s">
        <v>77</v>
      </c>
      <c r="B70" s="2">
        <v>27575</v>
      </c>
      <c r="C70" s="3">
        <v>543425.93999999994</v>
      </c>
      <c r="D70" s="4">
        <v>23.799718594337818</v>
      </c>
      <c r="E70" s="3">
        <v>8.25</v>
      </c>
      <c r="F70" s="3">
        <v>109.00666666666666</v>
      </c>
      <c r="G70" s="4">
        <v>36.411299999999997</v>
      </c>
      <c r="H70" s="4">
        <v>39.764400000000002</v>
      </c>
      <c r="I70" s="9" t="e">
        <v>#N/A</v>
      </c>
    </row>
    <row r="71" spans="1:9" x14ac:dyDescent="0.2">
      <c r="A71" t="s">
        <v>78</v>
      </c>
      <c r="B71" s="2">
        <v>27667</v>
      </c>
      <c r="C71" s="3">
        <v>553631.23</v>
      </c>
      <c r="D71" s="4">
        <v>24.344014293153023</v>
      </c>
      <c r="E71" s="3">
        <v>8.5</v>
      </c>
      <c r="F71" s="3">
        <v>109.42333333333333</v>
      </c>
      <c r="G71" s="4">
        <v>37.031500000000001</v>
      </c>
      <c r="H71" s="4">
        <v>40.394100000000002</v>
      </c>
      <c r="I71" s="9" t="e">
        <v>#N/A</v>
      </c>
    </row>
    <row r="72" spans="1:9" x14ac:dyDescent="0.2">
      <c r="A72" t="s">
        <v>79</v>
      </c>
      <c r="B72" s="2">
        <v>27759</v>
      </c>
      <c r="C72" s="3">
        <v>560089.26</v>
      </c>
      <c r="D72" s="4">
        <v>24.928908761250163</v>
      </c>
      <c r="E72" s="3">
        <v>9</v>
      </c>
      <c r="F72" s="3">
        <v>111.38999999999999</v>
      </c>
      <c r="G72" s="4">
        <v>37.929099999999998</v>
      </c>
      <c r="H72" s="4">
        <v>40.673499999999997</v>
      </c>
      <c r="I72" s="9" t="e">
        <v>#N/A</v>
      </c>
    </row>
    <row r="73" spans="1:9" x14ac:dyDescent="0.2">
      <c r="A73" t="s">
        <v>80</v>
      </c>
      <c r="B73" s="2">
        <v>27850</v>
      </c>
      <c r="C73" s="3">
        <v>569794.71</v>
      </c>
      <c r="D73" s="4">
        <v>25.409921354634172</v>
      </c>
      <c r="E73" s="3">
        <v>9.1666666666666661</v>
      </c>
      <c r="F73" s="3">
        <v>114.04666666666667</v>
      </c>
      <c r="G73" s="4">
        <v>38.3658</v>
      </c>
      <c r="H73" s="4">
        <v>40.622</v>
      </c>
      <c r="I73" s="9" t="e">
        <v>#N/A</v>
      </c>
    </row>
    <row r="74" spans="1:9" x14ac:dyDescent="0.2">
      <c r="A74" t="s">
        <v>81</v>
      </c>
      <c r="B74" s="2">
        <v>27941</v>
      </c>
      <c r="C74" s="3">
        <v>582123.94999999995</v>
      </c>
      <c r="D74" s="4">
        <v>25.805033459832586</v>
      </c>
      <c r="E74" s="3">
        <v>9.5</v>
      </c>
      <c r="F74" s="3">
        <v>116.52333333333333</v>
      </c>
      <c r="G74" s="4">
        <v>38.511099999999999</v>
      </c>
      <c r="H74" s="4">
        <v>40.269199999999998</v>
      </c>
      <c r="I74" s="9" t="e">
        <v>#N/A</v>
      </c>
    </row>
    <row r="75" spans="1:9" x14ac:dyDescent="0.2">
      <c r="A75" t="s">
        <v>82</v>
      </c>
      <c r="B75" s="2">
        <v>28033</v>
      </c>
      <c r="C75" s="3">
        <v>584716.4</v>
      </c>
      <c r="D75" s="4">
        <v>26.200011526824145</v>
      </c>
      <c r="E75" s="3">
        <v>9.5</v>
      </c>
      <c r="F75" s="3">
        <v>116.52333333333333</v>
      </c>
      <c r="G75" s="4">
        <v>39.020600000000002</v>
      </c>
      <c r="H75" s="4">
        <v>40.927</v>
      </c>
      <c r="I75" s="9" t="e">
        <v>#N/A</v>
      </c>
    </row>
    <row r="76" spans="1:9" x14ac:dyDescent="0.2">
      <c r="A76" t="s">
        <v>83</v>
      </c>
      <c r="B76" s="2">
        <v>28125</v>
      </c>
      <c r="C76" s="3">
        <v>585921.36</v>
      </c>
      <c r="D76" s="4">
        <v>26.634070443847168</v>
      </c>
      <c r="E76" s="3">
        <v>9</v>
      </c>
      <c r="F76" s="3">
        <v>114.88</v>
      </c>
      <c r="G76" s="4">
        <v>39.512599999999999</v>
      </c>
      <c r="H76" s="4">
        <v>41.895699999999998</v>
      </c>
      <c r="I76" s="9" t="e">
        <v>#N/A</v>
      </c>
    </row>
    <row r="77" spans="1:9" x14ac:dyDescent="0.2">
      <c r="A77" t="s">
        <v>84</v>
      </c>
      <c r="B77" s="2">
        <v>28215</v>
      </c>
      <c r="C77" s="3">
        <v>594253.41</v>
      </c>
      <c r="D77" s="4">
        <v>27.178459655746565</v>
      </c>
      <c r="E77" s="3">
        <v>8.1666666666666661</v>
      </c>
      <c r="F77" s="3">
        <v>110.31666666666666</v>
      </c>
      <c r="G77" s="4">
        <v>40.852499999999999</v>
      </c>
      <c r="H77" s="4">
        <v>44.054299999999998</v>
      </c>
      <c r="I77" s="9" t="e">
        <v>#N/A</v>
      </c>
    </row>
    <row r="78" spans="1:9" x14ac:dyDescent="0.2">
      <c r="A78" t="s">
        <v>85</v>
      </c>
      <c r="B78" s="2">
        <v>28306</v>
      </c>
      <c r="C78" s="3">
        <v>597445.99</v>
      </c>
      <c r="D78" s="4">
        <v>27.740180596000801</v>
      </c>
      <c r="E78" s="3">
        <v>7.666666666666667</v>
      </c>
      <c r="F78" s="3">
        <v>107.57</v>
      </c>
      <c r="G78" s="4">
        <v>42.041200000000003</v>
      </c>
      <c r="H78" s="4">
        <v>45.658200000000001</v>
      </c>
      <c r="I78" s="9" t="e">
        <v>#N/A</v>
      </c>
    </row>
    <row r="79" spans="1:9" x14ac:dyDescent="0.2">
      <c r="A79" t="s">
        <v>86</v>
      </c>
      <c r="B79" s="2">
        <v>28398</v>
      </c>
      <c r="C79" s="3">
        <v>600606.44999999995</v>
      </c>
      <c r="D79" s="4">
        <v>28.234758112264718</v>
      </c>
      <c r="E79" s="3">
        <v>7.5</v>
      </c>
      <c r="F79" s="3">
        <v>105.39</v>
      </c>
      <c r="G79" s="4">
        <v>42.562600000000003</v>
      </c>
      <c r="H79" s="4">
        <v>46.962600000000002</v>
      </c>
      <c r="I79" s="9" t="e">
        <v>#N/A</v>
      </c>
    </row>
    <row r="80" spans="1:9" x14ac:dyDescent="0.2">
      <c r="A80" t="s">
        <v>87</v>
      </c>
      <c r="B80" s="2">
        <v>28490</v>
      </c>
      <c r="C80" s="3">
        <v>610102.71</v>
      </c>
      <c r="D80" s="4">
        <v>28.743654094062784</v>
      </c>
      <c r="E80" s="3">
        <v>7.5</v>
      </c>
      <c r="F80" s="3">
        <v>101.27</v>
      </c>
      <c r="G80" s="4">
        <v>43.463799999999999</v>
      </c>
      <c r="H80" s="4">
        <v>48.749099999999999</v>
      </c>
      <c r="I80" s="9" t="e">
        <v>#N/A</v>
      </c>
    </row>
    <row r="81" spans="1:9" x14ac:dyDescent="0.2">
      <c r="A81" t="s">
        <v>88</v>
      </c>
      <c r="B81" s="2">
        <v>28580</v>
      </c>
      <c r="C81" s="3">
        <v>615232.78</v>
      </c>
      <c r="D81" s="4">
        <v>29.314630508531074</v>
      </c>
      <c r="E81" s="3">
        <v>7.666666666666667</v>
      </c>
      <c r="F81" s="3">
        <v>99.243333333333339</v>
      </c>
      <c r="G81" s="4">
        <v>44.204700000000003</v>
      </c>
      <c r="H81" s="4">
        <v>50.157299999999999</v>
      </c>
      <c r="I81" s="9" t="e">
        <v>#N/A</v>
      </c>
    </row>
    <row r="82" spans="1:9" x14ac:dyDescent="0.2">
      <c r="A82" t="s">
        <v>89</v>
      </c>
      <c r="B82" s="2">
        <v>28671</v>
      </c>
      <c r="C82" s="3">
        <v>619453.25</v>
      </c>
      <c r="D82" s="4">
        <v>29.754647666772893</v>
      </c>
      <c r="E82" s="3">
        <v>8.5</v>
      </c>
      <c r="F82" s="3">
        <v>97.55</v>
      </c>
      <c r="G82" s="4">
        <v>45.140500000000003</v>
      </c>
      <c r="H82" s="4">
        <v>51.407499999999999</v>
      </c>
      <c r="I82" s="9" t="e">
        <v>#N/A</v>
      </c>
    </row>
    <row r="83" spans="1:9" x14ac:dyDescent="0.2">
      <c r="A83" t="s">
        <v>90</v>
      </c>
      <c r="B83" s="2">
        <v>28763</v>
      </c>
      <c r="C83" s="3">
        <v>625365.99</v>
      </c>
      <c r="D83" s="4">
        <v>30.366144298698487</v>
      </c>
      <c r="E83" s="3">
        <v>9.1666666666666661</v>
      </c>
      <c r="F83" s="3">
        <v>94.506666666666661</v>
      </c>
      <c r="G83" s="4">
        <v>46.254100000000001</v>
      </c>
      <c r="H83" s="4">
        <v>52.869700000000002</v>
      </c>
      <c r="I83" s="9" t="e">
        <v>#N/A</v>
      </c>
    </row>
    <row r="84" spans="1:9" x14ac:dyDescent="0.2">
      <c r="A84" t="s">
        <v>91</v>
      </c>
      <c r="B84" s="2">
        <v>28855</v>
      </c>
      <c r="C84" s="3">
        <v>630850.18000000005</v>
      </c>
      <c r="D84" s="4">
        <v>31.003626864399987</v>
      </c>
      <c r="E84" s="3">
        <v>10.583333333333334</v>
      </c>
      <c r="F84" s="3">
        <v>91.09333333333332</v>
      </c>
      <c r="G84" s="4">
        <v>48.258899999999997</v>
      </c>
      <c r="H84" s="4">
        <v>55.253500000000003</v>
      </c>
      <c r="I84" s="9" t="e">
        <v>#N/A</v>
      </c>
    </row>
    <row r="85" spans="1:9" x14ac:dyDescent="0.2">
      <c r="A85" t="s">
        <v>92</v>
      </c>
      <c r="B85" s="2">
        <v>28945</v>
      </c>
      <c r="C85" s="3">
        <v>636098.55000000005</v>
      </c>
      <c r="D85" s="4">
        <v>31.528313222233869</v>
      </c>
      <c r="E85" s="3">
        <v>11.25</v>
      </c>
      <c r="F85" s="3">
        <v>90.793333333333337</v>
      </c>
      <c r="G85" s="4">
        <v>50.209899999999998</v>
      </c>
      <c r="H85" s="4">
        <v>57.2044</v>
      </c>
      <c r="I85" s="9" t="e">
        <v>#N/A</v>
      </c>
    </row>
    <row r="86" spans="1:9" x14ac:dyDescent="0.2">
      <c r="A86" t="s">
        <v>93</v>
      </c>
      <c r="B86" s="2">
        <v>29036</v>
      </c>
      <c r="C86" s="3">
        <v>644667.21</v>
      </c>
      <c r="D86" s="4">
        <v>32.332569970386778</v>
      </c>
      <c r="E86" s="3">
        <v>11.25</v>
      </c>
      <c r="F86" s="3">
        <v>93.740000000000009</v>
      </c>
      <c r="G86" s="4">
        <v>52.8626</v>
      </c>
      <c r="H86" s="4">
        <v>57.691400000000002</v>
      </c>
      <c r="I86" s="9" t="e">
        <v>#N/A</v>
      </c>
    </row>
    <row r="87" spans="1:9" x14ac:dyDescent="0.2">
      <c r="A87" t="s">
        <v>94</v>
      </c>
      <c r="B87" s="2">
        <v>29128</v>
      </c>
      <c r="C87" s="3">
        <v>649128.19999999995</v>
      </c>
      <c r="D87" s="4">
        <v>32.951427007093535</v>
      </c>
      <c r="E87" s="3">
        <v>11.916666666666666</v>
      </c>
      <c r="F87" s="3">
        <v>92.546666666666667</v>
      </c>
      <c r="G87" s="4">
        <v>55.584499999999998</v>
      </c>
      <c r="H87" s="4">
        <v>60.430300000000003</v>
      </c>
      <c r="I87" s="9" t="e">
        <v>#N/A</v>
      </c>
    </row>
    <row r="88" spans="1:9" x14ac:dyDescent="0.2">
      <c r="A88" t="s">
        <v>95</v>
      </c>
      <c r="B88" s="2">
        <v>29220</v>
      </c>
      <c r="C88" s="3">
        <v>653448.95999999996</v>
      </c>
      <c r="D88" s="4">
        <v>33.696537053896826</v>
      </c>
      <c r="E88" s="3">
        <v>14</v>
      </c>
      <c r="F88" s="3">
        <v>92.523333333333326</v>
      </c>
      <c r="G88" s="4">
        <v>58.630600000000001</v>
      </c>
      <c r="H88" s="4">
        <v>62.968000000000004</v>
      </c>
      <c r="I88" s="9" t="e">
        <v>#N/A</v>
      </c>
    </row>
    <row r="89" spans="1:9" x14ac:dyDescent="0.2">
      <c r="A89" t="s">
        <v>96</v>
      </c>
      <c r="B89" s="2">
        <v>29311</v>
      </c>
      <c r="C89" s="3">
        <v>658024.34</v>
      </c>
      <c r="D89" s="4">
        <v>34.436982282603381</v>
      </c>
      <c r="E89" s="3">
        <v>14.263333333333334</v>
      </c>
      <c r="F89" s="3">
        <v>93.703333333333333</v>
      </c>
      <c r="G89" s="4">
        <v>61.090699999999998</v>
      </c>
      <c r="H89" s="4">
        <v>65.618200000000002</v>
      </c>
      <c r="I89" s="9" t="e">
        <v>#N/A</v>
      </c>
    </row>
    <row r="90" spans="1:9" x14ac:dyDescent="0.2">
      <c r="A90" t="s">
        <v>97</v>
      </c>
      <c r="B90" s="2">
        <v>29402</v>
      </c>
      <c r="C90" s="3">
        <v>657815.16</v>
      </c>
      <c r="D90" s="4">
        <v>35.317514313205379</v>
      </c>
      <c r="E90" s="3">
        <v>12.723333333333334</v>
      </c>
      <c r="F90" s="3">
        <v>93.026666666666657</v>
      </c>
      <c r="G90" s="4">
        <v>62.292700000000004</v>
      </c>
      <c r="H90" s="4">
        <v>68.435100000000006</v>
      </c>
      <c r="I90" s="9" t="e">
        <v>#N/A</v>
      </c>
    </row>
    <row r="91" spans="1:9" x14ac:dyDescent="0.2">
      <c r="A91" t="s">
        <v>98</v>
      </c>
      <c r="B91" s="2">
        <v>29494</v>
      </c>
      <c r="C91" s="3">
        <v>657059.91</v>
      </c>
      <c r="D91" s="4">
        <v>36.200095452391103</v>
      </c>
      <c r="E91" s="3">
        <v>10.549999999999999</v>
      </c>
      <c r="F91" s="3">
        <v>93.269999999999982</v>
      </c>
      <c r="G91" s="4">
        <v>63.861899999999999</v>
      </c>
      <c r="H91" s="4">
        <v>69.867800000000003</v>
      </c>
      <c r="I91" s="9" t="e">
        <v>#N/A</v>
      </c>
    </row>
    <row r="92" spans="1:9" x14ac:dyDescent="0.2">
      <c r="A92" t="s">
        <v>99</v>
      </c>
      <c r="B92" s="2">
        <v>29586</v>
      </c>
      <c r="C92" s="3">
        <v>666128.4</v>
      </c>
      <c r="D92" s="4">
        <v>36.935944134539483</v>
      </c>
      <c r="E92" s="3">
        <v>14.026666666666666</v>
      </c>
      <c r="F92" s="3">
        <v>91.59999999999998</v>
      </c>
      <c r="G92" s="4">
        <v>65.297300000000007</v>
      </c>
      <c r="H92" s="4">
        <v>71.691800000000001</v>
      </c>
      <c r="I92" s="9" t="e">
        <v>#N/A</v>
      </c>
    </row>
    <row r="93" spans="1:9" x14ac:dyDescent="0.2">
      <c r="A93" t="s">
        <v>100</v>
      </c>
      <c r="B93" s="2">
        <v>29676</v>
      </c>
      <c r="C93" s="3">
        <v>680822.9</v>
      </c>
      <c r="D93" s="4">
        <v>38.12381259271249</v>
      </c>
      <c r="E93" s="3">
        <v>16.91</v>
      </c>
      <c r="F93" s="3">
        <v>91.536666666666676</v>
      </c>
      <c r="G93" s="4">
        <v>67.352599999999995</v>
      </c>
      <c r="H93" s="4">
        <v>75.892899999999997</v>
      </c>
      <c r="I93" s="9" t="e">
        <v>#N/A</v>
      </c>
    </row>
    <row r="94" spans="1:9" x14ac:dyDescent="0.2">
      <c r="A94" t="s">
        <v>101</v>
      </c>
      <c r="B94" s="2">
        <v>29767</v>
      </c>
      <c r="C94" s="3">
        <v>688510.95</v>
      </c>
      <c r="D94" s="4">
        <v>39.126888935677968</v>
      </c>
      <c r="E94" s="3">
        <v>18.509999999999998</v>
      </c>
      <c r="F94" s="3">
        <v>92.90000000000002</v>
      </c>
      <c r="G94" s="4">
        <v>68.405900000000003</v>
      </c>
      <c r="H94" s="4">
        <v>76.825000000000003</v>
      </c>
      <c r="I94" s="9" t="e">
        <v>#N/A</v>
      </c>
    </row>
    <row r="95" spans="1:9" x14ac:dyDescent="0.2">
      <c r="A95" t="s">
        <v>102</v>
      </c>
      <c r="B95" s="2">
        <v>29859</v>
      </c>
      <c r="C95" s="3">
        <v>682284.04</v>
      </c>
      <c r="D95" s="4">
        <v>40.200584177188446</v>
      </c>
      <c r="E95" s="3">
        <v>20.183333333333334</v>
      </c>
      <c r="F95" s="3">
        <v>93.37</v>
      </c>
      <c r="G95" s="4">
        <v>68.6554</v>
      </c>
      <c r="H95" s="4">
        <v>77.934899999999999</v>
      </c>
      <c r="I95" s="9" t="e">
        <v>#N/A</v>
      </c>
    </row>
    <row r="96" spans="1:9" x14ac:dyDescent="0.2">
      <c r="A96" t="s">
        <v>103</v>
      </c>
      <c r="B96" s="2">
        <v>29951</v>
      </c>
      <c r="C96" s="3">
        <v>679183.12</v>
      </c>
      <c r="D96" s="4">
        <v>41.327389985673271</v>
      </c>
      <c r="E96" s="3">
        <v>16.12</v>
      </c>
      <c r="F96" s="3">
        <v>94.116666666666674</v>
      </c>
      <c r="G96" s="4">
        <v>68.899600000000007</v>
      </c>
      <c r="H96" s="4">
        <v>77.918599999999998</v>
      </c>
      <c r="I96" s="9" t="e">
        <v>#N/A</v>
      </c>
    </row>
    <row r="97" spans="1:9" x14ac:dyDescent="0.2">
      <c r="A97" t="s">
        <v>104</v>
      </c>
      <c r="B97" s="2">
        <v>30041</v>
      </c>
      <c r="C97" s="3">
        <v>671184.83</v>
      </c>
      <c r="D97" s="4">
        <v>42.451303606388223</v>
      </c>
      <c r="E97" s="3">
        <v>14.856666666666667</v>
      </c>
      <c r="F97" s="3">
        <v>93.693333333333328</v>
      </c>
      <c r="G97" s="4">
        <v>68.661000000000001</v>
      </c>
      <c r="H97" s="4">
        <v>79.226200000000006</v>
      </c>
      <c r="I97" s="9" t="e">
        <v>#N/A</v>
      </c>
    </row>
    <row r="98" spans="1:9" x14ac:dyDescent="0.2">
      <c r="A98" t="s">
        <v>105</v>
      </c>
      <c r="B98" s="2">
        <v>30132</v>
      </c>
      <c r="C98" s="3">
        <v>663417.65</v>
      </c>
      <c r="D98" s="4">
        <v>43.522248316671472</v>
      </c>
      <c r="E98" s="3">
        <v>15.74</v>
      </c>
      <c r="F98" s="3">
        <v>91.910000000000011</v>
      </c>
      <c r="G98" s="4">
        <v>69.742699999999999</v>
      </c>
      <c r="H98" s="4">
        <v>80.861900000000006</v>
      </c>
      <c r="I98" s="9" t="e">
        <v>#N/A</v>
      </c>
    </row>
    <row r="99" spans="1:9" x14ac:dyDescent="0.2">
      <c r="A99" t="s">
        <v>106</v>
      </c>
      <c r="B99" s="2">
        <v>30224</v>
      </c>
      <c r="C99" s="3">
        <v>657594.22</v>
      </c>
      <c r="D99" s="4">
        <v>44.466169800522607</v>
      </c>
      <c r="E99" s="3">
        <v>14.346666666666666</v>
      </c>
      <c r="F99" s="3">
        <v>92.553333333333342</v>
      </c>
      <c r="G99" s="4">
        <v>70.187899999999999</v>
      </c>
      <c r="H99" s="4">
        <v>81.539100000000005</v>
      </c>
      <c r="I99" s="9" t="e">
        <v>#N/A</v>
      </c>
    </row>
    <row r="100" spans="1:9" x14ac:dyDescent="0.2">
      <c r="A100" t="s">
        <v>107</v>
      </c>
      <c r="B100" s="2">
        <v>30316</v>
      </c>
      <c r="C100" s="3">
        <v>651537.32999999996</v>
      </c>
      <c r="D100" s="4">
        <v>45.323057471969868</v>
      </c>
      <c r="E100" s="3">
        <v>10.886666666666665</v>
      </c>
      <c r="F100" s="3">
        <v>94.466666666666654</v>
      </c>
      <c r="G100" s="4">
        <v>70.267399999999995</v>
      </c>
      <c r="H100" s="4">
        <v>80.413600000000002</v>
      </c>
      <c r="I100" s="9" t="e">
        <v>#N/A</v>
      </c>
    </row>
    <row r="101" spans="1:9" x14ac:dyDescent="0.2">
      <c r="A101" t="s">
        <v>108</v>
      </c>
      <c r="B101" s="2">
        <v>30406</v>
      </c>
      <c r="C101" s="3">
        <v>662433.63</v>
      </c>
      <c r="D101" s="4">
        <v>45.861808988489436</v>
      </c>
      <c r="E101" s="3">
        <v>9.5533333333333346</v>
      </c>
      <c r="F101" s="3">
        <v>94.016666666666666</v>
      </c>
      <c r="G101" s="4">
        <v>70.354600000000005</v>
      </c>
      <c r="H101" s="4">
        <v>80.480800000000002</v>
      </c>
      <c r="I101" s="9" t="e">
        <v>#N/A</v>
      </c>
    </row>
    <row r="102" spans="1:9" x14ac:dyDescent="0.2">
      <c r="A102" t="s">
        <v>109</v>
      </c>
      <c r="B102" s="2">
        <v>30497</v>
      </c>
      <c r="C102" s="3">
        <v>675446.04</v>
      </c>
      <c r="D102" s="4">
        <v>46.34448076042996</v>
      </c>
      <c r="E102" s="3">
        <v>9.4200000000000017</v>
      </c>
      <c r="F102" s="3">
        <v>94.213333333333324</v>
      </c>
      <c r="G102" s="4">
        <v>70.557299999999998</v>
      </c>
      <c r="H102" s="4">
        <v>80.229600000000005</v>
      </c>
      <c r="I102" s="9" t="e">
        <v>#N/A</v>
      </c>
    </row>
    <row r="103" spans="1:9" x14ac:dyDescent="0.2">
      <c r="A103" t="s">
        <v>110</v>
      </c>
      <c r="B103" s="2">
        <v>30589</v>
      </c>
      <c r="C103" s="3">
        <v>683016.57</v>
      </c>
      <c r="D103" s="4">
        <v>46.927661740080133</v>
      </c>
      <c r="E103" s="3">
        <v>9.5333333333333332</v>
      </c>
      <c r="F103" s="3">
        <v>94.946666666666673</v>
      </c>
      <c r="G103" s="4">
        <v>71.158699999999996</v>
      </c>
      <c r="H103" s="4">
        <v>80.728300000000004</v>
      </c>
      <c r="I103" s="9" t="e">
        <v>#N/A</v>
      </c>
    </row>
    <row r="104" spans="1:9" x14ac:dyDescent="0.2">
      <c r="A104" t="s">
        <v>111</v>
      </c>
      <c r="B104" s="2">
        <v>30681</v>
      </c>
      <c r="C104" s="3">
        <v>691611.86</v>
      </c>
      <c r="D104" s="4">
        <v>47.488490951450352</v>
      </c>
      <c r="E104" s="3">
        <v>9.7066666666666652</v>
      </c>
      <c r="F104" s="3">
        <v>94.466666666666654</v>
      </c>
      <c r="G104" s="4">
        <v>70.9602</v>
      </c>
      <c r="H104" s="4">
        <v>81.179699999999997</v>
      </c>
      <c r="I104" s="9" t="e">
        <v>#N/A</v>
      </c>
    </row>
    <row r="105" spans="1:9" x14ac:dyDescent="0.2">
      <c r="A105" t="s">
        <v>112</v>
      </c>
      <c r="B105" s="2">
        <v>30772</v>
      </c>
      <c r="C105" s="3">
        <v>703508.64</v>
      </c>
      <c r="D105" s="4">
        <v>47.926631973947885</v>
      </c>
      <c r="E105" s="3">
        <v>10.26</v>
      </c>
      <c r="F105" s="3">
        <v>93.316666666666663</v>
      </c>
      <c r="G105" s="4">
        <v>72.133099999999999</v>
      </c>
      <c r="H105" s="4">
        <v>83.007499999999993</v>
      </c>
      <c r="I105" s="9" t="e">
        <v>#N/A</v>
      </c>
    </row>
    <row r="106" spans="1:9" x14ac:dyDescent="0.2">
      <c r="A106" t="s">
        <v>113</v>
      </c>
      <c r="B106" s="2">
        <v>30863</v>
      </c>
      <c r="C106" s="3">
        <v>717278.65</v>
      </c>
      <c r="D106" s="4">
        <v>48.274343199092975</v>
      </c>
      <c r="E106" s="3">
        <v>11.466666666666669</v>
      </c>
      <c r="F106" s="3">
        <v>90.71</v>
      </c>
      <c r="G106" s="4">
        <v>73.732500000000002</v>
      </c>
      <c r="H106" s="4">
        <v>84.451700000000002</v>
      </c>
      <c r="I106" s="9" t="e">
        <v>#N/A</v>
      </c>
    </row>
    <row r="107" spans="1:9" x14ac:dyDescent="0.2">
      <c r="A107" t="s">
        <v>114</v>
      </c>
      <c r="B107" s="2">
        <v>30955</v>
      </c>
      <c r="C107" s="3">
        <v>720298.09</v>
      </c>
      <c r="D107" s="4">
        <v>48.619132479424096</v>
      </c>
      <c r="E107" s="3">
        <v>12.636666666666668</v>
      </c>
      <c r="F107" s="3">
        <v>90.55</v>
      </c>
      <c r="G107" s="4">
        <v>73.822900000000004</v>
      </c>
      <c r="H107" s="4">
        <v>85.868099999999998</v>
      </c>
      <c r="I107" s="9" t="e">
        <v>#N/A</v>
      </c>
    </row>
    <row r="108" spans="1:9" x14ac:dyDescent="0.2">
      <c r="A108" t="s">
        <v>115</v>
      </c>
      <c r="B108" s="2">
        <v>31047</v>
      </c>
      <c r="C108" s="3">
        <v>731713.04</v>
      </c>
      <c r="D108" s="4">
        <v>49.045190830687467</v>
      </c>
      <c r="E108" s="3">
        <v>10.883333333333335</v>
      </c>
      <c r="F108" s="3">
        <v>90.873333333333335</v>
      </c>
      <c r="G108" s="4">
        <v>73.525999999999996</v>
      </c>
      <c r="H108" s="4">
        <v>86.242699999999999</v>
      </c>
      <c r="I108" s="9" t="e">
        <v>#N/A</v>
      </c>
    </row>
    <row r="109" spans="1:9" x14ac:dyDescent="0.2">
      <c r="A109" t="s">
        <v>116</v>
      </c>
      <c r="B109" s="2">
        <v>31137</v>
      </c>
      <c r="C109" s="3">
        <v>742837.32</v>
      </c>
      <c r="D109" s="4">
        <v>49.584128957226511</v>
      </c>
      <c r="E109" s="3">
        <v>10.596666666666666</v>
      </c>
      <c r="F109" s="3">
        <v>89.780000000000015</v>
      </c>
      <c r="G109" s="4">
        <v>73.986400000000003</v>
      </c>
      <c r="H109" s="4">
        <v>86.466399999999993</v>
      </c>
      <c r="I109" s="9" t="e">
        <v>#N/A</v>
      </c>
    </row>
    <row r="110" spans="1:9" x14ac:dyDescent="0.2">
      <c r="A110" t="s">
        <v>117</v>
      </c>
      <c r="B110" s="2">
        <v>31228</v>
      </c>
      <c r="C110" s="3">
        <v>745197.09</v>
      </c>
      <c r="D110" s="4">
        <v>50.129286837676112</v>
      </c>
      <c r="E110" s="3">
        <v>9.6366666666666667</v>
      </c>
      <c r="F110" s="3">
        <v>87.83</v>
      </c>
      <c r="G110" s="4">
        <v>75.181899999999999</v>
      </c>
      <c r="H110" s="4">
        <v>87.055899999999994</v>
      </c>
      <c r="I110" s="9" t="e">
        <v>#N/A</v>
      </c>
    </row>
    <row r="111" spans="1:9" x14ac:dyDescent="0.2">
      <c r="A111" t="s">
        <v>118</v>
      </c>
      <c r="B111" s="2">
        <v>31320</v>
      </c>
      <c r="C111" s="3">
        <v>754649.48</v>
      </c>
      <c r="D111" s="4">
        <v>50.793502697417964</v>
      </c>
      <c r="E111" s="3">
        <v>9.2733333333333334</v>
      </c>
      <c r="F111" s="3">
        <v>87.233333333333334</v>
      </c>
      <c r="G111" s="4">
        <v>74.926900000000003</v>
      </c>
      <c r="H111" s="4">
        <v>87.710300000000004</v>
      </c>
      <c r="I111" s="9" t="e">
        <v>#N/A</v>
      </c>
    </row>
    <row r="112" spans="1:9" x14ac:dyDescent="0.2">
      <c r="A112" t="s">
        <v>119</v>
      </c>
      <c r="B112" s="2">
        <v>31412</v>
      </c>
      <c r="C112" s="3">
        <v>766217.2</v>
      </c>
      <c r="D112" s="4">
        <v>51.211423052133739</v>
      </c>
      <c r="E112" s="3">
        <v>9.08</v>
      </c>
      <c r="F112" s="3">
        <v>84.193333333333342</v>
      </c>
      <c r="G112" s="4">
        <v>75.464699999999993</v>
      </c>
      <c r="H112" s="4">
        <v>88.645200000000003</v>
      </c>
      <c r="I112" s="9" t="e">
        <v>#N/A</v>
      </c>
    </row>
    <row r="113" spans="1:9" x14ac:dyDescent="0.2">
      <c r="A113" t="s">
        <v>120</v>
      </c>
      <c r="B113" s="2">
        <v>31502</v>
      </c>
      <c r="C113" s="3">
        <v>765991.57</v>
      </c>
      <c r="D113" s="4">
        <v>51.96502032239335</v>
      </c>
      <c r="E113" s="3">
        <v>10.87</v>
      </c>
      <c r="F113" s="3">
        <v>81.319999999999993</v>
      </c>
      <c r="G113" s="4">
        <v>74.596100000000007</v>
      </c>
      <c r="H113" s="4">
        <v>90.046700000000001</v>
      </c>
      <c r="I113" s="9" t="e">
        <v>#N/A</v>
      </c>
    </row>
    <row r="114" spans="1:9" x14ac:dyDescent="0.2">
      <c r="A114" t="s">
        <v>121</v>
      </c>
      <c r="B114" s="2">
        <v>31593</v>
      </c>
      <c r="C114" s="3">
        <v>770346.8</v>
      </c>
      <c r="D114" s="4">
        <v>52.818320760715054</v>
      </c>
      <c r="E114" s="3">
        <v>8.8466666666666658</v>
      </c>
      <c r="F114" s="3">
        <v>81.426666666666662</v>
      </c>
      <c r="G114" s="4">
        <v>73.630899999999997</v>
      </c>
      <c r="H114" s="4">
        <v>88.923100000000005</v>
      </c>
      <c r="I114" s="9" t="e">
        <v>#N/A</v>
      </c>
    </row>
    <row r="115" spans="1:9" x14ac:dyDescent="0.2">
      <c r="A115" t="s">
        <v>122</v>
      </c>
      <c r="B115" s="2">
        <v>31685</v>
      </c>
      <c r="C115" s="3">
        <v>771321.42</v>
      </c>
      <c r="D115" s="4">
        <v>53.492503875576169</v>
      </c>
      <c r="E115" s="3">
        <v>8.6133333333333351</v>
      </c>
      <c r="F115" s="3">
        <v>80.313333333333333</v>
      </c>
      <c r="G115" s="4">
        <v>73.643299999999996</v>
      </c>
      <c r="H115" s="4">
        <v>88.820700000000002</v>
      </c>
      <c r="I115" s="9" t="e">
        <v>#N/A</v>
      </c>
    </row>
    <row r="116" spans="1:9" x14ac:dyDescent="0.2">
      <c r="A116" t="s">
        <v>123</v>
      </c>
      <c r="B116" s="2">
        <v>31777</v>
      </c>
      <c r="C116" s="3">
        <v>765741.65</v>
      </c>
      <c r="D116" s="4">
        <v>54.11794205014899</v>
      </c>
      <c r="E116" s="3">
        <v>8.5266666666666655</v>
      </c>
      <c r="F116" s="3">
        <v>80.38</v>
      </c>
      <c r="G116" s="4">
        <v>73.941900000000004</v>
      </c>
      <c r="H116" s="4">
        <v>88.781300000000002</v>
      </c>
      <c r="I116" s="9" t="e">
        <v>#N/A</v>
      </c>
    </row>
    <row r="117" spans="1:9" x14ac:dyDescent="0.2">
      <c r="A117" t="s">
        <v>124</v>
      </c>
      <c r="B117" s="2">
        <v>31867</v>
      </c>
      <c r="C117" s="3">
        <v>783407.79</v>
      </c>
      <c r="D117" s="4">
        <v>54.588201742510954</v>
      </c>
      <c r="E117" s="3">
        <v>7.4899999999999993</v>
      </c>
      <c r="F117" s="3">
        <v>81.936666666666667</v>
      </c>
      <c r="G117" s="4">
        <v>73.7363</v>
      </c>
      <c r="H117" s="4">
        <v>87.6387</v>
      </c>
      <c r="I117" s="9" t="e">
        <v>#N/A</v>
      </c>
    </row>
    <row r="118" spans="1:9" x14ac:dyDescent="0.2">
      <c r="A118" t="s">
        <v>125</v>
      </c>
      <c r="B118" s="2">
        <v>31958</v>
      </c>
      <c r="C118" s="3">
        <v>793527.68</v>
      </c>
      <c r="D118" s="4">
        <v>55.180380715876453</v>
      </c>
      <c r="E118" s="3">
        <v>8.4633333333333329</v>
      </c>
      <c r="F118" s="3">
        <v>81.3</v>
      </c>
      <c r="G118" s="4">
        <v>74.992699999999999</v>
      </c>
      <c r="H118" s="4">
        <v>87.733400000000003</v>
      </c>
      <c r="I118" s="9" t="e">
        <v>#N/A</v>
      </c>
    </row>
    <row r="119" spans="1:9" x14ac:dyDescent="0.2">
      <c r="A119" t="s">
        <v>126</v>
      </c>
      <c r="B119" s="2">
        <v>32050</v>
      </c>
      <c r="C119" s="3">
        <v>805604.65</v>
      </c>
      <c r="D119" s="4">
        <v>55.816564129547302</v>
      </c>
      <c r="E119" s="3">
        <v>9.19</v>
      </c>
      <c r="F119" s="3">
        <v>82.19</v>
      </c>
      <c r="G119" s="4">
        <v>76.049199999999999</v>
      </c>
      <c r="H119" s="4">
        <v>88.293800000000005</v>
      </c>
      <c r="I119" s="9" t="e">
        <v>#N/A</v>
      </c>
    </row>
    <row r="120" spans="1:9" x14ac:dyDescent="0.2">
      <c r="A120" t="s">
        <v>127</v>
      </c>
      <c r="B120" s="2">
        <v>32142</v>
      </c>
      <c r="C120" s="3">
        <v>816019.12</v>
      </c>
      <c r="D120" s="4">
        <v>56.357333030891496</v>
      </c>
      <c r="E120" s="3">
        <v>8.4666666666666668</v>
      </c>
      <c r="F120" s="3">
        <v>81.52</v>
      </c>
      <c r="G120" s="4">
        <v>76.388000000000005</v>
      </c>
      <c r="H120" s="4">
        <v>88.047499999999999</v>
      </c>
      <c r="I120" s="9" t="e">
        <v>#N/A</v>
      </c>
    </row>
    <row r="121" spans="1:9" x14ac:dyDescent="0.2">
      <c r="A121" t="s">
        <v>128</v>
      </c>
      <c r="B121" s="2">
        <v>32233</v>
      </c>
      <c r="C121" s="3">
        <v>827911.2</v>
      </c>
      <c r="D121" s="4">
        <v>57.047689670261171</v>
      </c>
      <c r="E121" s="3">
        <v>8.663333333333334</v>
      </c>
      <c r="F121" s="3">
        <v>83.576666666666668</v>
      </c>
      <c r="G121" s="4">
        <v>75.098600000000005</v>
      </c>
      <c r="H121" s="4">
        <v>86.629300000000001</v>
      </c>
      <c r="I121" s="9" t="e">
        <v>#N/A</v>
      </c>
    </row>
    <row r="122" spans="1:9" x14ac:dyDescent="0.2">
      <c r="A122" t="s">
        <v>129</v>
      </c>
      <c r="B122" s="2">
        <v>32324</v>
      </c>
      <c r="C122" s="3">
        <v>835241.99</v>
      </c>
      <c r="D122" s="4">
        <v>57.724943018373366</v>
      </c>
      <c r="E122" s="3">
        <v>9.2066666666666652</v>
      </c>
      <c r="F122" s="3">
        <v>86.016666666666666</v>
      </c>
      <c r="G122" s="4">
        <v>74.614999999999995</v>
      </c>
      <c r="H122" s="4">
        <v>85.9482</v>
      </c>
      <c r="I122" s="9" t="e">
        <v>#N/A</v>
      </c>
    </row>
    <row r="123" spans="1:9" x14ac:dyDescent="0.2">
      <c r="A123" t="s">
        <v>130</v>
      </c>
      <c r="B123" s="2">
        <v>32416</v>
      </c>
      <c r="C123" s="3">
        <v>835316.42</v>
      </c>
      <c r="D123" s="4">
        <v>58.401781059544398</v>
      </c>
      <c r="E123" s="3">
        <v>10.033333333333333</v>
      </c>
      <c r="F123" s="3">
        <v>88.149999999999991</v>
      </c>
      <c r="G123" s="4">
        <v>76.042199999999994</v>
      </c>
      <c r="H123" s="4">
        <v>85.778899999999993</v>
      </c>
      <c r="I123" s="9" t="e">
        <v>#N/A</v>
      </c>
    </row>
    <row r="124" spans="1:9" x14ac:dyDescent="0.2">
      <c r="A124" t="s">
        <v>131</v>
      </c>
      <c r="B124" s="2">
        <v>32508</v>
      </c>
      <c r="C124" s="3">
        <v>841154.73</v>
      </c>
      <c r="D124" s="4">
        <v>59.199021833990045</v>
      </c>
      <c r="E124" s="3">
        <v>10.840000000000002</v>
      </c>
      <c r="F124" s="3">
        <v>87.956666666666663</v>
      </c>
      <c r="G124" s="4">
        <v>76.146799999999999</v>
      </c>
      <c r="H124" s="4">
        <v>85.9602</v>
      </c>
      <c r="I124" s="9" t="e">
        <v>#N/A</v>
      </c>
    </row>
    <row r="125" spans="1:9" x14ac:dyDescent="0.2">
      <c r="A125" t="s">
        <v>132</v>
      </c>
      <c r="B125" s="2">
        <v>32598</v>
      </c>
      <c r="C125" s="3">
        <v>850736.39</v>
      </c>
      <c r="D125" s="4">
        <v>59.981341572966585</v>
      </c>
      <c r="E125" s="3">
        <v>11.88</v>
      </c>
      <c r="F125" s="3">
        <v>89.516666666666666</v>
      </c>
      <c r="G125" s="4">
        <v>77.265500000000003</v>
      </c>
      <c r="H125" s="4">
        <v>86.117699999999999</v>
      </c>
      <c r="I125" s="9" t="e">
        <v>#N/A</v>
      </c>
    </row>
    <row r="126" spans="1:9" x14ac:dyDescent="0.2">
      <c r="A126" t="s">
        <v>133</v>
      </c>
      <c r="B126" s="2">
        <v>32689</v>
      </c>
      <c r="C126" s="3">
        <v>853999.48</v>
      </c>
      <c r="D126" s="4">
        <v>60.810327205636334</v>
      </c>
      <c r="E126" s="3">
        <v>12.44</v>
      </c>
      <c r="F126" s="3">
        <v>90.423333333333346</v>
      </c>
      <c r="G126" s="4">
        <v>77.899900000000002</v>
      </c>
      <c r="H126" s="4">
        <v>86.895499999999998</v>
      </c>
      <c r="I126" s="9" t="e">
        <v>#N/A</v>
      </c>
    </row>
    <row r="127" spans="1:9" x14ac:dyDescent="0.2">
      <c r="A127" t="s">
        <v>134</v>
      </c>
      <c r="B127" s="2">
        <v>32781</v>
      </c>
      <c r="C127" s="3">
        <v>857050.26</v>
      </c>
      <c r="D127" s="4">
        <v>61.774959291640535</v>
      </c>
      <c r="E127" s="3">
        <v>12.396666666666667</v>
      </c>
      <c r="F127" s="3">
        <v>91.483333333333334</v>
      </c>
      <c r="G127" s="4">
        <v>76.921700000000001</v>
      </c>
      <c r="H127" s="4">
        <v>85.910899999999998</v>
      </c>
      <c r="I127" s="9" t="e">
        <v>#N/A</v>
      </c>
    </row>
    <row r="128" spans="1:9" x14ac:dyDescent="0.2">
      <c r="A128" t="s">
        <v>135</v>
      </c>
      <c r="B128" s="2">
        <v>32873</v>
      </c>
      <c r="C128" s="3">
        <v>855227.94</v>
      </c>
      <c r="D128" s="4">
        <v>62.429614696681114</v>
      </c>
      <c r="E128" s="3">
        <v>12.456666666666665</v>
      </c>
      <c r="F128" s="3">
        <v>92.206666666666663</v>
      </c>
      <c r="G128" s="4">
        <v>76.1922</v>
      </c>
      <c r="H128" s="4">
        <v>85.651200000000003</v>
      </c>
      <c r="I128" s="9" t="e">
        <v>#N/A</v>
      </c>
    </row>
    <row r="129" spans="1:9" x14ac:dyDescent="0.2">
      <c r="A129" t="s">
        <v>136</v>
      </c>
      <c r="B129" s="2">
        <v>32963</v>
      </c>
      <c r="C129" s="3">
        <v>863274.03</v>
      </c>
      <c r="D129" s="4">
        <v>63.030284152749509</v>
      </c>
      <c r="E129" s="3">
        <v>12.973333333333334</v>
      </c>
      <c r="F129" s="3">
        <v>90.706666666666663</v>
      </c>
      <c r="G129" s="4">
        <v>76.287199999999999</v>
      </c>
      <c r="H129" s="4">
        <v>86.944100000000006</v>
      </c>
      <c r="I129" s="9" t="e">
        <v>#N/A</v>
      </c>
    </row>
    <row r="130" spans="1:9" x14ac:dyDescent="0.2">
      <c r="A130" t="s">
        <v>137</v>
      </c>
      <c r="B130" s="2">
        <v>33054</v>
      </c>
      <c r="C130" s="3">
        <v>859706.17</v>
      </c>
      <c r="D130" s="4">
        <v>63.5708744579034</v>
      </c>
      <c r="E130" s="3">
        <v>13.906666666666666</v>
      </c>
      <c r="F130" s="3">
        <v>91.923333333333332</v>
      </c>
      <c r="G130" s="4">
        <v>75.409700000000001</v>
      </c>
      <c r="H130" s="4">
        <v>86.139600000000002</v>
      </c>
      <c r="I130" s="9" t="e">
        <v>#N/A</v>
      </c>
    </row>
    <row r="131" spans="1:9" x14ac:dyDescent="0.2">
      <c r="A131" t="s">
        <v>138</v>
      </c>
      <c r="B131" s="2">
        <v>33146</v>
      </c>
      <c r="C131" s="3">
        <v>853608.54</v>
      </c>
      <c r="D131" s="4">
        <v>64.274155216655743</v>
      </c>
      <c r="E131" s="3">
        <v>13.07</v>
      </c>
      <c r="F131" s="3">
        <v>92.00333333333333</v>
      </c>
      <c r="G131" s="4">
        <v>76.500399999999999</v>
      </c>
      <c r="H131" s="4">
        <v>86.825299999999999</v>
      </c>
      <c r="I131" s="9" t="e">
        <v>#N/A</v>
      </c>
    </row>
    <row r="132" spans="1:9" x14ac:dyDescent="0.2">
      <c r="A132" t="s">
        <v>139</v>
      </c>
      <c r="B132" s="2">
        <v>33238</v>
      </c>
      <c r="C132" s="3">
        <v>846013.72</v>
      </c>
      <c r="D132" s="4">
        <v>65.036351019041646</v>
      </c>
      <c r="E132" s="3">
        <v>12.229999999999999</v>
      </c>
      <c r="F132" s="3">
        <v>90.026666666666685</v>
      </c>
      <c r="G132" s="4">
        <v>77.517600000000002</v>
      </c>
      <c r="H132" s="4">
        <v>88.777000000000001</v>
      </c>
      <c r="I132" s="9" t="e">
        <v>#N/A</v>
      </c>
    </row>
    <row r="133" spans="1:9" x14ac:dyDescent="0.2">
      <c r="A133" t="s">
        <v>140</v>
      </c>
      <c r="B133" s="2">
        <v>33328</v>
      </c>
      <c r="C133" s="3">
        <v>833943.81</v>
      </c>
      <c r="D133" s="4">
        <v>67.100006929608469</v>
      </c>
      <c r="E133" s="3">
        <v>10.273333333333333</v>
      </c>
      <c r="F133" s="3">
        <v>90.856666666666669</v>
      </c>
      <c r="G133" s="4">
        <v>75.440100000000001</v>
      </c>
      <c r="H133" s="4">
        <v>86.727900000000005</v>
      </c>
      <c r="I133" s="9" t="e">
        <v>#N/A</v>
      </c>
    </row>
    <row r="134" spans="1:9" x14ac:dyDescent="0.2">
      <c r="A134" t="s">
        <v>141</v>
      </c>
      <c r="B134" s="2">
        <v>33419</v>
      </c>
      <c r="C134" s="3">
        <v>837820.34</v>
      </c>
      <c r="D134" s="4">
        <v>67.794408926849911</v>
      </c>
      <c r="E134" s="3">
        <v>9.2133333333333329</v>
      </c>
      <c r="F134" s="3">
        <v>93.05</v>
      </c>
      <c r="G134" s="4">
        <v>73.674000000000007</v>
      </c>
      <c r="H134" s="4">
        <v>85.512699999999995</v>
      </c>
      <c r="I134" s="9" t="e">
        <v>#N/A</v>
      </c>
    </row>
    <row r="135" spans="1:9" x14ac:dyDescent="0.2">
      <c r="A135" t="s">
        <v>142</v>
      </c>
      <c r="B135" s="2">
        <v>33511</v>
      </c>
      <c r="C135" s="3">
        <v>838948.52</v>
      </c>
      <c r="D135" s="4">
        <v>68.316097880302408</v>
      </c>
      <c r="E135" s="3">
        <v>8.8066666666666666</v>
      </c>
      <c r="F135" s="3">
        <v>93.456666666666663</v>
      </c>
      <c r="G135" s="4">
        <v>73.048000000000002</v>
      </c>
      <c r="H135" s="4">
        <v>85.527100000000004</v>
      </c>
      <c r="I135" s="9" t="e">
        <v>#N/A</v>
      </c>
    </row>
    <row r="136" spans="1:9" x14ac:dyDescent="0.2">
      <c r="A136" t="s">
        <v>143</v>
      </c>
      <c r="B136" s="2">
        <v>33603</v>
      </c>
      <c r="C136" s="3">
        <v>840500.54</v>
      </c>
      <c r="D136" s="4">
        <v>68.634713529530572</v>
      </c>
      <c r="E136" s="3">
        <v>7.8433333333333337</v>
      </c>
      <c r="F136" s="3">
        <v>93.063333333333333</v>
      </c>
      <c r="G136" s="4">
        <v>72.7209</v>
      </c>
      <c r="H136" s="4">
        <v>84.785399999999996</v>
      </c>
      <c r="I136" s="9" t="e">
        <v>#N/A</v>
      </c>
    </row>
    <row r="137" spans="1:9" x14ac:dyDescent="0.2">
      <c r="A137" t="s">
        <v>144</v>
      </c>
      <c r="B137" s="2">
        <v>33694</v>
      </c>
      <c r="C137" s="3">
        <v>841117.12</v>
      </c>
      <c r="D137" s="4">
        <v>68.857569514351098</v>
      </c>
      <c r="E137" s="3">
        <v>7.43</v>
      </c>
      <c r="F137" s="3">
        <v>89.603333333333339</v>
      </c>
      <c r="G137" s="4">
        <v>73.981300000000005</v>
      </c>
      <c r="H137" s="4">
        <v>86.438500000000005</v>
      </c>
      <c r="I137" s="9" t="e">
        <v>#N/A</v>
      </c>
    </row>
    <row r="138" spans="1:9" x14ac:dyDescent="0.2">
      <c r="A138" t="s">
        <v>145</v>
      </c>
      <c r="B138" s="2">
        <v>33785</v>
      </c>
      <c r="C138" s="3">
        <v>842136.4</v>
      </c>
      <c r="D138" s="4">
        <v>69.221290793195621</v>
      </c>
      <c r="E138" s="3">
        <v>6.419999999999999</v>
      </c>
      <c r="F138" s="3">
        <v>88.3</v>
      </c>
      <c r="G138" s="4">
        <v>74.840299999999999</v>
      </c>
      <c r="H138" s="4">
        <v>87.8827</v>
      </c>
      <c r="I138" s="9" t="e">
        <v>#N/A</v>
      </c>
    </row>
    <row r="139" spans="1:9" x14ac:dyDescent="0.2">
      <c r="A139" t="s">
        <v>146</v>
      </c>
      <c r="B139" s="2">
        <v>33877</v>
      </c>
      <c r="C139" s="3">
        <v>846663.99</v>
      </c>
      <c r="D139" s="4">
        <v>69.474742455222213</v>
      </c>
      <c r="E139" s="3">
        <v>5.4333333333333336</v>
      </c>
      <c r="F139" s="3">
        <v>86.63666666666667</v>
      </c>
      <c r="G139" s="4">
        <v>75.568799999999996</v>
      </c>
      <c r="H139" s="4">
        <v>88.883200000000002</v>
      </c>
      <c r="I139" s="9" t="e">
        <v>#N/A</v>
      </c>
    </row>
    <row r="140" spans="1:9" x14ac:dyDescent="0.2">
      <c r="A140" t="s">
        <v>147</v>
      </c>
      <c r="B140" s="2">
        <v>33969</v>
      </c>
      <c r="C140" s="3">
        <v>851475.19</v>
      </c>
      <c r="D140" s="4">
        <v>69.867807222288519</v>
      </c>
      <c r="E140" s="3">
        <v>7.8500000000000005</v>
      </c>
      <c r="F140" s="3">
        <v>83.533333333333346</v>
      </c>
      <c r="G140" s="4">
        <v>77.638599999999997</v>
      </c>
      <c r="H140" s="4">
        <v>92.667199999999994</v>
      </c>
      <c r="I140" s="9" t="e">
        <v>#N/A</v>
      </c>
    </row>
    <row r="141" spans="1:9" x14ac:dyDescent="0.2">
      <c r="A141" t="s">
        <v>148</v>
      </c>
      <c r="B141" s="2">
        <v>34059</v>
      </c>
      <c r="C141" s="3">
        <v>856932.74</v>
      </c>
      <c r="D141" s="4">
        <v>70.250951687176155</v>
      </c>
      <c r="E141" s="3">
        <v>6.086666666666666</v>
      </c>
      <c r="F141" s="3">
        <v>84.166666666666671</v>
      </c>
      <c r="G141" s="4">
        <v>78.085499999999996</v>
      </c>
      <c r="H141" s="4">
        <v>92.328400000000002</v>
      </c>
      <c r="I141" s="9" t="e">
        <v>#N/A</v>
      </c>
    </row>
    <row r="142" spans="1:9" x14ac:dyDescent="0.2">
      <c r="A142" t="s">
        <v>149</v>
      </c>
      <c r="B142" s="2">
        <v>34150</v>
      </c>
      <c r="C142" s="3">
        <v>864724.21</v>
      </c>
      <c r="D142" s="4">
        <v>70.452570017703479</v>
      </c>
      <c r="E142" s="3">
        <v>5.1633333333333331</v>
      </c>
      <c r="F142" s="3">
        <v>82.856666666666669</v>
      </c>
      <c r="G142" s="4">
        <v>78.469099999999997</v>
      </c>
      <c r="H142" s="4">
        <v>93.005700000000004</v>
      </c>
      <c r="I142" s="9" t="e">
        <v>#N/A</v>
      </c>
    </row>
    <row r="143" spans="1:9" x14ac:dyDescent="0.2">
      <c r="A143" t="s">
        <v>150</v>
      </c>
      <c r="B143" s="2">
        <v>34242</v>
      </c>
      <c r="C143" s="3">
        <v>872972.43</v>
      </c>
      <c r="D143" s="4">
        <v>70.80750819058845</v>
      </c>
      <c r="E143" s="3">
        <v>4.7366666666666672</v>
      </c>
      <c r="F143" s="3">
        <v>80.969999999999985</v>
      </c>
      <c r="G143" s="4">
        <v>78.858000000000004</v>
      </c>
      <c r="H143" s="4">
        <v>95.402500000000003</v>
      </c>
      <c r="I143" s="9" t="e">
        <v>#N/A</v>
      </c>
    </row>
    <row r="144" spans="1:9" x14ac:dyDescent="0.2">
      <c r="A144" t="s">
        <v>151</v>
      </c>
      <c r="B144" s="2">
        <v>34334</v>
      </c>
      <c r="C144" s="3">
        <v>876736.15</v>
      </c>
      <c r="D144" s="4">
        <v>71.26286564105655</v>
      </c>
      <c r="E144" s="3">
        <v>4.3666666666666671</v>
      </c>
      <c r="F144" s="3">
        <v>79.849999999999994</v>
      </c>
      <c r="G144" s="4">
        <v>79.9773</v>
      </c>
      <c r="H144" s="4">
        <v>96.731099999999998</v>
      </c>
      <c r="I144" s="9" t="e">
        <v>#N/A</v>
      </c>
    </row>
    <row r="145" spans="1:9" x14ac:dyDescent="0.2">
      <c r="A145" t="s">
        <v>152</v>
      </c>
      <c r="B145" s="2">
        <v>34424</v>
      </c>
      <c r="C145" s="3">
        <v>889648.28</v>
      </c>
      <c r="D145" s="4">
        <v>70.79102152335561</v>
      </c>
      <c r="E145" s="3">
        <v>4.54</v>
      </c>
      <c r="F145" s="3">
        <v>78.94</v>
      </c>
      <c r="G145" s="4">
        <v>81.311800000000005</v>
      </c>
      <c r="H145" s="4">
        <v>97.409599999999998</v>
      </c>
      <c r="I145" s="9" t="e">
        <v>#N/A</v>
      </c>
    </row>
    <row r="146" spans="1:9" x14ac:dyDescent="0.2">
      <c r="A146" t="s">
        <v>153</v>
      </c>
      <c r="B146" s="2">
        <v>34515</v>
      </c>
      <c r="C146" s="3">
        <v>902651.29</v>
      </c>
      <c r="D146" s="4">
        <v>70.495715650513034</v>
      </c>
      <c r="E146" s="3">
        <v>6.4333333333333327</v>
      </c>
      <c r="F146" s="3">
        <v>76.073333333333323</v>
      </c>
      <c r="G146" s="4">
        <v>82.516999999999996</v>
      </c>
      <c r="H146" s="4">
        <v>100.4782</v>
      </c>
      <c r="I146" s="9" t="e">
        <v>#N/A</v>
      </c>
    </row>
    <row r="147" spans="1:9" x14ac:dyDescent="0.2">
      <c r="A147" t="s">
        <v>154</v>
      </c>
      <c r="B147" s="2">
        <v>34607</v>
      </c>
      <c r="C147" s="3">
        <v>914218.23</v>
      </c>
      <c r="D147" s="4">
        <v>70.745285643049058</v>
      </c>
      <c r="E147" s="3">
        <v>5.7266666666666666</v>
      </c>
      <c r="F147" s="3">
        <v>75.966666666666669</v>
      </c>
      <c r="G147" s="4">
        <v>83.904300000000006</v>
      </c>
      <c r="H147" s="4">
        <v>101.0384</v>
      </c>
      <c r="I147" s="9" t="e">
        <v>#N/A</v>
      </c>
    </row>
    <row r="148" spans="1:9" x14ac:dyDescent="0.2">
      <c r="A148" t="s">
        <v>155</v>
      </c>
      <c r="B148" s="2">
        <v>34699</v>
      </c>
      <c r="C148" s="3">
        <v>920872.12</v>
      </c>
      <c r="D148" s="4">
        <v>71.133388232721998</v>
      </c>
      <c r="E148" s="3">
        <v>6.3633333333333333</v>
      </c>
      <c r="F148" s="3">
        <v>76.03</v>
      </c>
      <c r="G148" s="4">
        <v>85.412599999999998</v>
      </c>
      <c r="H148" s="4">
        <v>102.2534</v>
      </c>
      <c r="I148" s="9" t="e">
        <v>#N/A</v>
      </c>
    </row>
    <row r="149" spans="1:9" x14ac:dyDescent="0.2">
      <c r="A149" t="s">
        <v>156</v>
      </c>
      <c r="B149" s="2">
        <v>34789</v>
      </c>
      <c r="C149" s="3">
        <v>929414.13</v>
      </c>
      <c r="D149" s="4">
        <v>71.725304827360375</v>
      </c>
      <c r="E149" s="3">
        <v>8.4100000000000019</v>
      </c>
      <c r="F149" s="3">
        <v>73.573333333333338</v>
      </c>
      <c r="G149" s="4">
        <v>88.467100000000002</v>
      </c>
      <c r="H149" s="4">
        <v>105.4783</v>
      </c>
      <c r="I149" s="9" t="e">
        <v>#N/A</v>
      </c>
    </row>
    <row r="150" spans="1:9" x14ac:dyDescent="0.2">
      <c r="A150" t="s">
        <v>157</v>
      </c>
      <c r="B150" s="2">
        <v>34880</v>
      </c>
      <c r="C150" s="3">
        <v>929771.39</v>
      </c>
      <c r="D150" s="4">
        <v>72.233155867985971</v>
      </c>
      <c r="E150" s="3">
        <v>7.5933333333333328</v>
      </c>
      <c r="F150" s="3">
        <v>74.373333333333335</v>
      </c>
      <c r="G150" s="4">
        <v>88.410600000000002</v>
      </c>
      <c r="H150" s="4">
        <v>104.1212</v>
      </c>
      <c r="I150" s="9" t="e">
        <v>#N/A</v>
      </c>
    </row>
    <row r="151" spans="1:9" x14ac:dyDescent="0.2">
      <c r="A151" t="s">
        <v>158</v>
      </c>
      <c r="B151" s="2">
        <v>34972</v>
      </c>
      <c r="C151" s="3">
        <v>931032.75</v>
      </c>
      <c r="D151" s="4">
        <v>72.550984273411828</v>
      </c>
      <c r="E151" s="3">
        <v>6.7233333333333336</v>
      </c>
      <c r="F151" s="3">
        <v>76.010000000000005</v>
      </c>
      <c r="G151" s="4">
        <v>88.631900000000002</v>
      </c>
      <c r="H151" s="4">
        <v>103.1391</v>
      </c>
      <c r="I151" s="9" t="e">
        <v>#N/A</v>
      </c>
    </row>
    <row r="152" spans="1:9" x14ac:dyDescent="0.2">
      <c r="A152" t="s">
        <v>159</v>
      </c>
      <c r="B152" s="2">
        <v>35064</v>
      </c>
      <c r="C152" s="3">
        <v>934821.55</v>
      </c>
      <c r="D152" s="4">
        <v>72.740405626862369</v>
      </c>
      <c r="E152" s="3">
        <v>6.5033333333333339</v>
      </c>
      <c r="F152" s="3">
        <v>76.38666666666667</v>
      </c>
      <c r="G152" s="4">
        <v>88.682500000000005</v>
      </c>
      <c r="H152" s="4">
        <v>102.816</v>
      </c>
      <c r="I152" s="9" t="e">
        <v>#N/A</v>
      </c>
    </row>
    <row r="153" spans="1:9" x14ac:dyDescent="0.2">
      <c r="A153" t="s">
        <v>160</v>
      </c>
      <c r="B153" s="2">
        <v>35155</v>
      </c>
      <c r="C153" s="3">
        <v>935431.86</v>
      </c>
      <c r="D153" s="4">
        <v>72.956239828700319</v>
      </c>
      <c r="E153" s="3">
        <v>5.373333333333334</v>
      </c>
      <c r="F153" s="3">
        <v>76.036666666666662</v>
      </c>
      <c r="G153" s="4">
        <v>89.007800000000003</v>
      </c>
      <c r="H153" s="4">
        <v>102.9263</v>
      </c>
      <c r="I153" s="9" t="e">
        <v>#N/A</v>
      </c>
    </row>
    <row r="154" spans="1:9" x14ac:dyDescent="0.2">
      <c r="A154" t="s">
        <v>161</v>
      </c>
      <c r="B154" s="2">
        <v>35246</v>
      </c>
      <c r="C154" s="3">
        <v>941955.69</v>
      </c>
      <c r="D154" s="4">
        <v>73.265697560028826</v>
      </c>
      <c r="E154" s="3">
        <v>5</v>
      </c>
      <c r="F154" s="3">
        <v>76.55</v>
      </c>
      <c r="G154" s="4">
        <v>88.4101</v>
      </c>
      <c r="H154" s="4">
        <v>102.4183</v>
      </c>
      <c r="I154" s="9" t="e">
        <v>#N/A</v>
      </c>
    </row>
    <row r="155" spans="1:9" x14ac:dyDescent="0.2">
      <c r="A155" t="s">
        <v>162</v>
      </c>
      <c r="B155" s="2">
        <v>35338</v>
      </c>
      <c r="C155" s="3">
        <v>950202.35</v>
      </c>
      <c r="D155" s="4">
        <v>73.540385431960146</v>
      </c>
      <c r="E155" s="3">
        <v>4.416666666666667</v>
      </c>
      <c r="F155" s="3">
        <v>76.193333333333328</v>
      </c>
      <c r="G155" s="4">
        <v>89.197800000000001</v>
      </c>
      <c r="H155" s="4">
        <v>103.0733</v>
      </c>
      <c r="I155" s="9" t="e">
        <v>#N/A</v>
      </c>
    </row>
    <row r="156" spans="1:9" x14ac:dyDescent="0.2">
      <c r="A156" t="s">
        <v>163</v>
      </c>
      <c r="B156" s="2">
        <v>35430</v>
      </c>
      <c r="C156" s="3">
        <v>957755.64</v>
      </c>
      <c r="D156" s="4">
        <v>73.85711272921337</v>
      </c>
      <c r="E156" s="3">
        <v>3.3333333333333335</v>
      </c>
      <c r="F156" s="3">
        <v>77.486666666666665</v>
      </c>
      <c r="G156" s="4">
        <v>89.364800000000002</v>
      </c>
      <c r="H156" s="4">
        <v>101.8192</v>
      </c>
      <c r="I156" s="9" t="e">
        <v>#N/A</v>
      </c>
    </row>
    <row r="157" spans="1:9" x14ac:dyDescent="0.2">
      <c r="A157" t="s">
        <v>164</v>
      </c>
      <c r="B157" s="2">
        <v>35520</v>
      </c>
      <c r="C157" s="3">
        <v>970370.84</v>
      </c>
      <c r="D157" s="4">
        <v>74.275919666550351</v>
      </c>
      <c r="E157" s="3">
        <v>3.25</v>
      </c>
      <c r="F157" s="3">
        <v>77.953333333333319</v>
      </c>
      <c r="G157" s="4">
        <v>89.257800000000003</v>
      </c>
      <c r="H157" s="4">
        <v>102.0865</v>
      </c>
      <c r="I157" s="9">
        <v>84.666666666666657</v>
      </c>
    </row>
    <row r="158" spans="1:9" x14ac:dyDescent="0.2">
      <c r="A158" t="s">
        <v>165</v>
      </c>
      <c r="B158" s="2">
        <v>35611</v>
      </c>
      <c r="C158" s="3">
        <v>981321.2</v>
      </c>
      <c r="D158" s="4">
        <v>74.573840378146869</v>
      </c>
      <c r="E158" s="3">
        <v>3.25</v>
      </c>
      <c r="F158" s="3">
        <v>76.596666666666678</v>
      </c>
      <c r="G158" s="4">
        <v>88.815700000000007</v>
      </c>
      <c r="H158" s="4">
        <v>103.607</v>
      </c>
      <c r="I158" s="9">
        <v>82.666666666666671</v>
      </c>
    </row>
    <row r="159" spans="1:9" x14ac:dyDescent="0.2">
      <c r="A159" t="s">
        <v>166</v>
      </c>
      <c r="B159" s="2">
        <v>35703</v>
      </c>
      <c r="C159" s="3">
        <v>993038.56</v>
      </c>
      <c r="D159" s="4">
        <v>74.699111537574524</v>
      </c>
      <c r="E159" s="3">
        <v>3.5</v>
      </c>
      <c r="F159" s="3">
        <v>77.023333333333326</v>
      </c>
      <c r="G159" s="4">
        <v>88.375699999999995</v>
      </c>
      <c r="H159" s="4">
        <v>103.0248</v>
      </c>
      <c r="I159" s="9">
        <v>82.366666666666674</v>
      </c>
    </row>
    <row r="160" spans="1:9" x14ac:dyDescent="0.2">
      <c r="A160" t="s">
        <v>167</v>
      </c>
      <c r="B160" s="2">
        <v>35795</v>
      </c>
      <c r="C160" s="3">
        <v>1002612.39</v>
      </c>
      <c r="D160" s="4">
        <v>74.7874845461142</v>
      </c>
      <c r="E160" s="3">
        <v>4.083333333333333</v>
      </c>
      <c r="F160" s="3">
        <v>76.156666666666652</v>
      </c>
      <c r="G160" s="4">
        <v>88.945099999999996</v>
      </c>
      <c r="H160" s="4">
        <v>104.2482</v>
      </c>
      <c r="I160" s="9">
        <v>82.2</v>
      </c>
    </row>
    <row r="161" spans="1:9" x14ac:dyDescent="0.2">
      <c r="A161" t="s">
        <v>168</v>
      </c>
      <c r="B161" s="2">
        <v>35885</v>
      </c>
      <c r="C161" s="3">
        <v>1016709.89</v>
      </c>
      <c r="D161" s="4">
        <v>75.403720947593655</v>
      </c>
      <c r="E161" s="3">
        <v>4.833333333333333</v>
      </c>
      <c r="F161" s="3">
        <v>75.806666666666672</v>
      </c>
      <c r="G161" s="4">
        <v>87.552899999999994</v>
      </c>
      <c r="H161" s="4">
        <v>104.4057</v>
      </c>
      <c r="I161" s="9">
        <v>81.033333333333331</v>
      </c>
    </row>
    <row r="162" spans="1:9" x14ac:dyDescent="0.2">
      <c r="A162" t="s">
        <v>169</v>
      </c>
      <c r="B162" s="2">
        <v>35976</v>
      </c>
      <c r="C162" s="3">
        <v>1017238.72</v>
      </c>
      <c r="D162" s="4">
        <v>75.479154278991544</v>
      </c>
      <c r="E162" s="3">
        <v>5</v>
      </c>
      <c r="F162" s="3">
        <v>75.006666666666661</v>
      </c>
      <c r="G162" s="4">
        <v>87.791399999999996</v>
      </c>
      <c r="H162" s="4">
        <v>105.0568</v>
      </c>
      <c r="I162" s="9">
        <v>79.833333333333343</v>
      </c>
    </row>
    <row r="163" spans="1:9" x14ac:dyDescent="0.2">
      <c r="A163" t="s">
        <v>170</v>
      </c>
      <c r="B163" s="2">
        <v>36068</v>
      </c>
      <c r="C163" s="3">
        <v>1026698.16</v>
      </c>
      <c r="D163" s="4">
        <v>75.689284667475135</v>
      </c>
      <c r="E163" s="3">
        <v>5.25</v>
      </c>
      <c r="F163" s="3">
        <v>71.786666666666676</v>
      </c>
      <c r="G163" s="4">
        <v>88.641099999999994</v>
      </c>
      <c r="H163" s="4">
        <v>108.5247</v>
      </c>
      <c r="I163" s="9">
        <v>78.466666666666654</v>
      </c>
    </row>
    <row r="164" spans="1:9" x14ac:dyDescent="0.2">
      <c r="A164" t="s">
        <v>171</v>
      </c>
      <c r="B164" s="2">
        <v>36160</v>
      </c>
      <c r="C164" s="3">
        <v>1040570.81</v>
      </c>
      <c r="D164" s="4">
        <v>75.93303981429797</v>
      </c>
      <c r="E164" s="3">
        <v>5.333333333333333</v>
      </c>
      <c r="F164" s="3">
        <v>69.296666666666667</v>
      </c>
      <c r="G164" s="4">
        <v>89.212299999999999</v>
      </c>
      <c r="H164" s="4">
        <v>109.5642</v>
      </c>
      <c r="I164" s="9">
        <v>78.399999999999991</v>
      </c>
    </row>
    <row r="165" spans="1:9" x14ac:dyDescent="0.2">
      <c r="A165" t="s">
        <v>172</v>
      </c>
      <c r="B165" s="2">
        <v>36250</v>
      </c>
      <c r="C165" s="3">
        <v>1059383.1499999999</v>
      </c>
      <c r="D165" s="4">
        <v>76.156877810465886</v>
      </c>
      <c r="E165" s="3">
        <v>5.166666666666667</v>
      </c>
      <c r="F165" s="3">
        <v>70.846666666666664</v>
      </c>
      <c r="G165" s="4">
        <v>87.966899999999995</v>
      </c>
      <c r="H165" s="4">
        <v>107.4867</v>
      </c>
      <c r="I165" s="9">
        <v>78.399999999999991</v>
      </c>
    </row>
    <row r="166" spans="1:9" x14ac:dyDescent="0.2">
      <c r="A166" t="s">
        <v>173</v>
      </c>
      <c r="B166" s="2">
        <v>36341</v>
      </c>
      <c r="C166" s="3">
        <v>1068282.42</v>
      </c>
      <c r="D166" s="4">
        <v>76.608443994198765</v>
      </c>
      <c r="E166" s="3">
        <v>4.833333333333333</v>
      </c>
      <c r="F166" s="3">
        <v>73.283333333333317</v>
      </c>
      <c r="G166" s="4">
        <v>88.223399999999998</v>
      </c>
      <c r="H166" s="4">
        <v>105.7012</v>
      </c>
      <c r="I166" s="9">
        <v>79.7</v>
      </c>
    </row>
    <row r="167" spans="1:9" x14ac:dyDescent="0.2">
      <c r="A167" t="s">
        <v>174</v>
      </c>
      <c r="B167" s="2">
        <v>36433</v>
      </c>
      <c r="C167" s="3">
        <v>1084896.3799999999</v>
      </c>
      <c r="D167" s="4">
        <v>76.988682472895462</v>
      </c>
      <c r="E167" s="3">
        <v>4.75</v>
      </c>
      <c r="F167" s="3">
        <v>72.393333333333331</v>
      </c>
      <c r="G167" s="4">
        <v>90.216499999999996</v>
      </c>
      <c r="H167" s="4">
        <v>106.78870000000001</v>
      </c>
      <c r="I167" s="9">
        <v>81.033333333333331</v>
      </c>
    </row>
    <row r="168" spans="1:9" x14ac:dyDescent="0.2">
      <c r="A168" t="s">
        <v>175</v>
      </c>
      <c r="B168" s="2">
        <v>36525</v>
      </c>
      <c r="C168" s="3">
        <v>1100317.1299999999</v>
      </c>
      <c r="D168" s="4">
        <v>77.230688813073286</v>
      </c>
      <c r="E168" s="3">
        <v>4.916666666666667</v>
      </c>
      <c r="F168" s="3">
        <v>72.723333333333315</v>
      </c>
      <c r="G168" s="4">
        <v>90.682000000000002</v>
      </c>
      <c r="H168" s="4">
        <v>106.33150000000001</v>
      </c>
      <c r="I168" s="9">
        <v>82.033333333333346</v>
      </c>
    </row>
    <row r="169" spans="1:9" x14ac:dyDescent="0.2">
      <c r="A169" t="s">
        <v>176</v>
      </c>
      <c r="B169" s="2">
        <v>36616</v>
      </c>
      <c r="C169" s="3">
        <v>1117835.98</v>
      </c>
      <c r="D169" s="4">
        <v>77.486096510455269</v>
      </c>
      <c r="E169" s="3">
        <v>5.25</v>
      </c>
      <c r="F169" s="3">
        <v>74.08</v>
      </c>
      <c r="G169" s="4">
        <v>91.781499999999994</v>
      </c>
      <c r="H169" s="4">
        <v>106.0528</v>
      </c>
      <c r="I169" s="9">
        <v>83.8</v>
      </c>
    </row>
    <row r="170" spans="1:9" x14ac:dyDescent="0.2">
      <c r="A170" t="s">
        <v>177</v>
      </c>
      <c r="B170" s="2">
        <v>36707</v>
      </c>
      <c r="C170" s="3">
        <v>1131131.23</v>
      </c>
      <c r="D170" s="4">
        <v>77.770829488826081</v>
      </c>
      <c r="E170" s="3">
        <v>5.833333333333333</v>
      </c>
      <c r="F170" s="3">
        <v>73.2</v>
      </c>
      <c r="G170" s="4">
        <v>94.047499999999999</v>
      </c>
      <c r="H170" s="4">
        <v>108.3462</v>
      </c>
      <c r="I170" s="9">
        <v>84.500000000000014</v>
      </c>
    </row>
    <row r="171" spans="1:9" x14ac:dyDescent="0.2">
      <c r="A171" t="s">
        <v>178</v>
      </c>
      <c r="B171" s="2">
        <v>36799</v>
      </c>
      <c r="C171" s="3">
        <v>1142579.8600000001</v>
      </c>
      <c r="D171" s="4">
        <v>78.219411202055937</v>
      </c>
      <c r="E171" s="3">
        <v>6</v>
      </c>
      <c r="F171" s="3">
        <v>73.443333333333342</v>
      </c>
      <c r="G171" s="4">
        <v>95.369900000000001</v>
      </c>
      <c r="H171" s="4">
        <v>108.5972</v>
      </c>
      <c r="I171" s="9">
        <v>85.399999999999991</v>
      </c>
    </row>
    <row r="172" spans="1:9" x14ac:dyDescent="0.2">
      <c r="A172" t="s">
        <v>179</v>
      </c>
      <c r="B172" s="2">
        <v>36891</v>
      </c>
      <c r="C172" s="3">
        <v>1144687.3600000001</v>
      </c>
      <c r="D172" s="4">
        <v>78.673060421203132</v>
      </c>
      <c r="E172" s="3">
        <v>6</v>
      </c>
      <c r="F172" s="3">
        <v>71.823333333333338</v>
      </c>
      <c r="G172" s="4">
        <v>98.437799999999996</v>
      </c>
      <c r="H172" s="4">
        <v>111.5878</v>
      </c>
      <c r="I172" s="9">
        <v>86.166666666666671</v>
      </c>
    </row>
    <row r="173" spans="1:9" x14ac:dyDescent="0.2">
      <c r="A173" t="s">
        <v>180</v>
      </c>
      <c r="B173" s="2">
        <v>36981</v>
      </c>
      <c r="C173" s="3">
        <v>1150633.79</v>
      </c>
      <c r="D173" s="4">
        <v>79.031628569345642</v>
      </c>
      <c r="E173" s="3">
        <v>5.583333333333333</v>
      </c>
      <c r="F173" s="3">
        <v>71.773333333333326</v>
      </c>
      <c r="G173" s="4">
        <v>99.888499999999993</v>
      </c>
      <c r="H173" s="4">
        <v>111.42059999999999</v>
      </c>
      <c r="I173" s="9">
        <v>86.533333333333346</v>
      </c>
    </row>
    <row r="174" spans="1:9" x14ac:dyDescent="0.2">
      <c r="A174" t="s">
        <v>181</v>
      </c>
      <c r="B174" s="2">
        <v>37072</v>
      </c>
      <c r="C174" s="3">
        <v>1153759.77</v>
      </c>
      <c r="D174" s="4">
        <v>79.532536121914703</v>
      </c>
      <c r="E174" s="3">
        <v>4.833333333333333</v>
      </c>
      <c r="F174" s="3">
        <v>71.75333333333333</v>
      </c>
      <c r="G174" s="4">
        <v>98.121899999999997</v>
      </c>
      <c r="H174" s="4">
        <v>111.8934</v>
      </c>
      <c r="I174" s="9">
        <v>84.833333333333329</v>
      </c>
    </row>
    <row r="175" spans="1:9" x14ac:dyDescent="0.2">
      <c r="A175" t="s">
        <v>182</v>
      </c>
      <c r="B175" s="2">
        <v>37164</v>
      </c>
      <c r="C175" s="3">
        <v>1152956.73</v>
      </c>
      <c r="D175" s="4">
        <v>80.062928689296911</v>
      </c>
      <c r="E175" s="3">
        <v>4.166666666666667</v>
      </c>
      <c r="F175" s="3">
        <v>71.486666666666665</v>
      </c>
      <c r="G175" s="4">
        <v>94.621099999999998</v>
      </c>
      <c r="H175" s="4">
        <v>110.8199</v>
      </c>
      <c r="I175" s="9">
        <v>82.966666666666654</v>
      </c>
    </row>
    <row r="176" spans="1:9" x14ac:dyDescent="0.2">
      <c r="A176" t="s">
        <v>183</v>
      </c>
      <c r="B176" s="2">
        <v>37256</v>
      </c>
      <c r="C176" s="3">
        <v>1160040.74</v>
      </c>
      <c r="D176" s="4">
        <v>80.058153275707838</v>
      </c>
      <c r="E176" s="3">
        <v>2.6666666666666665</v>
      </c>
      <c r="F176" s="3">
        <v>69.86666666666666</v>
      </c>
      <c r="G176" s="4">
        <v>92.014899999999997</v>
      </c>
      <c r="H176" s="4">
        <v>111.1305</v>
      </c>
      <c r="I176" s="9">
        <v>81.766666666666666</v>
      </c>
    </row>
    <row r="177" spans="1:9" x14ac:dyDescent="0.2">
      <c r="A177" t="s">
        <v>184</v>
      </c>
      <c r="B177" s="2">
        <v>37346</v>
      </c>
      <c r="C177" s="3">
        <v>1177266.57</v>
      </c>
      <c r="D177" s="4">
        <v>80.526936246108235</v>
      </c>
      <c r="E177" s="3">
        <v>2.25</v>
      </c>
      <c r="F177" s="3">
        <v>69.723333333333343</v>
      </c>
      <c r="G177" s="4">
        <v>92.837900000000005</v>
      </c>
      <c r="H177" s="4">
        <v>112.1223</v>
      </c>
      <c r="I177" s="9">
        <v>80.333333333333329</v>
      </c>
    </row>
    <row r="178" spans="1:9" x14ac:dyDescent="0.2">
      <c r="A178" t="s">
        <v>185</v>
      </c>
      <c r="B178" s="2">
        <v>37437</v>
      </c>
      <c r="C178" s="3">
        <v>1184013.69</v>
      </c>
      <c r="D178" s="4">
        <v>81.449452835839494</v>
      </c>
      <c r="E178" s="3">
        <v>2.5833333333333335</v>
      </c>
      <c r="F178" s="3">
        <v>70.839999999999989</v>
      </c>
      <c r="G178" s="4">
        <v>94.104399999999998</v>
      </c>
      <c r="H178" s="4">
        <v>111.02849999999999</v>
      </c>
      <c r="I178" s="9">
        <v>82.733333333333334</v>
      </c>
    </row>
    <row r="179" spans="1:9" x14ac:dyDescent="0.2">
      <c r="A179" t="s">
        <v>186</v>
      </c>
      <c r="B179" s="2">
        <v>37529</v>
      </c>
      <c r="C179" s="3">
        <v>1194432.0900000001</v>
      </c>
      <c r="D179" s="4">
        <v>82.402336026058308</v>
      </c>
      <c r="E179" s="3">
        <v>3</v>
      </c>
      <c r="F179" s="3">
        <v>69.523333333333341</v>
      </c>
      <c r="G179" s="4">
        <v>94.4358</v>
      </c>
      <c r="H179" s="4">
        <v>111.8451</v>
      </c>
      <c r="I179" s="9">
        <v>83.166666666666657</v>
      </c>
    </row>
    <row r="180" spans="1:9" x14ac:dyDescent="0.2">
      <c r="A180" t="s">
        <v>187</v>
      </c>
      <c r="B180" s="2">
        <v>37621</v>
      </c>
      <c r="C180" s="3">
        <v>1200978.6399999999</v>
      </c>
      <c r="D180" s="4">
        <v>82.86483470027153</v>
      </c>
      <c r="E180" s="3">
        <v>3</v>
      </c>
      <c r="F180" s="3">
        <v>69.179999999999993</v>
      </c>
      <c r="G180" s="4">
        <v>96.363200000000006</v>
      </c>
      <c r="H180" s="4">
        <v>112.6789</v>
      </c>
      <c r="I180" s="9">
        <v>84.100000000000009</v>
      </c>
    </row>
    <row r="181" spans="1:9" x14ac:dyDescent="0.2">
      <c r="A181" t="s">
        <v>188</v>
      </c>
      <c r="B181" s="2">
        <v>37711</v>
      </c>
      <c r="C181" s="3">
        <v>1207556.53</v>
      </c>
      <c r="D181" s="4">
        <v>83.426397014665568</v>
      </c>
      <c r="E181" s="3">
        <v>3.0833333333333335</v>
      </c>
      <c r="F181" s="3">
        <v>71.186666666666667</v>
      </c>
      <c r="G181" s="4">
        <v>97.902900000000002</v>
      </c>
      <c r="H181" s="4">
        <v>110.6109</v>
      </c>
      <c r="I181" s="9">
        <v>86.399999999999991</v>
      </c>
    </row>
    <row r="182" spans="1:9" x14ac:dyDescent="0.2">
      <c r="A182" t="s">
        <v>189</v>
      </c>
      <c r="B182" s="2">
        <v>37802</v>
      </c>
      <c r="C182" s="3">
        <v>1205785.92</v>
      </c>
      <c r="D182" s="4">
        <v>83.593304443782927</v>
      </c>
      <c r="E182" s="3">
        <v>3.5</v>
      </c>
      <c r="F182" s="3">
        <v>76.320000000000007</v>
      </c>
      <c r="G182" s="4">
        <v>91.659400000000005</v>
      </c>
      <c r="H182" s="4">
        <v>104.48050000000001</v>
      </c>
      <c r="I182" s="9">
        <v>86.233333333333334</v>
      </c>
    </row>
    <row r="183" spans="1:9" x14ac:dyDescent="0.2">
      <c r="A183" t="s">
        <v>190</v>
      </c>
      <c r="B183" s="2">
        <v>37894</v>
      </c>
      <c r="C183" s="3">
        <v>1210368.3600000001</v>
      </c>
      <c r="D183" s="4">
        <v>83.81895991273089</v>
      </c>
      <c r="E183" s="3">
        <v>3.1666666666666665</v>
      </c>
      <c r="F183" s="3">
        <v>77.273333333333326</v>
      </c>
      <c r="G183" s="4">
        <v>91.906499999999994</v>
      </c>
      <c r="H183" s="4">
        <v>102.7465</v>
      </c>
      <c r="I183" s="9">
        <v>87.166666666666671</v>
      </c>
    </row>
    <row r="184" spans="1:9" x14ac:dyDescent="0.2">
      <c r="A184" t="s">
        <v>191</v>
      </c>
      <c r="B184" s="2">
        <v>37986</v>
      </c>
      <c r="C184" s="3">
        <v>1218643.21</v>
      </c>
      <c r="D184" s="4">
        <v>84.326634060115353</v>
      </c>
      <c r="E184" s="3">
        <v>3</v>
      </c>
      <c r="F184" s="3">
        <v>80.08</v>
      </c>
      <c r="G184" s="4">
        <v>90.317099999999996</v>
      </c>
      <c r="H184" s="4">
        <v>99.981200000000001</v>
      </c>
      <c r="I184" s="9">
        <v>88.100000000000009</v>
      </c>
    </row>
    <row r="185" spans="1:9" x14ac:dyDescent="0.2">
      <c r="A185" t="s">
        <v>192</v>
      </c>
      <c r="B185" s="2">
        <v>38077</v>
      </c>
      <c r="C185" s="3">
        <v>1227440.6399999999</v>
      </c>
      <c r="D185" s="4">
        <v>84.555990938710835</v>
      </c>
      <c r="E185" s="3">
        <v>2.6666666666666665</v>
      </c>
      <c r="F185" s="3">
        <v>79.266666666666666</v>
      </c>
      <c r="G185" s="4">
        <v>92.513499999999993</v>
      </c>
      <c r="H185" s="4">
        <v>100.419</v>
      </c>
      <c r="I185" s="9">
        <v>90.066666666666663</v>
      </c>
    </row>
    <row r="186" spans="1:9" x14ac:dyDescent="0.2">
      <c r="A186" t="s">
        <v>193</v>
      </c>
      <c r="B186" s="2">
        <v>38168</v>
      </c>
      <c r="C186" s="3">
        <v>1241971.3899999999</v>
      </c>
      <c r="D186" s="4">
        <v>84.776990991970408</v>
      </c>
      <c r="E186" s="3">
        <v>2.25</v>
      </c>
      <c r="F186" s="3">
        <v>77.37</v>
      </c>
      <c r="G186" s="4">
        <v>96.411699999999996</v>
      </c>
      <c r="H186" s="4">
        <v>104.3494</v>
      </c>
      <c r="I186" s="9">
        <v>90.233333333333334</v>
      </c>
    </row>
    <row r="187" spans="1:9" x14ac:dyDescent="0.2">
      <c r="A187" t="s">
        <v>194</v>
      </c>
      <c r="B187" s="2">
        <v>38260</v>
      </c>
      <c r="C187" s="3">
        <v>1256714.45</v>
      </c>
      <c r="D187" s="4">
        <v>85.007813753213199</v>
      </c>
      <c r="E187" s="3">
        <v>2.3333333333333335</v>
      </c>
      <c r="F187" s="3">
        <v>80.19</v>
      </c>
      <c r="G187" s="4">
        <v>96.367800000000003</v>
      </c>
      <c r="H187" s="4">
        <v>103.15519999999999</v>
      </c>
      <c r="I187" s="9">
        <v>92.100000000000009</v>
      </c>
    </row>
    <row r="188" spans="1:9" x14ac:dyDescent="0.2">
      <c r="A188" t="s">
        <v>195</v>
      </c>
      <c r="B188" s="2">
        <v>38352</v>
      </c>
      <c r="C188" s="3">
        <v>1265724.98</v>
      </c>
      <c r="D188" s="4">
        <v>85.308933941109132</v>
      </c>
      <c r="E188" s="3">
        <v>2.75</v>
      </c>
      <c r="F188" s="3">
        <v>85.02</v>
      </c>
      <c r="G188" s="4">
        <v>94.296999999999997</v>
      </c>
      <c r="H188" s="4">
        <v>100.39960000000001</v>
      </c>
      <c r="I188" s="9">
        <v>93.466666666666654</v>
      </c>
    </row>
    <row r="189" spans="1:9" x14ac:dyDescent="0.2">
      <c r="A189" t="s">
        <v>196</v>
      </c>
      <c r="B189" s="2">
        <v>38442</v>
      </c>
      <c r="C189" s="3">
        <v>1270062.19</v>
      </c>
      <c r="D189" s="4">
        <v>85.734590584223383</v>
      </c>
      <c r="E189" s="3">
        <v>2.75</v>
      </c>
      <c r="F189" s="3">
        <v>84.283333333333346</v>
      </c>
      <c r="G189" s="4">
        <v>94.252200000000002</v>
      </c>
      <c r="H189" s="4">
        <v>100.0951</v>
      </c>
      <c r="I189" s="9">
        <v>94.133333333333326</v>
      </c>
    </row>
    <row r="190" spans="1:9" x14ac:dyDescent="0.2">
      <c r="A190" t="s">
        <v>197</v>
      </c>
      <c r="B190" s="2">
        <v>38533</v>
      </c>
      <c r="C190" s="3">
        <v>1279138.52</v>
      </c>
      <c r="D190" s="4">
        <v>85.891654401714192</v>
      </c>
      <c r="E190" s="3">
        <v>2.75</v>
      </c>
      <c r="F190" s="3">
        <v>83.643333333333331</v>
      </c>
      <c r="G190" s="4">
        <v>96.497699999999995</v>
      </c>
      <c r="H190" s="4">
        <v>102.6207</v>
      </c>
      <c r="I190" s="9">
        <v>95.3</v>
      </c>
    </row>
    <row r="191" spans="1:9" x14ac:dyDescent="0.2">
      <c r="A191" t="s">
        <v>198</v>
      </c>
      <c r="B191" s="2">
        <v>38625</v>
      </c>
      <c r="C191" s="3">
        <v>1294853.8600000001</v>
      </c>
      <c r="D191" s="4">
        <v>86.164189817043663</v>
      </c>
      <c r="E191" s="3">
        <v>2.8333333333333335</v>
      </c>
      <c r="F191" s="3">
        <v>87.24666666666667</v>
      </c>
      <c r="G191" s="4">
        <v>98.459699999999998</v>
      </c>
      <c r="H191" s="4">
        <v>101.5121</v>
      </c>
      <c r="I191" s="9">
        <v>97.233333333333334</v>
      </c>
    </row>
    <row r="192" spans="1:9" x14ac:dyDescent="0.2">
      <c r="A192" t="s">
        <v>199</v>
      </c>
      <c r="B192" s="2">
        <v>38717</v>
      </c>
      <c r="C192" s="3">
        <v>1307681.3700000001</v>
      </c>
      <c r="D192" s="4">
        <v>86.460944849257373</v>
      </c>
      <c r="E192" s="3">
        <v>3.3333333333333335</v>
      </c>
      <c r="F192" s="3">
        <v>90.009999999999991</v>
      </c>
      <c r="G192" s="4">
        <v>100.8121</v>
      </c>
      <c r="H192" s="4">
        <v>101.09139999999999</v>
      </c>
      <c r="I192" s="9">
        <v>100.03333333333335</v>
      </c>
    </row>
    <row r="193" spans="1:9" x14ac:dyDescent="0.2">
      <c r="A193" t="s">
        <v>200</v>
      </c>
      <c r="B193" s="2">
        <v>38807</v>
      </c>
      <c r="C193" s="3">
        <v>1318212.58</v>
      </c>
      <c r="D193" s="4">
        <v>86.711746783883484</v>
      </c>
      <c r="E193" s="3">
        <v>3.8333333333333335</v>
      </c>
      <c r="F193" s="3">
        <v>91.163333333333341</v>
      </c>
      <c r="G193" s="4">
        <v>97.1066</v>
      </c>
      <c r="H193" s="4">
        <v>99.755300000000005</v>
      </c>
      <c r="I193" s="9">
        <v>97.7</v>
      </c>
    </row>
    <row r="194" spans="1:9" x14ac:dyDescent="0.2">
      <c r="A194" t="s">
        <v>201</v>
      </c>
      <c r="B194" s="2">
        <v>38898</v>
      </c>
      <c r="C194" s="3">
        <v>1318918.48</v>
      </c>
      <c r="D194" s="4">
        <v>86.947117429181816</v>
      </c>
      <c r="E194" s="3">
        <v>4.416666666666667</v>
      </c>
      <c r="F194" s="3">
        <v>93.036666666666676</v>
      </c>
      <c r="G194" s="4">
        <v>97.028800000000004</v>
      </c>
      <c r="H194" s="4">
        <v>99.642899999999997</v>
      </c>
      <c r="I194" s="9">
        <v>98.433333333333337</v>
      </c>
    </row>
    <row r="195" spans="1:9" x14ac:dyDescent="0.2">
      <c r="A195" t="s">
        <v>202</v>
      </c>
      <c r="B195" s="2">
        <v>38990</v>
      </c>
      <c r="C195" s="3">
        <v>1322659.48</v>
      </c>
      <c r="D195" s="4">
        <v>87.186532954652449</v>
      </c>
      <c r="E195" s="3">
        <v>4.5</v>
      </c>
      <c r="F195" s="3">
        <v>93.063333333333333</v>
      </c>
      <c r="G195" s="4">
        <v>98.246499999999997</v>
      </c>
      <c r="H195" s="4">
        <v>101.0089</v>
      </c>
      <c r="I195" s="9">
        <v>99.433333333333337</v>
      </c>
    </row>
    <row r="196" spans="1:9" x14ac:dyDescent="0.2">
      <c r="A196" t="s">
        <v>203</v>
      </c>
      <c r="B196" s="2">
        <v>39082</v>
      </c>
      <c r="C196" s="3">
        <v>1327672.03</v>
      </c>
      <c r="D196" s="4">
        <v>87.783944974497757</v>
      </c>
      <c r="E196" s="3">
        <v>4.5</v>
      </c>
      <c r="F196" s="3">
        <v>91.456666666666663</v>
      </c>
      <c r="G196" s="4">
        <v>98.663399999999996</v>
      </c>
      <c r="H196" s="4">
        <v>101.6296</v>
      </c>
      <c r="I196" s="9">
        <v>98.766666666666666</v>
      </c>
    </row>
    <row r="197" spans="1:9" x14ac:dyDescent="0.2">
      <c r="A197" t="s">
        <v>204</v>
      </c>
      <c r="B197" s="2">
        <v>39172</v>
      </c>
      <c r="C197" s="3">
        <v>1336293.95</v>
      </c>
      <c r="D197" s="4">
        <v>88.327586402414582</v>
      </c>
      <c r="E197" s="3">
        <v>4.5</v>
      </c>
      <c r="F197" s="3">
        <v>88.716666666666654</v>
      </c>
      <c r="G197" s="4">
        <v>100.7576</v>
      </c>
      <c r="H197" s="4">
        <v>102.2115</v>
      </c>
      <c r="I197" s="9">
        <v>100.10000000000001</v>
      </c>
    </row>
    <row r="198" spans="1:9" x14ac:dyDescent="0.2">
      <c r="A198" t="s">
        <v>205</v>
      </c>
      <c r="B198" s="2">
        <v>39263</v>
      </c>
      <c r="C198" s="3">
        <v>1349187.28</v>
      </c>
      <c r="D198" s="4">
        <v>88.7875455433214</v>
      </c>
      <c r="E198" s="3">
        <v>4.5</v>
      </c>
      <c r="F198" s="3">
        <v>94.39</v>
      </c>
      <c r="G198" s="4">
        <v>99.456199999999995</v>
      </c>
      <c r="H198" s="4">
        <v>99.825900000000004</v>
      </c>
      <c r="I198" s="9">
        <v>101.19999999999999</v>
      </c>
    </row>
    <row r="199" spans="1:9" x14ac:dyDescent="0.2">
      <c r="A199" t="s">
        <v>206</v>
      </c>
      <c r="B199" s="2">
        <v>39355</v>
      </c>
      <c r="C199" s="3">
        <v>1354819.55</v>
      </c>
      <c r="D199" s="4">
        <v>89.329596147742393</v>
      </c>
      <c r="E199" s="3">
        <v>4.75</v>
      </c>
      <c r="F199" s="3">
        <v>98.643333333333331</v>
      </c>
      <c r="G199" s="4">
        <v>96.722700000000003</v>
      </c>
      <c r="H199" s="4">
        <v>97.408199999999994</v>
      </c>
      <c r="I199" s="9">
        <v>101.60000000000001</v>
      </c>
    </row>
    <row r="200" spans="1:9" x14ac:dyDescent="0.2">
      <c r="A200" t="s">
        <v>207</v>
      </c>
      <c r="B200" s="2">
        <v>39447</v>
      </c>
      <c r="C200" s="3">
        <v>1356759.38</v>
      </c>
      <c r="D200" s="4">
        <v>89.301504444698296</v>
      </c>
      <c r="E200" s="3">
        <v>4.666666666666667</v>
      </c>
      <c r="F200" s="3">
        <v>104.10333333333334</v>
      </c>
      <c r="G200" s="4">
        <v>97.0852</v>
      </c>
      <c r="H200" s="4">
        <v>94.183199999999999</v>
      </c>
      <c r="I200" s="9">
        <v>104.60000000000001</v>
      </c>
    </row>
    <row r="201" spans="1:9" x14ac:dyDescent="0.2">
      <c r="A201" t="s">
        <v>208</v>
      </c>
      <c r="B201" s="2">
        <v>39538</v>
      </c>
      <c r="C201" s="3">
        <v>1357571.82</v>
      </c>
      <c r="D201" s="4">
        <v>89.300978802926011</v>
      </c>
      <c r="E201" s="3">
        <v>4.083333333333333</v>
      </c>
      <c r="F201" s="3">
        <v>101.07333333333334</v>
      </c>
      <c r="G201" s="4">
        <v>103.6367</v>
      </c>
      <c r="H201" s="4">
        <v>96.779399999999995</v>
      </c>
      <c r="I201" s="9">
        <v>109</v>
      </c>
    </row>
    <row r="202" spans="1:9" x14ac:dyDescent="0.2">
      <c r="A202" t="s">
        <v>209</v>
      </c>
      <c r="B202" s="2">
        <v>39629</v>
      </c>
      <c r="C202" s="3">
        <v>1362311.73</v>
      </c>
      <c r="D202" s="4">
        <v>89.579077013127801</v>
      </c>
      <c r="E202" s="3">
        <v>3.25</v>
      </c>
      <c r="F202" s="3">
        <v>99.90666666666668</v>
      </c>
      <c r="G202" s="4">
        <v>111.2509</v>
      </c>
      <c r="H202" s="4">
        <v>101.7124</v>
      </c>
      <c r="I202" s="9">
        <v>111</v>
      </c>
    </row>
    <row r="203" spans="1:9" x14ac:dyDescent="0.2">
      <c r="A203" t="s">
        <v>210</v>
      </c>
      <c r="B203" s="2">
        <v>39721</v>
      </c>
      <c r="C203" s="3">
        <v>1373699.26</v>
      </c>
      <c r="D203" s="4">
        <v>89.980977939133638</v>
      </c>
      <c r="E203" s="3">
        <v>3.25</v>
      </c>
      <c r="F203" s="3">
        <v>97.796666666666667</v>
      </c>
      <c r="G203" s="4">
        <v>113.7582</v>
      </c>
      <c r="H203" s="4">
        <v>106.8569</v>
      </c>
      <c r="I203" s="9">
        <v>110.03333333333335</v>
      </c>
    </row>
    <row r="204" spans="1:9" x14ac:dyDescent="0.2">
      <c r="A204" t="s">
        <v>211</v>
      </c>
      <c r="B204" s="2">
        <v>39813</v>
      </c>
      <c r="C204" s="3">
        <v>1357859.35</v>
      </c>
      <c r="D204" s="4">
        <v>90.677030191847138</v>
      </c>
      <c r="E204" s="3">
        <v>2.25</v>
      </c>
      <c r="F204" s="3">
        <v>86.280000000000015</v>
      </c>
      <c r="G204" s="4">
        <v>107.02760000000001</v>
      </c>
      <c r="H204" s="4">
        <v>112.2377</v>
      </c>
      <c r="I204" s="9">
        <v>100.63333333333333</v>
      </c>
    </row>
    <row r="205" spans="1:9" x14ac:dyDescent="0.2">
      <c r="A205" t="s">
        <v>212</v>
      </c>
      <c r="B205" s="2">
        <v>39903</v>
      </c>
      <c r="C205" s="3">
        <v>1327010.01</v>
      </c>
      <c r="D205" s="4">
        <v>90.948004005721316</v>
      </c>
      <c r="E205" s="3">
        <v>1.0833333333333333</v>
      </c>
      <c r="F205" s="3">
        <v>84.153333333333322</v>
      </c>
      <c r="G205" s="4">
        <v>99.914000000000001</v>
      </c>
      <c r="H205" s="4">
        <v>109.1078</v>
      </c>
      <c r="I205" s="9">
        <v>92.466666666666654</v>
      </c>
    </row>
    <row r="206" spans="1:9" x14ac:dyDescent="0.2">
      <c r="A206" t="s">
        <v>213</v>
      </c>
      <c r="B206" s="2">
        <v>39994</v>
      </c>
      <c r="C206" s="3">
        <v>1312434.6000000001</v>
      </c>
      <c r="D206" s="4">
        <v>91.394081358123145</v>
      </c>
      <c r="E206" s="3">
        <v>0.5</v>
      </c>
      <c r="F206" s="3">
        <v>89.006666666666661</v>
      </c>
      <c r="G206" s="4">
        <v>97.354100000000003</v>
      </c>
      <c r="H206" s="4">
        <v>104.54340000000001</v>
      </c>
      <c r="I206" s="9">
        <v>92.966666666666654</v>
      </c>
    </row>
    <row r="207" spans="1:9" x14ac:dyDescent="0.2">
      <c r="A207" t="s">
        <v>214</v>
      </c>
      <c r="B207" s="2">
        <v>40086</v>
      </c>
      <c r="C207" s="3">
        <v>1318413.1499999999</v>
      </c>
      <c r="D207" s="4">
        <v>91.562304105262754</v>
      </c>
      <c r="E207" s="3">
        <v>0.5</v>
      </c>
      <c r="F207" s="3">
        <v>93.476666666666674</v>
      </c>
      <c r="G207" s="4">
        <v>97.04</v>
      </c>
      <c r="H207" s="4">
        <v>101.24930000000001</v>
      </c>
      <c r="I207" s="9">
        <v>96.266666666666666</v>
      </c>
    </row>
    <row r="208" spans="1:9" x14ac:dyDescent="0.2">
      <c r="A208" t="s">
        <v>215</v>
      </c>
      <c r="B208" s="2">
        <v>40178</v>
      </c>
      <c r="C208" s="3">
        <v>1333944.3700000001</v>
      </c>
      <c r="D208" s="4">
        <v>91.712373484374055</v>
      </c>
      <c r="E208" s="3">
        <v>0.5</v>
      </c>
      <c r="F208" s="3">
        <v>96.323333333333338</v>
      </c>
      <c r="G208" s="4">
        <v>99.120699999999999</v>
      </c>
      <c r="H208" s="4">
        <v>99.793199999999999</v>
      </c>
      <c r="I208" s="9">
        <v>99.033333333333346</v>
      </c>
    </row>
    <row r="209" spans="1:9" x14ac:dyDescent="0.2">
      <c r="A209" t="s">
        <v>216</v>
      </c>
      <c r="B209" s="2">
        <v>40268</v>
      </c>
      <c r="C209" s="3">
        <v>1349835.2</v>
      </c>
      <c r="D209" s="4">
        <v>92.080473520791486</v>
      </c>
      <c r="E209" s="3">
        <v>0.5</v>
      </c>
      <c r="F209" s="3">
        <v>98.663333333333341</v>
      </c>
      <c r="G209" s="4">
        <v>100.4162</v>
      </c>
      <c r="H209" s="4">
        <v>99.248199999999997</v>
      </c>
      <c r="I209" s="9">
        <v>100.59999999999998</v>
      </c>
    </row>
    <row r="210" spans="1:9" x14ac:dyDescent="0.2">
      <c r="A210" t="s">
        <v>217</v>
      </c>
      <c r="B210" s="2">
        <v>40359</v>
      </c>
      <c r="C210" s="3">
        <v>1356830.68</v>
      </c>
      <c r="D210" s="4">
        <v>92.372477802596862</v>
      </c>
      <c r="E210" s="3">
        <v>0.58333333333333337</v>
      </c>
      <c r="F210" s="3">
        <v>101.25666666666666</v>
      </c>
      <c r="G210" s="4">
        <v>98.785700000000006</v>
      </c>
      <c r="H210" s="4">
        <v>99.259100000000004</v>
      </c>
      <c r="I210" s="9">
        <v>99.966666666666654</v>
      </c>
    </row>
    <row r="211" spans="1:9" x14ac:dyDescent="0.2">
      <c r="A211" t="s">
        <v>218</v>
      </c>
      <c r="B211" s="2">
        <v>40451</v>
      </c>
      <c r="C211" s="3">
        <v>1366599.58</v>
      </c>
      <c r="D211" s="4">
        <v>92.850882357508368</v>
      </c>
      <c r="E211" s="3">
        <v>1.0833333333333333</v>
      </c>
      <c r="F211" s="3">
        <v>99.34999999999998</v>
      </c>
      <c r="G211" s="4">
        <v>99.271199999999993</v>
      </c>
      <c r="H211" s="4">
        <v>100.8197</v>
      </c>
      <c r="I211" s="9">
        <v>98.666666666666671</v>
      </c>
    </row>
    <row r="212" spans="1:9" x14ac:dyDescent="0.2">
      <c r="A212" t="s">
        <v>219</v>
      </c>
      <c r="B212" s="2">
        <v>40543</v>
      </c>
      <c r="C212" s="3">
        <v>1382026.61</v>
      </c>
      <c r="D212" s="4">
        <v>93.204819243754756</v>
      </c>
      <c r="E212" s="3">
        <v>1.25</v>
      </c>
      <c r="F212" s="3">
        <v>100.73</v>
      </c>
      <c r="G212" s="4">
        <v>101.50320000000001</v>
      </c>
      <c r="H212" s="4">
        <v>100.6238</v>
      </c>
      <c r="I212" s="9">
        <v>100.73333333333333</v>
      </c>
    </row>
    <row r="213" spans="1:9" x14ac:dyDescent="0.2">
      <c r="A213" t="s">
        <v>220</v>
      </c>
      <c r="B213" s="2">
        <v>40633</v>
      </c>
      <c r="C213" s="3">
        <v>1392246</v>
      </c>
      <c r="D213" s="4">
        <v>93.458619349179841</v>
      </c>
      <c r="E213" s="3">
        <v>1.25</v>
      </c>
      <c r="F213" s="3">
        <v>103.20666666666666</v>
      </c>
      <c r="G213" s="4">
        <v>104.499</v>
      </c>
      <c r="H213" s="4">
        <v>101.0444</v>
      </c>
      <c r="I213" s="9">
        <v>102.53333333333335</v>
      </c>
    </row>
    <row r="214" spans="1:9" x14ac:dyDescent="0.2">
      <c r="A214" t="s">
        <v>221</v>
      </c>
      <c r="B214" s="2">
        <v>40724</v>
      </c>
      <c r="C214" s="3">
        <v>1394931.69</v>
      </c>
      <c r="D214" s="4">
        <v>93.690374256482983</v>
      </c>
      <c r="E214" s="3">
        <v>1.25</v>
      </c>
      <c r="F214" s="3">
        <v>104.2</v>
      </c>
      <c r="G214" s="4">
        <v>106.9183</v>
      </c>
      <c r="H214" s="4">
        <v>102.66930000000001</v>
      </c>
      <c r="I214" s="9">
        <v>103.06666666666666</v>
      </c>
    </row>
    <row r="215" spans="1:9" x14ac:dyDescent="0.2">
      <c r="A215" t="s">
        <v>222</v>
      </c>
      <c r="B215" s="2">
        <v>40816</v>
      </c>
      <c r="C215" s="3">
        <v>1414284.61</v>
      </c>
      <c r="D215" s="4">
        <v>94.082394234417137</v>
      </c>
      <c r="E215" s="3">
        <v>1.25</v>
      </c>
      <c r="F215" s="3">
        <v>102.94</v>
      </c>
      <c r="G215" s="4">
        <v>106.6369</v>
      </c>
      <c r="H215" s="4">
        <v>103.7974</v>
      </c>
      <c r="I215" s="9">
        <v>101.8</v>
      </c>
    </row>
    <row r="216" spans="1:9" x14ac:dyDescent="0.2">
      <c r="A216" t="s">
        <v>223</v>
      </c>
      <c r="B216" s="2">
        <v>40908</v>
      </c>
      <c r="C216" s="3">
        <v>1425501.34</v>
      </c>
      <c r="D216" s="4">
        <v>94.593876991933456</v>
      </c>
      <c r="E216" s="3">
        <v>1.25</v>
      </c>
      <c r="F216" s="3">
        <v>99.486666666666665</v>
      </c>
      <c r="G216" s="4">
        <v>109.2497</v>
      </c>
      <c r="H216" s="4">
        <v>105.9568</v>
      </c>
      <c r="I216" s="9">
        <v>100.5</v>
      </c>
    </row>
    <row r="217" spans="1:9" x14ac:dyDescent="0.2">
      <c r="A217" t="s">
        <v>224</v>
      </c>
      <c r="B217" s="2">
        <v>40999</v>
      </c>
      <c r="C217" s="3">
        <v>1426194.7</v>
      </c>
      <c r="D217" s="4">
        <v>94.854434838998898</v>
      </c>
      <c r="E217" s="3">
        <v>1.25</v>
      </c>
      <c r="F217" s="3">
        <v>101.97333333333334</v>
      </c>
      <c r="G217" s="4">
        <v>107.033</v>
      </c>
      <c r="H217" s="4">
        <v>104.2633</v>
      </c>
      <c r="I217" s="9">
        <v>101.16666666666667</v>
      </c>
    </row>
    <row r="218" spans="1:9" x14ac:dyDescent="0.2">
      <c r="A218" t="s">
        <v>225</v>
      </c>
      <c r="B218" s="2">
        <v>41090</v>
      </c>
      <c r="C218" s="3">
        <v>1431001.98</v>
      </c>
      <c r="D218" s="4">
        <v>95.350475591958158</v>
      </c>
      <c r="E218" s="3">
        <v>1.25</v>
      </c>
      <c r="F218" s="3">
        <v>101.48666666666668</v>
      </c>
      <c r="G218" s="4">
        <v>105.4101</v>
      </c>
      <c r="H218" s="4">
        <v>105.1717</v>
      </c>
      <c r="I218" s="9">
        <v>98.8</v>
      </c>
    </row>
    <row r="219" spans="1:9" x14ac:dyDescent="0.2">
      <c r="A219" t="s">
        <v>226</v>
      </c>
      <c r="B219" s="2">
        <v>41182</v>
      </c>
      <c r="C219" s="3">
        <v>1432973.94</v>
      </c>
      <c r="D219" s="4">
        <v>95.186901438046547</v>
      </c>
      <c r="E219" s="3">
        <v>1.25</v>
      </c>
      <c r="F219" s="3">
        <v>103.17333333333335</v>
      </c>
      <c r="G219" s="4">
        <v>104.6174</v>
      </c>
      <c r="H219" s="4">
        <v>103.44970000000001</v>
      </c>
      <c r="I219" s="9">
        <v>98.566666666666663</v>
      </c>
    </row>
    <row r="220" spans="1:9" x14ac:dyDescent="0.2">
      <c r="A220" t="s">
        <v>227</v>
      </c>
      <c r="B220" s="2">
        <v>41274</v>
      </c>
      <c r="C220" s="3">
        <v>1435955.77</v>
      </c>
      <c r="D220" s="4">
        <v>95.527180325804082</v>
      </c>
      <c r="E220" s="3">
        <v>1.25</v>
      </c>
      <c r="F220" s="3">
        <v>103.10333333333334</v>
      </c>
      <c r="G220" s="4">
        <v>106.46599999999999</v>
      </c>
      <c r="H220" s="4">
        <v>103.26519999999999</v>
      </c>
      <c r="I220" s="9">
        <v>99.833333333333329</v>
      </c>
    </row>
    <row r="221" spans="1:9" x14ac:dyDescent="0.2">
      <c r="A221" t="s">
        <v>228</v>
      </c>
      <c r="B221" s="2">
        <v>41364</v>
      </c>
      <c r="C221" s="3">
        <v>1448727.66</v>
      </c>
      <c r="D221" s="4">
        <v>95.726464790554189</v>
      </c>
      <c r="E221" s="3">
        <v>1.25</v>
      </c>
      <c r="F221" s="3">
        <v>101.78666666666668</v>
      </c>
      <c r="G221" s="4">
        <v>107.17740000000001</v>
      </c>
      <c r="H221" s="4">
        <v>103.8907</v>
      </c>
      <c r="I221" s="9">
        <v>100.96666666666665</v>
      </c>
    </row>
    <row r="222" spans="1:9" x14ac:dyDescent="0.2">
      <c r="A222" t="s">
        <v>229</v>
      </c>
      <c r="B222" s="2">
        <v>41455</v>
      </c>
      <c r="C222" s="3">
        <v>1457234.43</v>
      </c>
      <c r="D222" s="4">
        <v>95.919240989340366</v>
      </c>
      <c r="E222" s="3">
        <v>1.25</v>
      </c>
      <c r="F222" s="3">
        <v>100.90666666666668</v>
      </c>
      <c r="G222" s="4">
        <v>106.8425</v>
      </c>
      <c r="H222" s="4">
        <v>103.9006</v>
      </c>
      <c r="I222" s="9">
        <v>100.5</v>
      </c>
    </row>
    <row r="223" spans="1:9" x14ac:dyDescent="0.2">
      <c r="A223" t="s">
        <v>230</v>
      </c>
      <c r="B223" s="2">
        <v>41547</v>
      </c>
      <c r="C223" s="3">
        <v>1469068.52</v>
      </c>
      <c r="D223" s="4">
        <v>96.062892325494133</v>
      </c>
      <c r="E223" s="3">
        <v>1.25</v>
      </c>
      <c r="F223" s="3">
        <v>99.236666666666679</v>
      </c>
      <c r="G223" s="4">
        <v>108.50060000000001</v>
      </c>
      <c r="H223" s="4">
        <v>105.89579999999999</v>
      </c>
      <c r="I223" s="9">
        <v>100.06666666666668</v>
      </c>
    </row>
    <row r="224" spans="1:9" x14ac:dyDescent="0.2">
      <c r="A224" t="s">
        <v>231</v>
      </c>
      <c r="B224" s="2">
        <v>41639</v>
      </c>
      <c r="C224" s="3">
        <v>1484524.53</v>
      </c>
      <c r="D224" s="4">
        <v>96.36795619966874</v>
      </c>
      <c r="E224" s="3">
        <v>1.25</v>
      </c>
      <c r="F224" s="3">
        <v>97.776666666666685</v>
      </c>
      <c r="G224" s="4">
        <v>107.4725</v>
      </c>
      <c r="H224" s="4">
        <v>106.145</v>
      </c>
      <c r="I224" s="9">
        <v>99.533333333333346</v>
      </c>
    </row>
    <row r="225" spans="1:9" x14ac:dyDescent="0.2">
      <c r="A225" t="s">
        <v>232</v>
      </c>
      <c r="B225" s="2">
        <v>41729</v>
      </c>
      <c r="C225" s="3">
        <v>1486658.67</v>
      </c>
      <c r="D225" s="4">
        <v>96.727244795695952</v>
      </c>
      <c r="E225" s="3">
        <v>1.25</v>
      </c>
      <c r="F225" s="3">
        <v>93.09666666666665</v>
      </c>
      <c r="G225" s="4">
        <v>113.2116</v>
      </c>
      <c r="H225" s="4">
        <v>109.56140000000001</v>
      </c>
      <c r="I225" s="9">
        <v>101.66666666666667</v>
      </c>
    </row>
    <row r="226" spans="1:9" x14ac:dyDescent="0.2">
      <c r="A226" t="s">
        <v>233</v>
      </c>
      <c r="B226" s="2">
        <v>41820</v>
      </c>
      <c r="C226" s="3">
        <v>1500515.64</v>
      </c>
      <c r="D226" s="4">
        <v>97.168995047440262</v>
      </c>
      <c r="E226" s="3">
        <v>1.25</v>
      </c>
      <c r="F226" s="3">
        <v>93.94</v>
      </c>
      <c r="G226" s="4">
        <v>111.61499999999999</v>
      </c>
      <c r="H226" s="4">
        <v>109.63039999999999</v>
      </c>
      <c r="I226" s="9">
        <v>100.36666666666667</v>
      </c>
    </row>
    <row r="227" spans="1:9" x14ac:dyDescent="0.2">
      <c r="A227" t="s">
        <v>234</v>
      </c>
      <c r="B227" s="2">
        <v>41912</v>
      </c>
      <c r="C227" s="3">
        <v>1514869.33</v>
      </c>
      <c r="D227" s="4">
        <v>97.726784635258042</v>
      </c>
      <c r="E227" s="3">
        <v>1.25</v>
      </c>
      <c r="F227" s="3">
        <v>94.64</v>
      </c>
      <c r="G227" s="4">
        <v>110.72369999999999</v>
      </c>
      <c r="H227" s="4">
        <v>109.3994</v>
      </c>
      <c r="I227" s="9">
        <v>99.466666666666654</v>
      </c>
    </row>
    <row r="228" spans="1:9" x14ac:dyDescent="0.2">
      <c r="A228" t="s">
        <v>235</v>
      </c>
      <c r="B228" s="2">
        <v>42004</v>
      </c>
      <c r="C228" s="3">
        <v>1525590.14</v>
      </c>
      <c r="D228" s="4">
        <v>98.453647862100425</v>
      </c>
      <c r="E228" s="3">
        <v>1.25</v>
      </c>
      <c r="F228" s="3">
        <v>92.073333333333338</v>
      </c>
      <c r="G228" s="4">
        <v>108.411</v>
      </c>
      <c r="H228" s="4">
        <v>110.7642</v>
      </c>
      <c r="I228" s="9">
        <v>97.766666666666652</v>
      </c>
    </row>
    <row r="229" spans="1:9" x14ac:dyDescent="0.2">
      <c r="A229" t="s">
        <v>236</v>
      </c>
      <c r="B229" s="2">
        <v>42094</v>
      </c>
      <c r="C229" s="3">
        <v>1517377.18</v>
      </c>
      <c r="D229" s="4">
        <v>99.251631102638896</v>
      </c>
      <c r="E229" s="3">
        <v>1</v>
      </c>
      <c r="F229" s="3">
        <v>85.796666666666667</v>
      </c>
      <c r="G229" s="4">
        <v>106.9988</v>
      </c>
      <c r="H229" s="4">
        <v>112.545</v>
      </c>
      <c r="I229" s="9">
        <v>93.266666666666652</v>
      </c>
    </row>
    <row r="230" spans="1:9" x14ac:dyDescent="0.2">
      <c r="A230" t="s">
        <v>237</v>
      </c>
      <c r="B230" s="2">
        <v>42185</v>
      </c>
      <c r="C230" s="3">
        <v>1513367.45</v>
      </c>
      <c r="D230" s="4">
        <v>99.785180472827136</v>
      </c>
      <c r="E230" s="3">
        <v>1</v>
      </c>
      <c r="F230" s="3">
        <v>86.646666666666661</v>
      </c>
      <c r="G230" s="4">
        <v>107.3763</v>
      </c>
      <c r="H230" s="4">
        <v>112.69289999999999</v>
      </c>
      <c r="I230" s="9">
        <v>89.633333333333326</v>
      </c>
    </row>
    <row r="231" spans="1:9" x14ac:dyDescent="0.2">
      <c r="A231" t="s">
        <v>238</v>
      </c>
      <c r="B231" s="2">
        <v>42277</v>
      </c>
      <c r="C231" s="3">
        <v>1518717.67</v>
      </c>
      <c r="D231" s="4">
        <v>100.26139197500609</v>
      </c>
      <c r="E231" s="3">
        <v>0.75</v>
      </c>
      <c r="F231" s="3">
        <v>81.646666666666661</v>
      </c>
      <c r="G231" s="4">
        <v>108.3169</v>
      </c>
      <c r="H231" s="4">
        <v>116.25960000000001</v>
      </c>
      <c r="I231" s="9">
        <v>87.766666666666652</v>
      </c>
    </row>
    <row r="232" spans="1:9" x14ac:dyDescent="0.2">
      <c r="A232" t="s">
        <v>239</v>
      </c>
      <c r="B232" s="2">
        <v>42369</v>
      </c>
      <c r="C232" s="3">
        <v>1519756.53</v>
      </c>
      <c r="D232" s="4">
        <v>100.72659054612363</v>
      </c>
      <c r="E232" s="3">
        <v>0.75</v>
      </c>
      <c r="F232" s="3">
        <v>80.213333333333338</v>
      </c>
      <c r="G232" s="4">
        <v>106.73090000000001</v>
      </c>
      <c r="H232" s="4">
        <v>115.99079999999999</v>
      </c>
      <c r="I232" s="9">
        <v>85.966666666666654</v>
      </c>
    </row>
    <row r="233" spans="1:9" x14ac:dyDescent="0.2">
      <c r="A233" t="s">
        <v>240</v>
      </c>
      <c r="B233" s="2">
        <v>42460</v>
      </c>
      <c r="C233" s="3">
        <v>1528811.71</v>
      </c>
      <c r="D233" s="4">
        <v>101.07955436041236</v>
      </c>
      <c r="E233" s="3">
        <v>0.75</v>
      </c>
      <c r="F233" s="3">
        <v>77.86999999999999</v>
      </c>
      <c r="G233" s="4">
        <v>104.5177</v>
      </c>
      <c r="H233" s="4">
        <v>115.7255</v>
      </c>
      <c r="I233" s="9">
        <v>84.533333333333331</v>
      </c>
    </row>
    <row r="234" spans="1:9" x14ac:dyDescent="0.2">
      <c r="A234" t="s">
        <v>241</v>
      </c>
      <c r="B234" s="2">
        <v>42551</v>
      </c>
      <c r="C234" s="3">
        <v>1521899.28</v>
      </c>
      <c r="D234" s="4">
        <v>101.92998379519342</v>
      </c>
      <c r="E234" s="3">
        <v>0.75</v>
      </c>
      <c r="F234" s="3">
        <v>82.413333333333341</v>
      </c>
      <c r="G234" s="4">
        <v>104.38720000000001</v>
      </c>
      <c r="H234" s="4">
        <v>112.8867</v>
      </c>
      <c r="I234" s="9">
        <v>86.600000000000009</v>
      </c>
    </row>
    <row r="235" spans="1:9" x14ac:dyDescent="0.2">
      <c r="A235" t="s">
        <v>242</v>
      </c>
      <c r="B235" s="2">
        <v>42643</v>
      </c>
      <c r="C235" s="3">
        <v>1538400.42</v>
      </c>
      <c r="D235" s="4">
        <v>102.41185887979798</v>
      </c>
      <c r="E235" s="3">
        <v>0.75</v>
      </c>
      <c r="F235" s="3">
        <v>81.476666666666674</v>
      </c>
      <c r="G235" s="4">
        <v>107.02290000000001</v>
      </c>
      <c r="H235" s="4">
        <v>114.6313</v>
      </c>
      <c r="I235" s="9">
        <v>88.566666666666663</v>
      </c>
    </row>
    <row r="236" spans="1:9" x14ac:dyDescent="0.2">
      <c r="A236" t="s">
        <v>243</v>
      </c>
      <c r="B236" s="2">
        <v>42735</v>
      </c>
      <c r="C236" s="3">
        <v>1547299.69</v>
      </c>
      <c r="D236" s="4">
        <v>102.67862329864205</v>
      </c>
      <c r="E236" s="3">
        <v>0.75</v>
      </c>
      <c r="F236" s="3">
        <v>80.366666666666674</v>
      </c>
      <c r="G236" s="4">
        <v>110.0821</v>
      </c>
      <c r="H236" s="4">
        <v>116.151</v>
      </c>
      <c r="I236" s="9">
        <v>89.5</v>
      </c>
    </row>
    <row r="237" spans="1:9" x14ac:dyDescent="0.2">
      <c r="A237" t="s">
        <v>244</v>
      </c>
      <c r="B237" s="2">
        <v>42825</v>
      </c>
      <c r="C237" s="3">
        <v>1562896.73</v>
      </c>
      <c r="D237" s="4">
        <v>103.1863458191068</v>
      </c>
      <c r="E237" s="3">
        <v>0.75</v>
      </c>
      <c r="F237" s="3">
        <v>81.243333333333325</v>
      </c>
      <c r="G237" s="4">
        <v>111.5715</v>
      </c>
      <c r="H237" s="4">
        <v>116.0656</v>
      </c>
      <c r="I237" s="9">
        <v>90.899999999999991</v>
      </c>
    </row>
    <row r="238" spans="1:9" x14ac:dyDescent="0.2">
      <c r="A238" t="s">
        <v>245</v>
      </c>
      <c r="B238" s="2">
        <v>42916</v>
      </c>
      <c r="C238" s="3">
        <v>1579761.39</v>
      </c>
      <c r="D238" s="4">
        <v>103.620010295567</v>
      </c>
      <c r="E238" s="3">
        <v>0.75</v>
      </c>
      <c r="F238" s="3">
        <v>79.473333333333343</v>
      </c>
      <c r="G238" s="4">
        <v>112.1319</v>
      </c>
      <c r="H238" s="4">
        <v>118.2003</v>
      </c>
      <c r="I238" s="9">
        <v>89.733333333333334</v>
      </c>
    </row>
    <row r="239" spans="1:9" x14ac:dyDescent="0.2">
      <c r="A239" t="s">
        <v>246</v>
      </c>
      <c r="B239" s="2">
        <v>43008</v>
      </c>
      <c r="C239" s="3">
        <v>1584914.96</v>
      </c>
      <c r="D239" s="4">
        <v>104.00561707303073</v>
      </c>
      <c r="E239" s="3">
        <v>1.0833333333333333</v>
      </c>
      <c r="F239" s="3">
        <v>84.436666666666667</v>
      </c>
      <c r="G239" s="4">
        <v>107.98180000000001</v>
      </c>
      <c r="H239" s="4">
        <v>113.255</v>
      </c>
      <c r="I239" s="9">
        <v>89.600000000000009</v>
      </c>
    </row>
    <row r="240" spans="1:9" x14ac:dyDescent="0.2">
      <c r="A240" t="s">
        <v>247</v>
      </c>
      <c r="B240" s="2">
        <v>43100</v>
      </c>
      <c r="C240" s="3">
        <v>1591615.08</v>
      </c>
      <c r="D240" s="4">
        <v>104.54214030612336</v>
      </c>
      <c r="E240" s="3">
        <v>1.25</v>
      </c>
      <c r="F240" s="3">
        <v>83.326666666666668</v>
      </c>
      <c r="G240" s="4">
        <v>111.1585</v>
      </c>
      <c r="H240" s="4">
        <v>114.8454</v>
      </c>
      <c r="I240" s="9">
        <v>91.3</v>
      </c>
    </row>
    <row r="241" spans="1:9" x14ac:dyDescent="0.2">
      <c r="A241" t="s">
        <v>248</v>
      </c>
      <c r="B241" s="2">
        <v>43190</v>
      </c>
      <c r="C241" s="3">
        <v>1596654.26</v>
      </c>
      <c r="D241" s="4">
        <v>105.11956712707386</v>
      </c>
      <c r="E241" s="3">
        <v>1.5</v>
      </c>
      <c r="F241" s="3">
        <v>82.93</v>
      </c>
      <c r="G241" s="4">
        <v>112.9011</v>
      </c>
      <c r="H241" s="4">
        <v>115.6752</v>
      </c>
      <c r="I241" s="9">
        <v>93</v>
      </c>
    </row>
    <row r="242" spans="1:9" x14ac:dyDescent="0.2">
      <c r="A242" t="s">
        <v>533</v>
      </c>
      <c r="B242" s="2">
        <v>43281</v>
      </c>
      <c r="C242" s="3">
        <v>1606826.65</v>
      </c>
      <c r="D242" s="4">
        <v>105.506902350312</v>
      </c>
      <c r="E242" s="3">
        <v>1.5</v>
      </c>
      <c r="F242" s="3">
        <v>81.686666666666667</v>
      </c>
      <c r="G242" s="4">
        <v>114.77979999999999</v>
      </c>
      <c r="H242" s="4">
        <v>118.248</v>
      </c>
      <c r="I242" s="9">
        <v>92.866666666666674</v>
      </c>
    </row>
    <row r="243" spans="1:9" x14ac:dyDescent="0.2">
      <c r="A243" t="s">
        <v>594</v>
      </c>
      <c r="B243" s="2">
        <v>43373</v>
      </c>
      <c r="C243" s="3">
        <v>1614967.54</v>
      </c>
      <c r="D243" s="4">
        <v>106.26430099902061</v>
      </c>
      <c r="E243" s="3">
        <v>1.75</v>
      </c>
      <c r="F243" s="3">
        <v>81.153333333333322</v>
      </c>
      <c r="G243" s="4">
        <v>116.176</v>
      </c>
      <c r="H243" s="4">
        <v>120.1918</v>
      </c>
      <c r="I243" s="9">
        <v>92.533333333333346</v>
      </c>
    </row>
    <row r="244" spans="1:9" x14ac:dyDescent="0.2">
      <c r="A244" t="s">
        <v>595</v>
      </c>
      <c r="B244" s="2">
        <v>43465</v>
      </c>
      <c r="C244" s="3">
        <v>1616612.79</v>
      </c>
      <c r="D244" s="4">
        <v>106.86705863880741</v>
      </c>
      <c r="E244" s="3">
        <v>2</v>
      </c>
      <c r="F244" s="3">
        <v>80.61333333333333</v>
      </c>
      <c r="G244" s="4">
        <v>111.61239999999999</v>
      </c>
      <c r="H244" s="4">
        <v>119.78189999999999</v>
      </c>
      <c r="I244" s="9">
        <v>91.566666666666663</v>
      </c>
    </row>
    <row r="245" spans="1:9" x14ac:dyDescent="0.2">
      <c r="A245" t="s">
        <v>596</v>
      </c>
      <c r="B245" s="2">
        <v>43555</v>
      </c>
      <c r="C245" s="3" t="e">
        <v>#N/A</v>
      </c>
      <c r="D245" s="4">
        <v>107.38685756779915</v>
      </c>
      <c r="E245" s="3">
        <v>2</v>
      </c>
      <c r="F245" s="3">
        <v>80.016666666666652</v>
      </c>
      <c r="G245" s="4" t="e">
        <v>#N/A</v>
      </c>
      <c r="H245" s="4" t="e">
        <v>#N/A</v>
      </c>
      <c r="I245" s="9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5"/>
  <sheetViews>
    <sheetView workbookViewId="0">
      <selection activeCell="C6" sqref="C6"/>
    </sheetView>
  </sheetViews>
  <sheetFormatPr baseColWidth="10" defaultColWidth="11" defaultRowHeight="16" x14ac:dyDescent="0.2"/>
  <cols>
    <col min="3" max="3" width="10.5" bestFit="1" customWidth="1"/>
    <col min="5" max="5" width="11" style="12"/>
    <col min="6" max="6" width="11" style="21"/>
    <col min="9" max="9" width="11" style="12"/>
    <col min="12" max="12" width="10.5" bestFit="1" customWidth="1"/>
    <col min="13" max="14" width="10.5" customWidth="1"/>
    <col min="20" max="20" width="8"/>
  </cols>
  <sheetData>
    <row r="1" spans="1:20" ht="20" customHeight="1" x14ac:dyDescent="0.2">
      <c r="A1" s="1" t="s">
        <v>280</v>
      </c>
      <c r="B1" s="1" t="s">
        <v>0</v>
      </c>
      <c r="C1" s="11" t="s">
        <v>526</v>
      </c>
      <c r="D1" s="6" t="s">
        <v>557</v>
      </c>
      <c r="E1" t="s">
        <v>561</v>
      </c>
      <c r="F1" s="21" t="s">
        <v>535</v>
      </c>
      <c r="G1" s="1" t="s">
        <v>527</v>
      </c>
      <c r="H1" s="1" t="s">
        <v>528</v>
      </c>
      <c r="I1" s="34" t="s">
        <v>534</v>
      </c>
      <c r="L1" s="6"/>
      <c r="M1" s="6"/>
      <c r="N1" s="37"/>
      <c r="S1" s="38"/>
      <c r="T1" s="12"/>
    </row>
    <row r="2" spans="1:20" ht="20" customHeight="1" x14ac:dyDescent="0.2">
      <c r="A2" t="s">
        <v>3</v>
      </c>
      <c r="C2" t="s">
        <v>530</v>
      </c>
      <c r="D2" t="s">
        <v>618</v>
      </c>
      <c r="E2" s="12" t="s">
        <v>560</v>
      </c>
      <c r="F2" s="21" t="s">
        <v>536</v>
      </c>
      <c r="G2" s="5" t="s">
        <v>531</v>
      </c>
      <c r="H2" s="5" t="s">
        <v>532</v>
      </c>
      <c r="I2" s="12" t="s">
        <v>566</v>
      </c>
      <c r="T2" s="35"/>
    </row>
    <row r="3" spans="1:20" x14ac:dyDescent="0.2">
      <c r="A3" t="s">
        <v>6</v>
      </c>
      <c r="C3" t="s">
        <v>379</v>
      </c>
      <c r="D3" t="s">
        <v>617</v>
      </c>
      <c r="E3" s="12" t="s">
        <v>562</v>
      </c>
      <c r="F3" s="21" t="s">
        <v>467</v>
      </c>
      <c r="G3" t="s">
        <v>379</v>
      </c>
      <c r="H3" t="s">
        <v>379</v>
      </c>
    </row>
    <row r="4" spans="1:20" x14ac:dyDescent="0.2">
      <c r="A4" t="s">
        <v>10</v>
      </c>
      <c r="C4" t="s">
        <v>588</v>
      </c>
      <c r="D4" t="s">
        <v>592</v>
      </c>
      <c r="E4" s="12" t="s">
        <v>590</v>
      </c>
      <c r="F4" s="21" t="s">
        <v>592</v>
      </c>
      <c r="G4" t="s">
        <v>588</v>
      </c>
      <c r="H4" t="s">
        <v>588</v>
      </c>
    </row>
    <row r="5" spans="1:20" x14ac:dyDescent="0.2">
      <c r="A5" t="s">
        <v>12</v>
      </c>
      <c r="C5" t="s">
        <v>13</v>
      </c>
      <c r="D5" t="s">
        <v>558</v>
      </c>
      <c r="E5" s="12" t="s">
        <v>559</v>
      </c>
      <c r="F5" s="21" t="s">
        <v>422</v>
      </c>
      <c r="G5" t="s">
        <v>13</v>
      </c>
      <c r="H5" t="s">
        <v>13</v>
      </c>
      <c r="I5" s="12" t="s">
        <v>567</v>
      </c>
    </row>
    <row r="6" spans="1:20" x14ac:dyDescent="0.2">
      <c r="A6" t="s">
        <v>14</v>
      </c>
      <c r="C6" t="s">
        <v>15</v>
      </c>
      <c r="D6" t="s">
        <v>15</v>
      </c>
      <c r="E6" s="12" t="s">
        <v>268</v>
      </c>
      <c r="F6" s="21" t="s">
        <v>15</v>
      </c>
      <c r="G6" t="s">
        <v>15</v>
      </c>
      <c r="H6" t="s">
        <v>15</v>
      </c>
    </row>
    <row r="7" spans="1:20" x14ac:dyDescent="0.2">
      <c r="A7" t="s">
        <v>16</v>
      </c>
      <c r="C7" t="s">
        <v>621</v>
      </c>
      <c r="D7" t="s">
        <v>616</v>
      </c>
      <c r="E7" s="12" t="s">
        <v>619</v>
      </c>
      <c r="F7" s="21" t="s">
        <v>620</v>
      </c>
      <c r="G7" t="s">
        <v>621</v>
      </c>
      <c r="H7" t="s">
        <v>621</v>
      </c>
    </row>
    <row r="8" spans="1:20" x14ac:dyDescent="0.2">
      <c r="A8" t="s">
        <v>17</v>
      </c>
      <c r="C8" t="s">
        <v>18</v>
      </c>
      <c r="D8" t="s">
        <v>19</v>
      </c>
      <c r="E8" s="12" t="s">
        <v>19</v>
      </c>
      <c r="F8" s="21" t="s">
        <v>19</v>
      </c>
      <c r="G8" t="s">
        <v>18</v>
      </c>
      <c r="H8" t="s">
        <v>18</v>
      </c>
    </row>
    <row r="9" spans="1:20" x14ac:dyDescent="0.2">
      <c r="A9" t="s">
        <v>249</v>
      </c>
      <c r="B9" s="2">
        <v>22006</v>
      </c>
      <c r="C9" s="3" t="e">
        <v>#N/A</v>
      </c>
      <c r="D9" s="3" t="e">
        <v>#N/A</v>
      </c>
      <c r="E9" s="19" t="e">
        <v>#N/A</v>
      </c>
      <c r="F9" s="22" t="e">
        <v>#N/A</v>
      </c>
      <c r="G9" s="4" t="e">
        <v>#N/A</v>
      </c>
      <c r="H9" s="4" t="e">
        <v>#N/A</v>
      </c>
      <c r="I9" s="19" t="e">
        <v>#N/A</v>
      </c>
      <c r="J9" s="9"/>
      <c r="K9" s="3"/>
      <c r="L9" s="3"/>
      <c r="M9" s="3"/>
      <c r="N9" s="3"/>
      <c r="T9" s="3"/>
    </row>
    <row r="10" spans="1:20" x14ac:dyDescent="0.2">
      <c r="A10" t="s">
        <v>250</v>
      </c>
      <c r="B10" s="2">
        <v>22097</v>
      </c>
      <c r="C10" s="3" t="e">
        <v>#N/A</v>
      </c>
      <c r="D10" s="3" t="e">
        <v>#N/A</v>
      </c>
      <c r="E10" s="19" t="e">
        <v>#N/A</v>
      </c>
      <c r="F10" s="22" t="e">
        <v>#N/A</v>
      </c>
      <c r="G10" s="4" t="e">
        <v>#N/A</v>
      </c>
      <c r="H10" s="4" t="e">
        <v>#N/A</v>
      </c>
      <c r="I10" s="19" t="e">
        <v>#N/A</v>
      </c>
      <c r="J10" s="9"/>
      <c r="K10" s="3"/>
      <c r="L10" s="3"/>
      <c r="M10" s="3"/>
      <c r="N10" s="3"/>
      <c r="T10" s="3"/>
    </row>
    <row r="11" spans="1:20" x14ac:dyDescent="0.2">
      <c r="A11" t="s">
        <v>251</v>
      </c>
      <c r="B11" s="2">
        <v>22189</v>
      </c>
      <c r="C11" s="3" t="e">
        <v>#N/A</v>
      </c>
      <c r="D11" s="3" t="e">
        <v>#N/A</v>
      </c>
      <c r="E11" s="19" t="e">
        <v>#N/A</v>
      </c>
      <c r="F11" s="22" t="e">
        <v>#N/A</v>
      </c>
      <c r="G11" s="4" t="e">
        <v>#N/A</v>
      </c>
      <c r="H11" s="4" t="e">
        <v>#N/A</v>
      </c>
      <c r="I11" s="19" t="e">
        <v>#N/A</v>
      </c>
      <c r="J11" s="9"/>
      <c r="K11" s="3"/>
      <c r="L11" s="3"/>
      <c r="M11" s="3"/>
      <c r="N11" s="3"/>
      <c r="T11" s="3"/>
    </row>
    <row r="12" spans="1:20" x14ac:dyDescent="0.2">
      <c r="A12" t="s">
        <v>252</v>
      </c>
      <c r="B12" s="2">
        <v>22281</v>
      </c>
      <c r="C12" s="3" t="e">
        <v>#N/A</v>
      </c>
      <c r="D12" s="3" t="e">
        <v>#N/A</v>
      </c>
      <c r="E12" s="19" t="e">
        <v>#N/A</v>
      </c>
      <c r="F12" s="22" t="e">
        <v>#N/A</v>
      </c>
      <c r="G12" s="4" t="e">
        <v>#N/A</v>
      </c>
      <c r="H12" s="4" t="e">
        <v>#N/A</v>
      </c>
      <c r="I12" s="19" t="e">
        <v>#N/A</v>
      </c>
      <c r="J12" s="9"/>
      <c r="K12" s="3"/>
      <c r="L12" s="3"/>
      <c r="M12" s="3"/>
      <c r="N12" s="3"/>
      <c r="T12" s="3"/>
    </row>
    <row r="13" spans="1:20" x14ac:dyDescent="0.2">
      <c r="A13" t="s">
        <v>20</v>
      </c>
      <c r="B13" s="2">
        <v>22371</v>
      </c>
      <c r="C13" s="3" t="e">
        <v>#N/A</v>
      </c>
      <c r="D13" s="3" t="e">
        <v>#N/A</v>
      </c>
      <c r="E13" s="19" t="e">
        <v>#N/A</v>
      </c>
      <c r="F13" s="22" t="e">
        <v>#N/A</v>
      </c>
      <c r="G13" s="4" t="e">
        <v>#N/A</v>
      </c>
      <c r="H13" s="4" t="e">
        <v>#N/A</v>
      </c>
      <c r="I13" s="19" t="e">
        <v>#N/A</v>
      </c>
      <c r="J13" s="9"/>
      <c r="K13" s="3"/>
      <c r="L13" s="3"/>
      <c r="M13" s="3"/>
      <c r="N13" s="3"/>
      <c r="T13" s="3"/>
    </row>
    <row r="14" spans="1:20" x14ac:dyDescent="0.2">
      <c r="A14" t="s">
        <v>21</v>
      </c>
      <c r="B14" s="2">
        <v>22462</v>
      </c>
      <c r="C14" s="3" t="e">
        <v>#N/A</v>
      </c>
      <c r="D14" s="3" t="e">
        <v>#N/A</v>
      </c>
      <c r="E14" s="19" t="e">
        <v>#N/A</v>
      </c>
      <c r="F14" s="22" t="e">
        <v>#N/A</v>
      </c>
      <c r="G14" s="4" t="e">
        <v>#N/A</v>
      </c>
      <c r="H14" s="4" t="e">
        <v>#N/A</v>
      </c>
      <c r="I14" s="19" t="e">
        <v>#N/A</v>
      </c>
      <c r="J14" s="9"/>
      <c r="K14" s="3"/>
      <c r="L14" s="3"/>
      <c r="M14" s="3"/>
      <c r="N14" s="3"/>
      <c r="T14" s="3"/>
    </row>
    <row r="15" spans="1:20" x14ac:dyDescent="0.2">
      <c r="A15" t="s">
        <v>22</v>
      </c>
      <c r="B15" s="2">
        <v>22554</v>
      </c>
      <c r="C15" s="3" t="e">
        <v>#N/A</v>
      </c>
      <c r="D15" s="3" t="e">
        <v>#N/A</v>
      </c>
      <c r="E15" s="19" t="e">
        <v>#N/A</v>
      </c>
      <c r="F15" s="22" t="e">
        <v>#N/A</v>
      </c>
      <c r="G15" s="4" t="e">
        <v>#N/A</v>
      </c>
      <c r="H15" s="4" t="e">
        <v>#N/A</v>
      </c>
      <c r="I15" s="19" t="e">
        <v>#N/A</v>
      </c>
      <c r="J15" s="9"/>
      <c r="K15" s="3"/>
      <c r="L15" s="3"/>
      <c r="M15" s="3"/>
      <c r="N15" s="3"/>
      <c r="T15" s="3"/>
    </row>
    <row r="16" spans="1:20" x14ac:dyDescent="0.2">
      <c r="A16" t="s">
        <v>23</v>
      </c>
      <c r="B16" s="2">
        <v>22646</v>
      </c>
      <c r="C16" s="3" t="e">
        <v>#N/A</v>
      </c>
      <c r="D16" s="3" t="e">
        <v>#N/A</v>
      </c>
      <c r="E16" s="19" t="e">
        <v>#N/A</v>
      </c>
      <c r="F16" s="22" t="e">
        <v>#N/A</v>
      </c>
      <c r="G16" s="4" t="e">
        <v>#N/A</v>
      </c>
      <c r="H16" s="4" t="e">
        <v>#N/A</v>
      </c>
      <c r="I16" s="19" t="e">
        <v>#N/A</v>
      </c>
      <c r="J16" s="9"/>
      <c r="K16" s="3"/>
      <c r="L16" s="3"/>
      <c r="M16" s="3"/>
      <c r="N16" s="3"/>
      <c r="T16" s="3"/>
    </row>
    <row r="17" spans="1:20" x14ac:dyDescent="0.2">
      <c r="A17" t="s">
        <v>24</v>
      </c>
      <c r="B17" s="2">
        <v>22736</v>
      </c>
      <c r="C17" s="3" t="e">
        <v>#N/A</v>
      </c>
      <c r="D17" s="3" t="e">
        <v>#N/A</v>
      </c>
      <c r="E17" s="19" t="e">
        <v>#N/A</v>
      </c>
      <c r="F17" s="22" t="e">
        <v>#N/A</v>
      </c>
      <c r="G17" s="4" t="e">
        <v>#N/A</v>
      </c>
      <c r="H17" s="4" t="e">
        <v>#N/A</v>
      </c>
      <c r="I17" s="19" t="e">
        <v>#N/A</v>
      </c>
      <c r="J17" s="9"/>
      <c r="K17" s="3"/>
      <c r="L17" s="3"/>
      <c r="M17" s="3"/>
      <c r="N17" s="3"/>
      <c r="T17" s="3"/>
    </row>
    <row r="18" spans="1:20" x14ac:dyDescent="0.2">
      <c r="A18" t="s">
        <v>25</v>
      </c>
      <c r="B18" s="2">
        <v>22827</v>
      </c>
      <c r="C18" s="3" t="e">
        <v>#N/A</v>
      </c>
      <c r="D18" s="3" t="e">
        <v>#N/A</v>
      </c>
      <c r="E18" s="19" t="e">
        <v>#N/A</v>
      </c>
      <c r="F18" s="22" t="e">
        <v>#N/A</v>
      </c>
      <c r="G18" s="4" t="e">
        <v>#N/A</v>
      </c>
      <c r="H18" s="4" t="e">
        <v>#N/A</v>
      </c>
      <c r="I18" s="19" t="e">
        <v>#N/A</v>
      </c>
      <c r="J18" s="9"/>
      <c r="K18" s="3"/>
      <c r="L18" s="3"/>
      <c r="M18" s="3"/>
      <c r="N18" s="3"/>
      <c r="T18" s="3"/>
    </row>
    <row r="19" spans="1:20" x14ac:dyDescent="0.2">
      <c r="A19" t="s">
        <v>26</v>
      </c>
      <c r="B19" s="2">
        <v>22919</v>
      </c>
      <c r="C19" s="3" t="e">
        <v>#N/A</v>
      </c>
      <c r="D19" s="3" t="e">
        <v>#N/A</v>
      </c>
      <c r="E19" s="19" t="e">
        <v>#N/A</v>
      </c>
      <c r="F19" s="22" t="e">
        <v>#N/A</v>
      </c>
      <c r="G19" s="4" t="e">
        <v>#N/A</v>
      </c>
      <c r="H19" s="4" t="e">
        <v>#N/A</v>
      </c>
      <c r="I19" s="19" t="e">
        <v>#N/A</v>
      </c>
      <c r="J19" s="9"/>
      <c r="K19" s="3"/>
      <c r="L19" s="3"/>
      <c r="M19" s="3"/>
      <c r="N19" s="3"/>
      <c r="T19" s="3"/>
    </row>
    <row r="20" spans="1:20" x14ac:dyDescent="0.2">
      <c r="A20" t="s">
        <v>27</v>
      </c>
      <c r="B20" s="2">
        <v>23011</v>
      </c>
      <c r="C20" s="3" t="e">
        <v>#N/A</v>
      </c>
      <c r="D20" s="3" t="e">
        <v>#N/A</v>
      </c>
      <c r="E20" s="19" t="e">
        <v>#N/A</v>
      </c>
      <c r="F20" s="22" t="e">
        <v>#N/A</v>
      </c>
      <c r="G20" s="4" t="e">
        <v>#N/A</v>
      </c>
      <c r="H20" s="4" t="e">
        <v>#N/A</v>
      </c>
      <c r="I20" s="19" t="e">
        <v>#N/A</v>
      </c>
      <c r="J20" s="9"/>
      <c r="K20" s="3"/>
      <c r="L20" s="3"/>
      <c r="M20" s="3"/>
      <c r="N20" s="3"/>
      <c r="T20" s="3"/>
    </row>
    <row r="21" spans="1:20" x14ac:dyDescent="0.2">
      <c r="A21" t="s">
        <v>28</v>
      </c>
      <c r="B21" s="2">
        <v>23101</v>
      </c>
      <c r="C21" s="3" t="e">
        <v>#N/A</v>
      </c>
      <c r="D21" s="3" t="e">
        <v>#N/A</v>
      </c>
      <c r="E21" s="19" t="e">
        <v>#N/A</v>
      </c>
      <c r="F21" s="22" t="e">
        <v>#N/A</v>
      </c>
      <c r="G21" s="4" t="e">
        <v>#N/A</v>
      </c>
      <c r="H21" s="4" t="e">
        <v>#N/A</v>
      </c>
      <c r="I21" s="19" t="e">
        <v>#N/A</v>
      </c>
      <c r="J21" s="9"/>
      <c r="K21" s="3"/>
      <c r="L21" s="3"/>
      <c r="M21" s="3"/>
      <c r="N21" s="3"/>
      <c r="T21" s="3"/>
    </row>
    <row r="22" spans="1:20" x14ac:dyDescent="0.2">
      <c r="A22" t="s">
        <v>29</v>
      </c>
      <c r="B22" s="2">
        <v>23192</v>
      </c>
      <c r="C22" s="3" t="e">
        <v>#N/A</v>
      </c>
      <c r="D22" s="3" t="e">
        <v>#N/A</v>
      </c>
      <c r="E22" s="19" t="e">
        <v>#N/A</v>
      </c>
      <c r="F22" s="22" t="e">
        <v>#N/A</v>
      </c>
      <c r="G22" s="4" t="e">
        <v>#N/A</v>
      </c>
      <c r="H22" s="4" t="e">
        <v>#N/A</v>
      </c>
      <c r="I22" s="19" t="e">
        <v>#N/A</v>
      </c>
      <c r="J22" s="9"/>
      <c r="K22" s="3"/>
      <c r="L22" s="3"/>
      <c r="M22" s="3"/>
      <c r="N22" s="3"/>
      <c r="T22" s="3"/>
    </row>
    <row r="23" spans="1:20" x14ac:dyDescent="0.2">
      <c r="A23" t="s">
        <v>30</v>
      </c>
      <c r="B23" s="2">
        <v>23284</v>
      </c>
      <c r="C23" s="3" t="e">
        <v>#N/A</v>
      </c>
      <c r="D23" s="3" t="e">
        <v>#N/A</v>
      </c>
      <c r="E23" s="19" t="e">
        <v>#N/A</v>
      </c>
      <c r="F23" s="22" t="e">
        <v>#N/A</v>
      </c>
      <c r="G23" s="4" t="e">
        <v>#N/A</v>
      </c>
      <c r="H23" s="4" t="e">
        <v>#N/A</v>
      </c>
      <c r="I23" s="19" t="e">
        <v>#N/A</v>
      </c>
      <c r="J23" s="9"/>
      <c r="K23" s="3"/>
      <c r="L23" s="3"/>
      <c r="M23" s="3"/>
      <c r="N23" s="3"/>
      <c r="T23" s="3"/>
    </row>
    <row r="24" spans="1:20" x14ac:dyDescent="0.2">
      <c r="A24" t="s">
        <v>31</v>
      </c>
      <c r="B24" s="2">
        <v>23376</v>
      </c>
      <c r="C24" s="3" t="e">
        <v>#N/A</v>
      </c>
      <c r="D24" s="3" t="e">
        <v>#N/A</v>
      </c>
      <c r="E24" s="19" t="e">
        <v>#N/A</v>
      </c>
      <c r="F24" s="22" t="e">
        <v>#N/A</v>
      </c>
      <c r="G24" s="4" t="e">
        <v>#N/A</v>
      </c>
      <c r="H24" s="4" t="e">
        <v>#N/A</v>
      </c>
      <c r="I24" s="19" t="e">
        <v>#N/A</v>
      </c>
      <c r="J24" s="9"/>
      <c r="K24" s="3"/>
      <c r="L24" s="3"/>
      <c r="M24" s="3"/>
      <c r="N24" s="3"/>
      <c r="T24" s="3"/>
    </row>
    <row r="25" spans="1:20" x14ac:dyDescent="0.2">
      <c r="A25" t="s">
        <v>32</v>
      </c>
      <c r="B25" s="2">
        <v>23467</v>
      </c>
      <c r="C25" s="3" t="e">
        <v>#N/A</v>
      </c>
      <c r="D25" s="3" t="e">
        <v>#N/A</v>
      </c>
      <c r="E25" s="19" t="e">
        <v>#N/A</v>
      </c>
      <c r="F25" s="22" t="e">
        <v>#N/A</v>
      </c>
      <c r="G25" s="4" t="e">
        <v>#N/A</v>
      </c>
      <c r="H25" s="4" t="e">
        <v>#N/A</v>
      </c>
      <c r="I25" s="19" t="e">
        <v>#N/A</v>
      </c>
      <c r="J25" s="9"/>
      <c r="K25" s="3"/>
      <c r="L25" s="3"/>
      <c r="M25" s="3"/>
      <c r="N25" s="3"/>
      <c r="T25" s="3"/>
    </row>
    <row r="26" spans="1:20" x14ac:dyDescent="0.2">
      <c r="A26" t="s">
        <v>33</v>
      </c>
      <c r="B26" s="2">
        <v>23558</v>
      </c>
      <c r="C26" s="3" t="e">
        <v>#N/A</v>
      </c>
      <c r="D26" s="3" t="e">
        <v>#N/A</v>
      </c>
      <c r="E26" s="19" t="e">
        <v>#N/A</v>
      </c>
      <c r="F26" s="22" t="e">
        <v>#N/A</v>
      </c>
      <c r="G26" s="4" t="e">
        <v>#N/A</v>
      </c>
      <c r="H26" s="4" t="e">
        <v>#N/A</v>
      </c>
      <c r="I26" s="19" t="e">
        <v>#N/A</v>
      </c>
      <c r="J26" s="9"/>
      <c r="K26" s="3"/>
      <c r="L26" s="3"/>
      <c r="M26" s="3"/>
      <c r="N26" s="3"/>
      <c r="T26" s="3"/>
    </row>
    <row r="27" spans="1:20" x14ac:dyDescent="0.2">
      <c r="A27" t="s">
        <v>34</v>
      </c>
      <c r="B27" s="2">
        <v>23650</v>
      </c>
      <c r="C27" s="3" t="e">
        <v>#N/A</v>
      </c>
      <c r="D27" s="3" t="e">
        <v>#N/A</v>
      </c>
      <c r="E27" s="19" t="e">
        <v>#N/A</v>
      </c>
      <c r="F27" s="22" t="e">
        <v>#N/A</v>
      </c>
      <c r="G27" s="4" t="e">
        <v>#N/A</v>
      </c>
      <c r="H27" s="4" t="e">
        <v>#N/A</v>
      </c>
      <c r="I27" s="19" t="e">
        <v>#N/A</v>
      </c>
      <c r="J27" s="9"/>
      <c r="K27" s="3"/>
      <c r="L27" s="3"/>
      <c r="M27" s="3"/>
      <c r="N27" s="3"/>
      <c r="T27" s="3"/>
    </row>
    <row r="28" spans="1:20" x14ac:dyDescent="0.2">
      <c r="A28" t="s">
        <v>35</v>
      </c>
      <c r="B28" s="2">
        <v>23742</v>
      </c>
      <c r="C28" s="3" t="e">
        <v>#N/A</v>
      </c>
      <c r="D28" s="3" t="e">
        <v>#N/A</v>
      </c>
      <c r="E28" s="19" t="e">
        <v>#N/A</v>
      </c>
      <c r="F28" s="22" t="e">
        <v>#N/A</v>
      </c>
      <c r="G28" s="4" t="e">
        <v>#N/A</v>
      </c>
      <c r="H28" s="4" t="e">
        <v>#N/A</v>
      </c>
      <c r="I28" s="19" t="e">
        <v>#N/A</v>
      </c>
      <c r="J28" s="9"/>
      <c r="K28" s="3"/>
      <c r="L28" s="3"/>
      <c r="M28" s="3"/>
      <c r="N28" s="3"/>
      <c r="T28" s="3"/>
    </row>
    <row r="29" spans="1:20" x14ac:dyDescent="0.2">
      <c r="A29" t="s">
        <v>36</v>
      </c>
      <c r="B29" s="2">
        <v>23832</v>
      </c>
      <c r="C29" s="3" t="e">
        <v>#N/A</v>
      </c>
      <c r="D29" s="3" t="e">
        <v>#N/A</v>
      </c>
      <c r="E29" s="19" t="e">
        <v>#N/A</v>
      </c>
      <c r="F29" s="22" t="e">
        <v>#N/A</v>
      </c>
      <c r="G29" s="4" t="e">
        <v>#N/A</v>
      </c>
      <c r="H29" s="4" t="e">
        <v>#N/A</v>
      </c>
      <c r="I29" s="19" t="e">
        <v>#N/A</v>
      </c>
      <c r="J29" s="9"/>
      <c r="K29" s="3"/>
      <c r="L29" s="3"/>
      <c r="M29" s="3"/>
      <c r="N29" s="3"/>
      <c r="T29" s="3"/>
    </row>
    <row r="30" spans="1:20" x14ac:dyDescent="0.2">
      <c r="A30" t="s">
        <v>37</v>
      </c>
      <c r="B30" s="2">
        <v>23923</v>
      </c>
      <c r="C30" s="3" t="e">
        <v>#N/A</v>
      </c>
      <c r="D30" s="3" t="e">
        <v>#N/A</v>
      </c>
      <c r="E30" s="19" t="e">
        <v>#N/A</v>
      </c>
      <c r="F30" s="22" t="e">
        <v>#N/A</v>
      </c>
      <c r="G30" s="4" t="e">
        <v>#N/A</v>
      </c>
      <c r="H30" s="4" t="e">
        <v>#N/A</v>
      </c>
      <c r="I30" s="19" t="e">
        <v>#N/A</v>
      </c>
      <c r="J30" s="9"/>
      <c r="K30" s="3"/>
      <c r="L30" s="3"/>
      <c r="M30" s="3"/>
      <c r="N30" s="3"/>
      <c r="T30" s="3"/>
    </row>
    <row r="31" spans="1:20" x14ac:dyDescent="0.2">
      <c r="A31" t="s">
        <v>38</v>
      </c>
      <c r="B31" s="2">
        <v>24015</v>
      </c>
      <c r="C31" s="3" t="e">
        <v>#N/A</v>
      </c>
      <c r="D31" s="3" t="e">
        <v>#N/A</v>
      </c>
      <c r="E31" s="19" t="e">
        <v>#N/A</v>
      </c>
      <c r="F31" s="22" t="e">
        <v>#N/A</v>
      </c>
      <c r="G31" s="4" t="e">
        <v>#N/A</v>
      </c>
      <c r="H31" s="4" t="e">
        <v>#N/A</v>
      </c>
      <c r="I31" s="19" t="e">
        <v>#N/A</v>
      </c>
      <c r="J31" s="9"/>
      <c r="K31" s="3"/>
      <c r="L31" s="3"/>
      <c r="M31" s="3"/>
      <c r="N31" s="3"/>
      <c r="T31" s="3"/>
    </row>
    <row r="32" spans="1:20" x14ac:dyDescent="0.2">
      <c r="A32" t="s">
        <v>39</v>
      </c>
      <c r="B32" s="2">
        <v>24107</v>
      </c>
      <c r="C32" s="3" t="e">
        <v>#N/A</v>
      </c>
      <c r="D32" s="3" t="e">
        <v>#N/A</v>
      </c>
      <c r="E32" s="19" t="e">
        <v>#N/A</v>
      </c>
      <c r="F32" s="22" t="e">
        <v>#N/A</v>
      </c>
      <c r="G32" s="4" t="e">
        <v>#N/A</v>
      </c>
      <c r="H32" s="4" t="e">
        <v>#N/A</v>
      </c>
      <c r="I32" s="19" t="e">
        <v>#N/A</v>
      </c>
      <c r="J32" s="9"/>
      <c r="K32" s="3"/>
      <c r="L32" s="3"/>
      <c r="M32" s="3"/>
      <c r="N32" s="3"/>
      <c r="T32" s="3"/>
    </row>
    <row r="33" spans="1:20" x14ac:dyDescent="0.2">
      <c r="A33" t="s">
        <v>40</v>
      </c>
      <c r="B33" s="2">
        <v>24197</v>
      </c>
      <c r="C33" s="3" t="e">
        <v>#N/A</v>
      </c>
      <c r="D33" s="3" t="e">
        <v>#N/A</v>
      </c>
      <c r="E33" s="19" t="e">
        <v>#N/A</v>
      </c>
      <c r="F33" s="22" t="e">
        <v>#N/A</v>
      </c>
      <c r="G33" s="4" t="e">
        <v>#N/A</v>
      </c>
      <c r="H33" s="4" t="e">
        <v>#N/A</v>
      </c>
      <c r="I33" s="19" t="e">
        <v>#N/A</v>
      </c>
      <c r="J33" s="9"/>
      <c r="K33" s="3"/>
      <c r="L33" s="3"/>
      <c r="M33" s="3"/>
      <c r="N33" s="3"/>
      <c r="T33" s="3"/>
    </row>
    <row r="34" spans="1:20" x14ac:dyDescent="0.2">
      <c r="A34" t="s">
        <v>41</v>
      </c>
      <c r="B34" s="2">
        <v>24288</v>
      </c>
      <c r="C34" s="3" t="e">
        <v>#N/A</v>
      </c>
      <c r="D34" s="3" t="e">
        <v>#N/A</v>
      </c>
      <c r="E34" s="19" t="e">
        <v>#N/A</v>
      </c>
      <c r="F34" s="22" t="e">
        <v>#N/A</v>
      </c>
      <c r="G34" s="4" t="e">
        <v>#N/A</v>
      </c>
      <c r="H34" s="4" t="e">
        <v>#N/A</v>
      </c>
      <c r="I34" s="19" t="e">
        <v>#N/A</v>
      </c>
      <c r="J34" s="9"/>
      <c r="K34" s="3"/>
      <c r="L34" s="3"/>
      <c r="M34" s="3"/>
      <c r="N34" s="3"/>
      <c r="T34" s="3"/>
    </row>
    <row r="35" spans="1:20" x14ac:dyDescent="0.2">
      <c r="A35" t="s">
        <v>42</v>
      </c>
      <c r="B35" s="2">
        <v>24380</v>
      </c>
      <c r="C35" s="3" t="e">
        <v>#N/A</v>
      </c>
      <c r="D35" s="3" t="e">
        <v>#N/A</v>
      </c>
      <c r="E35" s="19" t="e">
        <v>#N/A</v>
      </c>
      <c r="F35" s="22" t="e">
        <v>#N/A</v>
      </c>
      <c r="G35" s="4" t="e">
        <v>#N/A</v>
      </c>
      <c r="H35" s="4" t="e">
        <v>#N/A</v>
      </c>
      <c r="I35" s="19" t="e">
        <v>#N/A</v>
      </c>
      <c r="J35" s="9"/>
      <c r="K35" s="3"/>
      <c r="L35" s="3"/>
      <c r="M35" s="3"/>
      <c r="N35" s="3"/>
      <c r="T35" s="3"/>
    </row>
    <row r="36" spans="1:20" x14ac:dyDescent="0.2">
      <c r="A36" t="s">
        <v>43</v>
      </c>
      <c r="B36" s="2">
        <v>24472</v>
      </c>
      <c r="C36" s="3" t="e">
        <v>#N/A</v>
      </c>
      <c r="D36" s="3" t="e">
        <v>#N/A</v>
      </c>
      <c r="E36" s="19" t="e">
        <v>#N/A</v>
      </c>
      <c r="F36" s="22" t="e">
        <v>#N/A</v>
      </c>
      <c r="G36" s="4" t="e">
        <v>#N/A</v>
      </c>
      <c r="H36" s="4" t="e">
        <v>#N/A</v>
      </c>
      <c r="I36" s="19" t="e">
        <v>#N/A</v>
      </c>
      <c r="J36" s="9"/>
      <c r="K36" s="3"/>
      <c r="L36" s="3"/>
      <c r="M36" s="3"/>
      <c r="N36" s="3"/>
      <c r="T36" s="3"/>
    </row>
    <row r="37" spans="1:20" x14ac:dyDescent="0.2">
      <c r="A37" t="s">
        <v>44</v>
      </c>
      <c r="B37" s="2">
        <v>24562</v>
      </c>
      <c r="C37" s="3" t="e">
        <v>#N/A</v>
      </c>
      <c r="D37" s="3" t="e">
        <v>#N/A</v>
      </c>
      <c r="E37" s="19" t="e">
        <v>#N/A</v>
      </c>
      <c r="F37" s="22" t="e">
        <v>#N/A</v>
      </c>
      <c r="G37" s="4" t="e">
        <v>#N/A</v>
      </c>
      <c r="H37" s="4" t="e">
        <v>#N/A</v>
      </c>
      <c r="I37" s="19" t="e">
        <v>#N/A</v>
      </c>
      <c r="J37" s="9"/>
      <c r="K37" s="3"/>
      <c r="L37" s="3"/>
      <c r="M37" s="3"/>
      <c r="N37" s="3"/>
      <c r="T37" s="3"/>
    </row>
    <row r="38" spans="1:20" x14ac:dyDescent="0.2">
      <c r="A38" t="s">
        <v>45</v>
      </c>
      <c r="B38" s="2">
        <v>24653</v>
      </c>
      <c r="C38" s="3" t="e">
        <v>#N/A</v>
      </c>
      <c r="D38" s="3" t="e">
        <v>#N/A</v>
      </c>
      <c r="E38" s="19" t="e">
        <v>#N/A</v>
      </c>
      <c r="F38" s="22" t="e">
        <v>#N/A</v>
      </c>
      <c r="G38" s="4" t="e">
        <v>#N/A</v>
      </c>
      <c r="H38" s="4" t="e">
        <v>#N/A</v>
      </c>
      <c r="I38" s="19" t="e">
        <v>#N/A</v>
      </c>
      <c r="J38" s="9"/>
      <c r="K38" s="3"/>
      <c r="L38" s="3"/>
      <c r="M38" s="3"/>
      <c r="N38" s="3"/>
      <c r="T38" s="3"/>
    </row>
    <row r="39" spans="1:20" x14ac:dyDescent="0.2">
      <c r="A39" t="s">
        <v>46</v>
      </c>
      <c r="B39" s="2">
        <v>24745</v>
      </c>
      <c r="C39" s="3" t="e">
        <v>#N/A</v>
      </c>
      <c r="D39" s="3" t="e">
        <v>#N/A</v>
      </c>
      <c r="E39" s="19" t="e">
        <v>#N/A</v>
      </c>
      <c r="F39" s="22" t="e">
        <v>#N/A</v>
      </c>
      <c r="G39" s="4" t="e">
        <v>#N/A</v>
      </c>
      <c r="H39" s="4" t="e">
        <v>#N/A</v>
      </c>
      <c r="I39" s="19" t="e">
        <v>#N/A</v>
      </c>
      <c r="J39" s="9"/>
      <c r="K39" s="3"/>
      <c r="L39" s="3"/>
      <c r="M39" s="3"/>
      <c r="N39" s="3"/>
      <c r="T39" s="3"/>
    </row>
    <row r="40" spans="1:20" x14ac:dyDescent="0.2">
      <c r="A40" t="s">
        <v>47</v>
      </c>
      <c r="B40" s="2">
        <v>24837</v>
      </c>
      <c r="C40" s="3" t="e">
        <v>#N/A</v>
      </c>
      <c r="D40" s="3" t="e">
        <v>#N/A</v>
      </c>
      <c r="E40" s="19" t="e">
        <v>#N/A</v>
      </c>
      <c r="F40" s="22" t="e">
        <v>#N/A</v>
      </c>
      <c r="G40" s="4" t="e">
        <v>#N/A</v>
      </c>
      <c r="H40" s="4" t="e">
        <v>#N/A</v>
      </c>
      <c r="I40" s="19" t="e">
        <v>#N/A</v>
      </c>
      <c r="J40" s="9"/>
      <c r="K40" s="3"/>
      <c r="L40" s="3"/>
      <c r="M40" s="3"/>
      <c r="N40" s="3"/>
      <c r="T40" s="3"/>
    </row>
    <row r="41" spans="1:20" x14ac:dyDescent="0.2">
      <c r="A41" t="s">
        <v>48</v>
      </c>
      <c r="B41" s="2">
        <v>24928</v>
      </c>
      <c r="C41" s="3" t="e">
        <v>#N/A</v>
      </c>
      <c r="D41" s="3" t="e">
        <v>#N/A</v>
      </c>
      <c r="E41" s="19" t="e">
        <v>#N/A</v>
      </c>
      <c r="F41" s="22" t="e">
        <v>#N/A</v>
      </c>
      <c r="G41" s="4" t="e">
        <v>#N/A</v>
      </c>
      <c r="H41" s="4" t="e">
        <v>#N/A</v>
      </c>
      <c r="I41" s="19" t="e">
        <v>#N/A</v>
      </c>
      <c r="J41" s="9"/>
      <c r="K41" s="3"/>
      <c r="L41" s="3"/>
      <c r="M41" s="3"/>
      <c r="N41" s="3"/>
      <c r="T41" s="3"/>
    </row>
    <row r="42" spans="1:20" x14ac:dyDescent="0.2">
      <c r="A42" t="s">
        <v>49</v>
      </c>
      <c r="B42" s="2">
        <v>25019</v>
      </c>
      <c r="C42" s="3" t="e">
        <v>#N/A</v>
      </c>
      <c r="D42" s="3" t="e">
        <v>#N/A</v>
      </c>
      <c r="E42" s="19" t="e">
        <v>#N/A</v>
      </c>
      <c r="F42" s="22" t="e">
        <v>#N/A</v>
      </c>
      <c r="G42" s="4" t="e">
        <v>#N/A</v>
      </c>
      <c r="H42" s="4" t="e">
        <v>#N/A</v>
      </c>
      <c r="I42" s="19" t="e">
        <v>#N/A</v>
      </c>
      <c r="J42" s="9"/>
      <c r="K42" s="3"/>
      <c r="L42" s="3"/>
      <c r="M42" s="3"/>
      <c r="N42" s="3"/>
      <c r="T42" s="3"/>
    </row>
    <row r="43" spans="1:20" x14ac:dyDescent="0.2">
      <c r="A43" t="s">
        <v>50</v>
      </c>
      <c r="B43" s="2">
        <v>25111</v>
      </c>
      <c r="C43" s="3" t="e">
        <v>#N/A</v>
      </c>
      <c r="D43" s="3" t="e">
        <v>#N/A</v>
      </c>
      <c r="E43" s="19" t="e">
        <v>#N/A</v>
      </c>
      <c r="F43" s="22" t="e">
        <v>#N/A</v>
      </c>
      <c r="G43" s="4" t="e">
        <v>#N/A</v>
      </c>
      <c r="H43" s="4" t="e">
        <v>#N/A</v>
      </c>
      <c r="I43" s="19" t="e">
        <v>#N/A</v>
      </c>
      <c r="J43" s="9"/>
      <c r="K43" s="3"/>
      <c r="L43" s="3"/>
      <c r="M43" s="3"/>
      <c r="N43" s="3"/>
      <c r="T43" s="3"/>
    </row>
    <row r="44" spans="1:20" x14ac:dyDescent="0.2">
      <c r="A44" t="s">
        <v>51</v>
      </c>
      <c r="B44" s="2">
        <v>25203</v>
      </c>
      <c r="C44" s="3" t="e">
        <v>#N/A</v>
      </c>
      <c r="D44" s="3" t="e">
        <v>#N/A</v>
      </c>
      <c r="E44" s="19" t="e">
        <v>#N/A</v>
      </c>
      <c r="F44" s="22" t="e">
        <v>#N/A</v>
      </c>
      <c r="G44" s="4" t="e">
        <v>#N/A</v>
      </c>
      <c r="H44" s="4" t="e">
        <v>#N/A</v>
      </c>
      <c r="I44" s="19" t="e">
        <v>#N/A</v>
      </c>
      <c r="J44" s="9"/>
      <c r="K44" s="3"/>
      <c r="L44" s="3"/>
      <c r="M44" s="3"/>
      <c r="N44" s="3"/>
      <c r="T44" s="3"/>
    </row>
    <row r="45" spans="1:20" x14ac:dyDescent="0.2">
      <c r="A45" t="s">
        <v>52</v>
      </c>
      <c r="B45" s="2">
        <v>25293</v>
      </c>
      <c r="C45" s="3" t="e">
        <v>#N/A</v>
      </c>
      <c r="D45" s="3" t="e">
        <v>#N/A</v>
      </c>
      <c r="E45" s="19" t="e">
        <v>#N/A</v>
      </c>
      <c r="F45" s="22" t="e">
        <v>#N/A</v>
      </c>
      <c r="G45" s="4" t="e">
        <v>#N/A</v>
      </c>
      <c r="H45" s="4" t="e">
        <v>#N/A</v>
      </c>
      <c r="I45" s="19" t="e">
        <v>#N/A</v>
      </c>
      <c r="J45" s="9"/>
      <c r="K45" s="3"/>
      <c r="L45" s="3"/>
      <c r="M45" s="3"/>
      <c r="N45" s="3"/>
      <c r="T45" s="3"/>
    </row>
    <row r="46" spans="1:20" x14ac:dyDescent="0.2">
      <c r="A46" t="s">
        <v>53</v>
      </c>
      <c r="B46" s="2">
        <v>25384</v>
      </c>
      <c r="C46" s="3" t="e">
        <v>#N/A</v>
      </c>
      <c r="D46" s="3" t="e">
        <v>#N/A</v>
      </c>
      <c r="E46" s="19" t="e">
        <v>#N/A</v>
      </c>
      <c r="F46" s="22" t="e">
        <v>#N/A</v>
      </c>
      <c r="G46" s="4" t="e">
        <v>#N/A</v>
      </c>
      <c r="H46" s="4" t="e">
        <v>#N/A</v>
      </c>
      <c r="I46" s="19" t="e">
        <v>#N/A</v>
      </c>
      <c r="J46" s="9"/>
      <c r="K46" s="3"/>
      <c r="L46" s="3"/>
      <c r="M46" s="3"/>
      <c r="N46" s="3"/>
      <c r="T46" s="3"/>
    </row>
    <row r="47" spans="1:20" x14ac:dyDescent="0.2">
      <c r="A47" t="s">
        <v>54</v>
      </c>
      <c r="B47" s="2">
        <v>25476</v>
      </c>
      <c r="C47" s="3" t="e">
        <v>#N/A</v>
      </c>
      <c r="D47" s="3" t="e">
        <v>#N/A</v>
      </c>
      <c r="E47" s="19" t="e">
        <v>#N/A</v>
      </c>
      <c r="F47" s="22" t="e">
        <v>#N/A</v>
      </c>
      <c r="G47" s="4" t="e">
        <v>#N/A</v>
      </c>
      <c r="H47" s="4" t="e">
        <v>#N/A</v>
      </c>
      <c r="I47" s="19" t="e">
        <v>#N/A</v>
      </c>
      <c r="J47" s="9"/>
      <c r="K47" s="3"/>
      <c r="L47" s="3"/>
      <c r="M47" s="3"/>
      <c r="N47" s="3"/>
      <c r="T47" s="3"/>
    </row>
    <row r="48" spans="1:20" x14ac:dyDescent="0.2">
      <c r="A48" t="s">
        <v>55</v>
      </c>
      <c r="B48" s="2">
        <v>25568</v>
      </c>
      <c r="C48" s="3" t="e">
        <v>#N/A</v>
      </c>
      <c r="D48" s="3" t="e">
        <v>#N/A</v>
      </c>
      <c r="E48" s="19" t="e">
        <v>#N/A</v>
      </c>
      <c r="F48" s="22" t="e">
        <v>#N/A</v>
      </c>
      <c r="G48" s="4" t="e">
        <v>#N/A</v>
      </c>
      <c r="H48" s="4" t="e">
        <v>#N/A</v>
      </c>
      <c r="I48" s="19" t="e">
        <v>#N/A</v>
      </c>
      <c r="J48" s="9"/>
      <c r="K48" s="3"/>
      <c r="L48" s="3"/>
      <c r="M48" s="3"/>
      <c r="N48" s="3"/>
      <c r="T48" s="3"/>
    </row>
    <row r="49" spans="1:20" x14ac:dyDescent="0.2">
      <c r="A49" t="s">
        <v>56</v>
      </c>
      <c r="B49" s="2">
        <v>25658</v>
      </c>
      <c r="C49" s="3" t="e">
        <v>#N/A</v>
      </c>
      <c r="D49" s="3" t="e">
        <v>#N/A</v>
      </c>
      <c r="E49" s="19" t="e">
        <v>#N/A</v>
      </c>
      <c r="F49" s="22" t="e">
        <v>#N/A</v>
      </c>
      <c r="G49" s="4" t="e">
        <v>#N/A</v>
      </c>
      <c r="H49" s="4" t="e">
        <v>#N/A</v>
      </c>
      <c r="I49" s="19" t="e">
        <v>#N/A</v>
      </c>
      <c r="J49" s="9"/>
      <c r="K49" s="3"/>
      <c r="L49" s="3"/>
      <c r="M49" s="3"/>
      <c r="N49" s="3"/>
      <c r="T49" s="3"/>
    </row>
    <row r="50" spans="1:20" x14ac:dyDescent="0.2">
      <c r="A50" t="s">
        <v>57</v>
      </c>
      <c r="B50" s="2">
        <v>25749</v>
      </c>
      <c r="C50" s="3" t="e">
        <v>#N/A</v>
      </c>
      <c r="D50" s="3" t="e">
        <v>#N/A</v>
      </c>
      <c r="E50" s="19" t="e">
        <v>#N/A</v>
      </c>
      <c r="F50" s="22" t="e">
        <v>#N/A</v>
      </c>
      <c r="G50" s="4" t="e">
        <v>#N/A</v>
      </c>
      <c r="H50" s="4" t="e">
        <v>#N/A</v>
      </c>
      <c r="I50" s="19" t="e">
        <v>#N/A</v>
      </c>
      <c r="J50" s="9"/>
      <c r="K50" s="3"/>
      <c r="L50" s="3"/>
      <c r="M50" s="3"/>
      <c r="N50" s="3"/>
      <c r="T50" s="3"/>
    </row>
    <row r="51" spans="1:20" x14ac:dyDescent="0.2">
      <c r="A51" t="s">
        <v>58</v>
      </c>
      <c r="B51" s="2">
        <v>25841</v>
      </c>
      <c r="C51" s="3" t="e">
        <v>#N/A</v>
      </c>
      <c r="D51" s="3" t="e">
        <v>#N/A</v>
      </c>
      <c r="E51" s="19" t="e">
        <v>#N/A</v>
      </c>
      <c r="F51" s="22" t="e">
        <v>#N/A</v>
      </c>
      <c r="G51" s="4" t="e">
        <v>#N/A</v>
      </c>
      <c r="H51" s="4" t="e">
        <v>#N/A</v>
      </c>
      <c r="I51" s="19" t="e">
        <v>#N/A</v>
      </c>
      <c r="J51" s="9"/>
      <c r="K51" s="3"/>
      <c r="L51" s="3"/>
      <c r="M51" s="3"/>
      <c r="N51" s="3"/>
      <c r="T51" s="3"/>
    </row>
    <row r="52" spans="1:20" x14ac:dyDescent="0.2">
      <c r="A52" t="s">
        <v>59</v>
      </c>
      <c r="B52" s="2">
        <v>25933</v>
      </c>
      <c r="C52" s="3" t="e">
        <v>#N/A</v>
      </c>
      <c r="D52" s="3" t="e">
        <v>#N/A</v>
      </c>
      <c r="E52" s="19" t="e">
        <v>#N/A</v>
      </c>
      <c r="F52" s="22" t="e">
        <v>#N/A</v>
      </c>
      <c r="G52" s="4" t="e">
        <v>#N/A</v>
      </c>
      <c r="H52" s="4" t="e">
        <v>#N/A</v>
      </c>
      <c r="I52" s="19" t="e">
        <v>#N/A</v>
      </c>
      <c r="J52" s="9"/>
      <c r="K52" s="3"/>
      <c r="L52" s="3"/>
      <c r="M52" s="3"/>
      <c r="N52" s="3"/>
      <c r="T52" s="3"/>
    </row>
    <row r="53" spans="1:20" x14ac:dyDescent="0.2">
      <c r="A53" t="s">
        <v>60</v>
      </c>
      <c r="B53" s="2">
        <v>26023</v>
      </c>
      <c r="C53" s="3" t="e">
        <v>#N/A</v>
      </c>
      <c r="D53" s="3" t="e">
        <v>#N/A</v>
      </c>
      <c r="E53" s="19" t="e">
        <v>#N/A</v>
      </c>
      <c r="F53" s="22" t="e">
        <v>#N/A</v>
      </c>
      <c r="G53" s="4" t="e">
        <v>#N/A</v>
      </c>
      <c r="H53" s="4" t="e">
        <v>#N/A</v>
      </c>
      <c r="I53" s="19" t="e">
        <v>#N/A</v>
      </c>
      <c r="J53" s="9"/>
      <c r="K53" s="3"/>
      <c r="L53" s="3"/>
      <c r="M53" s="3"/>
      <c r="N53" s="3"/>
      <c r="T53" s="3"/>
    </row>
    <row r="54" spans="1:20" x14ac:dyDescent="0.2">
      <c r="A54" t="s">
        <v>61</v>
      </c>
      <c r="B54" s="2">
        <v>26114</v>
      </c>
      <c r="C54" s="3" t="e">
        <v>#N/A</v>
      </c>
      <c r="D54" s="3" t="e">
        <v>#N/A</v>
      </c>
      <c r="E54" s="19" t="e">
        <v>#N/A</v>
      </c>
      <c r="F54" s="22" t="e">
        <v>#N/A</v>
      </c>
      <c r="G54" s="4" t="e">
        <v>#N/A</v>
      </c>
      <c r="H54" s="4" t="e">
        <v>#N/A</v>
      </c>
      <c r="I54" s="19" t="e">
        <v>#N/A</v>
      </c>
      <c r="J54" s="9"/>
      <c r="K54" s="3"/>
      <c r="L54" s="3"/>
      <c r="M54" s="3"/>
      <c r="N54" s="3"/>
      <c r="T54" s="3"/>
    </row>
    <row r="55" spans="1:20" x14ac:dyDescent="0.2">
      <c r="A55" t="s">
        <v>62</v>
      </c>
      <c r="B55" s="2">
        <v>26206</v>
      </c>
      <c r="C55" s="3" t="e">
        <v>#N/A</v>
      </c>
      <c r="D55" s="3" t="e">
        <v>#N/A</v>
      </c>
      <c r="E55" s="19" t="e">
        <v>#N/A</v>
      </c>
      <c r="F55" s="22" t="e">
        <v>#N/A</v>
      </c>
      <c r="G55" s="4" t="e">
        <v>#N/A</v>
      </c>
      <c r="H55" s="4" t="e">
        <v>#N/A</v>
      </c>
      <c r="I55" s="19" t="e">
        <v>#N/A</v>
      </c>
      <c r="J55" s="9"/>
      <c r="K55" s="3"/>
      <c r="L55" s="3"/>
      <c r="M55" s="3"/>
      <c r="N55" s="3"/>
      <c r="T55" s="3"/>
    </row>
    <row r="56" spans="1:20" x14ac:dyDescent="0.2">
      <c r="A56" t="s">
        <v>63</v>
      </c>
      <c r="B56" s="2">
        <v>26298</v>
      </c>
      <c r="C56" s="3" t="e">
        <v>#N/A</v>
      </c>
      <c r="D56" s="3" t="e">
        <v>#N/A</v>
      </c>
      <c r="E56" s="19" t="e">
        <v>#N/A</v>
      </c>
      <c r="F56" s="22" t="e">
        <v>#N/A</v>
      </c>
      <c r="G56" s="4" t="e">
        <v>#N/A</v>
      </c>
      <c r="H56" s="4" t="e">
        <v>#N/A</v>
      </c>
      <c r="I56" s="19" t="e">
        <v>#N/A</v>
      </c>
      <c r="J56" s="9"/>
      <c r="K56" s="3"/>
      <c r="L56" s="3"/>
      <c r="M56" s="3"/>
      <c r="N56" s="3"/>
      <c r="T56" s="3"/>
    </row>
    <row r="57" spans="1:20" x14ac:dyDescent="0.2">
      <c r="A57" t="s">
        <v>64</v>
      </c>
      <c r="B57" s="2">
        <v>26389</v>
      </c>
      <c r="C57" s="3" t="e">
        <v>#N/A</v>
      </c>
      <c r="D57" s="3" t="e">
        <v>#N/A</v>
      </c>
      <c r="E57" s="19" t="e">
        <v>#N/A</v>
      </c>
      <c r="F57" s="22" t="e">
        <v>#N/A</v>
      </c>
      <c r="G57" s="4" t="e">
        <v>#N/A</v>
      </c>
      <c r="H57" s="4" t="e">
        <v>#N/A</v>
      </c>
      <c r="I57" s="19" t="e">
        <v>#N/A</v>
      </c>
      <c r="J57" s="9"/>
      <c r="K57" s="3"/>
      <c r="L57" s="3"/>
      <c r="M57" s="3"/>
      <c r="N57" s="3"/>
      <c r="T57" s="3"/>
    </row>
    <row r="58" spans="1:20" x14ac:dyDescent="0.2">
      <c r="A58" t="s">
        <v>65</v>
      </c>
      <c r="B58" s="2">
        <v>26480</v>
      </c>
      <c r="C58" s="3" t="e">
        <v>#N/A</v>
      </c>
      <c r="D58" s="3" t="e">
        <v>#N/A</v>
      </c>
      <c r="E58" s="19" t="e">
        <v>#N/A</v>
      </c>
      <c r="F58" s="22" t="e">
        <v>#N/A</v>
      </c>
      <c r="G58" s="4" t="e">
        <v>#N/A</v>
      </c>
      <c r="H58" s="4" t="e">
        <v>#N/A</v>
      </c>
      <c r="I58" s="19" t="e">
        <v>#N/A</v>
      </c>
      <c r="J58" s="9"/>
      <c r="K58" s="3"/>
      <c r="L58" s="3"/>
      <c r="M58" s="3"/>
      <c r="N58" s="3"/>
      <c r="T58" s="3"/>
    </row>
    <row r="59" spans="1:20" x14ac:dyDescent="0.2">
      <c r="A59" t="s">
        <v>66</v>
      </c>
      <c r="B59" s="2">
        <v>26572</v>
      </c>
      <c r="C59" s="3" t="e">
        <v>#N/A</v>
      </c>
      <c r="D59" s="3" t="e">
        <v>#N/A</v>
      </c>
      <c r="E59" s="19" t="e">
        <v>#N/A</v>
      </c>
      <c r="F59" s="22" t="e">
        <v>#N/A</v>
      </c>
      <c r="G59" s="4" t="e">
        <v>#N/A</v>
      </c>
      <c r="H59" s="4" t="e">
        <v>#N/A</v>
      </c>
      <c r="I59" s="19" t="e">
        <v>#N/A</v>
      </c>
      <c r="J59" s="9"/>
      <c r="K59" s="3"/>
      <c r="L59" s="3"/>
      <c r="M59" s="3"/>
      <c r="N59" s="3"/>
      <c r="T59" s="3"/>
    </row>
    <row r="60" spans="1:20" x14ac:dyDescent="0.2">
      <c r="A60" t="s">
        <v>67</v>
      </c>
      <c r="B60" s="2">
        <v>26664</v>
      </c>
      <c r="C60" s="3" t="e">
        <v>#N/A</v>
      </c>
      <c r="D60" s="3" t="e">
        <v>#N/A</v>
      </c>
      <c r="E60" s="19" t="e">
        <v>#N/A</v>
      </c>
      <c r="F60" s="22" t="e">
        <v>#N/A</v>
      </c>
      <c r="G60" s="4" t="e">
        <v>#N/A</v>
      </c>
      <c r="H60" s="4" t="e">
        <v>#N/A</v>
      </c>
      <c r="I60" s="19" t="e">
        <v>#N/A</v>
      </c>
      <c r="J60" s="9"/>
      <c r="K60" s="3"/>
      <c r="L60" s="3"/>
      <c r="M60" s="3"/>
      <c r="N60" s="3"/>
      <c r="T60" s="3"/>
    </row>
    <row r="61" spans="1:20" x14ac:dyDescent="0.2">
      <c r="A61" t="s">
        <v>68</v>
      </c>
      <c r="B61" s="2">
        <v>26754</v>
      </c>
      <c r="C61" s="3" t="e">
        <v>#N/A</v>
      </c>
      <c r="D61" s="3" t="e">
        <v>#N/A</v>
      </c>
      <c r="E61" s="19" t="e">
        <v>#N/A</v>
      </c>
      <c r="F61" s="22" t="e">
        <v>#N/A</v>
      </c>
      <c r="G61" s="4" t="e">
        <v>#N/A</v>
      </c>
      <c r="H61" s="4" t="e">
        <v>#N/A</v>
      </c>
      <c r="I61" s="19" t="e">
        <v>#N/A</v>
      </c>
      <c r="J61" s="9"/>
      <c r="K61" s="3"/>
      <c r="L61" s="3"/>
      <c r="M61" s="3"/>
      <c r="N61" s="3"/>
      <c r="T61" s="3"/>
    </row>
    <row r="62" spans="1:20" x14ac:dyDescent="0.2">
      <c r="A62" t="s">
        <v>69</v>
      </c>
      <c r="B62" s="2">
        <v>26845</v>
      </c>
      <c r="C62" s="3" t="e">
        <v>#N/A</v>
      </c>
      <c r="D62" s="3" t="e">
        <v>#N/A</v>
      </c>
      <c r="E62" s="19" t="e">
        <v>#N/A</v>
      </c>
      <c r="F62" s="22" t="e">
        <v>#N/A</v>
      </c>
      <c r="G62" s="4" t="e">
        <v>#N/A</v>
      </c>
      <c r="H62" s="4" t="e">
        <v>#N/A</v>
      </c>
      <c r="I62" s="19" t="e">
        <v>#N/A</v>
      </c>
      <c r="J62" s="9"/>
      <c r="K62" s="3"/>
      <c r="L62" s="3"/>
      <c r="M62" s="3"/>
      <c r="N62" s="3"/>
      <c r="T62" s="3"/>
    </row>
    <row r="63" spans="1:20" x14ac:dyDescent="0.2">
      <c r="A63" t="s">
        <v>70</v>
      </c>
      <c r="B63" s="2">
        <v>26937</v>
      </c>
      <c r="C63" s="3" t="e">
        <v>#N/A</v>
      </c>
      <c r="D63" s="3" t="e">
        <v>#N/A</v>
      </c>
      <c r="E63" s="19" t="e">
        <v>#N/A</v>
      </c>
      <c r="F63" s="22" t="e">
        <v>#N/A</v>
      </c>
      <c r="G63" s="4" t="e">
        <v>#N/A</v>
      </c>
      <c r="H63" s="4" t="e">
        <v>#N/A</v>
      </c>
      <c r="I63" s="19" t="e">
        <v>#N/A</v>
      </c>
      <c r="J63" s="9"/>
      <c r="K63" s="3"/>
      <c r="L63" s="3"/>
      <c r="M63" s="3"/>
      <c r="N63" s="3"/>
      <c r="T63" s="3"/>
    </row>
    <row r="64" spans="1:20" x14ac:dyDescent="0.2">
      <c r="A64" t="s">
        <v>71</v>
      </c>
      <c r="B64" s="2">
        <v>27029</v>
      </c>
      <c r="C64" s="3" t="e">
        <v>#N/A</v>
      </c>
      <c r="D64" s="3" t="e">
        <v>#N/A</v>
      </c>
      <c r="E64" s="19" t="e">
        <v>#N/A</v>
      </c>
      <c r="F64" s="22" t="e">
        <v>#N/A</v>
      </c>
      <c r="G64" s="4" t="e">
        <v>#N/A</v>
      </c>
      <c r="H64" s="4" t="e">
        <v>#N/A</v>
      </c>
      <c r="I64" s="19" t="e">
        <v>#N/A</v>
      </c>
      <c r="J64" s="9"/>
      <c r="K64" s="3"/>
      <c r="L64" s="3"/>
      <c r="M64" s="3"/>
      <c r="N64" s="3"/>
      <c r="T64" s="3"/>
    </row>
    <row r="65" spans="1:20" x14ac:dyDescent="0.2">
      <c r="A65" t="s">
        <v>72</v>
      </c>
      <c r="B65" s="2">
        <v>27119</v>
      </c>
      <c r="C65" s="3" t="e">
        <v>#N/A</v>
      </c>
      <c r="D65" s="3" t="e">
        <v>#N/A</v>
      </c>
      <c r="E65" s="19" t="e">
        <v>#N/A</v>
      </c>
      <c r="F65" s="22" t="e">
        <v>#N/A</v>
      </c>
      <c r="G65" s="4" t="e">
        <v>#N/A</v>
      </c>
      <c r="H65" s="4" t="e">
        <v>#N/A</v>
      </c>
      <c r="I65" s="19" t="e">
        <v>#N/A</v>
      </c>
      <c r="J65" s="9"/>
      <c r="K65" s="3"/>
      <c r="L65" s="3"/>
      <c r="M65" s="3"/>
      <c r="N65" s="3"/>
      <c r="T65" s="3"/>
    </row>
    <row r="66" spans="1:20" x14ac:dyDescent="0.2">
      <c r="A66" t="s">
        <v>73</v>
      </c>
      <c r="B66" s="2">
        <v>27210</v>
      </c>
      <c r="C66" s="3" t="e">
        <v>#N/A</v>
      </c>
      <c r="D66" s="3" t="e">
        <v>#N/A</v>
      </c>
      <c r="E66" s="19" t="e">
        <v>#N/A</v>
      </c>
      <c r="F66" s="22" t="e">
        <v>#N/A</v>
      </c>
      <c r="G66" s="4" t="e">
        <v>#N/A</v>
      </c>
      <c r="H66" s="4" t="e">
        <v>#N/A</v>
      </c>
      <c r="I66" s="19" t="e">
        <v>#N/A</v>
      </c>
      <c r="J66" s="9"/>
      <c r="K66" s="3"/>
      <c r="L66" s="3"/>
      <c r="M66" s="3"/>
      <c r="N66" s="3"/>
      <c r="T66" s="3"/>
    </row>
    <row r="67" spans="1:20" x14ac:dyDescent="0.2">
      <c r="A67" t="s">
        <v>74</v>
      </c>
      <c r="B67" s="2">
        <v>27302</v>
      </c>
      <c r="C67" s="3" t="e">
        <v>#N/A</v>
      </c>
      <c r="D67" s="3" t="e">
        <v>#N/A</v>
      </c>
      <c r="E67" s="19" t="e">
        <v>#N/A</v>
      </c>
      <c r="F67" s="22" t="e">
        <v>#N/A</v>
      </c>
      <c r="G67" s="4" t="e">
        <v>#N/A</v>
      </c>
      <c r="H67" s="4" t="e">
        <v>#N/A</v>
      </c>
      <c r="I67" s="19" t="e">
        <v>#N/A</v>
      </c>
      <c r="J67" s="9"/>
      <c r="K67" s="3"/>
      <c r="L67" s="3"/>
      <c r="M67" s="3"/>
      <c r="N67" s="3"/>
      <c r="T67" s="3"/>
    </row>
    <row r="68" spans="1:20" x14ac:dyDescent="0.2">
      <c r="A68" t="s">
        <v>75</v>
      </c>
      <c r="B68" s="2">
        <v>27394</v>
      </c>
      <c r="C68" s="3" t="e">
        <v>#N/A</v>
      </c>
      <c r="D68" s="3" t="e">
        <v>#N/A</v>
      </c>
      <c r="E68" s="19" t="e">
        <v>#N/A</v>
      </c>
      <c r="F68" s="22" t="e">
        <v>#N/A</v>
      </c>
      <c r="G68" s="4" t="e">
        <v>#N/A</v>
      </c>
      <c r="H68" s="4" t="e">
        <v>#N/A</v>
      </c>
      <c r="I68" s="19" t="e">
        <v>#N/A</v>
      </c>
      <c r="J68" s="9"/>
      <c r="K68" s="3"/>
      <c r="L68" s="3"/>
      <c r="M68" s="3"/>
      <c r="N68" s="3"/>
      <c r="T68" s="3"/>
    </row>
    <row r="69" spans="1:20" x14ac:dyDescent="0.2">
      <c r="A69" t="s">
        <v>76</v>
      </c>
      <c r="B69" s="2">
        <v>27484</v>
      </c>
      <c r="C69" s="3" t="e">
        <v>#N/A</v>
      </c>
      <c r="D69" s="3" t="e">
        <v>#N/A</v>
      </c>
      <c r="E69" s="19" t="e">
        <v>#N/A</v>
      </c>
      <c r="F69" s="22" t="e">
        <v>#N/A</v>
      </c>
      <c r="G69" s="4" t="e">
        <v>#N/A</v>
      </c>
      <c r="H69" s="4" t="e">
        <v>#N/A</v>
      </c>
      <c r="I69" s="19" t="e">
        <v>#N/A</v>
      </c>
      <c r="J69" s="9"/>
      <c r="K69" s="3"/>
      <c r="L69" s="3"/>
      <c r="M69" s="3"/>
      <c r="N69" s="3"/>
      <c r="T69" s="3"/>
    </row>
    <row r="70" spans="1:20" x14ac:dyDescent="0.2">
      <c r="A70" t="s">
        <v>77</v>
      </c>
      <c r="B70" s="2">
        <v>27575</v>
      </c>
      <c r="C70" s="3" t="e">
        <v>#N/A</v>
      </c>
      <c r="D70" s="3" t="e">
        <v>#N/A</v>
      </c>
      <c r="E70" s="19" t="e">
        <v>#N/A</v>
      </c>
      <c r="F70" s="22" t="e">
        <v>#N/A</v>
      </c>
      <c r="G70" s="4" t="e">
        <v>#N/A</v>
      </c>
      <c r="H70" s="4" t="e">
        <v>#N/A</v>
      </c>
      <c r="I70" s="19" t="e">
        <v>#N/A</v>
      </c>
      <c r="J70" s="9"/>
      <c r="K70" s="3"/>
      <c r="L70" s="3"/>
      <c r="M70" s="3"/>
      <c r="N70" s="3"/>
      <c r="T70" s="3"/>
    </row>
    <row r="71" spans="1:20" x14ac:dyDescent="0.2">
      <c r="A71" t="s">
        <v>78</v>
      </c>
      <c r="B71" s="2">
        <v>27667</v>
      </c>
      <c r="C71" s="3" t="e">
        <v>#N/A</v>
      </c>
      <c r="D71" s="3" t="e">
        <v>#N/A</v>
      </c>
      <c r="E71" s="19" t="e">
        <v>#N/A</v>
      </c>
      <c r="F71" s="22" t="e">
        <v>#N/A</v>
      </c>
      <c r="G71" s="4" t="e">
        <v>#N/A</v>
      </c>
      <c r="H71" s="4" t="e">
        <v>#N/A</v>
      </c>
      <c r="I71" s="19" t="e">
        <v>#N/A</v>
      </c>
      <c r="J71" s="9"/>
      <c r="K71" s="3"/>
      <c r="L71" s="3"/>
      <c r="M71" s="3"/>
      <c r="N71" s="3"/>
      <c r="T71" s="3"/>
    </row>
    <row r="72" spans="1:20" x14ac:dyDescent="0.2">
      <c r="A72" t="s">
        <v>79</v>
      </c>
      <c r="B72" s="2">
        <v>27759</v>
      </c>
      <c r="C72" s="3" t="e">
        <v>#N/A</v>
      </c>
      <c r="D72" s="3" t="e">
        <v>#N/A</v>
      </c>
      <c r="E72" s="19" t="e">
        <v>#N/A</v>
      </c>
      <c r="F72" s="22" t="e">
        <v>#N/A</v>
      </c>
      <c r="G72" s="4" t="e">
        <v>#N/A</v>
      </c>
      <c r="H72" s="4" t="e">
        <v>#N/A</v>
      </c>
      <c r="I72" s="19" t="e">
        <v>#N/A</v>
      </c>
      <c r="J72" s="9"/>
      <c r="K72" s="3"/>
      <c r="L72" s="3"/>
      <c r="M72" s="3"/>
      <c r="N72" s="3"/>
      <c r="T72" s="3"/>
    </row>
    <row r="73" spans="1:20" x14ac:dyDescent="0.2">
      <c r="A73" t="s">
        <v>80</v>
      </c>
      <c r="B73" s="2">
        <v>27850</v>
      </c>
      <c r="C73" s="3" t="e">
        <v>#N/A</v>
      </c>
      <c r="D73" s="3" t="e">
        <v>#N/A</v>
      </c>
      <c r="E73" s="19" t="e">
        <v>#N/A</v>
      </c>
      <c r="F73" s="22" t="e">
        <v>#N/A</v>
      </c>
      <c r="G73" s="4" t="e">
        <v>#N/A</v>
      </c>
      <c r="H73" s="4" t="e">
        <v>#N/A</v>
      </c>
      <c r="I73" s="19" t="e">
        <v>#N/A</v>
      </c>
      <c r="J73" s="9"/>
      <c r="K73" s="3"/>
      <c r="L73" s="3"/>
      <c r="M73" s="3"/>
      <c r="N73" s="3"/>
      <c r="T73" s="3"/>
    </row>
    <row r="74" spans="1:20" x14ac:dyDescent="0.2">
      <c r="A74" t="s">
        <v>81</v>
      </c>
      <c r="B74" s="2">
        <v>27941</v>
      </c>
      <c r="C74" s="3" t="e">
        <v>#N/A</v>
      </c>
      <c r="D74" s="3" t="e">
        <v>#N/A</v>
      </c>
      <c r="E74" s="19" t="e">
        <v>#N/A</v>
      </c>
      <c r="F74" s="22" t="e">
        <v>#N/A</v>
      </c>
      <c r="G74" s="4" t="e">
        <v>#N/A</v>
      </c>
      <c r="H74" s="4" t="e">
        <v>#N/A</v>
      </c>
      <c r="I74" s="19" t="e">
        <v>#N/A</v>
      </c>
      <c r="J74" s="9"/>
      <c r="K74" s="3"/>
      <c r="L74" s="3"/>
      <c r="M74" s="3"/>
      <c r="N74" s="3"/>
      <c r="T74" s="3"/>
    </row>
    <row r="75" spans="1:20" x14ac:dyDescent="0.2">
      <c r="A75" t="s">
        <v>82</v>
      </c>
      <c r="B75" s="2">
        <v>28033</v>
      </c>
      <c r="C75" s="3" t="e">
        <v>#N/A</v>
      </c>
      <c r="D75" s="3" t="e">
        <v>#N/A</v>
      </c>
      <c r="E75" s="19" t="e">
        <v>#N/A</v>
      </c>
      <c r="F75" s="22" t="e">
        <v>#N/A</v>
      </c>
      <c r="G75" s="4" t="e">
        <v>#N/A</v>
      </c>
      <c r="H75" s="4" t="e">
        <v>#N/A</v>
      </c>
      <c r="I75" s="19" t="e">
        <v>#N/A</v>
      </c>
      <c r="J75" s="9"/>
      <c r="K75" s="3"/>
      <c r="L75" s="3"/>
      <c r="M75" s="3"/>
      <c r="N75" s="3"/>
      <c r="T75" s="3"/>
    </row>
    <row r="76" spans="1:20" x14ac:dyDescent="0.2">
      <c r="A76" t="s">
        <v>83</v>
      </c>
      <c r="B76" s="2">
        <v>28125</v>
      </c>
      <c r="C76" s="3" t="e">
        <v>#N/A</v>
      </c>
      <c r="D76" s="3" t="e">
        <v>#N/A</v>
      </c>
      <c r="E76" s="19" t="e">
        <v>#N/A</v>
      </c>
      <c r="F76" s="22" t="e">
        <v>#N/A</v>
      </c>
      <c r="G76" s="4" t="e">
        <v>#N/A</v>
      </c>
      <c r="H76" s="4" t="e">
        <v>#N/A</v>
      </c>
      <c r="I76" s="19" t="e">
        <v>#N/A</v>
      </c>
      <c r="J76" s="9"/>
      <c r="K76" s="3"/>
      <c r="L76" s="3"/>
      <c r="M76" s="3"/>
      <c r="N76" s="3"/>
      <c r="T76" s="3"/>
    </row>
    <row r="77" spans="1:20" x14ac:dyDescent="0.2">
      <c r="A77" t="s">
        <v>84</v>
      </c>
      <c r="B77" s="2">
        <v>28215</v>
      </c>
      <c r="C77" s="3" t="e">
        <v>#N/A</v>
      </c>
      <c r="D77" s="3" t="e">
        <v>#N/A</v>
      </c>
      <c r="E77" s="19" t="e">
        <v>#N/A</v>
      </c>
      <c r="F77" s="22" t="e">
        <v>#N/A</v>
      </c>
      <c r="G77" s="4" t="e">
        <v>#N/A</v>
      </c>
      <c r="H77" s="4" t="e">
        <v>#N/A</v>
      </c>
      <c r="I77" s="19" t="e">
        <v>#N/A</v>
      </c>
      <c r="J77" s="9"/>
      <c r="K77" s="3"/>
      <c r="L77" s="3"/>
      <c r="M77" s="3"/>
      <c r="N77" s="3"/>
      <c r="T77" s="3"/>
    </row>
    <row r="78" spans="1:20" x14ac:dyDescent="0.2">
      <c r="A78" t="s">
        <v>85</v>
      </c>
      <c r="B78" s="2">
        <v>28306</v>
      </c>
      <c r="C78" s="3" t="e">
        <v>#N/A</v>
      </c>
      <c r="D78" s="3" t="e">
        <v>#N/A</v>
      </c>
      <c r="E78" s="19" t="e">
        <v>#N/A</v>
      </c>
      <c r="F78" s="22" t="e">
        <v>#N/A</v>
      </c>
      <c r="G78" s="4" t="e">
        <v>#N/A</v>
      </c>
      <c r="H78" s="4" t="e">
        <v>#N/A</v>
      </c>
      <c r="I78" s="19" t="e">
        <v>#N/A</v>
      </c>
      <c r="J78" s="9"/>
      <c r="K78" s="3"/>
      <c r="L78" s="3"/>
      <c r="M78" s="3"/>
      <c r="N78" s="3"/>
      <c r="T78" s="3"/>
    </row>
    <row r="79" spans="1:20" x14ac:dyDescent="0.2">
      <c r="A79" t="s">
        <v>86</v>
      </c>
      <c r="B79" s="2">
        <v>28398</v>
      </c>
      <c r="C79" s="3" t="e">
        <v>#N/A</v>
      </c>
      <c r="D79" s="3" t="e">
        <v>#N/A</v>
      </c>
      <c r="E79" s="19" t="e">
        <v>#N/A</v>
      </c>
      <c r="F79" s="22" t="e">
        <v>#N/A</v>
      </c>
      <c r="G79" s="4" t="e">
        <v>#N/A</v>
      </c>
      <c r="H79" s="4" t="e">
        <v>#N/A</v>
      </c>
      <c r="I79" s="19" t="e">
        <v>#N/A</v>
      </c>
      <c r="J79" s="9"/>
      <c r="K79" s="3"/>
      <c r="L79" s="3"/>
      <c r="M79" s="3"/>
      <c r="N79" s="3"/>
      <c r="T79" s="3"/>
    </row>
    <row r="80" spans="1:20" x14ac:dyDescent="0.2">
      <c r="A80" t="s">
        <v>87</v>
      </c>
      <c r="B80" s="2">
        <v>28490</v>
      </c>
      <c r="C80" s="3" t="e">
        <v>#N/A</v>
      </c>
      <c r="D80" s="3" t="e">
        <v>#N/A</v>
      </c>
      <c r="E80" s="19" t="e">
        <v>#N/A</v>
      </c>
      <c r="F80" s="22" t="e">
        <v>#N/A</v>
      </c>
      <c r="G80" s="4" t="e">
        <v>#N/A</v>
      </c>
      <c r="H80" s="4" t="e">
        <v>#N/A</v>
      </c>
      <c r="I80" s="19" t="e">
        <v>#N/A</v>
      </c>
      <c r="J80" s="9"/>
      <c r="K80" s="3"/>
      <c r="L80" s="3"/>
      <c r="M80" s="3"/>
      <c r="N80" s="3"/>
      <c r="T80" s="3"/>
    </row>
    <row r="81" spans="1:20" x14ac:dyDescent="0.2">
      <c r="A81" t="s">
        <v>88</v>
      </c>
      <c r="B81" s="2">
        <v>28580</v>
      </c>
      <c r="C81" s="3" t="e">
        <v>#N/A</v>
      </c>
      <c r="D81" s="3" t="e">
        <v>#N/A</v>
      </c>
      <c r="E81" s="19" t="e">
        <v>#N/A</v>
      </c>
      <c r="F81" s="22" t="e">
        <v>#N/A</v>
      </c>
      <c r="G81" s="4" t="e">
        <v>#N/A</v>
      </c>
      <c r="H81" s="4" t="e">
        <v>#N/A</v>
      </c>
      <c r="I81" s="19" t="e">
        <v>#N/A</v>
      </c>
      <c r="J81" s="9"/>
      <c r="K81" s="3"/>
      <c r="L81" s="3"/>
      <c r="M81" s="3"/>
      <c r="N81" s="3"/>
      <c r="T81" s="3"/>
    </row>
    <row r="82" spans="1:20" x14ac:dyDescent="0.2">
      <c r="A82" t="s">
        <v>89</v>
      </c>
      <c r="B82" s="2">
        <v>28671</v>
      </c>
      <c r="C82" s="3" t="e">
        <v>#N/A</v>
      </c>
      <c r="D82" s="3" t="e">
        <v>#N/A</v>
      </c>
      <c r="E82" s="19" t="e">
        <v>#N/A</v>
      </c>
      <c r="F82" s="22" t="e">
        <v>#N/A</v>
      </c>
      <c r="G82" s="4" t="e">
        <v>#N/A</v>
      </c>
      <c r="H82" s="4" t="e">
        <v>#N/A</v>
      </c>
      <c r="I82" s="19" t="e">
        <v>#N/A</v>
      </c>
      <c r="J82" s="9"/>
      <c r="K82" s="3"/>
      <c r="L82" s="3"/>
      <c r="M82" s="3"/>
      <c r="N82" s="3"/>
      <c r="T82" s="3"/>
    </row>
    <row r="83" spans="1:20" x14ac:dyDescent="0.2">
      <c r="A83" t="s">
        <v>90</v>
      </c>
      <c r="B83" s="2">
        <v>28763</v>
      </c>
      <c r="C83" s="3" t="e">
        <v>#N/A</v>
      </c>
      <c r="D83" s="3" t="e">
        <v>#N/A</v>
      </c>
      <c r="E83" s="19" t="e">
        <v>#N/A</v>
      </c>
      <c r="F83" s="22" t="e">
        <v>#N/A</v>
      </c>
      <c r="G83" s="4" t="e">
        <v>#N/A</v>
      </c>
      <c r="H83" s="4" t="e">
        <v>#N/A</v>
      </c>
      <c r="I83" s="19" t="e">
        <v>#N/A</v>
      </c>
      <c r="J83" s="9"/>
      <c r="K83" s="3"/>
      <c r="L83" s="3"/>
      <c r="M83" s="3"/>
      <c r="N83" s="3"/>
      <c r="T83" s="3"/>
    </row>
    <row r="84" spans="1:20" x14ac:dyDescent="0.2">
      <c r="A84" t="s">
        <v>91</v>
      </c>
      <c r="B84" s="2">
        <v>28855</v>
      </c>
      <c r="C84" s="3" t="e">
        <v>#N/A</v>
      </c>
      <c r="D84" s="3" t="e">
        <v>#N/A</v>
      </c>
      <c r="E84" s="19" t="e">
        <v>#N/A</v>
      </c>
      <c r="F84" s="22" t="e">
        <v>#N/A</v>
      </c>
      <c r="G84" s="4" t="e">
        <v>#N/A</v>
      </c>
      <c r="H84" s="4" t="e">
        <v>#N/A</v>
      </c>
      <c r="I84" s="19" t="e">
        <v>#N/A</v>
      </c>
      <c r="J84" s="9"/>
      <c r="K84" s="3"/>
      <c r="L84" s="3"/>
      <c r="M84" s="3"/>
      <c r="N84" s="3"/>
      <c r="T84" s="3"/>
    </row>
    <row r="85" spans="1:20" x14ac:dyDescent="0.2">
      <c r="A85" t="s">
        <v>92</v>
      </c>
      <c r="B85" s="2">
        <v>28945</v>
      </c>
      <c r="C85" s="3" t="e">
        <v>#N/A</v>
      </c>
      <c r="D85" s="3" t="e">
        <v>#N/A</v>
      </c>
      <c r="E85" s="19" t="e">
        <v>#N/A</v>
      </c>
      <c r="F85" s="22">
        <v>75.19</v>
      </c>
      <c r="G85" s="4" t="e">
        <v>#N/A</v>
      </c>
      <c r="H85" s="4" t="e">
        <v>#N/A</v>
      </c>
      <c r="I85" s="19" t="e">
        <v>#N/A</v>
      </c>
      <c r="J85" s="9"/>
      <c r="K85" s="3"/>
      <c r="L85" s="3"/>
      <c r="M85" s="3"/>
      <c r="N85" s="3"/>
      <c r="T85" s="3"/>
    </row>
    <row r="86" spans="1:20" x14ac:dyDescent="0.2">
      <c r="A86" t="s">
        <v>93</v>
      </c>
      <c r="B86" s="2">
        <v>29036</v>
      </c>
      <c r="C86" s="3" t="e">
        <v>#N/A</v>
      </c>
      <c r="D86" s="3" t="e">
        <v>#N/A</v>
      </c>
      <c r="E86" s="19" t="e">
        <v>#N/A</v>
      </c>
      <c r="F86" s="22">
        <v>74.023333333333326</v>
      </c>
      <c r="G86" s="4" t="e">
        <v>#N/A</v>
      </c>
      <c r="H86" s="4" t="e">
        <v>#N/A</v>
      </c>
      <c r="I86" s="19" t="e">
        <v>#N/A</v>
      </c>
      <c r="J86" s="9"/>
      <c r="K86" s="3"/>
      <c r="L86" s="3"/>
      <c r="M86" s="3"/>
      <c r="N86" s="3"/>
      <c r="T86" s="3"/>
    </row>
    <row r="87" spans="1:20" x14ac:dyDescent="0.2">
      <c r="A87" t="s">
        <v>94</v>
      </c>
      <c r="B87" s="2">
        <v>29128</v>
      </c>
      <c r="C87" s="3" t="e">
        <v>#N/A</v>
      </c>
      <c r="D87" s="3" t="e">
        <v>#N/A</v>
      </c>
      <c r="E87" s="19" t="e">
        <v>#N/A</v>
      </c>
      <c r="F87" s="22">
        <v>68.783333333333346</v>
      </c>
      <c r="G87" s="4" t="e">
        <v>#N/A</v>
      </c>
      <c r="H87" s="4" t="e">
        <v>#N/A</v>
      </c>
      <c r="I87" s="19" t="e">
        <v>#N/A</v>
      </c>
      <c r="J87" s="9"/>
      <c r="K87" s="3"/>
      <c r="L87" s="3"/>
      <c r="M87" s="3"/>
      <c r="N87" s="3"/>
      <c r="T87" s="3"/>
    </row>
    <row r="88" spans="1:20" x14ac:dyDescent="0.2">
      <c r="A88" t="s">
        <v>95</v>
      </c>
      <c r="B88" s="2">
        <v>29220</v>
      </c>
      <c r="C88" s="3" t="e">
        <v>#N/A</v>
      </c>
      <c r="D88" s="3" t="e">
        <v>#N/A</v>
      </c>
      <c r="E88" s="19" t="e">
        <v>#N/A</v>
      </c>
      <c r="F88" s="22">
        <v>70.993333333333339</v>
      </c>
      <c r="G88" s="4" t="e">
        <v>#N/A</v>
      </c>
      <c r="H88" s="4" t="e">
        <v>#N/A</v>
      </c>
      <c r="I88" s="19" t="e">
        <v>#N/A</v>
      </c>
      <c r="J88" s="9"/>
      <c r="K88" s="3"/>
      <c r="L88" s="3"/>
      <c r="M88" s="3"/>
      <c r="N88" s="3"/>
      <c r="T88" s="3"/>
    </row>
    <row r="89" spans="1:20" x14ac:dyDescent="0.2">
      <c r="A89" t="s">
        <v>96</v>
      </c>
      <c r="B89" s="2">
        <v>29311</v>
      </c>
      <c r="C89" s="3" t="e">
        <v>#N/A</v>
      </c>
      <c r="D89" s="3" t="e">
        <v>#N/A</v>
      </c>
      <c r="E89" s="19" t="e">
        <v>#N/A</v>
      </c>
      <c r="F89" s="22">
        <v>73.426666666666662</v>
      </c>
      <c r="G89" s="4" t="e">
        <v>#N/A</v>
      </c>
      <c r="H89" s="4" t="e">
        <v>#N/A</v>
      </c>
      <c r="I89" s="19" t="e">
        <v>#N/A</v>
      </c>
      <c r="J89" s="9"/>
      <c r="K89" s="3"/>
      <c r="L89" s="3"/>
      <c r="M89" s="3"/>
      <c r="N89" s="3"/>
    </row>
    <row r="90" spans="1:20" x14ac:dyDescent="0.2">
      <c r="A90" t="s">
        <v>97</v>
      </c>
      <c r="B90" s="2">
        <v>29402</v>
      </c>
      <c r="C90" s="3" t="e">
        <v>#N/A</v>
      </c>
      <c r="D90" s="3" t="e">
        <v>#N/A</v>
      </c>
      <c r="E90" s="19" t="e">
        <v>#N/A</v>
      </c>
      <c r="F90" s="22">
        <v>74.396666666666661</v>
      </c>
      <c r="G90" s="4" t="e">
        <v>#N/A</v>
      </c>
      <c r="H90" s="4" t="e">
        <v>#N/A</v>
      </c>
      <c r="I90" s="19" t="e">
        <v>#N/A</v>
      </c>
      <c r="J90" s="9"/>
      <c r="K90" s="3"/>
      <c r="L90" s="3"/>
      <c r="M90" s="36"/>
      <c r="N90" s="36"/>
    </row>
    <row r="91" spans="1:20" x14ac:dyDescent="0.2">
      <c r="A91" t="s">
        <v>98</v>
      </c>
      <c r="B91" s="2">
        <v>29494</v>
      </c>
      <c r="C91" s="3" t="e">
        <v>#N/A</v>
      </c>
      <c r="D91" s="3" t="e">
        <v>#N/A</v>
      </c>
      <c r="E91" s="19" t="e">
        <v>#N/A</v>
      </c>
      <c r="F91" s="22">
        <v>74.11999999999999</v>
      </c>
      <c r="G91" s="4" t="e">
        <v>#N/A</v>
      </c>
      <c r="H91" s="4" t="e">
        <v>#N/A</v>
      </c>
      <c r="I91" s="19" t="e">
        <v>#N/A</v>
      </c>
      <c r="J91" s="9"/>
      <c r="K91" s="3"/>
      <c r="L91" s="3"/>
      <c r="M91" s="36"/>
      <c r="N91" s="36"/>
    </row>
    <row r="92" spans="1:20" x14ac:dyDescent="0.2">
      <c r="A92" t="s">
        <v>99</v>
      </c>
      <c r="B92" s="2">
        <v>29586</v>
      </c>
      <c r="C92" s="3" t="e">
        <v>#N/A</v>
      </c>
      <c r="D92" s="3" t="e">
        <v>#N/A</v>
      </c>
      <c r="E92" s="19" t="e">
        <v>#N/A</v>
      </c>
      <c r="F92" s="22">
        <v>76.583333333333329</v>
      </c>
      <c r="G92" s="4" t="e">
        <v>#N/A</v>
      </c>
      <c r="H92" s="4" t="e">
        <v>#N/A</v>
      </c>
      <c r="I92" s="19" t="e">
        <v>#N/A</v>
      </c>
      <c r="J92" s="9"/>
      <c r="K92" s="3"/>
      <c r="L92" s="3"/>
      <c r="M92" s="36"/>
      <c r="N92" s="36"/>
    </row>
    <row r="93" spans="1:20" x14ac:dyDescent="0.2">
      <c r="A93" t="s">
        <v>100</v>
      </c>
      <c r="B93" s="2">
        <v>29676</v>
      </c>
      <c r="C93" s="3" t="e">
        <v>#N/A</v>
      </c>
      <c r="D93" s="3" t="e">
        <v>#N/A</v>
      </c>
      <c r="E93" s="19" t="e">
        <v>#N/A</v>
      </c>
      <c r="F93" s="22">
        <v>80.373333333333321</v>
      </c>
      <c r="G93" s="4" t="e">
        <v>#N/A</v>
      </c>
      <c r="H93" s="4" t="e">
        <v>#N/A</v>
      </c>
      <c r="I93" s="19" t="e">
        <v>#N/A</v>
      </c>
      <c r="J93" s="9"/>
      <c r="K93" s="3"/>
      <c r="L93" s="3"/>
      <c r="M93" s="36"/>
      <c r="N93" s="36"/>
    </row>
    <row r="94" spans="1:20" x14ac:dyDescent="0.2">
      <c r="A94" t="s">
        <v>101</v>
      </c>
      <c r="B94" s="2">
        <v>29767</v>
      </c>
      <c r="C94" s="3" t="e">
        <v>#N/A</v>
      </c>
      <c r="D94" s="3" t="e">
        <v>#N/A</v>
      </c>
      <c r="E94" s="19" t="e">
        <v>#N/A</v>
      </c>
      <c r="F94" s="22">
        <v>86.899999999999991</v>
      </c>
      <c r="G94" s="4" t="e">
        <v>#N/A</v>
      </c>
      <c r="H94" s="4" t="e">
        <v>#N/A</v>
      </c>
      <c r="I94" s="19" t="e">
        <v>#N/A</v>
      </c>
      <c r="J94" s="9"/>
      <c r="K94" s="3"/>
      <c r="L94" s="3"/>
      <c r="M94" s="36"/>
      <c r="N94" s="36"/>
    </row>
    <row r="95" spans="1:20" x14ac:dyDescent="0.2">
      <c r="A95" t="s">
        <v>102</v>
      </c>
      <c r="B95" s="2">
        <v>29859</v>
      </c>
      <c r="C95" s="3" t="e">
        <v>#N/A</v>
      </c>
      <c r="D95" s="3" t="e">
        <v>#N/A</v>
      </c>
      <c r="E95" s="19" t="e">
        <v>#N/A</v>
      </c>
      <c r="F95" s="22">
        <v>92.536666666666676</v>
      </c>
      <c r="G95" s="4" t="e">
        <v>#N/A</v>
      </c>
      <c r="H95" s="4" t="e">
        <v>#N/A</v>
      </c>
      <c r="I95" s="19" t="e">
        <v>#N/A</v>
      </c>
      <c r="J95" s="9"/>
      <c r="K95" s="3"/>
      <c r="L95" s="3"/>
      <c r="M95" s="36"/>
      <c r="N95" s="36"/>
    </row>
    <row r="96" spans="1:20" x14ac:dyDescent="0.2">
      <c r="A96" t="s">
        <v>103</v>
      </c>
      <c r="B96" s="2">
        <v>29951</v>
      </c>
      <c r="C96" s="3" t="e">
        <v>#N/A</v>
      </c>
      <c r="D96" s="3" t="e">
        <v>#N/A</v>
      </c>
      <c r="E96" s="19" t="e">
        <v>#N/A</v>
      </c>
      <c r="F96" s="22">
        <v>92.8</v>
      </c>
      <c r="G96" s="4" t="e">
        <v>#N/A</v>
      </c>
      <c r="H96" s="4" t="e">
        <v>#N/A</v>
      </c>
      <c r="I96" s="19" t="e">
        <v>#N/A</v>
      </c>
      <c r="J96" s="9"/>
      <c r="K96" s="3"/>
      <c r="L96" s="3"/>
      <c r="M96" s="36"/>
      <c r="N96" s="36"/>
    </row>
    <row r="97" spans="1:14" x14ac:dyDescent="0.2">
      <c r="A97" t="s">
        <v>104</v>
      </c>
      <c r="B97" s="2">
        <v>30041</v>
      </c>
      <c r="C97" s="3" t="e">
        <v>#N/A</v>
      </c>
      <c r="D97" s="3" t="e">
        <v>#N/A</v>
      </c>
      <c r="E97" s="19" t="e">
        <v>#N/A</v>
      </c>
      <c r="F97" s="22">
        <v>97.966666666666654</v>
      </c>
      <c r="G97" s="4" t="e">
        <v>#N/A</v>
      </c>
      <c r="H97" s="4" t="e">
        <v>#N/A</v>
      </c>
      <c r="I97" s="19" t="e">
        <v>#N/A</v>
      </c>
      <c r="J97" s="9"/>
      <c r="K97" s="3"/>
      <c r="L97" s="3"/>
      <c r="M97" s="36"/>
      <c r="N97" s="36"/>
    </row>
    <row r="98" spans="1:14" x14ac:dyDescent="0.2">
      <c r="A98" t="s">
        <v>105</v>
      </c>
      <c r="B98" s="2">
        <v>30132</v>
      </c>
      <c r="C98" s="3" t="e">
        <v>#N/A</v>
      </c>
      <c r="D98" s="3" t="e">
        <v>#N/A</v>
      </c>
      <c r="E98" s="19" t="e">
        <v>#N/A</v>
      </c>
      <c r="F98" s="22">
        <v>99.52</v>
      </c>
      <c r="G98" s="4" t="e">
        <v>#N/A</v>
      </c>
      <c r="H98" s="4" t="e">
        <v>#N/A</v>
      </c>
      <c r="I98" s="19" t="e">
        <v>#N/A</v>
      </c>
      <c r="J98" s="9"/>
      <c r="K98" s="3"/>
      <c r="L98" s="3"/>
      <c r="M98" s="36"/>
      <c r="N98" s="36"/>
    </row>
    <row r="99" spans="1:14" x14ac:dyDescent="0.2">
      <c r="A99" t="s">
        <v>106</v>
      </c>
      <c r="B99" s="2">
        <v>30224</v>
      </c>
      <c r="C99" s="3" t="e">
        <v>#N/A</v>
      </c>
      <c r="D99" s="3" t="e">
        <v>#N/A</v>
      </c>
      <c r="E99" s="19" t="e">
        <v>#N/A</v>
      </c>
      <c r="F99" s="22">
        <v>78.656666666666666</v>
      </c>
      <c r="G99" s="4" t="e">
        <v>#N/A</v>
      </c>
      <c r="H99" s="4" t="e">
        <v>#N/A</v>
      </c>
      <c r="I99" s="19" t="e">
        <v>#N/A</v>
      </c>
      <c r="J99" s="9"/>
      <c r="K99" s="3"/>
      <c r="L99" s="3"/>
      <c r="M99" s="36"/>
      <c r="N99" s="36"/>
    </row>
    <row r="100" spans="1:14" x14ac:dyDescent="0.2">
      <c r="A100" t="s">
        <v>107</v>
      </c>
      <c r="B100" s="2">
        <v>30316</v>
      </c>
      <c r="C100" s="3" t="e">
        <v>#N/A</v>
      </c>
      <c r="D100" s="3" t="e">
        <v>#N/A</v>
      </c>
      <c r="E100" s="19" t="e">
        <v>#N/A</v>
      </c>
      <c r="F100" s="22">
        <v>64.586666666666659</v>
      </c>
      <c r="G100" s="4" t="e">
        <v>#N/A</v>
      </c>
      <c r="H100" s="4" t="e">
        <v>#N/A</v>
      </c>
      <c r="I100" s="19" t="e">
        <v>#N/A</v>
      </c>
      <c r="J100" s="9"/>
      <c r="K100" s="3"/>
      <c r="L100" s="3"/>
      <c r="M100" s="36"/>
      <c r="N100" s="36"/>
    </row>
    <row r="101" spans="1:14" x14ac:dyDescent="0.2">
      <c r="A101" t="s">
        <v>108</v>
      </c>
      <c r="B101" s="2">
        <v>30406</v>
      </c>
      <c r="C101" s="3" t="e">
        <v>#N/A</v>
      </c>
      <c r="D101" s="3" t="e">
        <v>#N/A</v>
      </c>
      <c r="E101" s="19" t="e">
        <v>#N/A</v>
      </c>
      <c r="F101" s="22">
        <v>61.883333333333326</v>
      </c>
      <c r="G101" s="4" t="e">
        <v>#N/A</v>
      </c>
      <c r="H101" s="4" t="e">
        <v>#N/A</v>
      </c>
      <c r="I101" s="19" t="e">
        <v>#N/A</v>
      </c>
      <c r="J101" s="9"/>
      <c r="K101" s="3"/>
      <c r="L101" s="3"/>
      <c r="M101" s="36"/>
      <c r="N101" s="36"/>
    </row>
    <row r="102" spans="1:14" x14ac:dyDescent="0.2">
      <c r="A102" t="s">
        <v>109</v>
      </c>
      <c r="B102" s="2">
        <v>30497</v>
      </c>
      <c r="C102" s="3" t="e">
        <v>#N/A</v>
      </c>
      <c r="D102" s="3" t="e">
        <v>#N/A</v>
      </c>
      <c r="E102" s="19" t="e">
        <v>#N/A</v>
      </c>
      <c r="F102" s="22">
        <v>65.850000000000009</v>
      </c>
      <c r="G102" s="4" t="e">
        <v>#N/A</v>
      </c>
      <c r="H102" s="4" t="e">
        <v>#N/A</v>
      </c>
      <c r="I102" s="19" t="e">
        <v>#N/A</v>
      </c>
      <c r="J102" s="9"/>
      <c r="K102" s="3"/>
      <c r="L102" s="3"/>
      <c r="M102" s="36"/>
      <c r="N102" s="36"/>
    </row>
    <row r="103" spans="1:14" x14ac:dyDescent="0.2">
      <c r="A103" t="s">
        <v>110</v>
      </c>
      <c r="B103" s="2">
        <v>30589</v>
      </c>
      <c r="C103" s="3" t="e">
        <v>#N/A</v>
      </c>
      <c r="D103" s="3" t="e">
        <v>#N/A</v>
      </c>
      <c r="E103" s="19" t="e">
        <v>#N/A</v>
      </c>
      <c r="F103" s="22">
        <v>66.586666666666659</v>
      </c>
      <c r="G103" s="4" t="e">
        <v>#N/A</v>
      </c>
      <c r="H103" s="4" t="e">
        <v>#N/A</v>
      </c>
      <c r="I103" s="19" t="e">
        <v>#N/A</v>
      </c>
      <c r="J103" s="9"/>
      <c r="K103" s="3"/>
      <c r="L103" s="3"/>
      <c r="M103" s="36"/>
      <c r="N103" s="36"/>
    </row>
    <row r="104" spans="1:14" x14ac:dyDescent="0.2">
      <c r="A104" t="s">
        <v>111</v>
      </c>
      <c r="B104" s="2">
        <v>30681</v>
      </c>
      <c r="C104" s="3" t="e">
        <v>#N/A</v>
      </c>
      <c r="D104" s="3" t="e">
        <v>#N/A</v>
      </c>
      <c r="E104" s="19" t="e">
        <v>#N/A</v>
      </c>
      <c r="F104" s="22">
        <v>65.426666666666662</v>
      </c>
      <c r="G104" s="4" t="e">
        <v>#N/A</v>
      </c>
      <c r="H104" s="4" t="e">
        <v>#N/A</v>
      </c>
      <c r="I104" s="19" t="e">
        <v>#N/A</v>
      </c>
      <c r="J104" s="9"/>
      <c r="K104" s="3"/>
      <c r="L104" s="3"/>
      <c r="M104" s="36"/>
      <c r="N104" s="36"/>
    </row>
    <row r="105" spans="1:14" x14ac:dyDescent="0.2">
      <c r="A105" t="s">
        <v>112</v>
      </c>
      <c r="B105" s="2">
        <v>30772</v>
      </c>
      <c r="C105" s="3" t="e">
        <v>#N/A</v>
      </c>
      <c r="D105" s="3" t="e">
        <v>#N/A</v>
      </c>
      <c r="E105" s="19" t="e">
        <v>#N/A</v>
      </c>
      <c r="F105" s="22">
        <v>66.36</v>
      </c>
      <c r="G105" s="4" t="e">
        <v>#N/A</v>
      </c>
      <c r="H105" s="4" t="e">
        <v>#N/A</v>
      </c>
      <c r="I105" s="19" t="e">
        <v>#N/A</v>
      </c>
      <c r="J105" s="9"/>
      <c r="K105" s="3"/>
      <c r="L105" s="3"/>
      <c r="M105" s="36"/>
      <c r="N105" s="36"/>
    </row>
    <row r="106" spans="1:14" x14ac:dyDescent="0.2">
      <c r="A106" t="s">
        <v>113</v>
      </c>
      <c r="B106" s="2">
        <v>30863</v>
      </c>
      <c r="C106" s="3" t="e">
        <v>#N/A</v>
      </c>
      <c r="D106" s="3" t="e">
        <v>#N/A</v>
      </c>
      <c r="E106" s="19" t="e">
        <v>#N/A</v>
      </c>
      <c r="F106" s="22">
        <v>67.983333333333334</v>
      </c>
      <c r="G106" s="4" t="e">
        <v>#N/A</v>
      </c>
      <c r="H106" s="4" t="e">
        <v>#N/A</v>
      </c>
      <c r="I106" s="19" t="e">
        <v>#N/A</v>
      </c>
      <c r="J106" s="9"/>
      <c r="K106" s="3"/>
      <c r="L106" s="3"/>
      <c r="M106" s="36"/>
      <c r="N106" s="36"/>
    </row>
    <row r="107" spans="1:14" x14ac:dyDescent="0.2">
      <c r="A107" t="s">
        <v>114</v>
      </c>
      <c r="B107" s="2">
        <v>30955</v>
      </c>
      <c r="C107" s="3" t="e">
        <v>#N/A</v>
      </c>
      <c r="D107" s="3" t="e">
        <v>#N/A</v>
      </c>
      <c r="E107" s="19" t="e">
        <v>#N/A</v>
      </c>
      <c r="F107" s="22">
        <v>69.81</v>
      </c>
      <c r="G107" s="4" t="e">
        <v>#N/A</v>
      </c>
      <c r="H107" s="4" t="e">
        <v>#N/A</v>
      </c>
      <c r="I107" s="19" t="e">
        <v>#N/A</v>
      </c>
      <c r="J107" s="9"/>
      <c r="K107" s="3"/>
      <c r="L107" s="3"/>
      <c r="M107" s="36"/>
      <c r="N107" s="36"/>
    </row>
    <row r="108" spans="1:14" x14ac:dyDescent="0.2">
      <c r="A108" t="s">
        <v>115</v>
      </c>
      <c r="B108" s="2">
        <v>31047</v>
      </c>
      <c r="C108" s="3" t="e">
        <v>#N/A</v>
      </c>
      <c r="D108" s="3" t="e">
        <v>#N/A</v>
      </c>
      <c r="E108" s="19" t="e">
        <v>#N/A</v>
      </c>
      <c r="F108" s="22">
        <v>59.109999999999992</v>
      </c>
      <c r="G108" s="4" t="e">
        <v>#N/A</v>
      </c>
      <c r="H108" s="4" t="e">
        <v>#N/A</v>
      </c>
      <c r="I108" s="19" t="e">
        <v>#N/A</v>
      </c>
      <c r="J108" s="9"/>
      <c r="K108" s="3"/>
      <c r="L108" s="3"/>
      <c r="M108" s="36"/>
      <c r="N108" s="36"/>
    </row>
    <row r="109" spans="1:14" x14ac:dyDescent="0.2">
      <c r="A109" t="s">
        <v>116</v>
      </c>
      <c r="B109" s="2">
        <v>31137</v>
      </c>
      <c r="C109" s="3" t="e">
        <v>#N/A</v>
      </c>
      <c r="D109" s="3" t="e">
        <v>#N/A</v>
      </c>
      <c r="E109" s="19" t="e">
        <v>#N/A</v>
      </c>
      <c r="F109" s="22">
        <v>57.75333333333333</v>
      </c>
      <c r="G109" s="4" t="e">
        <v>#N/A</v>
      </c>
      <c r="H109" s="4" t="e">
        <v>#N/A</v>
      </c>
      <c r="I109" s="19" t="e">
        <v>#N/A</v>
      </c>
      <c r="J109" s="9"/>
      <c r="K109" s="3"/>
      <c r="L109" s="3"/>
      <c r="M109" s="36"/>
      <c r="N109" s="36"/>
    </row>
    <row r="110" spans="1:14" x14ac:dyDescent="0.2">
      <c r="A110" t="s">
        <v>117</v>
      </c>
      <c r="B110" s="2">
        <v>31228</v>
      </c>
      <c r="C110" s="3" t="e">
        <v>#N/A</v>
      </c>
      <c r="D110" s="3" t="e">
        <v>#N/A</v>
      </c>
      <c r="E110" s="19" t="e">
        <v>#N/A</v>
      </c>
      <c r="F110" s="22">
        <v>53.173333333333339</v>
      </c>
      <c r="G110" s="4" t="e">
        <v>#N/A</v>
      </c>
      <c r="H110" s="4" t="e">
        <v>#N/A</v>
      </c>
      <c r="I110" s="19" t="e">
        <v>#N/A</v>
      </c>
      <c r="J110" s="9"/>
      <c r="K110" s="3"/>
      <c r="L110" s="3"/>
      <c r="M110" s="36"/>
      <c r="N110" s="36"/>
    </row>
    <row r="111" spans="1:14" x14ac:dyDescent="0.2">
      <c r="A111" t="s">
        <v>118</v>
      </c>
      <c r="B111" s="2">
        <v>31320</v>
      </c>
      <c r="C111" s="3" t="e">
        <v>#N/A</v>
      </c>
      <c r="D111" s="3" t="e">
        <v>#N/A</v>
      </c>
      <c r="E111" s="19" t="e">
        <v>#N/A</v>
      </c>
      <c r="F111" s="22">
        <v>46.476666666666667</v>
      </c>
      <c r="G111" s="4" t="e">
        <v>#N/A</v>
      </c>
      <c r="H111" s="4" t="e">
        <v>#N/A</v>
      </c>
      <c r="I111" s="19" t="e">
        <v>#N/A</v>
      </c>
      <c r="J111" s="9"/>
      <c r="K111" s="3"/>
      <c r="L111" s="3"/>
      <c r="M111" s="36"/>
      <c r="N111" s="36"/>
    </row>
    <row r="112" spans="1:14" x14ac:dyDescent="0.2">
      <c r="A112" t="s">
        <v>119</v>
      </c>
      <c r="B112" s="2">
        <v>31412</v>
      </c>
      <c r="C112" s="3" t="e">
        <v>#N/A</v>
      </c>
      <c r="D112" s="3" t="e">
        <v>#N/A</v>
      </c>
      <c r="E112" s="19" t="e">
        <v>#N/A</v>
      </c>
      <c r="F112" s="22">
        <v>45.54</v>
      </c>
      <c r="G112" s="4" t="e">
        <v>#N/A</v>
      </c>
      <c r="H112" s="4" t="e">
        <v>#N/A</v>
      </c>
      <c r="I112" s="19">
        <v>0.43557951435088504</v>
      </c>
      <c r="J112" s="9"/>
      <c r="K112" s="3"/>
      <c r="L112" s="3"/>
      <c r="M112" s="36"/>
      <c r="N112" s="36"/>
    </row>
    <row r="113" spans="1:20" x14ac:dyDescent="0.2">
      <c r="A113" t="s">
        <v>120</v>
      </c>
      <c r="B113" s="2">
        <v>31502</v>
      </c>
      <c r="C113" s="3" t="e">
        <v>#N/A</v>
      </c>
      <c r="D113" s="3" t="e">
        <v>#N/A</v>
      </c>
      <c r="E113" s="19">
        <v>5.376666666666666</v>
      </c>
      <c r="F113" s="22">
        <v>43.81</v>
      </c>
      <c r="G113" s="4" t="e">
        <v>#N/A</v>
      </c>
      <c r="H113" s="4" t="e">
        <v>#N/A</v>
      </c>
      <c r="I113" s="19">
        <v>0.44593051865153821</v>
      </c>
      <c r="J113" s="9"/>
      <c r="K113" s="3"/>
      <c r="L113" s="3"/>
      <c r="M113" s="36"/>
      <c r="N113" s="36"/>
    </row>
    <row r="114" spans="1:20" x14ac:dyDescent="0.2">
      <c r="A114" t="s">
        <v>121</v>
      </c>
      <c r="B114" s="2">
        <v>31593</v>
      </c>
      <c r="C114" s="3" t="e">
        <v>#N/A</v>
      </c>
      <c r="D114" s="3" t="e">
        <v>#N/A</v>
      </c>
      <c r="E114" s="19">
        <v>4.0333333333333332</v>
      </c>
      <c r="F114" s="22">
        <v>42.74</v>
      </c>
      <c r="G114" s="4" t="e">
        <v>#N/A</v>
      </c>
      <c r="H114" s="4" t="e">
        <v>#N/A</v>
      </c>
      <c r="I114" s="19">
        <v>0.45652750166905504</v>
      </c>
      <c r="J114" s="9"/>
      <c r="K114" s="3"/>
      <c r="L114" s="3"/>
      <c r="M114" s="36"/>
      <c r="N114" s="36"/>
    </row>
    <row r="115" spans="1:20" x14ac:dyDescent="0.2">
      <c r="A115" t="s">
        <v>122</v>
      </c>
      <c r="B115" s="2">
        <v>31685</v>
      </c>
      <c r="C115" s="3" t="e">
        <v>#N/A</v>
      </c>
      <c r="D115" s="3" t="e">
        <v>#N/A</v>
      </c>
      <c r="E115" s="19">
        <v>3.2000000000000006</v>
      </c>
      <c r="F115" s="22">
        <v>40.233333333333334</v>
      </c>
      <c r="G115" s="4" t="e">
        <v>#N/A</v>
      </c>
      <c r="H115" s="4" t="e">
        <v>#N/A</v>
      </c>
      <c r="I115" s="19">
        <v>0.46737630878108127</v>
      </c>
      <c r="J115" s="9"/>
      <c r="K115" s="3"/>
      <c r="L115" s="3"/>
      <c r="M115" s="36"/>
      <c r="N115" s="36"/>
    </row>
    <row r="116" spans="1:20" x14ac:dyDescent="0.2">
      <c r="A116" t="s">
        <v>123</v>
      </c>
      <c r="B116" s="2">
        <v>31777</v>
      </c>
      <c r="C116" s="3" t="e">
        <v>#N/A</v>
      </c>
      <c r="D116" s="3" t="e">
        <v>#N/A</v>
      </c>
      <c r="E116" s="19">
        <v>3</v>
      </c>
      <c r="F116" s="22">
        <v>39.61</v>
      </c>
      <c r="G116" s="4" t="e">
        <v>#N/A</v>
      </c>
      <c r="H116" s="4" t="e">
        <v>#N/A</v>
      </c>
      <c r="I116" s="19">
        <v>0.47848292427337741</v>
      </c>
      <c r="J116" s="9"/>
      <c r="K116" s="3"/>
      <c r="L116" s="3"/>
      <c r="M116" s="36"/>
      <c r="N116" s="36"/>
    </row>
    <row r="117" spans="1:20" x14ac:dyDescent="0.2">
      <c r="A117" t="s">
        <v>124</v>
      </c>
      <c r="B117" s="2">
        <v>31867</v>
      </c>
      <c r="C117" s="3" t="e">
        <v>#N/A</v>
      </c>
      <c r="D117" s="3" t="e">
        <v>#N/A</v>
      </c>
      <c r="E117" s="19">
        <v>3.6</v>
      </c>
      <c r="F117" s="22">
        <v>38.323333333333331</v>
      </c>
      <c r="G117" s="4" t="e">
        <v>#N/A</v>
      </c>
      <c r="H117" s="4" t="e">
        <v>#N/A</v>
      </c>
      <c r="I117" s="19">
        <v>0.48985347464079682</v>
      </c>
      <c r="J117" s="9"/>
      <c r="K117" s="3"/>
      <c r="L117" s="3"/>
      <c r="M117" s="36"/>
      <c r="N117" s="36"/>
    </row>
    <row r="118" spans="1:20" x14ac:dyDescent="0.2">
      <c r="A118" t="s">
        <v>125</v>
      </c>
      <c r="B118" s="2">
        <v>31958</v>
      </c>
      <c r="C118" s="3" t="e">
        <v>#N/A</v>
      </c>
      <c r="D118" s="3" t="e">
        <v>#N/A</v>
      </c>
      <c r="E118" s="19">
        <v>3.7999999999999994</v>
      </c>
      <c r="F118" s="22">
        <v>38.08</v>
      </c>
      <c r="G118" s="4" t="e">
        <v>#N/A</v>
      </c>
      <c r="H118" s="4" t="e">
        <v>#N/A</v>
      </c>
      <c r="I118" s="19">
        <v>0.50149423196670773</v>
      </c>
      <c r="J118" s="9"/>
      <c r="K118" s="3"/>
      <c r="L118" s="3"/>
      <c r="M118" s="36"/>
      <c r="N118" s="36"/>
    </row>
    <row r="119" spans="1:20" x14ac:dyDescent="0.2">
      <c r="A119" t="s">
        <v>126</v>
      </c>
      <c r="B119" s="2">
        <v>32050</v>
      </c>
      <c r="C119" s="3" t="e">
        <v>#N/A</v>
      </c>
      <c r="D119" s="3" t="e">
        <v>#N/A</v>
      </c>
      <c r="E119" s="19">
        <v>4.3666666666666671</v>
      </c>
      <c r="F119" s="22">
        <v>37.896666666666668</v>
      </c>
      <c r="G119" s="4" t="e">
        <v>#N/A</v>
      </c>
      <c r="H119" s="4" t="e">
        <v>#N/A</v>
      </c>
      <c r="I119" s="19">
        <v>0.51341161738272278</v>
      </c>
      <c r="J119" s="9"/>
      <c r="K119" s="3"/>
      <c r="L119" s="3"/>
      <c r="M119" s="36"/>
      <c r="N119" s="36"/>
    </row>
    <row r="120" spans="1:20" x14ac:dyDescent="0.2">
      <c r="A120" t="s">
        <v>127</v>
      </c>
      <c r="B120" s="2">
        <v>32142</v>
      </c>
      <c r="C120" s="3" t="e">
        <v>#N/A</v>
      </c>
      <c r="D120" s="3" t="e">
        <v>#N/A</v>
      </c>
      <c r="E120" s="19">
        <v>4.583333333333333</v>
      </c>
      <c r="F120" s="22">
        <v>36.6</v>
      </c>
      <c r="G120" s="4" t="e">
        <v>#N/A</v>
      </c>
      <c r="H120" s="4" t="e">
        <v>#N/A</v>
      </c>
      <c r="I120" s="19">
        <v>0.52561220461064473</v>
      </c>
      <c r="J120" s="9"/>
      <c r="K120" s="3"/>
      <c r="L120" s="3"/>
      <c r="M120" s="36"/>
      <c r="N120" s="36"/>
    </row>
    <row r="121" spans="1:20" x14ac:dyDescent="0.2">
      <c r="A121" t="s">
        <v>128</v>
      </c>
      <c r="B121" s="2">
        <v>32233</v>
      </c>
      <c r="C121" s="3" t="e">
        <v>#N/A</v>
      </c>
      <c r="D121" s="3" t="e">
        <v>#N/A</v>
      </c>
      <c r="E121" s="19">
        <v>4.0999999999999996</v>
      </c>
      <c r="F121" s="22">
        <v>36.543333333333337</v>
      </c>
      <c r="G121" s="4" t="e">
        <v>#N/A</v>
      </c>
      <c r="H121" s="4" t="e">
        <v>#N/A</v>
      </c>
      <c r="I121" s="19">
        <v>0.54381589419493315</v>
      </c>
      <c r="J121" s="9"/>
      <c r="K121" s="3"/>
      <c r="L121" s="3"/>
      <c r="M121" s="36"/>
      <c r="N121" s="36"/>
    </row>
    <row r="122" spans="1:20" x14ac:dyDescent="0.2">
      <c r="A122" t="s">
        <v>129</v>
      </c>
      <c r="B122" s="2">
        <v>32324</v>
      </c>
      <c r="C122" s="3" t="e">
        <v>#N/A</v>
      </c>
      <c r="D122" s="3" t="e">
        <v>#N/A</v>
      </c>
      <c r="E122" s="19">
        <v>4.0999999999999996</v>
      </c>
      <c r="F122" s="22">
        <v>38.069999999999993</v>
      </c>
      <c r="G122" s="4" t="e">
        <v>#N/A</v>
      </c>
      <c r="H122" s="4" t="e">
        <v>#N/A</v>
      </c>
      <c r="I122" s="19">
        <v>0.56265003777472311</v>
      </c>
      <c r="J122" s="9"/>
      <c r="K122" s="3"/>
      <c r="L122" s="3"/>
      <c r="M122" s="36"/>
      <c r="N122" s="36"/>
    </row>
    <row r="123" spans="1:20" x14ac:dyDescent="0.2">
      <c r="A123" t="s">
        <v>130</v>
      </c>
      <c r="B123" s="2">
        <v>32416</v>
      </c>
      <c r="C123" s="3" t="e">
        <v>#N/A</v>
      </c>
      <c r="D123" s="3" t="e">
        <v>#N/A</v>
      </c>
      <c r="E123" s="19">
        <v>4.7</v>
      </c>
      <c r="F123" s="22">
        <v>42.756666666666661</v>
      </c>
      <c r="G123" s="4" t="e">
        <v>#N/A</v>
      </c>
      <c r="H123" s="4" t="e">
        <v>#N/A</v>
      </c>
      <c r="I123" s="19">
        <v>0.58213647005767666</v>
      </c>
      <c r="J123" s="9"/>
      <c r="K123" s="3"/>
      <c r="L123" s="3"/>
      <c r="M123" s="36"/>
      <c r="N123" s="36"/>
    </row>
    <row r="124" spans="1:20" x14ac:dyDescent="0.2">
      <c r="A124" t="s">
        <v>131</v>
      </c>
      <c r="B124" s="2">
        <v>32508</v>
      </c>
      <c r="C124" s="3" t="e">
        <v>#N/A</v>
      </c>
      <c r="D124" s="3" t="e">
        <v>#N/A</v>
      </c>
      <c r="E124" s="19">
        <v>4.8999999999999995</v>
      </c>
      <c r="F124" s="22">
        <v>46.836666666666666</v>
      </c>
      <c r="G124" s="4" t="e">
        <v>#N/A</v>
      </c>
      <c r="H124" s="4" t="e">
        <v>#N/A</v>
      </c>
      <c r="I124" s="19">
        <v>0.60229778195962014</v>
      </c>
      <c r="J124" s="9"/>
      <c r="K124" s="3"/>
      <c r="L124" s="3"/>
      <c r="M124" s="36"/>
      <c r="N124" s="36"/>
    </row>
    <row r="125" spans="1:20" x14ac:dyDescent="0.2">
      <c r="A125" t="s">
        <v>132</v>
      </c>
      <c r="B125" s="2">
        <v>32598</v>
      </c>
      <c r="C125" s="3" t="e">
        <v>#N/A</v>
      </c>
      <c r="D125" s="3" t="e">
        <v>#N/A</v>
      </c>
      <c r="E125" s="19">
        <v>5.5</v>
      </c>
      <c r="F125" s="22">
        <v>51.643333333333338</v>
      </c>
      <c r="G125" s="4" t="e">
        <v>#N/A</v>
      </c>
      <c r="H125" s="4" t="e">
        <v>#N/A</v>
      </c>
      <c r="I125" s="19">
        <v>0.60041968877619945</v>
      </c>
      <c r="J125" s="9"/>
      <c r="K125" s="3"/>
      <c r="L125" s="3"/>
      <c r="M125" s="36"/>
      <c r="N125" s="36"/>
    </row>
    <row r="126" spans="1:20" x14ac:dyDescent="0.2">
      <c r="A126" t="s">
        <v>133</v>
      </c>
      <c r="B126" s="2">
        <v>32689</v>
      </c>
      <c r="C126" s="3" t="e">
        <v>#N/A</v>
      </c>
      <c r="D126" s="3" t="e">
        <v>#N/A</v>
      </c>
      <c r="E126" s="19">
        <v>5.9666666666666659</v>
      </c>
      <c r="F126" s="22">
        <v>55.379999999999995</v>
      </c>
      <c r="G126" s="4" t="e">
        <v>#N/A</v>
      </c>
      <c r="H126" s="4" t="e">
        <v>#N/A</v>
      </c>
      <c r="I126" s="19">
        <v>0.59854745188863656</v>
      </c>
      <c r="J126" s="9"/>
      <c r="K126" s="3"/>
      <c r="L126" s="3"/>
      <c r="M126" s="36"/>
      <c r="N126" s="36"/>
    </row>
    <row r="127" spans="1:20" x14ac:dyDescent="0.2">
      <c r="A127" t="s">
        <v>134</v>
      </c>
      <c r="B127" s="2">
        <v>32781</v>
      </c>
      <c r="C127" s="3" t="e">
        <v>#N/A</v>
      </c>
      <c r="D127" s="3" t="e">
        <v>#N/A</v>
      </c>
      <c r="E127" s="19">
        <v>6.4666666666666659</v>
      </c>
      <c r="F127" s="22">
        <v>58.723333333333329</v>
      </c>
      <c r="G127" s="4" t="e">
        <v>#N/A</v>
      </c>
      <c r="H127" s="4" t="e">
        <v>#N/A</v>
      </c>
      <c r="I127" s="19">
        <v>0.59668105303574948</v>
      </c>
      <c r="J127" s="9"/>
      <c r="K127" s="3"/>
      <c r="L127" s="3"/>
      <c r="M127" s="36"/>
      <c r="N127" s="36"/>
    </row>
    <row r="128" spans="1:20" x14ac:dyDescent="0.2">
      <c r="A128" t="s">
        <v>135</v>
      </c>
      <c r="B128" s="2">
        <v>32873</v>
      </c>
      <c r="C128" s="3" t="e">
        <v>#N/A</v>
      </c>
      <c r="D128" s="3" t="e">
        <v>#N/A</v>
      </c>
      <c r="E128" s="19">
        <v>6.8</v>
      </c>
      <c r="F128" s="22">
        <v>61.610000000000007</v>
      </c>
      <c r="G128" s="4" t="e">
        <v>#N/A</v>
      </c>
      <c r="H128" s="4" t="e">
        <v>#N/A</v>
      </c>
      <c r="I128" s="19">
        <v>0.59482047401329874</v>
      </c>
      <c r="J128" s="9"/>
      <c r="K128" s="3"/>
      <c r="L128" s="3"/>
      <c r="M128" s="36"/>
      <c r="N128" s="36"/>
    </row>
    <row r="129" spans="1:14" x14ac:dyDescent="0.2">
      <c r="A129" t="s">
        <v>136</v>
      </c>
      <c r="B129" s="2">
        <v>32963</v>
      </c>
      <c r="C129" s="3" t="e">
        <v>#N/A</v>
      </c>
      <c r="D129" s="3" t="e">
        <v>#N/A</v>
      </c>
      <c r="E129" s="19">
        <v>8.6999999999999993</v>
      </c>
      <c r="F129" s="22">
        <v>69.256666666666661</v>
      </c>
      <c r="G129" s="4" t="e">
        <v>#N/A</v>
      </c>
      <c r="H129" s="4" t="e">
        <v>#N/A</v>
      </c>
      <c r="I129" s="19">
        <v>0.58520888657421499</v>
      </c>
      <c r="J129" s="9"/>
      <c r="K129" s="3"/>
      <c r="L129" s="3"/>
      <c r="M129" s="36"/>
      <c r="N129" s="36"/>
    </row>
    <row r="130" spans="1:14" x14ac:dyDescent="0.2">
      <c r="A130" t="s">
        <v>137</v>
      </c>
      <c r="B130" s="2">
        <v>33054</v>
      </c>
      <c r="C130" s="3" t="e">
        <v>#N/A</v>
      </c>
      <c r="D130" s="3" t="e">
        <v>#N/A</v>
      </c>
      <c r="E130" s="19">
        <v>8.6999999999999993</v>
      </c>
      <c r="F130" s="22">
        <v>73.64</v>
      </c>
      <c r="G130" s="4" t="e">
        <v>#N/A</v>
      </c>
      <c r="H130" s="4" t="e">
        <v>#N/A</v>
      </c>
      <c r="I130" s="19">
        <v>0.5757526108924349</v>
      </c>
      <c r="J130" s="9"/>
      <c r="K130" s="3"/>
      <c r="L130" s="3"/>
      <c r="M130" s="36"/>
      <c r="N130" s="36"/>
    </row>
    <row r="131" spans="1:14" x14ac:dyDescent="0.2">
      <c r="A131" t="s">
        <v>138</v>
      </c>
      <c r="B131" s="2">
        <v>33146</v>
      </c>
      <c r="C131" s="3" t="e">
        <v>#N/A</v>
      </c>
      <c r="D131" s="3" t="e">
        <v>#N/A</v>
      </c>
      <c r="E131" s="19">
        <v>8.3666666666666654</v>
      </c>
      <c r="F131" s="22">
        <v>71.50333333333333</v>
      </c>
      <c r="G131" s="4" t="e">
        <v>#N/A</v>
      </c>
      <c r="H131" s="4" t="e">
        <v>#N/A</v>
      </c>
      <c r="I131" s="19">
        <v>0.56644913731571733</v>
      </c>
      <c r="J131" s="9"/>
      <c r="K131" s="3"/>
      <c r="L131" s="3"/>
      <c r="M131" s="36"/>
      <c r="N131" s="36"/>
    </row>
    <row r="132" spans="1:14" x14ac:dyDescent="0.2">
      <c r="A132" t="s">
        <v>139</v>
      </c>
      <c r="B132" s="2">
        <v>33238</v>
      </c>
      <c r="C132" s="3" t="e">
        <v>#N/A</v>
      </c>
      <c r="D132" s="3" t="e">
        <v>#N/A</v>
      </c>
      <c r="E132" s="19">
        <v>6.9333333333333336</v>
      </c>
      <c r="F132" s="22">
        <v>66.736666666666665</v>
      </c>
      <c r="G132" s="4" t="e">
        <v>#N/A</v>
      </c>
      <c r="H132" s="4" t="e">
        <v>#N/A</v>
      </c>
      <c r="I132" s="19">
        <v>0.55729599674479979</v>
      </c>
      <c r="J132" s="9"/>
      <c r="K132" s="3"/>
      <c r="L132" s="3"/>
      <c r="M132" s="36"/>
      <c r="N132" s="36"/>
    </row>
    <row r="133" spans="1:14" x14ac:dyDescent="0.2">
      <c r="A133" t="s">
        <v>140</v>
      </c>
      <c r="B133" s="2">
        <v>33328</v>
      </c>
      <c r="C133" s="3" t="e">
        <v>#N/A</v>
      </c>
      <c r="D133" s="3" t="e">
        <v>#N/A</v>
      </c>
      <c r="E133" s="19">
        <v>6.1333333333333329</v>
      </c>
      <c r="F133" s="22">
        <v>68.69</v>
      </c>
      <c r="G133" s="4" t="e">
        <v>#N/A</v>
      </c>
      <c r="H133" s="4" t="e">
        <v>#N/A</v>
      </c>
      <c r="I133" s="19">
        <v>0.55669260277312238</v>
      </c>
      <c r="J133" s="9"/>
      <c r="K133" s="3"/>
      <c r="L133" s="3"/>
      <c r="M133" s="36"/>
      <c r="N133" s="36"/>
    </row>
    <row r="134" spans="1:14" x14ac:dyDescent="0.2">
      <c r="A134" t="s">
        <v>141</v>
      </c>
      <c r="B134" s="2">
        <v>33419</v>
      </c>
      <c r="C134" s="3" t="e">
        <v>#N/A</v>
      </c>
      <c r="D134" s="3" t="e">
        <v>#N/A</v>
      </c>
      <c r="E134" s="19">
        <v>5.7</v>
      </c>
      <c r="F134" s="22">
        <v>73.166666666666671</v>
      </c>
      <c r="G134" s="4" t="e">
        <v>#N/A</v>
      </c>
      <c r="H134" s="4" t="e">
        <v>#N/A</v>
      </c>
      <c r="I134" s="19">
        <v>0.55608986210648781</v>
      </c>
      <c r="J134" s="9"/>
      <c r="K134" s="3"/>
      <c r="L134" s="3"/>
      <c r="M134" s="36"/>
      <c r="N134" s="36"/>
    </row>
    <row r="135" spans="1:14" x14ac:dyDescent="0.2">
      <c r="A135" t="s">
        <v>142</v>
      </c>
      <c r="B135" s="2">
        <v>33511</v>
      </c>
      <c r="C135" s="3" t="e">
        <v>#N/A</v>
      </c>
      <c r="D135" s="3" t="e">
        <v>#N/A</v>
      </c>
      <c r="E135" s="19">
        <v>5.7</v>
      </c>
      <c r="F135" s="22">
        <v>72.846666666666664</v>
      </c>
      <c r="G135" s="4" t="e">
        <v>#N/A</v>
      </c>
      <c r="H135" s="4" t="e">
        <v>#N/A</v>
      </c>
      <c r="I135" s="19">
        <v>0.55548777403755156</v>
      </c>
      <c r="J135" s="9"/>
      <c r="K135" s="3"/>
      <c r="L135" s="3"/>
      <c r="M135" s="36"/>
      <c r="N135" s="36"/>
    </row>
    <row r="136" spans="1:14" x14ac:dyDescent="0.2">
      <c r="A136" t="s">
        <v>143</v>
      </c>
      <c r="B136" s="2">
        <v>33603</v>
      </c>
      <c r="C136" s="3" t="e">
        <v>#N/A</v>
      </c>
      <c r="D136" s="3" t="e">
        <v>#N/A</v>
      </c>
      <c r="E136" s="19">
        <v>5.2</v>
      </c>
      <c r="F136" s="22">
        <v>71.069999999999993</v>
      </c>
      <c r="G136" s="4" t="e">
        <v>#N/A</v>
      </c>
      <c r="H136" s="4" t="e">
        <v>#N/A</v>
      </c>
      <c r="I136" s="19">
        <v>0.55488633785973474</v>
      </c>
      <c r="J136" s="9"/>
      <c r="K136" s="3"/>
      <c r="L136" s="3"/>
      <c r="M136" s="36"/>
      <c r="N136" s="36"/>
    </row>
    <row r="137" spans="1:14" x14ac:dyDescent="0.2">
      <c r="A137" t="s">
        <v>144</v>
      </c>
      <c r="B137" s="2">
        <v>33694</v>
      </c>
      <c r="C137" s="3" t="e">
        <v>#N/A</v>
      </c>
      <c r="D137" s="3" t="e">
        <v>#N/A</v>
      </c>
      <c r="E137" s="19">
        <v>4.8666666666666671</v>
      </c>
      <c r="F137" s="22">
        <v>76.876666666666665</v>
      </c>
      <c r="G137" s="4" t="e">
        <v>#N/A</v>
      </c>
      <c r="H137" s="4" t="e">
        <v>#N/A</v>
      </c>
      <c r="I137" s="19">
        <v>0.55041747088353565</v>
      </c>
      <c r="J137" s="9"/>
      <c r="K137" s="3"/>
      <c r="L137" s="3"/>
      <c r="M137" s="36"/>
      <c r="N137" s="36"/>
    </row>
    <row r="138" spans="1:14" x14ac:dyDescent="0.2">
      <c r="A138" t="s">
        <v>145</v>
      </c>
      <c r="B138" s="2">
        <v>33785</v>
      </c>
      <c r="C138" s="3" t="e">
        <v>#N/A</v>
      </c>
      <c r="D138" s="3" t="e">
        <v>#N/A</v>
      </c>
      <c r="E138" s="19">
        <v>5.2</v>
      </c>
      <c r="F138" s="22">
        <v>80.84</v>
      </c>
      <c r="G138" s="4" t="e">
        <v>#N/A</v>
      </c>
      <c r="H138" s="4" t="e">
        <v>#N/A</v>
      </c>
      <c r="I138" s="19">
        <v>0.5459845946511851</v>
      </c>
      <c r="J138" s="9"/>
      <c r="K138" s="3"/>
      <c r="L138" s="3"/>
      <c r="M138" s="36"/>
      <c r="N138" s="36"/>
    </row>
    <row r="139" spans="1:14" x14ac:dyDescent="0.2">
      <c r="A139" t="s">
        <v>146</v>
      </c>
      <c r="B139" s="2">
        <v>33877</v>
      </c>
      <c r="C139" s="3" t="e">
        <v>#N/A</v>
      </c>
      <c r="D139" s="3" t="e">
        <v>#N/A</v>
      </c>
      <c r="E139" s="19">
        <v>5.5333333333333341</v>
      </c>
      <c r="F139" s="22">
        <v>76.44</v>
      </c>
      <c r="G139" s="4" t="e">
        <v>#N/A</v>
      </c>
      <c r="H139" s="4" t="e">
        <v>#N/A</v>
      </c>
      <c r="I139" s="19">
        <v>0.54158741930539933</v>
      </c>
      <c r="J139" s="9"/>
      <c r="K139" s="3"/>
      <c r="L139" s="3"/>
      <c r="M139" s="36"/>
      <c r="N139" s="36"/>
    </row>
    <row r="140" spans="1:14" x14ac:dyDescent="0.2">
      <c r="A140" t="s">
        <v>147</v>
      </c>
      <c r="B140" s="2">
        <v>33969</v>
      </c>
      <c r="C140" s="3" t="e">
        <v>#N/A</v>
      </c>
      <c r="D140" s="3" t="e">
        <v>#N/A</v>
      </c>
      <c r="E140" s="19">
        <v>6.2333333333333334</v>
      </c>
      <c r="F140" s="22">
        <v>81.796666666666667</v>
      </c>
      <c r="G140" s="4" t="e">
        <v>#N/A</v>
      </c>
      <c r="H140" s="4" t="e">
        <v>#N/A</v>
      </c>
      <c r="I140" s="19">
        <v>0.5372256573233074</v>
      </c>
      <c r="J140" s="9"/>
      <c r="K140" s="3"/>
      <c r="L140" s="3"/>
      <c r="M140" s="36"/>
      <c r="N140" s="36"/>
    </row>
    <row r="141" spans="1:14" x14ac:dyDescent="0.2">
      <c r="A141" t="s">
        <v>148</v>
      </c>
      <c r="B141" s="2">
        <v>34059</v>
      </c>
      <c r="C141" s="3" t="e">
        <v>#N/A</v>
      </c>
      <c r="D141" s="3" t="e">
        <v>#N/A</v>
      </c>
      <c r="E141" s="19">
        <v>6.5</v>
      </c>
      <c r="F141" s="22">
        <v>85.426666666666662</v>
      </c>
      <c r="G141" s="4" t="e">
        <v>#N/A</v>
      </c>
      <c r="H141" s="4" t="e">
        <v>#N/A</v>
      </c>
      <c r="I141" s="19">
        <v>0.53282182079279916</v>
      </c>
      <c r="J141" s="9"/>
      <c r="K141" s="3"/>
      <c r="L141" s="3"/>
      <c r="M141" s="36"/>
      <c r="N141" s="36"/>
    </row>
    <row r="142" spans="1:14" x14ac:dyDescent="0.2">
      <c r="A142" t="s">
        <v>149</v>
      </c>
      <c r="B142" s="2">
        <v>34150</v>
      </c>
      <c r="C142" s="3" t="e">
        <v>#N/A</v>
      </c>
      <c r="D142" s="3" t="e">
        <v>#N/A</v>
      </c>
      <c r="E142" s="19">
        <v>6.5</v>
      </c>
      <c r="F142" s="22">
        <v>85.396666666666661</v>
      </c>
      <c r="G142" s="4" t="e">
        <v>#N/A</v>
      </c>
      <c r="H142" s="4" t="e">
        <v>#N/A</v>
      </c>
      <c r="I142" s="19">
        <v>0.52845408413191386</v>
      </c>
      <c r="J142" s="9"/>
      <c r="K142" s="3"/>
      <c r="L142" s="3"/>
      <c r="M142" s="36"/>
      <c r="N142" s="36"/>
    </row>
    <row r="143" spans="1:14" x14ac:dyDescent="0.2">
      <c r="A143" t="s">
        <v>150</v>
      </c>
      <c r="B143" s="2">
        <v>34242</v>
      </c>
      <c r="C143" s="3" t="e">
        <v>#N/A</v>
      </c>
      <c r="D143" s="3" t="e">
        <v>#N/A</v>
      </c>
      <c r="E143" s="19">
        <v>6.5</v>
      </c>
      <c r="F143" s="22">
        <v>91.179999999999993</v>
      </c>
      <c r="G143" s="4" t="e">
        <v>#N/A</v>
      </c>
      <c r="H143" s="4" t="e">
        <v>#N/A</v>
      </c>
      <c r="I143" s="19">
        <v>0.52412215141672747</v>
      </c>
      <c r="J143" s="9"/>
      <c r="K143" s="3"/>
      <c r="L143" s="3"/>
      <c r="M143" s="36"/>
      <c r="N143" s="36"/>
    </row>
    <row r="144" spans="1:14" x14ac:dyDescent="0.2">
      <c r="A144" t="s">
        <v>151</v>
      </c>
      <c r="B144" s="2">
        <v>34334</v>
      </c>
      <c r="C144" s="3" t="e">
        <v>#N/A</v>
      </c>
      <c r="D144" s="3" t="e">
        <v>#N/A</v>
      </c>
      <c r="E144" s="19">
        <v>6.5</v>
      </c>
      <c r="F144" s="22">
        <v>95.37</v>
      </c>
      <c r="G144" s="4" t="e">
        <v>#N/A</v>
      </c>
      <c r="H144" s="4" t="e">
        <v>#N/A</v>
      </c>
      <c r="I144" s="19">
        <v>0.51982572914911329</v>
      </c>
      <c r="J144" s="9"/>
      <c r="K144" s="3"/>
      <c r="L144" s="3"/>
      <c r="M144" s="36"/>
      <c r="N144" s="36"/>
    </row>
    <row r="145" spans="1:14" x14ac:dyDescent="0.2">
      <c r="A145" t="s">
        <v>152</v>
      </c>
      <c r="B145" s="2">
        <v>34424</v>
      </c>
      <c r="C145" s="3" t="e">
        <v>#N/A</v>
      </c>
      <c r="D145" s="3" t="e">
        <v>#N/A</v>
      </c>
      <c r="E145" s="19">
        <v>6.5</v>
      </c>
      <c r="F145" s="22">
        <v>99.759999999999991</v>
      </c>
      <c r="G145" s="4" t="e">
        <v>#N/A</v>
      </c>
      <c r="H145" s="4" t="e">
        <v>#N/A</v>
      </c>
      <c r="I145" s="19">
        <v>0.53533035709502075</v>
      </c>
      <c r="J145" s="9"/>
      <c r="K145" s="3"/>
      <c r="L145" s="3"/>
      <c r="M145" s="36"/>
      <c r="N145" s="36"/>
    </row>
    <row r="146" spans="1:14" x14ac:dyDescent="0.2">
      <c r="A146" t="s">
        <v>153</v>
      </c>
      <c r="B146" s="2">
        <v>34515</v>
      </c>
      <c r="C146" s="3" t="e">
        <v>#N/A</v>
      </c>
      <c r="D146" s="3" t="e">
        <v>#N/A</v>
      </c>
      <c r="E146" s="19">
        <v>6.5</v>
      </c>
      <c r="F146" s="22">
        <v>107.22666666666667</v>
      </c>
      <c r="G146" s="4" t="e">
        <v>#N/A</v>
      </c>
      <c r="H146" s="4" t="e">
        <v>#N/A</v>
      </c>
      <c r="I146" s="19">
        <v>0.55129743519347163</v>
      </c>
      <c r="J146" s="9"/>
      <c r="K146" s="3"/>
      <c r="L146" s="3"/>
      <c r="M146" s="36"/>
      <c r="N146" s="36"/>
    </row>
    <row r="147" spans="1:14" x14ac:dyDescent="0.2">
      <c r="A147" t="s">
        <v>154</v>
      </c>
      <c r="B147" s="2">
        <v>34607</v>
      </c>
      <c r="C147" s="3" t="e">
        <v>#N/A</v>
      </c>
      <c r="D147" s="3" t="e">
        <v>#N/A</v>
      </c>
      <c r="E147" s="19">
        <v>6.5</v>
      </c>
      <c r="F147" s="22">
        <v>108.73666666666666</v>
      </c>
      <c r="G147" s="4" t="e">
        <v>#N/A</v>
      </c>
      <c r="H147" s="4" t="e">
        <v>#N/A</v>
      </c>
      <c r="I147" s="19">
        <v>0.56774075675471725</v>
      </c>
      <c r="J147" s="9"/>
      <c r="K147" s="3"/>
      <c r="L147" s="3"/>
      <c r="M147" s="36"/>
      <c r="N147" s="36"/>
    </row>
    <row r="148" spans="1:14" x14ac:dyDescent="0.2">
      <c r="A148" t="s">
        <v>155</v>
      </c>
      <c r="B148" s="2">
        <v>34699</v>
      </c>
      <c r="C148" s="3" t="e">
        <v>#N/A</v>
      </c>
      <c r="D148" s="3" t="e">
        <v>#N/A</v>
      </c>
      <c r="E148" s="19">
        <v>6.1499999999999995</v>
      </c>
      <c r="F148" s="22">
        <v>110.09333333333335</v>
      </c>
      <c r="G148" s="4" t="e">
        <v>#N/A</v>
      </c>
      <c r="H148" s="4" t="e">
        <v>#N/A</v>
      </c>
      <c r="I148" s="19">
        <v>0.58467452649639318</v>
      </c>
      <c r="J148" s="9"/>
      <c r="K148" s="3"/>
      <c r="L148" s="3"/>
      <c r="M148" s="36"/>
      <c r="N148" s="36"/>
    </row>
    <row r="149" spans="1:14" x14ac:dyDescent="0.2">
      <c r="A149" t="s">
        <v>156</v>
      </c>
      <c r="B149" s="2">
        <v>34789</v>
      </c>
      <c r="C149" s="3">
        <v>164.21</v>
      </c>
      <c r="D149" s="3" t="e">
        <v>#N/A</v>
      </c>
      <c r="E149" s="19">
        <v>6.0999999999999988</v>
      </c>
      <c r="F149" s="22">
        <v>109.95</v>
      </c>
      <c r="G149" s="4">
        <v>41.499499999999998</v>
      </c>
      <c r="H149" s="4">
        <v>68.635800000000003</v>
      </c>
      <c r="I149" s="19">
        <v>0.60463344202296754</v>
      </c>
      <c r="J149" s="9"/>
      <c r="K149" s="3"/>
      <c r="L149" s="3"/>
      <c r="M149" s="36"/>
      <c r="N149" s="36"/>
    </row>
    <row r="150" spans="1:14" x14ac:dyDescent="0.2">
      <c r="A150" t="s">
        <v>157</v>
      </c>
      <c r="B150" s="2">
        <v>34880</v>
      </c>
      <c r="C150" s="3">
        <v>168.74</v>
      </c>
      <c r="D150" s="3" t="e">
        <v>#N/A</v>
      </c>
      <c r="E150" s="19">
        <v>6.0333333333333341</v>
      </c>
      <c r="F150" s="22">
        <v>114.60333333333331</v>
      </c>
      <c r="G150" s="4">
        <v>41.377400000000002</v>
      </c>
      <c r="H150" s="4">
        <v>71.517300000000006</v>
      </c>
      <c r="I150" s="19">
        <v>0.57856490667293081</v>
      </c>
      <c r="J150" s="9"/>
      <c r="K150" s="3"/>
      <c r="L150" s="3"/>
      <c r="M150" s="36"/>
      <c r="N150" s="36"/>
    </row>
    <row r="151" spans="1:14" x14ac:dyDescent="0.2">
      <c r="A151" t="s">
        <v>158</v>
      </c>
      <c r="B151" s="2">
        <v>34972</v>
      </c>
      <c r="C151" s="3">
        <v>169.57</v>
      </c>
      <c r="D151" s="3" t="e">
        <v>#N/A</v>
      </c>
      <c r="E151" s="19">
        <v>5.8</v>
      </c>
      <c r="F151" s="22">
        <v>115.22333333333334</v>
      </c>
      <c r="G151" s="4">
        <v>44.117100000000001</v>
      </c>
      <c r="H151" s="4">
        <v>70.242000000000004</v>
      </c>
      <c r="I151" s="19">
        <v>0.62807294780900313</v>
      </c>
      <c r="J151" s="9"/>
      <c r="K151" s="3"/>
      <c r="L151" s="3"/>
      <c r="M151" s="36"/>
      <c r="N151" s="36"/>
    </row>
    <row r="152" spans="1:14" x14ac:dyDescent="0.2">
      <c r="A152" t="s">
        <v>159</v>
      </c>
      <c r="B152" s="2">
        <v>35064</v>
      </c>
      <c r="C152" s="3">
        <v>172.69</v>
      </c>
      <c r="D152" s="3" t="e">
        <v>#N/A</v>
      </c>
      <c r="E152" s="19">
        <v>6.5666666666666664</v>
      </c>
      <c r="F152" s="22">
        <v>109.87666666666667</v>
      </c>
      <c r="G152" s="4">
        <v>44.816299999999998</v>
      </c>
      <c r="H152" s="4">
        <v>73.034499999999994</v>
      </c>
      <c r="I152" s="19">
        <v>0.61363191368462855</v>
      </c>
      <c r="J152" s="9"/>
      <c r="K152" s="3"/>
      <c r="L152" s="3"/>
      <c r="M152" s="36"/>
      <c r="N152" s="36"/>
    </row>
    <row r="153" spans="1:14" x14ac:dyDescent="0.2">
      <c r="A153" t="s">
        <v>160</v>
      </c>
      <c r="B153" s="2">
        <v>35155</v>
      </c>
      <c r="C153" s="3">
        <v>178</v>
      </c>
      <c r="D153" s="3" t="e">
        <v>#N/A</v>
      </c>
      <c r="E153" s="19">
        <v>6.7</v>
      </c>
      <c r="F153" s="22">
        <v>111.34333333333335</v>
      </c>
      <c r="G153" s="4">
        <v>40.734000000000002</v>
      </c>
      <c r="H153" s="4">
        <v>73.673199999999994</v>
      </c>
      <c r="I153" s="19">
        <v>0.55290119066363352</v>
      </c>
      <c r="J153" s="9"/>
      <c r="K153" s="3"/>
      <c r="L153" s="3"/>
      <c r="M153" s="36"/>
      <c r="N153" s="36"/>
    </row>
    <row r="154" spans="1:14" x14ac:dyDescent="0.2">
      <c r="A154" t="s">
        <v>161</v>
      </c>
      <c r="B154" s="2">
        <v>35246</v>
      </c>
      <c r="C154" s="3">
        <v>180.11</v>
      </c>
      <c r="D154" s="3" t="e">
        <v>#N/A</v>
      </c>
      <c r="E154" s="19">
        <v>7.5</v>
      </c>
      <c r="F154" s="22">
        <v>112.95333333333333</v>
      </c>
      <c r="G154" s="4">
        <v>39.762999999999998</v>
      </c>
      <c r="H154" s="4">
        <v>74.515299999999996</v>
      </c>
      <c r="I154" s="19">
        <v>0.5336219541490137</v>
      </c>
      <c r="J154" s="9"/>
      <c r="K154" s="3"/>
      <c r="L154" s="3"/>
      <c r="M154" s="36"/>
      <c r="N154" s="36"/>
    </row>
    <row r="155" spans="1:14" x14ac:dyDescent="0.2">
      <c r="A155" t="s">
        <v>162</v>
      </c>
      <c r="B155" s="2">
        <v>35338</v>
      </c>
      <c r="C155" s="3">
        <v>182.22</v>
      </c>
      <c r="D155" s="3" t="e">
        <v>#N/A</v>
      </c>
      <c r="E155" s="19">
        <v>7.5</v>
      </c>
      <c r="F155" s="22">
        <v>112.10333333333334</v>
      </c>
      <c r="G155" s="4">
        <v>38.291699999999999</v>
      </c>
      <c r="H155" s="4">
        <v>76.850300000000004</v>
      </c>
      <c r="I155" s="19">
        <v>0.49826350710407113</v>
      </c>
      <c r="J155" s="9"/>
      <c r="K155" s="3"/>
      <c r="L155" s="3"/>
      <c r="M155" s="36"/>
      <c r="N155" s="36"/>
    </row>
    <row r="156" spans="1:14" x14ac:dyDescent="0.2">
      <c r="A156" t="s">
        <v>163</v>
      </c>
      <c r="B156" s="2">
        <v>35430</v>
      </c>
      <c r="C156" s="3">
        <v>184.63</v>
      </c>
      <c r="D156" s="3" t="e">
        <v>#N/A</v>
      </c>
      <c r="E156" s="19">
        <v>7.5</v>
      </c>
      <c r="F156" s="22">
        <v>110.87666666666667</v>
      </c>
      <c r="G156" s="4">
        <v>39.448300000000003</v>
      </c>
      <c r="H156" s="4">
        <v>74.244</v>
      </c>
      <c r="I156" s="19">
        <v>0.53133317170411076</v>
      </c>
      <c r="J156" s="9"/>
      <c r="K156" s="3"/>
      <c r="L156" s="3"/>
      <c r="M156" s="36"/>
      <c r="N156" s="36"/>
    </row>
    <row r="157" spans="1:14" x14ac:dyDescent="0.2">
      <c r="A157" t="s">
        <v>164</v>
      </c>
      <c r="B157" s="2">
        <v>35520</v>
      </c>
      <c r="C157" s="3">
        <v>186.65</v>
      </c>
      <c r="D157" s="3" t="e">
        <v>#N/A</v>
      </c>
      <c r="E157" s="19">
        <v>7.333333333333333</v>
      </c>
      <c r="F157" s="22">
        <v>115.01666666666667</v>
      </c>
      <c r="G157" s="4">
        <v>40.296100000000003</v>
      </c>
      <c r="H157" s="4">
        <v>75.694900000000004</v>
      </c>
      <c r="I157" s="19">
        <v>0.53234894292746271</v>
      </c>
      <c r="J157" s="9"/>
      <c r="K157" s="3"/>
      <c r="L157" s="3"/>
      <c r="M157" s="36"/>
      <c r="N157" s="36"/>
    </row>
    <row r="158" spans="1:14" x14ac:dyDescent="0.2">
      <c r="A158" t="s">
        <v>165</v>
      </c>
      <c r="B158" s="2">
        <v>35611</v>
      </c>
      <c r="C158" s="3">
        <v>191.04</v>
      </c>
      <c r="D158" s="3" t="e">
        <v>#N/A</v>
      </c>
      <c r="E158" s="19">
        <v>6.916666666666667</v>
      </c>
      <c r="F158" s="22">
        <v>116.42666666666666</v>
      </c>
      <c r="G158" s="4">
        <v>40.769199999999998</v>
      </c>
      <c r="H158" s="4">
        <v>74.8249</v>
      </c>
      <c r="I158" s="19">
        <v>0.5448614030890786</v>
      </c>
      <c r="J158" s="9"/>
      <c r="K158" s="3"/>
      <c r="L158" s="3"/>
      <c r="M158" s="36"/>
      <c r="N158" s="36"/>
    </row>
    <row r="159" spans="1:14" x14ac:dyDescent="0.2">
      <c r="A159" t="s">
        <v>166</v>
      </c>
      <c r="B159" s="2">
        <v>35703</v>
      </c>
      <c r="C159" s="3">
        <v>195.56</v>
      </c>
      <c r="D159" s="3" t="e">
        <v>#N/A</v>
      </c>
      <c r="E159" s="19">
        <v>6.666666666666667</v>
      </c>
      <c r="F159" s="22">
        <v>118.98</v>
      </c>
      <c r="G159" s="4">
        <v>38.613500000000002</v>
      </c>
      <c r="H159" s="4">
        <v>74.667500000000004</v>
      </c>
      <c r="I159" s="19">
        <v>0.51713931764154419</v>
      </c>
      <c r="J159" s="9"/>
      <c r="K159" s="3"/>
      <c r="L159" s="3"/>
      <c r="M159" s="36"/>
      <c r="N159" s="36"/>
    </row>
    <row r="160" spans="1:14" x14ac:dyDescent="0.2">
      <c r="A160" t="s">
        <v>167</v>
      </c>
      <c r="B160" s="2">
        <v>35795</v>
      </c>
      <c r="C160" s="3">
        <v>199.56</v>
      </c>
      <c r="D160" s="3" t="e">
        <v>#N/A</v>
      </c>
      <c r="E160" s="19">
        <v>6.5</v>
      </c>
      <c r="F160" s="22">
        <v>117.42999999999999</v>
      </c>
      <c r="G160" s="4">
        <v>37.371699999999997</v>
      </c>
      <c r="H160" s="4">
        <v>71.633799999999994</v>
      </c>
      <c r="I160" s="19">
        <v>0.52170483766043407</v>
      </c>
      <c r="K160" s="3"/>
      <c r="L160" s="3"/>
      <c r="M160" s="36"/>
      <c r="N160" s="36"/>
    </row>
    <row r="161" spans="1:14" x14ac:dyDescent="0.2">
      <c r="A161" t="s">
        <v>168</v>
      </c>
      <c r="B161" s="2">
        <v>35885</v>
      </c>
      <c r="C161" s="3">
        <v>198.75</v>
      </c>
      <c r="D161" s="3" t="e">
        <v>#N/A</v>
      </c>
      <c r="E161" s="19">
        <v>8</v>
      </c>
      <c r="F161" s="22">
        <v>114.43666666666667</v>
      </c>
      <c r="G161" s="4">
        <v>38.880000000000003</v>
      </c>
      <c r="H161" s="4">
        <v>75.656300000000002</v>
      </c>
      <c r="I161" s="19">
        <v>0.51390300609466766</v>
      </c>
      <c r="K161" s="3"/>
      <c r="L161" s="3"/>
      <c r="M161" s="36"/>
      <c r="N161" s="36"/>
    </row>
    <row r="162" spans="1:14" x14ac:dyDescent="0.2">
      <c r="A162" t="s">
        <v>169</v>
      </c>
      <c r="B162" s="2">
        <v>35976</v>
      </c>
      <c r="C162" s="3">
        <v>202.73</v>
      </c>
      <c r="D162" s="3" t="e">
        <v>#N/A</v>
      </c>
      <c r="E162" s="19">
        <v>8.5</v>
      </c>
      <c r="F162" s="22">
        <v>113.67666666666666</v>
      </c>
      <c r="G162" s="4">
        <v>38.633000000000003</v>
      </c>
      <c r="H162" s="4">
        <v>75.343500000000006</v>
      </c>
      <c r="I162" s="19">
        <v>0.51275823395515208</v>
      </c>
      <c r="K162" s="3"/>
      <c r="L162" s="3"/>
      <c r="M162" s="36"/>
      <c r="N162" s="36"/>
    </row>
    <row r="163" spans="1:14" x14ac:dyDescent="0.2">
      <c r="A163" t="s">
        <v>170</v>
      </c>
      <c r="B163" s="2">
        <v>36068</v>
      </c>
      <c r="C163" s="3">
        <v>201.79</v>
      </c>
      <c r="D163" s="3" t="e">
        <v>#N/A</v>
      </c>
      <c r="E163" s="19">
        <v>10.333333333333334</v>
      </c>
      <c r="F163" s="22">
        <v>110.82333333333334</v>
      </c>
      <c r="G163" s="4">
        <v>38.1526</v>
      </c>
      <c r="H163" s="4">
        <v>74.160700000000006</v>
      </c>
      <c r="I163" s="19">
        <v>0.51445846654629734</v>
      </c>
      <c r="K163" s="3"/>
      <c r="L163" s="3"/>
      <c r="M163" s="36"/>
      <c r="N163" s="36"/>
    </row>
    <row r="164" spans="1:14" x14ac:dyDescent="0.2">
      <c r="A164" t="s">
        <v>171</v>
      </c>
      <c r="B164" s="2">
        <v>36160</v>
      </c>
      <c r="C164" s="3">
        <v>194.71</v>
      </c>
      <c r="D164" s="3" t="e">
        <v>#N/A</v>
      </c>
      <c r="E164" s="19">
        <v>9.4333333333333336</v>
      </c>
      <c r="F164" s="22">
        <v>108.88999999999999</v>
      </c>
      <c r="G164" s="4">
        <v>36.783000000000001</v>
      </c>
      <c r="H164" s="4">
        <v>70.371499999999997</v>
      </c>
      <c r="I164" s="19">
        <v>0.52269739880491395</v>
      </c>
      <c r="K164" s="3"/>
      <c r="L164" s="3"/>
      <c r="M164" s="36"/>
      <c r="N164" s="36"/>
    </row>
    <row r="165" spans="1:14" x14ac:dyDescent="0.2">
      <c r="A165" t="s">
        <v>172</v>
      </c>
      <c r="B165" s="2">
        <v>36250</v>
      </c>
      <c r="C165" s="3">
        <v>194.09</v>
      </c>
      <c r="D165" s="3" t="e">
        <v>#N/A</v>
      </c>
      <c r="E165" s="19">
        <v>7.166666666666667</v>
      </c>
      <c r="F165" s="22">
        <v>108.34000000000002</v>
      </c>
      <c r="G165" s="4">
        <v>38.569800000000001</v>
      </c>
      <c r="H165" s="4">
        <v>73.754000000000005</v>
      </c>
      <c r="I165" s="19">
        <v>0.5229519754860753</v>
      </c>
      <c r="K165" s="3"/>
      <c r="L165" s="3"/>
      <c r="M165" s="36"/>
      <c r="N165" s="36"/>
    </row>
    <row r="166" spans="1:14" x14ac:dyDescent="0.2">
      <c r="A166" t="s">
        <v>173</v>
      </c>
      <c r="B166" s="2">
        <v>36341</v>
      </c>
      <c r="C166" s="3">
        <v>194.62</v>
      </c>
      <c r="D166" s="3" t="e">
        <v>#N/A</v>
      </c>
      <c r="E166" s="19">
        <v>5.833333333333333</v>
      </c>
      <c r="F166" s="22">
        <v>109.35000000000001</v>
      </c>
      <c r="G166" s="4">
        <v>38.587200000000003</v>
      </c>
      <c r="H166" s="4">
        <v>74.942999999999998</v>
      </c>
      <c r="I166" s="19">
        <v>0.51488731435891277</v>
      </c>
      <c r="K166" s="3"/>
      <c r="L166" s="3"/>
      <c r="M166" s="36"/>
      <c r="N166" s="36"/>
    </row>
    <row r="167" spans="1:14" x14ac:dyDescent="0.2">
      <c r="A167" t="s">
        <v>174</v>
      </c>
      <c r="B167" s="2">
        <v>36433</v>
      </c>
      <c r="C167" s="3">
        <v>199.5</v>
      </c>
      <c r="D167" s="3" t="e">
        <v>#N/A</v>
      </c>
      <c r="E167" s="19">
        <v>5</v>
      </c>
      <c r="F167" s="22">
        <v>103.98666666666668</v>
      </c>
      <c r="G167" s="4">
        <v>41.535499999999999</v>
      </c>
      <c r="H167" s="4">
        <v>78.033199999999994</v>
      </c>
      <c r="I167" s="19">
        <v>0.53227985011507928</v>
      </c>
      <c r="K167" s="3"/>
      <c r="L167" s="3"/>
      <c r="M167" s="36"/>
      <c r="N167" s="36"/>
    </row>
    <row r="168" spans="1:14" x14ac:dyDescent="0.2">
      <c r="A168" t="s">
        <v>175</v>
      </c>
      <c r="B168" s="2">
        <v>36525</v>
      </c>
      <c r="C168" s="3">
        <v>203.96</v>
      </c>
      <c r="D168" s="3" t="e">
        <v>#N/A</v>
      </c>
      <c r="E168" s="19">
        <v>5</v>
      </c>
      <c r="F168" s="22">
        <v>99.653333333333322</v>
      </c>
      <c r="G168" s="4">
        <v>43.616799999999998</v>
      </c>
      <c r="H168" s="4">
        <v>80.434100000000001</v>
      </c>
      <c r="I168" s="19">
        <v>0.54226752086490682</v>
      </c>
      <c r="K168" s="3"/>
      <c r="L168" s="3"/>
      <c r="M168" s="36"/>
      <c r="N168" s="36"/>
    </row>
    <row r="169" spans="1:14" x14ac:dyDescent="0.2">
      <c r="A169" t="s">
        <v>176</v>
      </c>
      <c r="B169" s="2">
        <v>36616</v>
      </c>
      <c r="C169" s="3">
        <v>204.71</v>
      </c>
      <c r="D169" s="3" t="e">
        <v>#N/A</v>
      </c>
      <c r="E169" s="19">
        <v>5.333333333333333</v>
      </c>
      <c r="F169" s="22">
        <v>105.74000000000001</v>
      </c>
      <c r="G169" s="4">
        <v>43.516199999999998</v>
      </c>
      <c r="H169" s="4">
        <v>80.167199999999994</v>
      </c>
      <c r="I169" s="19">
        <v>0.54281801035835109</v>
      </c>
      <c r="K169" s="3"/>
      <c r="L169" s="3"/>
      <c r="M169" s="36"/>
      <c r="N169" s="36"/>
    </row>
    <row r="170" spans="1:14" x14ac:dyDescent="0.2">
      <c r="A170" t="s">
        <v>177</v>
      </c>
      <c r="B170" s="2">
        <v>36707</v>
      </c>
      <c r="C170" s="3">
        <v>204.67</v>
      </c>
      <c r="D170" s="3" t="e">
        <v>#N/A</v>
      </c>
      <c r="E170" s="19">
        <v>5.5</v>
      </c>
      <c r="F170" s="22">
        <v>106.47000000000001</v>
      </c>
      <c r="G170" s="4">
        <v>43.633400000000002</v>
      </c>
      <c r="H170" s="4">
        <v>82.094800000000006</v>
      </c>
      <c r="I170" s="19">
        <v>0.53150016809834477</v>
      </c>
      <c r="K170" s="3"/>
      <c r="L170" s="3"/>
      <c r="M170" s="36"/>
      <c r="N170" s="36"/>
    </row>
    <row r="171" spans="1:14" x14ac:dyDescent="0.2">
      <c r="A171" t="s">
        <v>178</v>
      </c>
      <c r="B171" s="2">
        <v>36799</v>
      </c>
      <c r="C171" s="3">
        <v>207.75</v>
      </c>
      <c r="D171" s="3" t="e">
        <v>#N/A</v>
      </c>
      <c r="E171" s="19">
        <v>5.166666666666667</v>
      </c>
      <c r="F171" s="22">
        <v>101.24</v>
      </c>
      <c r="G171" s="4">
        <v>46.356299999999997</v>
      </c>
      <c r="H171" s="4">
        <v>84.294899999999998</v>
      </c>
      <c r="I171" s="19">
        <v>0.54993006694355173</v>
      </c>
      <c r="K171" s="3"/>
      <c r="L171" s="3"/>
      <c r="M171" s="36"/>
      <c r="N171" s="36"/>
    </row>
    <row r="172" spans="1:14" x14ac:dyDescent="0.2">
      <c r="A172" t="s">
        <v>179</v>
      </c>
      <c r="B172" s="2">
        <v>36891</v>
      </c>
      <c r="C172" s="3">
        <v>210.35</v>
      </c>
      <c r="D172" s="3" t="e">
        <v>#N/A</v>
      </c>
      <c r="E172" s="19">
        <v>5</v>
      </c>
      <c r="F172" s="22">
        <v>100.19333333333333</v>
      </c>
      <c r="G172" s="4">
        <v>46.697400000000002</v>
      </c>
      <c r="H172" s="4">
        <v>85.413700000000006</v>
      </c>
      <c r="I172" s="19">
        <v>0.54672025682062708</v>
      </c>
      <c r="K172" s="3"/>
      <c r="L172" s="3"/>
      <c r="M172" s="36"/>
      <c r="N172" s="36"/>
    </row>
    <row r="173" spans="1:14" x14ac:dyDescent="0.2">
      <c r="A173" t="s">
        <v>180</v>
      </c>
      <c r="B173" s="2">
        <v>36981</v>
      </c>
      <c r="C173" s="3">
        <v>212.71</v>
      </c>
      <c r="D173" s="3" t="e">
        <v>#N/A</v>
      </c>
      <c r="E173" s="19">
        <v>4.416666666666667</v>
      </c>
      <c r="F173" s="22">
        <v>99.62</v>
      </c>
      <c r="G173" s="4">
        <v>46.2393</v>
      </c>
      <c r="H173" s="4">
        <v>86.208699999999993</v>
      </c>
      <c r="I173" s="19">
        <v>0.53636465925132848</v>
      </c>
      <c r="K173" s="3"/>
      <c r="L173" s="3"/>
      <c r="M173" s="36"/>
      <c r="N173" s="36"/>
    </row>
    <row r="174" spans="1:14" x14ac:dyDescent="0.2">
      <c r="A174" t="s">
        <v>181</v>
      </c>
      <c r="B174" s="2">
        <v>37072</v>
      </c>
      <c r="C174" s="3">
        <v>214.39</v>
      </c>
      <c r="D174" s="3" t="e">
        <v>#N/A</v>
      </c>
      <c r="E174" s="19">
        <v>3.6666666666666665</v>
      </c>
      <c r="F174" s="22">
        <v>97.143333333333317</v>
      </c>
      <c r="G174" s="4">
        <v>46.848500000000001</v>
      </c>
      <c r="H174" s="4">
        <v>91.403400000000005</v>
      </c>
      <c r="I174" s="19">
        <v>0.51254657923009428</v>
      </c>
      <c r="K174" s="3"/>
      <c r="L174" s="3"/>
      <c r="M174" s="36"/>
      <c r="N174" s="36"/>
    </row>
    <row r="175" spans="1:14" x14ac:dyDescent="0.2">
      <c r="A175" t="s">
        <v>182</v>
      </c>
      <c r="B175" s="2">
        <v>37164</v>
      </c>
      <c r="C175" s="3">
        <v>213.04</v>
      </c>
      <c r="D175" s="3" t="e">
        <v>#N/A</v>
      </c>
      <c r="E175" s="19">
        <v>5.5</v>
      </c>
      <c r="F175" s="22">
        <v>88.043333333333337</v>
      </c>
      <c r="G175" s="4">
        <v>48.178400000000003</v>
      </c>
      <c r="H175" s="4">
        <v>94.518500000000003</v>
      </c>
      <c r="I175" s="19">
        <v>0.50972455127832117</v>
      </c>
      <c r="K175" s="3"/>
      <c r="L175" s="3"/>
      <c r="M175" s="36"/>
      <c r="N175" s="36"/>
    </row>
    <row r="176" spans="1:14" x14ac:dyDescent="0.2">
      <c r="A176" t="s">
        <v>183</v>
      </c>
      <c r="B176" s="2">
        <v>37256</v>
      </c>
      <c r="C176" s="3">
        <v>215.03</v>
      </c>
      <c r="D176" s="3" t="e">
        <v>#N/A</v>
      </c>
      <c r="E176" s="19">
        <v>6.5</v>
      </c>
      <c r="F176" s="22">
        <v>85.873333333333335</v>
      </c>
      <c r="G176" s="4">
        <v>48.982999999999997</v>
      </c>
      <c r="H176" s="4">
        <v>94.143100000000004</v>
      </c>
      <c r="I176" s="19">
        <v>0.5203036653774944</v>
      </c>
      <c r="K176" s="3"/>
      <c r="L176" s="3"/>
      <c r="M176" s="36"/>
      <c r="N176" s="36"/>
    </row>
    <row r="177" spans="1:14" x14ac:dyDescent="0.2">
      <c r="A177" t="s">
        <v>184</v>
      </c>
      <c r="B177" s="2">
        <v>37346</v>
      </c>
      <c r="C177" s="3">
        <v>217</v>
      </c>
      <c r="D177" s="3" t="e">
        <v>#N/A</v>
      </c>
      <c r="E177" s="19">
        <v>5.416666666666667</v>
      </c>
      <c r="F177" s="22">
        <v>91.21</v>
      </c>
      <c r="G177" s="4">
        <v>49.203600000000002</v>
      </c>
      <c r="H177" s="4">
        <v>92.788700000000006</v>
      </c>
      <c r="I177" s="19">
        <v>0.53027577711510132</v>
      </c>
      <c r="K177" s="3"/>
      <c r="L177" s="3"/>
      <c r="M177" s="36"/>
      <c r="N177" s="36"/>
    </row>
    <row r="178" spans="1:14" x14ac:dyDescent="0.2">
      <c r="A178" t="s">
        <v>185</v>
      </c>
      <c r="B178" s="2">
        <v>37437</v>
      </c>
      <c r="C178" s="3">
        <v>216.47</v>
      </c>
      <c r="D178" s="3" t="e">
        <v>#N/A</v>
      </c>
      <c r="E178" s="19">
        <v>4.25</v>
      </c>
      <c r="F178" s="22">
        <v>94.366666666666674</v>
      </c>
      <c r="G178" s="4">
        <v>48.899500000000003</v>
      </c>
      <c r="H178" s="4">
        <v>91.917299999999997</v>
      </c>
      <c r="I178" s="19">
        <v>0.53199452116195756</v>
      </c>
      <c r="K178" s="3"/>
      <c r="L178" s="3"/>
      <c r="M178" s="36"/>
      <c r="N178" s="36"/>
    </row>
    <row r="179" spans="1:14" x14ac:dyDescent="0.2">
      <c r="A179" t="s">
        <v>186</v>
      </c>
      <c r="B179" s="2">
        <v>37529</v>
      </c>
      <c r="C179" s="3">
        <v>217.87</v>
      </c>
      <c r="D179" s="3" t="e">
        <v>#N/A</v>
      </c>
      <c r="E179" s="19">
        <v>3.0833333333333335</v>
      </c>
      <c r="F179" s="22">
        <v>87.8</v>
      </c>
      <c r="G179" s="4">
        <v>51.991</v>
      </c>
      <c r="H179" s="4">
        <v>95.334800000000001</v>
      </c>
      <c r="I179" s="19">
        <v>0.54535174983321932</v>
      </c>
      <c r="K179" s="3"/>
      <c r="L179" s="3"/>
      <c r="M179" s="36"/>
      <c r="N179" s="36"/>
    </row>
    <row r="180" spans="1:14" x14ac:dyDescent="0.2">
      <c r="A180" t="s">
        <v>187</v>
      </c>
      <c r="B180" s="2">
        <v>37621</v>
      </c>
      <c r="C180" s="3">
        <v>222.37</v>
      </c>
      <c r="D180" s="3" t="e">
        <v>#N/A</v>
      </c>
      <c r="E180" s="19">
        <v>3</v>
      </c>
      <c r="F180" s="22">
        <v>87.600000000000009</v>
      </c>
      <c r="G180" s="4">
        <v>53.548499999999997</v>
      </c>
      <c r="H180" s="4">
        <v>99.0839</v>
      </c>
      <c r="I180" s="19">
        <v>0.5404359335875959</v>
      </c>
      <c r="K180" s="3"/>
      <c r="L180" s="3"/>
      <c r="M180" s="36"/>
      <c r="N180" s="36"/>
    </row>
    <row r="181" spans="1:14" x14ac:dyDescent="0.2">
      <c r="A181" t="s">
        <v>188</v>
      </c>
      <c r="B181" s="2">
        <v>37711</v>
      </c>
      <c r="C181" s="3">
        <v>224.48</v>
      </c>
      <c r="D181" s="3" t="e">
        <v>#N/A</v>
      </c>
      <c r="E181" s="19">
        <v>2.75</v>
      </c>
      <c r="F181" s="22">
        <v>83.563333333333333</v>
      </c>
      <c r="G181" s="4">
        <v>56.351700000000001</v>
      </c>
      <c r="H181" s="4">
        <v>105.3691</v>
      </c>
      <c r="I181" s="19">
        <v>0.53546736390662131</v>
      </c>
      <c r="K181" s="3"/>
      <c r="L181" s="3"/>
      <c r="M181" s="36"/>
      <c r="N181" s="36"/>
    </row>
    <row r="182" spans="1:14" x14ac:dyDescent="0.2">
      <c r="A182" t="s">
        <v>189</v>
      </c>
      <c r="B182" s="2">
        <v>37802</v>
      </c>
      <c r="C182" s="3">
        <v>226.36</v>
      </c>
      <c r="D182" s="3" t="e">
        <v>#N/A</v>
      </c>
      <c r="E182" s="19">
        <v>2.75</v>
      </c>
      <c r="F182" s="22">
        <v>82.363333333333344</v>
      </c>
      <c r="G182" s="4">
        <v>57.2121</v>
      </c>
      <c r="H182" s="4">
        <v>98.644400000000005</v>
      </c>
      <c r="I182" s="19">
        <v>0.58290525492145839</v>
      </c>
      <c r="K182" s="3"/>
      <c r="L182" s="3"/>
      <c r="M182" s="36"/>
      <c r="N182" s="36"/>
    </row>
    <row r="183" spans="1:14" x14ac:dyDescent="0.2">
      <c r="A183" t="s">
        <v>190</v>
      </c>
      <c r="B183" s="2">
        <v>37894</v>
      </c>
      <c r="C183" s="3">
        <v>227.84</v>
      </c>
      <c r="D183" s="3" t="e">
        <v>#N/A</v>
      </c>
      <c r="E183" s="19">
        <v>2.75</v>
      </c>
      <c r="F183" s="22">
        <v>84.493333333333339</v>
      </c>
      <c r="G183" s="4">
        <v>57.3568</v>
      </c>
      <c r="H183" s="4">
        <v>95.247600000000006</v>
      </c>
      <c r="I183" s="19">
        <v>0.60549809822511569</v>
      </c>
      <c r="K183" s="3"/>
      <c r="L183" s="3"/>
      <c r="M183" s="36"/>
      <c r="N183" s="36"/>
    </row>
    <row r="184" spans="1:14" x14ac:dyDescent="0.2">
      <c r="A184" t="s">
        <v>191</v>
      </c>
      <c r="B184" s="2">
        <v>37986</v>
      </c>
      <c r="C184" s="3">
        <v>229.62</v>
      </c>
      <c r="D184" s="3" t="e">
        <v>#N/A</v>
      </c>
      <c r="E184" s="19">
        <v>2.5833333333333335</v>
      </c>
      <c r="F184" s="22">
        <v>91.403333333333322</v>
      </c>
      <c r="G184" s="4">
        <v>57.493200000000002</v>
      </c>
      <c r="H184" s="4">
        <v>88.075400000000002</v>
      </c>
      <c r="I184" s="19">
        <v>0.64478498567618081</v>
      </c>
      <c r="K184" s="3"/>
      <c r="L184" s="3"/>
      <c r="M184" s="36"/>
      <c r="N184" s="36"/>
    </row>
    <row r="185" spans="1:14" x14ac:dyDescent="0.2">
      <c r="A185" t="s">
        <v>192</v>
      </c>
      <c r="B185" s="2">
        <v>38077</v>
      </c>
      <c r="C185" s="3">
        <v>235.27</v>
      </c>
      <c r="D185" s="3" t="e">
        <v>#N/A</v>
      </c>
      <c r="E185" s="19">
        <v>1.75</v>
      </c>
      <c r="F185" s="22">
        <v>95.326666666666668</v>
      </c>
      <c r="G185" s="4">
        <v>57.714399999999998</v>
      </c>
      <c r="H185" s="4">
        <v>87.223100000000002</v>
      </c>
      <c r="I185" s="19">
        <v>0.66158248243463069</v>
      </c>
      <c r="K185" s="3"/>
      <c r="L185" s="3"/>
      <c r="M185" s="36"/>
      <c r="N185" s="36"/>
    </row>
    <row r="186" spans="1:14" x14ac:dyDescent="0.2">
      <c r="A186" t="s">
        <v>193</v>
      </c>
      <c r="B186" s="2">
        <v>38168</v>
      </c>
      <c r="C186" s="3">
        <v>240.4</v>
      </c>
      <c r="D186" s="3" t="e">
        <v>#N/A</v>
      </c>
      <c r="E186" s="19">
        <v>1.75</v>
      </c>
      <c r="F186" s="22">
        <v>90.720000000000013</v>
      </c>
      <c r="G186" s="4">
        <v>64.046000000000006</v>
      </c>
      <c r="H186" s="4">
        <v>92.290099999999995</v>
      </c>
      <c r="I186" s="19">
        <v>0.69808337174872315</v>
      </c>
      <c r="K186" s="3"/>
      <c r="L186" s="3"/>
      <c r="M186" s="36"/>
      <c r="N186" s="36"/>
    </row>
    <row r="187" spans="1:14" x14ac:dyDescent="0.2">
      <c r="A187" t="s">
        <v>194</v>
      </c>
      <c r="B187" s="2">
        <v>38260</v>
      </c>
      <c r="C187" s="3">
        <v>247.18</v>
      </c>
      <c r="D187" s="3" t="e">
        <v>#N/A</v>
      </c>
      <c r="E187" s="19">
        <v>1.8333333333333333</v>
      </c>
      <c r="F187" s="22">
        <v>90.063333333333333</v>
      </c>
      <c r="G187" s="4">
        <v>68.091399999999993</v>
      </c>
      <c r="H187" s="4">
        <v>93.430099999999996</v>
      </c>
      <c r="I187" s="19">
        <v>0.7326054612993903</v>
      </c>
      <c r="K187" s="3"/>
      <c r="L187" s="3"/>
      <c r="M187" s="36"/>
      <c r="N187" s="36"/>
    </row>
    <row r="188" spans="1:14" x14ac:dyDescent="0.2">
      <c r="A188" t="s">
        <v>195</v>
      </c>
      <c r="B188" s="2">
        <v>38352</v>
      </c>
      <c r="C188" s="3">
        <v>250.66</v>
      </c>
      <c r="D188" s="3" t="e">
        <v>#N/A</v>
      </c>
      <c r="E188" s="19">
        <v>2.1666666666666665</v>
      </c>
      <c r="F188" s="22">
        <v>92.51</v>
      </c>
      <c r="G188" s="4">
        <v>67.453199999999995</v>
      </c>
      <c r="H188" s="4">
        <v>92.037899999999993</v>
      </c>
      <c r="I188" s="19">
        <v>0.72548654687535297</v>
      </c>
      <c r="K188" s="3"/>
      <c r="L188" s="3"/>
      <c r="M188" s="36"/>
      <c r="N188" s="36"/>
    </row>
    <row r="189" spans="1:14" x14ac:dyDescent="0.2">
      <c r="A189" t="s">
        <v>196</v>
      </c>
      <c r="B189" s="2">
        <v>38442</v>
      </c>
      <c r="C189" s="3">
        <v>250.55</v>
      </c>
      <c r="D189" s="3" t="e">
        <v>#N/A</v>
      </c>
      <c r="E189" s="19">
        <v>2.6666666666666665</v>
      </c>
      <c r="F189" s="22">
        <v>93.48</v>
      </c>
      <c r="G189" s="4">
        <v>67.961100000000002</v>
      </c>
      <c r="H189" s="4">
        <v>94.053200000000004</v>
      </c>
      <c r="I189" s="19">
        <v>0.7217645015777997</v>
      </c>
      <c r="K189" s="3"/>
      <c r="L189" s="3"/>
      <c r="M189" s="36"/>
      <c r="N189" s="36"/>
    </row>
    <row r="190" spans="1:14" x14ac:dyDescent="0.2">
      <c r="A190" t="s">
        <v>197</v>
      </c>
      <c r="B190" s="2">
        <v>38533</v>
      </c>
      <c r="C190" s="3">
        <v>254.62</v>
      </c>
      <c r="D190" s="3" t="e">
        <v>#N/A</v>
      </c>
      <c r="E190" s="19">
        <v>3.1666666666666665</v>
      </c>
      <c r="F190" s="22">
        <v>93.74666666666667</v>
      </c>
      <c r="G190" s="4">
        <v>71.295199999999994</v>
      </c>
      <c r="H190" s="4">
        <v>95.4435</v>
      </c>
      <c r="I190" s="19">
        <v>0.75077876372640151</v>
      </c>
      <c r="K190" s="3"/>
      <c r="L190" s="3"/>
      <c r="M190" s="36"/>
      <c r="N190" s="36"/>
    </row>
    <row r="191" spans="1:14" x14ac:dyDescent="0.2">
      <c r="A191" t="s">
        <v>198</v>
      </c>
      <c r="B191" s="2">
        <v>38625</v>
      </c>
      <c r="C191" s="3">
        <v>260.54000000000002</v>
      </c>
      <c r="D191" s="3" t="e">
        <v>#N/A</v>
      </c>
      <c r="E191" s="19">
        <v>3.75</v>
      </c>
      <c r="F191" s="22">
        <v>99.186666666666667</v>
      </c>
      <c r="G191" s="4">
        <v>72.294799999999995</v>
      </c>
      <c r="H191" s="4">
        <v>90.506299999999996</v>
      </c>
      <c r="I191" s="19">
        <v>0.80197162134133693</v>
      </c>
      <c r="K191" s="3"/>
      <c r="L191" s="3"/>
      <c r="M191" s="36"/>
      <c r="N191" s="36"/>
    </row>
    <row r="192" spans="1:14" x14ac:dyDescent="0.2">
      <c r="A192" t="s">
        <v>199</v>
      </c>
      <c r="B192" s="2">
        <v>38717</v>
      </c>
      <c r="C192" s="3">
        <v>264.17</v>
      </c>
      <c r="D192" s="3" t="e">
        <v>#N/A</v>
      </c>
      <c r="E192" s="19">
        <v>4.416666666666667</v>
      </c>
      <c r="F192" s="22">
        <v>105.11</v>
      </c>
      <c r="G192" s="4">
        <v>76.180999999999997</v>
      </c>
      <c r="H192" s="4">
        <v>89.523700000000005</v>
      </c>
      <c r="I192" s="19">
        <v>0.84433798575779362</v>
      </c>
      <c r="K192" s="3"/>
      <c r="L192" s="3"/>
      <c r="M192" s="36"/>
      <c r="N192" s="36"/>
    </row>
    <row r="193" spans="1:14" x14ac:dyDescent="0.2">
      <c r="A193" t="s">
        <v>200</v>
      </c>
      <c r="B193" s="2">
        <v>38807</v>
      </c>
      <c r="C193" s="3">
        <v>266.41000000000003</v>
      </c>
      <c r="D193" s="3" t="e">
        <v>#N/A</v>
      </c>
      <c r="E193" s="19">
        <v>4.666666666666667</v>
      </c>
      <c r="F193" s="22">
        <v>103.98666666666666</v>
      </c>
      <c r="G193" s="4">
        <v>83.889300000000006</v>
      </c>
      <c r="H193" s="4">
        <v>91.706400000000002</v>
      </c>
      <c r="I193" s="19">
        <v>0.91310145438672685</v>
      </c>
      <c r="K193" s="3"/>
      <c r="L193" s="3"/>
      <c r="M193" s="36"/>
      <c r="N193" s="36"/>
    </row>
    <row r="194" spans="1:14" x14ac:dyDescent="0.2">
      <c r="A194" t="s">
        <v>201</v>
      </c>
      <c r="B194" s="2">
        <v>38898</v>
      </c>
      <c r="C194" s="3">
        <v>271.94</v>
      </c>
      <c r="D194" s="3" t="e">
        <v>#N/A</v>
      </c>
      <c r="E194" s="19">
        <v>5</v>
      </c>
      <c r="F194" s="22">
        <v>102.38999999999999</v>
      </c>
      <c r="G194" s="4">
        <v>93.601900000000001</v>
      </c>
      <c r="H194" s="4">
        <v>91.432699999999997</v>
      </c>
      <c r="I194" s="19">
        <v>1.0275767086607261</v>
      </c>
      <c r="K194" s="3"/>
      <c r="L194" s="3"/>
      <c r="M194" s="36"/>
      <c r="N194" s="36"/>
    </row>
    <row r="195" spans="1:14" x14ac:dyDescent="0.2">
      <c r="A195" t="s">
        <v>202</v>
      </c>
      <c r="B195" s="2">
        <v>38990</v>
      </c>
      <c r="C195" s="3">
        <v>275.49</v>
      </c>
      <c r="D195" s="3" t="e">
        <v>#N/A</v>
      </c>
      <c r="E195" s="19">
        <v>5.25</v>
      </c>
      <c r="F195" s="22">
        <v>99.589999999999989</v>
      </c>
      <c r="G195" s="4">
        <v>91.377899999999997</v>
      </c>
      <c r="H195" s="4">
        <v>94.352400000000003</v>
      </c>
      <c r="I195" s="19">
        <v>0.97140403205061421</v>
      </c>
      <c r="K195" s="3"/>
      <c r="L195" s="3"/>
      <c r="M195" s="36"/>
      <c r="N195" s="36"/>
    </row>
    <row r="196" spans="1:14" x14ac:dyDescent="0.2">
      <c r="A196" t="s">
        <v>203</v>
      </c>
      <c r="B196" s="2">
        <v>39082</v>
      </c>
      <c r="C196" s="3">
        <v>281.11</v>
      </c>
      <c r="D196" s="3" t="e">
        <v>#N/A</v>
      </c>
      <c r="E196" s="19">
        <v>5.25</v>
      </c>
      <c r="F196" s="22">
        <v>100.83999999999999</v>
      </c>
      <c r="G196" s="4">
        <v>87.442899999999995</v>
      </c>
      <c r="H196" s="4">
        <v>89.480199999999996</v>
      </c>
      <c r="I196" s="19">
        <v>0.9724322766762975</v>
      </c>
      <c r="K196" s="3"/>
      <c r="L196" s="3"/>
      <c r="M196" s="36"/>
      <c r="N196" s="36"/>
    </row>
    <row r="197" spans="1:14" x14ac:dyDescent="0.2">
      <c r="A197" t="s">
        <v>204</v>
      </c>
      <c r="B197" s="2">
        <v>39172</v>
      </c>
      <c r="C197" s="3">
        <v>283.79000000000002</v>
      </c>
      <c r="D197" s="3" t="e">
        <v>#N/A</v>
      </c>
      <c r="E197" s="19">
        <v>5</v>
      </c>
      <c r="F197" s="22">
        <v>97.929999999999993</v>
      </c>
      <c r="G197" s="4">
        <v>94.108699999999999</v>
      </c>
      <c r="H197" s="4">
        <v>92.943100000000001</v>
      </c>
      <c r="I197" s="19">
        <v>1.0096222143539233</v>
      </c>
      <c r="K197" s="3"/>
      <c r="L197" s="3"/>
      <c r="M197" s="36"/>
      <c r="N197" s="36"/>
    </row>
    <row r="198" spans="1:14" x14ac:dyDescent="0.2">
      <c r="A198" t="s">
        <v>205</v>
      </c>
      <c r="B198" s="2">
        <v>39263</v>
      </c>
      <c r="C198" s="3">
        <v>286.45</v>
      </c>
      <c r="D198" s="3" t="e">
        <v>#N/A</v>
      </c>
      <c r="E198" s="19">
        <v>5</v>
      </c>
      <c r="F198" s="22">
        <v>98.40666666666668</v>
      </c>
      <c r="G198" s="4">
        <v>96.340400000000002</v>
      </c>
      <c r="H198" s="4">
        <v>93.700800000000001</v>
      </c>
      <c r="I198" s="19">
        <v>1.0300861666272942</v>
      </c>
      <c r="K198" s="3"/>
      <c r="L198" s="3"/>
      <c r="M198" s="36"/>
      <c r="N198" s="36"/>
    </row>
    <row r="199" spans="1:14" x14ac:dyDescent="0.2">
      <c r="A199" t="s">
        <v>206</v>
      </c>
      <c r="B199" s="2">
        <v>39355</v>
      </c>
      <c r="C199" s="3">
        <v>286.86</v>
      </c>
      <c r="D199" s="3" t="e">
        <v>#N/A</v>
      </c>
      <c r="E199" s="19">
        <v>5.5</v>
      </c>
      <c r="F199" s="22">
        <v>98.52</v>
      </c>
      <c r="G199" s="4">
        <v>94.237099999999998</v>
      </c>
      <c r="H199" s="4">
        <v>95.8977</v>
      </c>
      <c r="I199" s="19">
        <v>0.98517711672968311</v>
      </c>
      <c r="K199" s="3"/>
      <c r="L199" s="3"/>
      <c r="M199" s="36"/>
      <c r="N199" s="36"/>
    </row>
    <row r="200" spans="1:14" x14ac:dyDescent="0.2">
      <c r="A200" t="s">
        <v>207</v>
      </c>
      <c r="B200" s="2">
        <v>39447</v>
      </c>
      <c r="C200" s="3">
        <v>291.68</v>
      </c>
      <c r="D200" s="3" t="e">
        <v>#N/A</v>
      </c>
      <c r="E200" s="19">
        <v>5.833333333333333</v>
      </c>
      <c r="F200" s="22">
        <v>98.896666666666661</v>
      </c>
      <c r="G200" s="4">
        <v>93.316299999999998</v>
      </c>
      <c r="H200" s="4">
        <v>97.984099999999998</v>
      </c>
      <c r="I200" s="19">
        <v>0.9508876608114416</v>
      </c>
      <c r="K200" s="3"/>
      <c r="L200" s="3"/>
      <c r="M200" s="36"/>
      <c r="N200" s="36"/>
    </row>
    <row r="201" spans="1:14" x14ac:dyDescent="0.2">
      <c r="A201" t="s">
        <v>208</v>
      </c>
      <c r="B201" s="2">
        <v>39538</v>
      </c>
      <c r="C201" s="3">
        <v>298.83</v>
      </c>
      <c r="D201" s="3" t="e">
        <v>#N/A</v>
      </c>
      <c r="E201" s="19">
        <v>6.25</v>
      </c>
      <c r="F201" s="22">
        <v>105.22666666666667</v>
      </c>
      <c r="G201" s="4">
        <v>91.680700000000002</v>
      </c>
      <c r="H201" s="4">
        <v>93.109099999999998</v>
      </c>
      <c r="I201" s="19">
        <v>0.98615319906067234</v>
      </c>
      <c r="K201" s="3"/>
      <c r="L201" s="3"/>
      <c r="M201" s="36"/>
      <c r="N201" s="36"/>
    </row>
    <row r="202" spans="1:14" x14ac:dyDescent="0.2">
      <c r="A202" t="s">
        <v>209</v>
      </c>
      <c r="B202" s="2">
        <v>39629</v>
      </c>
      <c r="C202" s="3">
        <v>299.29000000000002</v>
      </c>
      <c r="D202" s="3" t="e">
        <v>#N/A</v>
      </c>
      <c r="E202" s="19">
        <v>6.416666666666667</v>
      </c>
      <c r="F202" s="22">
        <v>101.91000000000001</v>
      </c>
      <c r="G202" s="4">
        <v>91.645300000000006</v>
      </c>
      <c r="H202" s="4">
        <v>102.9233</v>
      </c>
      <c r="I202" s="19">
        <v>0.89224130824207637</v>
      </c>
      <c r="K202" s="3"/>
      <c r="L202" s="3"/>
      <c r="M202" s="36"/>
      <c r="N202" s="36"/>
    </row>
    <row r="203" spans="1:14" x14ac:dyDescent="0.2">
      <c r="A203" t="s">
        <v>210</v>
      </c>
      <c r="B203" s="2">
        <v>39721</v>
      </c>
      <c r="C203" s="3">
        <v>296.69</v>
      </c>
      <c r="D203" s="3" t="e">
        <v>#N/A</v>
      </c>
      <c r="E203" s="19">
        <v>7.75</v>
      </c>
      <c r="F203" s="22">
        <v>94.083333333333329</v>
      </c>
      <c r="G203" s="4">
        <v>89.672499999999999</v>
      </c>
      <c r="H203" s="4">
        <v>117.4469</v>
      </c>
      <c r="I203" s="19">
        <v>0.76140725019275191</v>
      </c>
      <c r="K203" s="3"/>
      <c r="L203" s="3"/>
      <c r="M203" s="36"/>
      <c r="N203" s="36"/>
    </row>
    <row r="204" spans="1:14" x14ac:dyDescent="0.2">
      <c r="A204" t="s">
        <v>211</v>
      </c>
      <c r="B204" s="2">
        <v>39813</v>
      </c>
      <c r="C204" s="3">
        <v>294.06</v>
      </c>
      <c r="D204" s="3" t="e">
        <v>#N/A</v>
      </c>
      <c r="E204" s="19">
        <v>8.25</v>
      </c>
      <c r="F204" s="22">
        <v>83.723333333333343</v>
      </c>
      <c r="G204" s="4">
        <v>88.622399999999999</v>
      </c>
      <c r="H204" s="4">
        <v>131.46619999999999</v>
      </c>
      <c r="I204" s="19">
        <v>0.67429554657721513</v>
      </c>
      <c r="K204" s="3"/>
      <c r="L204" s="3"/>
      <c r="M204" s="36"/>
      <c r="N204" s="36"/>
    </row>
    <row r="205" spans="1:14" x14ac:dyDescent="0.2">
      <c r="A205" t="s">
        <v>212</v>
      </c>
      <c r="B205" s="2">
        <v>39903</v>
      </c>
      <c r="C205" s="3">
        <v>291</v>
      </c>
      <c r="D205" s="3">
        <v>81.48</v>
      </c>
      <c r="E205" s="19">
        <v>4.75</v>
      </c>
      <c r="F205" s="22">
        <v>90.13</v>
      </c>
      <c r="G205" s="4">
        <v>81.988399999999999</v>
      </c>
      <c r="H205" s="4">
        <v>106.5772</v>
      </c>
      <c r="I205" s="19">
        <v>0.77057192736051539</v>
      </c>
      <c r="K205" s="3"/>
      <c r="L205" s="3"/>
      <c r="M205" s="36"/>
      <c r="N205" s="36"/>
    </row>
    <row r="206" spans="1:14" x14ac:dyDescent="0.2">
      <c r="A206" t="s">
        <v>213</v>
      </c>
      <c r="B206" s="2">
        <v>39994</v>
      </c>
      <c r="C206" s="3">
        <v>289.58</v>
      </c>
      <c r="D206" s="3">
        <v>80.92</v>
      </c>
      <c r="E206" s="19">
        <v>1.25</v>
      </c>
      <c r="F206" s="22">
        <v>93.21</v>
      </c>
      <c r="G206" s="4">
        <v>84.726200000000006</v>
      </c>
      <c r="H206" s="4">
        <v>101.5929</v>
      </c>
      <c r="I206" s="19">
        <v>0.83509677470079147</v>
      </c>
      <c r="K206" s="3"/>
      <c r="L206" s="3"/>
      <c r="M206" s="36"/>
      <c r="N206" s="36"/>
    </row>
    <row r="207" spans="1:14" x14ac:dyDescent="0.2">
      <c r="A207" t="s">
        <v>214</v>
      </c>
      <c r="B207" s="2">
        <v>40086</v>
      </c>
      <c r="C207" s="3">
        <v>293.05</v>
      </c>
      <c r="D207" s="3">
        <v>80.686666666666667</v>
      </c>
      <c r="E207" s="19">
        <v>0.5</v>
      </c>
      <c r="F207" s="22">
        <v>93.863333333333344</v>
      </c>
      <c r="G207" s="4">
        <v>86.564999999999998</v>
      </c>
      <c r="H207" s="4">
        <v>101.2165</v>
      </c>
      <c r="I207" s="19">
        <v>0.85228917776049928</v>
      </c>
      <c r="K207" s="3"/>
      <c r="L207" s="3"/>
      <c r="M207" s="36"/>
      <c r="N207" s="36"/>
    </row>
    <row r="208" spans="1:14" x14ac:dyDescent="0.2">
      <c r="A208" t="s">
        <v>215</v>
      </c>
      <c r="B208" s="2">
        <v>40178</v>
      </c>
      <c r="C208" s="3">
        <v>296.64</v>
      </c>
      <c r="D208" s="3">
        <v>80.586666666666659</v>
      </c>
      <c r="E208" s="19">
        <v>0.5</v>
      </c>
      <c r="F208" s="22">
        <v>96.493333333333339</v>
      </c>
      <c r="G208" s="4">
        <v>94.463899999999995</v>
      </c>
      <c r="H208" s="4">
        <v>98.887</v>
      </c>
      <c r="I208" s="19">
        <v>0.95717788560547568</v>
      </c>
      <c r="K208" s="3"/>
      <c r="L208" s="3"/>
      <c r="M208" s="36"/>
      <c r="N208" s="36"/>
    </row>
    <row r="209" spans="1:14" x14ac:dyDescent="0.2">
      <c r="A209" t="s">
        <v>216</v>
      </c>
      <c r="B209" s="2">
        <v>40268</v>
      </c>
      <c r="C209" s="3">
        <v>297.2</v>
      </c>
      <c r="D209" s="3">
        <v>80.923333333333332</v>
      </c>
      <c r="E209" s="19">
        <v>0.5</v>
      </c>
      <c r="F209" s="22">
        <v>98.029999999999987</v>
      </c>
      <c r="G209" s="4">
        <v>93.926500000000004</v>
      </c>
      <c r="H209" s="4">
        <v>98.192300000000003</v>
      </c>
      <c r="I209" s="19">
        <v>0.95825647074188036</v>
      </c>
      <c r="K209" s="3"/>
      <c r="L209" s="3"/>
      <c r="M209" s="36"/>
      <c r="N209" s="36"/>
    </row>
    <row r="210" spans="1:14" x14ac:dyDescent="0.2">
      <c r="A210" t="s">
        <v>217</v>
      </c>
      <c r="B210" s="2">
        <v>40359</v>
      </c>
      <c r="C210" s="3">
        <v>307.77</v>
      </c>
      <c r="D210" s="3">
        <v>81.153333333333336</v>
      </c>
      <c r="E210" s="19">
        <v>0.66666666666666663</v>
      </c>
      <c r="F210" s="22">
        <v>97.826666666666654</v>
      </c>
      <c r="G210" s="4">
        <v>98.385800000000003</v>
      </c>
      <c r="H210" s="4">
        <v>104.0699</v>
      </c>
      <c r="I210" s="19">
        <v>0.94580163747140278</v>
      </c>
      <c r="K210" s="3"/>
      <c r="L210" s="3"/>
      <c r="M210" s="36"/>
      <c r="N210" s="36"/>
    </row>
    <row r="211" spans="1:14" x14ac:dyDescent="0.2">
      <c r="A211" t="s">
        <v>218</v>
      </c>
      <c r="B211" s="2">
        <v>40451</v>
      </c>
      <c r="C211" s="3">
        <v>315.2</v>
      </c>
      <c r="D211" s="3">
        <v>81.739999999999995</v>
      </c>
      <c r="E211" s="19">
        <v>2</v>
      </c>
      <c r="F211" s="22">
        <v>100.25666666666667</v>
      </c>
      <c r="G211" s="4">
        <v>102.5403</v>
      </c>
      <c r="H211" s="4">
        <v>99.491799999999998</v>
      </c>
      <c r="I211" s="19">
        <v>1.028027105688549</v>
      </c>
      <c r="K211" s="3"/>
      <c r="L211" s="3"/>
      <c r="M211" s="36"/>
      <c r="N211" s="36"/>
    </row>
    <row r="212" spans="1:14" x14ac:dyDescent="0.2">
      <c r="A212" t="s">
        <v>219</v>
      </c>
      <c r="B212" s="2">
        <v>40543</v>
      </c>
      <c r="C212" s="3">
        <v>318.99</v>
      </c>
      <c r="D212" s="3">
        <v>81.576666666666668</v>
      </c>
      <c r="E212" s="19">
        <v>3</v>
      </c>
      <c r="F212" s="22">
        <v>103.88999999999999</v>
      </c>
      <c r="G212" s="4">
        <v>104.27119999999999</v>
      </c>
      <c r="H212" s="4">
        <v>98.858800000000002</v>
      </c>
      <c r="I212" s="19">
        <v>1.0570638917202944</v>
      </c>
      <c r="K212" s="3"/>
      <c r="L212" s="3"/>
      <c r="M212" s="36"/>
      <c r="N212" s="36"/>
    </row>
    <row r="213" spans="1:14" x14ac:dyDescent="0.2">
      <c r="A213" t="s">
        <v>220</v>
      </c>
      <c r="B213" s="2">
        <v>40633</v>
      </c>
      <c r="C213" s="3">
        <v>322.64999999999998</v>
      </c>
      <c r="D213" s="3">
        <v>81.776666666666671</v>
      </c>
      <c r="E213" s="19">
        <v>3.5833333333333335</v>
      </c>
      <c r="F213" s="22">
        <v>103.09666666666668</v>
      </c>
      <c r="G213" s="4">
        <v>104.7089</v>
      </c>
      <c r="H213" s="4">
        <v>100.73990000000001</v>
      </c>
      <c r="I213" s="19">
        <v>1.0380335533607887</v>
      </c>
      <c r="K213" s="3"/>
      <c r="L213" s="3"/>
      <c r="M213" s="36"/>
      <c r="N213" s="36"/>
    </row>
    <row r="214" spans="1:14" x14ac:dyDescent="0.2">
      <c r="A214" t="s">
        <v>221</v>
      </c>
      <c r="B214" s="2">
        <v>40724</v>
      </c>
      <c r="C214" s="3">
        <v>327.33</v>
      </c>
      <c r="D214" s="3">
        <v>82.050000000000011</v>
      </c>
      <c r="E214" s="19">
        <v>4.916666666666667</v>
      </c>
      <c r="F214" s="22">
        <v>103.29333333333334</v>
      </c>
      <c r="G214" s="4">
        <v>104.0874</v>
      </c>
      <c r="H214" s="4">
        <v>102.6574</v>
      </c>
      <c r="I214" s="19">
        <v>1.0125470856825414</v>
      </c>
      <c r="K214" s="3"/>
      <c r="L214" s="3"/>
      <c r="M214" s="36"/>
      <c r="N214" s="36"/>
    </row>
    <row r="215" spans="1:14" x14ac:dyDescent="0.2">
      <c r="A215" t="s">
        <v>222</v>
      </c>
      <c r="B215" s="2">
        <v>40816</v>
      </c>
      <c r="C215" s="3">
        <v>328.8</v>
      </c>
      <c r="D215" s="3">
        <v>82.506666666666675</v>
      </c>
      <c r="E215" s="19">
        <v>5.25</v>
      </c>
      <c r="F215" s="22">
        <v>103.53333333333335</v>
      </c>
      <c r="G215" s="4">
        <v>100.75920000000001</v>
      </c>
      <c r="H215" s="4">
        <v>102.9418</v>
      </c>
      <c r="I215" s="19">
        <v>0.97829450900622272</v>
      </c>
      <c r="K215" s="3"/>
      <c r="L215" s="3"/>
      <c r="M215" s="36"/>
      <c r="N215" s="36"/>
    </row>
    <row r="216" spans="1:14" x14ac:dyDescent="0.2">
      <c r="A216" t="s">
        <v>223</v>
      </c>
      <c r="B216" s="2">
        <v>40908</v>
      </c>
      <c r="C216" s="3">
        <v>335.17</v>
      </c>
      <c r="D216" s="3">
        <v>83.133333333333326</v>
      </c>
      <c r="E216" s="19">
        <v>5.25</v>
      </c>
      <c r="F216" s="22">
        <v>98.043333333333337</v>
      </c>
      <c r="G216" s="4">
        <v>105.4554</v>
      </c>
      <c r="H216" s="4">
        <v>111.8049</v>
      </c>
      <c r="I216" s="19">
        <v>0.94798354721652811</v>
      </c>
      <c r="L216" s="3"/>
      <c r="M216" s="36"/>
      <c r="N216" s="36"/>
    </row>
    <row r="217" spans="1:14" x14ac:dyDescent="0.2">
      <c r="A217" t="s">
        <v>224</v>
      </c>
      <c r="B217" s="2">
        <v>40999</v>
      </c>
      <c r="C217" s="3">
        <v>340.76</v>
      </c>
      <c r="D217" s="3">
        <v>83.843333333333348</v>
      </c>
      <c r="E217" s="19">
        <v>5</v>
      </c>
      <c r="F217" s="22">
        <v>102.58999999999999</v>
      </c>
      <c r="G217" s="4">
        <v>102.2428</v>
      </c>
      <c r="H217" s="4">
        <v>106.74290000000001</v>
      </c>
      <c r="I217" s="19">
        <v>0.95427705745769464</v>
      </c>
      <c r="L217" s="3"/>
      <c r="M217" s="36"/>
      <c r="N217" s="36"/>
    </row>
    <row r="218" spans="1:14" x14ac:dyDescent="0.2">
      <c r="A218" t="s">
        <v>225</v>
      </c>
      <c r="B218" s="2">
        <v>41090</v>
      </c>
      <c r="C218" s="3">
        <v>345.73</v>
      </c>
      <c r="D218" s="3">
        <v>84.043333333333337</v>
      </c>
      <c r="E218" s="19">
        <v>5</v>
      </c>
      <c r="F218" s="22">
        <v>103.00666666666667</v>
      </c>
      <c r="G218" s="4">
        <v>101.9431</v>
      </c>
      <c r="H218" s="4">
        <v>108.23909999999999</v>
      </c>
      <c r="I218" s="19">
        <v>0.9374150980011644</v>
      </c>
      <c r="L218" s="3"/>
      <c r="M218" s="36"/>
      <c r="N218" s="36"/>
    </row>
    <row r="219" spans="1:14" x14ac:dyDescent="0.2">
      <c r="A219" t="s">
        <v>226</v>
      </c>
      <c r="B219" s="2">
        <v>41182</v>
      </c>
      <c r="C219" s="3">
        <v>347.93</v>
      </c>
      <c r="D219" s="3">
        <v>84.303333333333342</v>
      </c>
      <c r="E219" s="19">
        <v>5</v>
      </c>
      <c r="F219" s="22">
        <v>106.57666666666667</v>
      </c>
      <c r="G219" s="4">
        <v>98.323899999999995</v>
      </c>
      <c r="H219" s="4">
        <v>103.4807</v>
      </c>
      <c r="I219" s="19">
        <v>0.95222618963683836</v>
      </c>
      <c r="L219" s="3"/>
      <c r="M219" s="36"/>
      <c r="N219" s="36"/>
    </row>
    <row r="220" spans="1:14" x14ac:dyDescent="0.2">
      <c r="A220" t="s">
        <v>227</v>
      </c>
      <c r="B220" s="2">
        <v>41274</v>
      </c>
      <c r="C220" s="3">
        <v>350.76</v>
      </c>
      <c r="D220" s="3">
        <v>84.570000000000007</v>
      </c>
      <c r="E220" s="19">
        <v>5</v>
      </c>
      <c r="F220" s="22">
        <v>106.69666666666667</v>
      </c>
      <c r="G220" s="4">
        <v>96.306299999999993</v>
      </c>
      <c r="H220" s="4">
        <v>101.7864</v>
      </c>
      <c r="I220" s="19">
        <v>0.95253683132047517</v>
      </c>
      <c r="L220" s="3"/>
      <c r="M220" s="36"/>
      <c r="N220" s="36"/>
    </row>
    <row r="221" spans="1:14" x14ac:dyDescent="0.2">
      <c r="A221" t="s">
        <v>228</v>
      </c>
      <c r="B221" s="2">
        <v>41364</v>
      </c>
      <c r="C221" s="3">
        <v>354.44</v>
      </c>
      <c r="D221" s="3">
        <v>84.813333333333333</v>
      </c>
      <c r="E221" s="19">
        <v>5</v>
      </c>
      <c r="F221" s="22">
        <v>107.95666666666666</v>
      </c>
      <c r="G221" s="4">
        <v>94.893299999999996</v>
      </c>
      <c r="H221" s="4">
        <v>101.7663</v>
      </c>
      <c r="I221" s="19">
        <v>0.93002613531411493</v>
      </c>
      <c r="L221" s="3"/>
      <c r="M221" s="36"/>
      <c r="N221" s="36"/>
    </row>
    <row r="222" spans="1:14" x14ac:dyDescent="0.2">
      <c r="A222" t="s">
        <v>229</v>
      </c>
      <c r="B222" s="2">
        <v>41455</v>
      </c>
      <c r="C222" s="3">
        <v>359.82</v>
      </c>
      <c r="D222" s="3">
        <v>85.106666666666669</v>
      </c>
      <c r="E222" s="19">
        <v>5</v>
      </c>
      <c r="F222" s="22">
        <v>106.43666666666667</v>
      </c>
      <c r="G222" s="4">
        <v>94.850300000000004</v>
      </c>
      <c r="H222" s="4">
        <v>103.297</v>
      </c>
      <c r="I222" s="19">
        <v>0.91351126923047143</v>
      </c>
      <c r="L222" s="3"/>
      <c r="M222" s="36"/>
      <c r="N222" s="36"/>
    </row>
    <row r="223" spans="1:14" x14ac:dyDescent="0.2">
      <c r="A223" t="s">
        <v>230</v>
      </c>
      <c r="B223" s="2">
        <v>41547</v>
      </c>
      <c r="C223" s="3">
        <v>362.95</v>
      </c>
      <c r="D223" s="3">
        <v>85.543333333333337</v>
      </c>
      <c r="E223" s="19">
        <v>5</v>
      </c>
      <c r="F223" s="22">
        <v>102.91666666666667</v>
      </c>
      <c r="G223" s="4">
        <v>97.936400000000006</v>
      </c>
      <c r="H223" s="4">
        <v>106.363</v>
      </c>
      <c r="I223" s="19">
        <v>0.92385661821366671</v>
      </c>
      <c r="L223" s="3"/>
      <c r="M223" s="36"/>
      <c r="N223" s="36"/>
    </row>
    <row r="224" spans="1:14" x14ac:dyDescent="0.2">
      <c r="A224" t="s">
        <v>231</v>
      </c>
      <c r="B224" s="2">
        <v>41639</v>
      </c>
      <c r="C224" s="3">
        <v>364.36</v>
      </c>
      <c r="D224" s="3">
        <v>86.336666666666659</v>
      </c>
      <c r="E224" s="19">
        <v>4.583333333333333</v>
      </c>
      <c r="F224" s="22">
        <v>100.52</v>
      </c>
      <c r="G224" s="4">
        <v>98.077500000000001</v>
      </c>
      <c r="H224" s="4">
        <v>107.32429999999999</v>
      </c>
      <c r="I224" s="19">
        <v>0.91653702725032937</v>
      </c>
      <c r="L224" s="3"/>
      <c r="M224" s="36"/>
      <c r="N224" s="36"/>
    </row>
    <row r="225" spans="1:14" x14ac:dyDescent="0.2">
      <c r="A225" t="s">
        <v>232</v>
      </c>
      <c r="B225" s="2">
        <v>41729</v>
      </c>
      <c r="C225" s="3">
        <v>364.17</v>
      </c>
      <c r="D225" s="3">
        <v>86.976666666666674</v>
      </c>
      <c r="E225" s="19">
        <v>4.25</v>
      </c>
      <c r="F225" s="22">
        <v>95.226666666666674</v>
      </c>
      <c r="G225" s="4">
        <v>106.3411</v>
      </c>
      <c r="H225" s="4">
        <v>117.6468</v>
      </c>
      <c r="I225" s="19">
        <v>0.90020790197570655</v>
      </c>
      <c r="L225" s="3"/>
      <c r="M225" s="36"/>
      <c r="N225" s="36"/>
    </row>
    <row r="226" spans="1:14" x14ac:dyDescent="0.2">
      <c r="A226" t="s">
        <v>233</v>
      </c>
      <c r="B226" s="2">
        <v>41820</v>
      </c>
      <c r="C226" s="3">
        <v>365.88</v>
      </c>
      <c r="D226" s="3">
        <v>88.186666666666667</v>
      </c>
      <c r="E226" s="19">
        <v>4</v>
      </c>
      <c r="F226" s="22">
        <v>94.06</v>
      </c>
      <c r="G226" s="4">
        <v>106.8293</v>
      </c>
      <c r="H226" s="4">
        <v>118.3792</v>
      </c>
      <c r="I226" s="19">
        <v>0.89867214509507354</v>
      </c>
      <c r="L226" s="3"/>
      <c r="M226" s="36"/>
      <c r="N226" s="36"/>
    </row>
    <row r="227" spans="1:14" x14ac:dyDescent="0.2">
      <c r="A227" t="s">
        <v>234</v>
      </c>
      <c r="B227" s="2">
        <v>41912</v>
      </c>
      <c r="C227" s="3">
        <v>366.05</v>
      </c>
      <c r="D227" s="3">
        <v>88.876666666666665</v>
      </c>
      <c r="E227" s="19">
        <v>3.5</v>
      </c>
      <c r="F227" s="22">
        <v>91.603333333333339</v>
      </c>
      <c r="G227" s="4">
        <v>108.0851</v>
      </c>
      <c r="H227" s="4">
        <v>118.79340000000001</v>
      </c>
      <c r="I227" s="19">
        <v>0.91021636395459993</v>
      </c>
      <c r="L227" s="3"/>
      <c r="M227" s="36"/>
      <c r="N227" s="36"/>
    </row>
    <row r="228" spans="1:14" x14ac:dyDescent="0.2">
      <c r="A228" t="s">
        <v>235</v>
      </c>
      <c r="B228" s="2">
        <v>42004</v>
      </c>
      <c r="C228" s="3">
        <v>370.62</v>
      </c>
      <c r="D228" s="3">
        <v>90.016666666666666</v>
      </c>
      <c r="E228" s="19">
        <v>3</v>
      </c>
      <c r="F228" s="22">
        <v>91.63</v>
      </c>
      <c r="G228" s="4">
        <v>105.1819</v>
      </c>
      <c r="H228" s="4">
        <v>118.90170000000001</v>
      </c>
      <c r="I228" s="19">
        <v>0.88983792664615213</v>
      </c>
      <c r="L228" s="3"/>
      <c r="M228" s="36"/>
      <c r="N228" s="36"/>
    </row>
    <row r="229" spans="1:14" x14ac:dyDescent="0.2">
      <c r="A229" t="s">
        <v>236</v>
      </c>
      <c r="B229" s="2">
        <v>42094</v>
      </c>
      <c r="C229" s="3">
        <v>370.93</v>
      </c>
      <c r="D229" s="3">
        <v>91.06</v>
      </c>
      <c r="E229" s="19">
        <v>3</v>
      </c>
      <c r="F229" s="22">
        <v>91.986666666666679</v>
      </c>
      <c r="G229" s="4">
        <v>106.2735</v>
      </c>
      <c r="H229" s="4">
        <v>117.9849</v>
      </c>
      <c r="I229" s="19">
        <v>0.89695386465470672</v>
      </c>
      <c r="L229" s="3"/>
      <c r="M229" s="36"/>
      <c r="N229" s="36"/>
    </row>
    <row r="230" spans="1:14" x14ac:dyDescent="0.2">
      <c r="A230" t="s">
        <v>237</v>
      </c>
      <c r="B230" s="2">
        <v>42185</v>
      </c>
      <c r="C230" s="3">
        <v>375.31</v>
      </c>
      <c r="D230" s="3">
        <v>92.070000000000007</v>
      </c>
      <c r="E230" s="19">
        <v>3</v>
      </c>
      <c r="F230" s="22">
        <v>93.966666666666654</v>
      </c>
      <c r="G230" s="4">
        <v>102.6986</v>
      </c>
      <c r="H230" s="4">
        <v>115.34780000000001</v>
      </c>
      <c r="I230" s="19">
        <v>0.89094867024851809</v>
      </c>
      <c r="L230" s="3"/>
      <c r="M230" s="36"/>
      <c r="N230" s="36"/>
    </row>
    <row r="231" spans="1:14" x14ac:dyDescent="0.2">
      <c r="A231" t="s">
        <v>238</v>
      </c>
      <c r="B231" s="2">
        <v>42277</v>
      </c>
      <c r="C231" s="3">
        <v>374.87</v>
      </c>
      <c r="D231" s="3">
        <v>93.203333333333333</v>
      </c>
      <c r="E231" s="19">
        <v>3</v>
      </c>
      <c r="F231" s="22">
        <v>88.24666666666667</v>
      </c>
      <c r="G231" s="4">
        <v>103.795</v>
      </c>
      <c r="H231" s="4">
        <v>121.3306</v>
      </c>
      <c r="I231" s="19">
        <v>0.85342688527609278</v>
      </c>
      <c r="L231" s="3"/>
      <c r="M231" s="36"/>
      <c r="N231" s="36"/>
    </row>
    <row r="232" spans="1:14" x14ac:dyDescent="0.2">
      <c r="A232" t="s">
        <v>239</v>
      </c>
      <c r="B232" s="2">
        <v>42369</v>
      </c>
      <c r="C232" s="3">
        <v>378.81</v>
      </c>
      <c r="D232" s="3">
        <v>94.276666666666685</v>
      </c>
      <c r="E232" s="19">
        <v>3.3333333333333335</v>
      </c>
      <c r="F232" s="22">
        <v>87.21</v>
      </c>
      <c r="G232" s="4">
        <v>100.8308</v>
      </c>
      <c r="H232" s="4">
        <v>118.9843</v>
      </c>
      <c r="I232" s="19">
        <v>0.85139104875722083</v>
      </c>
      <c r="L232" s="3"/>
      <c r="M232" s="36"/>
      <c r="N232" s="36"/>
    </row>
    <row r="233" spans="1:14" x14ac:dyDescent="0.2">
      <c r="A233" t="s">
        <v>240</v>
      </c>
      <c r="B233" s="2">
        <v>42460</v>
      </c>
      <c r="C233" s="3">
        <v>380.73</v>
      </c>
      <c r="D233" s="3">
        <v>95.476666666666674</v>
      </c>
      <c r="E233" s="19">
        <v>3.5</v>
      </c>
      <c r="F233" s="22">
        <v>88.52</v>
      </c>
      <c r="G233" s="4">
        <v>106.9387</v>
      </c>
      <c r="H233" s="4">
        <v>118.47839999999999</v>
      </c>
      <c r="I233" s="19">
        <v>0.90840799126618998</v>
      </c>
      <c r="L233" s="3"/>
      <c r="M233" s="36"/>
      <c r="N233" s="36"/>
    </row>
    <row r="234" spans="1:14" x14ac:dyDescent="0.2">
      <c r="A234" t="s">
        <v>241</v>
      </c>
      <c r="B234" s="2">
        <v>42551</v>
      </c>
      <c r="C234" s="3">
        <v>379.44</v>
      </c>
      <c r="D234" s="3">
        <v>96.089999999999989</v>
      </c>
      <c r="E234" s="19">
        <v>3.5</v>
      </c>
      <c r="F234" s="22">
        <v>89.686666666666667</v>
      </c>
      <c r="G234" s="4">
        <v>103.1237</v>
      </c>
      <c r="H234" s="4">
        <v>117.29219999999999</v>
      </c>
      <c r="I234" s="19">
        <v>0.8863500833076684</v>
      </c>
      <c r="L234" s="3"/>
      <c r="M234" s="36"/>
      <c r="N234" s="36"/>
    </row>
    <row r="235" spans="1:14" x14ac:dyDescent="0.2">
      <c r="A235" t="s">
        <v>242</v>
      </c>
      <c r="B235" s="2">
        <v>42643</v>
      </c>
      <c r="C235" s="3">
        <v>381.66</v>
      </c>
      <c r="D235" s="3">
        <v>96.75</v>
      </c>
      <c r="E235" s="19">
        <v>3.5</v>
      </c>
      <c r="F235" s="22">
        <v>92.133333333333326</v>
      </c>
      <c r="G235" s="4">
        <v>102.6323</v>
      </c>
      <c r="H235" s="4">
        <v>114.0462</v>
      </c>
      <c r="I235" s="19">
        <v>0.90601798073930551</v>
      </c>
      <c r="L235" s="3"/>
      <c r="M235" s="3"/>
      <c r="N235" s="3"/>
    </row>
    <row r="236" spans="1:14" x14ac:dyDescent="0.2">
      <c r="A236" t="s">
        <v>243</v>
      </c>
      <c r="B236" s="2">
        <v>42735</v>
      </c>
      <c r="C236" s="3">
        <v>382.19</v>
      </c>
      <c r="D236" s="3">
        <v>97.11</v>
      </c>
      <c r="E236" s="19">
        <v>3.5</v>
      </c>
      <c r="F236" s="22">
        <v>93.863333333333344</v>
      </c>
      <c r="G236" s="4">
        <v>106.4803</v>
      </c>
      <c r="H236" s="4">
        <v>114.6019</v>
      </c>
      <c r="I236" s="19">
        <v>0.93800723463515889</v>
      </c>
      <c r="L236" s="3"/>
      <c r="M236" s="3"/>
      <c r="N236" s="3"/>
    </row>
    <row r="237" spans="1:14" x14ac:dyDescent="0.2">
      <c r="A237" t="s">
        <v>244</v>
      </c>
      <c r="B237" s="2">
        <v>42825</v>
      </c>
      <c r="C237" s="3">
        <v>378.94</v>
      </c>
      <c r="D237" s="3">
        <v>97.666666666666671</v>
      </c>
      <c r="E237" s="19">
        <v>3.1666666666666665</v>
      </c>
      <c r="F237" s="22">
        <v>95.706666666666663</v>
      </c>
      <c r="G237" s="4">
        <v>110.92100000000001</v>
      </c>
      <c r="H237" s="4">
        <v>116.4554</v>
      </c>
      <c r="I237" s="19">
        <v>0.95558722477202462</v>
      </c>
      <c r="L237" s="3"/>
      <c r="M237" s="3"/>
      <c r="N237" s="3"/>
    </row>
    <row r="238" spans="1:14" x14ac:dyDescent="0.2">
      <c r="A238" t="s">
        <v>245</v>
      </c>
      <c r="B238" s="2">
        <v>42916</v>
      </c>
      <c r="C238" s="3">
        <v>382.27</v>
      </c>
      <c r="D238" s="3">
        <v>98.139999999999986</v>
      </c>
      <c r="E238" s="19">
        <v>2.5833333333333335</v>
      </c>
      <c r="F238" s="22">
        <v>93.113333333333344</v>
      </c>
      <c r="G238" s="4">
        <v>115.5369</v>
      </c>
      <c r="H238" s="4">
        <v>118.6862</v>
      </c>
      <c r="I238" s="19">
        <v>0.99027187819050388</v>
      </c>
      <c r="L238" s="3"/>
      <c r="M238" s="3"/>
      <c r="N238" s="3"/>
    </row>
    <row r="239" spans="1:14" x14ac:dyDescent="0.2">
      <c r="A239" t="s">
        <v>246</v>
      </c>
      <c r="B239" s="2">
        <v>43008</v>
      </c>
      <c r="C239" s="3">
        <v>390.99</v>
      </c>
      <c r="D239" s="3">
        <v>98.519999999999982</v>
      </c>
      <c r="E239" s="19">
        <v>2.5</v>
      </c>
      <c r="F239" s="22">
        <v>93.910000000000011</v>
      </c>
      <c r="G239" s="4">
        <v>115.3434</v>
      </c>
      <c r="H239" s="4">
        <v>114.8944</v>
      </c>
      <c r="I239" s="19">
        <v>1.0123947551710588</v>
      </c>
      <c r="L239" s="3"/>
      <c r="M239" s="3"/>
      <c r="N239" s="3"/>
    </row>
    <row r="240" spans="1:14" x14ac:dyDescent="0.2">
      <c r="A240" t="s">
        <v>247</v>
      </c>
      <c r="B240" s="2">
        <v>43100</v>
      </c>
      <c r="C240" s="3">
        <v>394.24</v>
      </c>
      <c r="D240" s="3">
        <v>98.93</v>
      </c>
      <c r="E240" s="19">
        <v>2.5</v>
      </c>
      <c r="F240" s="22">
        <v>95.553333333333327</v>
      </c>
      <c r="G240" s="4">
        <v>114.9419</v>
      </c>
      <c r="H240" s="4">
        <v>114.42829999999999</v>
      </c>
      <c r="I240" s="19">
        <v>1.011179326438975</v>
      </c>
      <c r="L240" s="3"/>
      <c r="M240" s="3"/>
      <c r="N240" s="3"/>
    </row>
    <row r="241" spans="1:14" x14ac:dyDescent="0.2">
      <c r="A241" t="s">
        <v>248</v>
      </c>
      <c r="B241" s="2">
        <v>43190</v>
      </c>
      <c r="C241" s="3">
        <v>398.7</v>
      </c>
      <c r="D241" s="3">
        <v>99.256666666666661</v>
      </c>
      <c r="E241" s="19">
        <v>2.5</v>
      </c>
      <c r="F241" s="22">
        <v>98.196666666666673</v>
      </c>
      <c r="G241" s="4">
        <v>112.8248</v>
      </c>
      <c r="H241" s="4">
        <v>113.0604</v>
      </c>
      <c r="I241" s="19">
        <v>1.0217119297946204</v>
      </c>
      <c r="L241" s="3"/>
      <c r="M241" s="3"/>
      <c r="N241" s="3"/>
    </row>
    <row r="242" spans="1:14" x14ac:dyDescent="0.2">
      <c r="A242" t="s">
        <v>533</v>
      </c>
      <c r="B242" s="2">
        <v>43281</v>
      </c>
      <c r="C242" s="3">
        <v>401.26</v>
      </c>
      <c r="D242" s="3">
        <v>99.75</v>
      </c>
      <c r="E242" s="19">
        <v>2.5</v>
      </c>
      <c r="F242" s="22">
        <v>97.666666666666671</v>
      </c>
      <c r="G242" s="4">
        <v>115.44750000000001</v>
      </c>
      <c r="H242" s="4">
        <v>118.4802</v>
      </c>
    </row>
    <row r="243" spans="1:14" x14ac:dyDescent="0.2">
      <c r="A243" t="s">
        <v>594</v>
      </c>
      <c r="B243" s="2">
        <v>43373</v>
      </c>
      <c r="C243" s="3">
        <v>401.9</v>
      </c>
      <c r="D243" s="3">
        <v>100.25666666666666</v>
      </c>
      <c r="E243" s="19">
        <v>2.5</v>
      </c>
      <c r="F243" s="22">
        <v>95.363333333333344</v>
      </c>
      <c r="G243" s="4">
        <v>118.717</v>
      </c>
      <c r="H243" s="4">
        <v>124.7381</v>
      </c>
    </row>
    <row r="244" spans="1:14" x14ac:dyDescent="0.2">
      <c r="A244" t="s">
        <v>595</v>
      </c>
      <c r="B244" s="2">
        <v>43465</v>
      </c>
      <c r="C244" s="3">
        <v>407.12</v>
      </c>
      <c r="D244" s="3">
        <v>100.73333333333333</v>
      </c>
      <c r="E244" s="19">
        <v>2.75</v>
      </c>
      <c r="F244" s="22">
        <v>94.48</v>
      </c>
      <c r="G244" s="4">
        <v>119.0095</v>
      </c>
      <c r="H244" s="4">
        <v>128.08240000000001</v>
      </c>
    </row>
    <row r="245" spans="1:14" x14ac:dyDescent="0.2">
      <c r="A245" t="s">
        <v>596</v>
      </c>
      <c r="B245" s="2">
        <v>43555</v>
      </c>
      <c r="D245" s="3">
        <v>101.21333333333332</v>
      </c>
      <c r="E245" s="19">
        <v>3</v>
      </c>
      <c r="F245" s="22">
        <v>95.44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5"/>
  <sheetViews>
    <sheetView workbookViewId="0">
      <selection sqref="A1:I8"/>
    </sheetView>
  </sheetViews>
  <sheetFormatPr baseColWidth="10" defaultColWidth="11" defaultRowHeight="16" x14ac:dyDescent="0.2"/>
  <cols>
    <col min="3" max="3" width="10.5" bestFit="1" customWidth="1"/>
  </cols>
  <sheetData>
    <row r="1" spans="1:9" ht="20" customHeight="1" x14ac:dyDescent="0.2">
      <c r="A1" s="1" t="s">
        <v>280</v>
      </c>
      <c r="B1" s="1" t="s">
        <v>0</v>
      </c>
      <c r="C1" s="6" t="s">
        <v>381</v>
      </c>
      <c r="D1" s="11" t="s">
        <v>625</v>
      </c>
      <c r="E1" s="6" t="s">
        <v>382</v>
      </c>
      <c r="F1" t="s">
        <v>383</v>
      </c>
      <c r="G1" s="1" t="s">
        <v>384</v>
      </c>
      <c r="H1" s="1" t="s">
        <v>385</v>
      </c>
      <c r="I1" s="8" t="s">
        <v>386</v>
      </c>
    </row>
    <row r="2" spans="1:9" ht="20" customHeight="1" x14ac:dyDescent="0.2">
      <c r="A2" t="s">
        <v>3</v>
      </c>
      <c r="C2" t="s">
        <v>387</v>
      </c>
      <c r="D2" t="s">
        <v>626</v>
      </c>
      <c r="E2" t="s">
        <v>389</v>
      </c>
      <c r="F2" t="s">
        <v>390</v>
      </c>
      <c r="G2" s="5" t="s">
        <v>391</v>
      </c>
      <c r="H2" s="5" t="s">
        <v>392</v>
      </c>
      <c r="I2" s="5" t="s">
        <v>394</v>
      </c>
    </row>
    <row r="3" spans="1:9" x14ac:dyDescent="0.2">
      <c r="A3" t="s">
        <v>6</v>
      </c>
      <c r="C3" t="s">
        <v>7</v>
      </c>
      <c r="D3" t="s">
        <v>289</v>
      </c>
      <c r="E3" t="s">
        <v>291</v>
      </c>
      <c r="F3" t="s">
        <v>255</v>
      </c>
      <c r="G3" t="s">
        <v>7</v>
      </c>
      <c r="H3" t="s">
        <v>7</v>
      </c>
      <c r="I3" t="s">
        <v>379</v>
      </c>
    </row>
    <row r="4" spans="1:9" x14ac:dyDescent="0.2">
      <c r="A4" t="s">
        <v>10</v>
      </c>
      <c r="C4" t="s">
        <v>588</v>
      </c>
      <c r="D4" t="s">
        <v>611</v>
      </c>
      <c r="E4" t="s">
        <v>590</v>
      </c>
      <c r="F4" t="s">
        <v>592</v>
      </c>
      <c r="G4" t="s">
        <v>588</v>
      </c>
      <c r="H4" t="s">
        <v>588</v>
      </c>
      <c r="I4" t="s">
        <v>588</v>
      </c>
    </row>
    <row r="5" spans="1:9" x14ac:dyDescent="0.2">
      <c r="A5" t="s">
        <v>12</v>
      </c>
      <c r="C5" t="s">
        <v>13</v>
      </c>
      <c r="D5" t="s">
        <v>13</v>
      </c>
      <c r="E5" t="s">
        <v>388</v>
      </c>
      <c r="F5" t="s">
        <v>256</v>
      </c>
      <c r="G5" t="s">
        <v>13</v>
      </c>
      <c r="H5" t="s">
        <v>13</v>
      </c>
      <c r="I5" t="s">
        <v>393</v>
      </c>
    </row>
    <row r="6" spans="1:9" x14ac:dyDescent="0.2">
      <c r="A6" t="s">
        <v>14</v>
      </c>
      <c r="C6" t="s">
        <v>15</v>
      </c>
      <c r="D6" t="s">
        <v>15</v>
      </c>
      <c r="E6" t="s">
        <v>268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622</v>
      </c>
      <c r="D7" t="s">
        <v>614</v>
      </c>
      <c r="E7" t="s">
        <v>623</v>
      </c>
      <c r="F7" t="s">
        <v>591</v>
      </c>
      <c r="G7" t="s">
        <v>622</v>
      </c>
      <c r="H7" t="s">
        <v>622</v>
      </c>
      <c r="I7" t="s">
        <v>624</v>
      </c>
    </row>
    <row r="8" spans="1:9" x14ac:dyDescent="0.2">
      <c r="A8" t="s">
        <v>17</v>
      </c>
      <c r="C8" t="s">
        <v>18</v>
      </c>
      <c r="D8" t="s">
        <v>19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</row>
    <row r="9" spans="1:9" x14ac:dyDescent="0.2">
      <c r="A9" t="s">
        <v>249</v>
      </c>
      <c r="B9" s="2">
        <v>22006</v>
      </c>
      <c r="C9" s="3">
        <v>71632.45</v>
      </c>
      <c r="D9" s="4" t="e">
        <v>#N/A</v>
      </c>
      <c r="E9" s="3">
        <v>5.5</v>
      </c>
      <c r="F9" s="3" t="e">
        <v>#N/A</v>
      </c>
      <c r="G9" s="4">
        <v>16.198799999999999</v>
      </c>
      <c r="H9" s="4">
        <v>16.1995</v>
      </c>
      <c r="I9" s="9" t="e">
        <v>#N/A</v>
      </c>
    </row>
    <row r="10" spans="1:9" x14ac:dyDescent="0.2">
      <c r="A10" t="s">
        <v>250</v>
      </c>
      <c r="B10" s="2">
        <v>22097</v>
      </c>
      <c r="C10" s="3">
        <v>72078.58</v>
      </c>
      <c r="D10" s="4" t="e">
        <v>#N/A</v>
      </c>
      <c r="E10" s="3">
        <v>5.5</v>
      </c>
      <c r="F10" s="3" t="e">
        <v>#N/A</v>
      </c>
      <c r="G10" s="4">
        <v>15.8217</v>
      </c>
      <c r="H10" s="4">
        <v>16.210100000000001</v>
      </c>
      <c r="I10" s="9" t="e">
        <v>#N/A</v>
      </c>
    </row>
    <row r="11" spans="1:9" x14ac:dyDescent="0.2">
      <c r="A11" t="s">
        <v>251</v>
      </c>
      <c r="B11" s="2">
        <v>22189</v>
      </c>
      <c r="C11" s="3">
        <v>72814.100000000006</v>
      </c>
      <c r="D11" s="4" t="e">
        <v>#N/A</v>
      </c>
      <c r="E11" s="3">
        <v>5.5</v>
      </c>
      <c r="F11" s="3" t="e">
        <v>#N/A</v>
      </c>
      <c r="G11" s="4">
        <v>15.889200000000001</v>
      </c>
      <c r="H11" s="4">
        <v>15.847899999999999</v>
      </c>
      <c r="I11" s="9" t="e">
        <v>#N/A</v>
      </c>
    </row>
    <row r="12" spans="1:9" x14ac:dyDescent="0.2">
      <c r="A12" t="s">
        <v>252</v>
      </c>
      <c r="B12" s="2">
        <v>22281</v>
      </c>
      <c r="C12" s="3">
        <v>73839.039999999994</v>
      </c>
      <c r="D12" s="4" t="e">
        <v>#N/A</v>
      </c>
      <c r="E12" s="3">
        <v>5.5</v>
      </c>
      <c r="F12" s="3" t="e">
        <v>#N/A</v>
      </c>
      <c r="G12" s="4">
        <v>15.914199999999999</v>
      </c>
      <c r="H12" s="4">
        <v>15.899800000000001</v>
      </c>
      <c r="I12" s="9" t="e">
        <v>#N/A</v>
      </c>
    </row>
    <row r="13" spans="1:9" x14ac:dyDescent="0.2">
      <c r="A13" t="s">
        <v>20</v>
      </c>
      <c r="B13" s="2">
        <v>22371</v>
      </c>
      <c r="C13" s="3">
        <v>75153.34</v>
      </c>
      <c r="D13" s="4" t="e">
        <v>#N/A</v>
      </c>
      <c r="E13" s="3">
        <v>5.5</v>
      </c>
      <c r="F13" s="3" t="e">
        <v>#N/A</v>
      </c>
      <c r="G13" s="4">
        <v>16.0059</v>
      </c>
      <c r="H13" s="4">
        <v>16</v>
      </c>
      <c r="I13" s="9" t="e">
        <v>#N/A</v>
      </c>
    </row>
    <row r="14" spans="1:9" x14ac:dyDescent="0.2">
      <c r="A14" t="s">
        <v>21</v>
      </c>
      <c r="B14" s="2">
        <v>22462</v>
      </c>
      <c r="C14" s="3">
        <v>76506.320000000007</v>
      </c>
      <c r="D14" s="4" t="e">
        <v>#N/A</v>
      </c>
      <c r="E14" s="3">
        <v>6.166666666666667</v>
      </c>
      <c r="F14" s="3" t="e">
        <v>#N/A</v>
      </c>
      <c r="G14" s="4">
        <v>15.873100000000001</v>
      </c>
      <c r="H14" s="4">
        <v>16.061199999999999</v>
      </c>
      <c r="I14" s="9" t="e">
        <v>#N/A</v>
      </c>
    </row>
    <row r="15" spans="1:9" x14ac:dyDescent="0.2">
      <c r="A15" t="s">
        <v>22</v>
      </c>
      <c r="B15" s="2">
        <v>22554</v>
      </c>
      <c r="C15" s="3">
        <v>77898.009999999995</v>
      </c>
      <c r="D15" s="4" t="e">
        <v>#N/A</v>
      </c>
      <c r="E15" s="3">
        <v>6.5</v>
      </c>
      <c r="F15" s="3" t="e">
        <v>#N/A</v>
      </c>
      <c r="G15" s="4">
        <v>15.7005</v>
      </c>
      <c r="H15" s="4">
        <v>16.0182</v>
      </c>
      <c r="I15" s="9" t="e">
        <v>#N/A</v>
      </c>
    </row>
    <row r="16" spans="1:9" x14ac:dyDescent="0.2">
      <c r="A16" t="s">
        <v>23</v>
      </c>
      <c r="B16" s="2">
        <v>22646</v>
      </c>
      <c r="C16" s="3">
        <v>79328.36</v>
      </c>
      <c r="D16" s="4" t="e">
        <v>#N/A</v>
      </c>
      <c r="E16" s="3">
        <v>6.5</v>
      </c>
      <c r="F16" s="3" t="e">
        <v>#N/A</v>
      </c>
      <c r="G16" s="4">
        <v>15.489699999999999</v>
      </c>
      <c r="H16" s="4">
        <v>16.145700000000001</v>
      </c>
      <c r="I16" s="9" t="e">
        <v>#N/A</v>
      </c>
    </row>
    <row r="17" spans="1:9" x14ac:dyDescent="0.2">
      <c r="A17" t="s">
        <v>24</v>
      </c>
      <c r="B17" s="2">
        <v>22736</v>
      </c>
      <c r="C17" s="3">
        <v>80797.42</v>
      </c>
      <c r="D17" s="4" t="e">
        <v>#N/A</v>
      </c>
      <c r="E17" s="3">
        <v>6.5</v>
      </c>
      <c r="F17" s="3" t="e">
        <v>#N/A</v>
      </c>
      <c r="G17" s="4">
        <v>16.017900000000001</v>
      </c>
      <c r="H17" s="4">
        <v>16.035299999999999</v>
      </c>
      <c r="I17" s="9" t="e">
        <v>#N/A</v>
      </c>
    </row>
    <row r="18" spans="1:9" x14ac:dyDescent="0.2">
      <c r="A18" t="s">
        <v>25</v>
      </c>
      <c r="B18" s="2">
        <v>22827</v>
      </c>
      <c r="C18" s="3">
        <v>81705.05</v>
      </c>
      <c r="D18" s="4" t="e">
        <v>#N/A</v>
      </c>
      <c r="E18" s="3">
        <v>6.5</v>
      </c>
      <c r="F18" s="3" t="e">
        <v>#N/A</v>
      </c>
      <c r="G18" s="4">
        <v>16.4466</v>
      </c>
      <c r="H18" s="4">
        <v>16.064800000000002</v>
      </c>
      <c r="I18" s="9" t="e">
        <v>#N/A</v>
      </c>
    </row>
    <row r="19" spans="1:9" x14ac:dyDescent="0.2">
      <c r="A19" t="s">
        <v>26</v>
      </c>
      <c r="B19" s="2">
        <v>22919</v>
      </c>
      <c r="C19" s="3">
        <v>82051.33</v>
      </c>
      <c r="D19" s="4" t="e">
        <v>#N/A</v>
      </c>
      <c r="E19" s="3">
        <v>6.5</v>
      </c>
      <c r="F19" s="3" t="e">
        <v>#N/A</v>
      </c>
      <c r="G19" s="4">
        <v>15.868399999999999</v>
      </c>
      <c r="H19" s="4">
        <v>16.121600000000001</v>
      </c>
      <c r="I19" s="9" t="e">
        <v>#N/A</v>
      </c>
    </row>
    <row r="20" spans="1:9" x14ac:dyDescent="0.2">
      <c r="A20" t="s">
        <v>27</v>
      </c>
      <c r="B20" s="2">
        <v>23011</v>
      </c>
      <c r="C20" s="3">
        <v>81836.2</v>
      </c>
      <c r="D20" s="4" t="e">
        <v>#N/A</v>
      </c>
      <c r="E20" s="3">
        <v>6.5</v>
      </c>
      <c r="F20" s="3" t="e">
        <v>#N/A</v>
      </c>
      <c r="G20" s="4">
        <v>16.274100000000001</v>
      </c>
      <c r="H20" s="4">
        <v>15.932499999999999</v>
      </c>
      <c r="I20" s="9" t="e">
        <v>#N/A</v>
      </c>
    </row>
    <row r="21" spans="1:9" x14ac:dyDescent="0.2">
      <c r="A21" t="s">
        <v>28</v>
      </c>
      <c r="B21" s="2">
        <v>23101</v>
      </c>
      <c r="C21" s="3">
        <v>81059.67</v>
      </c>
      <c r="D21" s="4" t="e">
        <v>#N/A</v>
      </c>
      <c r="E21" s="3">
        <v>6.5</v>
      </c>
      <c r="F21" s="3" t="e">
        <v>#N/A</v>
      </c>
      <c r="G21" s="4">
        <v>16.342199999999998</v>
      </c>
      <c r="H21" s="4">
        <v>16.109000000000002</v>
      </c>
      <c r="I21" s="9" t="e">
        <v>#N/A</v>
      </c>
    </row>
    <row r="22" spans="1:9" x14ac:dyDescent="0.2">
      <c r="A22" t="s">
        <v>29</v>
      </c>
      <c r="B22" s="2">
        <v>23192</v>
      </c>
      <c r="C22" s="3">
        <v>81172.149999999994</v>
      </c>
      <c r="D22" s="4" t="e">
        <v>#N/A</v>
      </c>
      <c r="E22" s="3">
        <v>6.5</v>
      </c>
      <c r="F22" s="3" t="e">
        <v>#N/A</v>
      </c>
      <c r="G22" s="4">
        <v>16.707899999999999</v>
      </c>
      <c r="H22" s="4">
        <v>16.508800000000001</v>
      </c>
      <c r="I22" s="9" t="e">
        <v>#N/A</v>
      </c>
    </row>
    <row r="23" spans="1:9" x14ac:dyDescent="0.2">
      <c r="A23" t="s">
        <v>30</v>
      </c>
      <c r="B23" s="2">
        <v>23284</v>
      </c>
      <c r="C23" s="3">
        <v>82173.649999999994</v>
      </c>
      <c r="D23" s="4" t="e">
        <v>#N/A</v>
      </c>
      <c r="E23" s="3">
        <v>6.166666666666667</v>
      </c>
      <c r="F23" s="3" t="e">
        <v>#N/A</v>
      </c>
      <c r="G23" s="4">
        <v>16.608499999999999</v>
      </c>
      <c r="H23" s="4">
        <v>16.436800000000002</v>
      </c>
      <c r="I23" s="9" t="e">
        <v>#N/A</v>
      </c>
    </row>
    <row r="24" spans="1:9" x14ac:dyDescent="0.2">
      <c r="A24" t="s">
        <v>31</v>
      </c>
      <c r="B24" s="2">
        <v>23376</v>
      </c>
      <c r="C24" s="3">
        <v>84064.13</v>
      </c>
      <c r="D24" s="4" t="e">
        <v>#N/A</v>
      </c>
      <c r="E24" s="3">
        <v>5.666666666666667</v>
      </c>
      <c r="F24" s="3" t="e">
        <v>#N/A</v>
      </c>
      <c r="G24" s="4">
        <v>16.75</v>
      </c>
      <c r="H24" s="4">
        <v>16.334900000000001</v>
      </c>
      <c r="I24" s="9" t="e">
        <v>#N/A</v>
      </c>
    </row>
    <row r="25" spans="1:9" x14ac:dyDescent="0.2">
      <c r="A25" t="s">
        <v>32</v>
      </c>
      <c r="B25" s="2">
        <v>23467</v>
      </c>
      <c r="C25" s="3">
        <v>86843.63</v>
      </c>
      <c r="D25" s="4" t="e">
        <v>#N/A</v>
      </c>
      <c r="E25" s="3">
        <v>5.5</v>
      </c>
      <c r="F25" s="3">
        <v>94.50333333333333</v>
      </c>
      <c r="G25" s="4">
        <v>16.983000000000001</v>
      </c>
      <c r="H25" s="4">
        <v>16.308399999999999</v>
      </c>
      <c r="I25" s="9" t="e">
        <v>#N/A</v>
      </c>
    </row>
    <row r="26" spans="1:9" x14ac:dyDescent="0.2">
      <c r="A26" t="s">
        <v>33</v>
      </c>
      <c r="B26" s="2">
        <v>23558</v>
      </c>
      <c r="C26" s="3">
        <v>89109.81</v>
      </c>
      <c r="D26" s="4" t="e">
        <v>#N/A</v>
      </c>
      <c r="E26" s="3">
        <v>5.833333333333333</v>
      </c>
      <c r="F26" s="3">
        <v>95.033333333333346</v>
      </c>
      <c r="G26" s="4">
        <v>16.4998</v>
      </c>
      <c r="H26" s="4">
        <v>16.922799999999999</v>
      </c>
      <c r="I26" s="9" t="e">
        <v>#N/A</v>
      </c>
    </row>
    <row r="27" spans="1:9" x14ac:dyDescent="0.2">
      <c r="A27" t="s">
        <v>34</v>
      </c>
      <c r="B27" s="2">
        <v>23650</v>
      </c>
      <c r="C27" s="3">
        <v>90862.66</v>
      </c>
      <c r="D27" s="4" t="e">
        <v>#N/A</v>
      </c>
      <c r="E27" s="3">
        <v>6.5</v>
      </c>
      <c r="F27" s="3">
        <v>95.086666666666659</v>
      </c>
      <c r="G27" s="4">
        <v>17.278199999999998</v>
      </c>
      <c r="H27" s="4">
        <v>16.172699999999999</v>
      </c>
      <c r="I27" s="9" t="e">
        <v>#N/A</v>
      </c>
    </row>
    <row r="28" spans="1:9" x14ac:dyDescent="0.2">
      <c r="A28" t="s">
        <v>35</v>
      </c>
      <c r="B28" s="2">
        <v>23742</v>
      </c>
      <c r="C28" s="3">
        <v>92102.18</v>
      </c>
      <c r="D28" s="4" t="e">
        <v>#N/A</v>
      </c>
      <c r="E28" s="3">
        <v>6.5</v>
      </c>
      <c r="F28" s="3">
        <v>95.036666666666676</v>
      </c>
      <c r="G28" s="4">
        <v>17.8674</v>
      </c>
      <c r="H28" s="4">
        <v>16.834499999999998</v>
      </c>
      <c r="I28" s="9" t="e">
        <v>#N/A</v>
      </c>
    </row>
    <row r="29" spans="1:9" x14ac:dyDescent="0.2">
      <c r="A29" t="s">
        <v>36</v>
      </c>
      <c r="B29" s="2">
        <v>23832</v>
      </c>
      <c r="C29" s="3">
        <v>92828.38</v>
      </c>
      <c r="D29" s="4" t="e">
        <v>#N/A</v>
      </c>
      <c r="E29" s="3">
        <v>6.5</v>
      </c>
      <c r="F29" s="3">
        <v>95.096666666666678</v>
      </c>
      <c r="G29" s="4">
        <v>17.142299999999999</v>
      </c>
      <c r="H29" s="4">
        <v>16.406600000000001</v>
      </c>
      <c r="I29" s="9" t="e">
        <v>#N/A</v>
      </c>
    </row>
    <row r="30" spans="1:9" x14ac:dyDescent="0.2">
      <c r="A30" t="s">
        <v>37</v>
      </c>
      <c r="B30" s="2">
        <v>23923</v>
      </c>
      <c r="C30" s="3">
        <v>93514.3</v>
      </c>
      <c r="D30" s="4" t="e">
        <v>#N/A</v>
      </c>
      <c r="E30" s="3">
        <v>6.5</v>
      </c>
      <c r="F30" s="3">
        <v>95.196666666666673</v>
      </c>
      <c r="G30" s="4">
        <v>17.533999999999999</v>
      </c>
      <c r="H30" s="4">
        <v>17.568300000000001</v>
      </c>
      <c r="I30" s="9" t="e">
        <v>#N/A</v>
      </c>
    </row>
    <row r="31" spans="1:9" x14ac:dyDescent="0.2">
      <c r="A31" t="s">
        <v>38</v>
      </c>
      <c r="B31" s="2">
        <v>24015</v>
      </c>
      <c r="C31" s="3">
        <v>94159.9</v>
      </c>
      <c r="D31" s="4" t="e">
        <v>#N/A</v>
      </c>
      <c r="E31" s="3">
        <v>6.5</v>
      </c>
      <c r="F31" s="3">
        <v>95.2</v>
      </c>
      <c r="G31" s="4">
        <v>17.737200000000001</v>
      </c>
      <c r="H31" s="4">
        <v>16.727499999999999</v>
      </c>
      <c r="I31" s="9" t="e">
        <v>#N/A</v>
      </c>
    </row>
    <row r="32" spans="1:9" x14ac:dyDescent="0.2">
      <c r="A32" t="s">
        <v>39</v>
      </c>
      <c r="B32" s="2">
        <v>24107</v>
      </c>
      <c r="C32" s="3">
        <v>94765.23</v>
      </c>
      <c r="D32" s="4" t="e">
        <v>#N/A</v>
      </c>
      <c r="E32" s="3">
        <v>6.5</v>
      </c>
      <c r="F32" s="3">
        <v>95.68</v>
      </c>
      <c r="G32" s="4">
        <v>17.757000000000001</v>
      </c>
      <c r="H32" s="4">
        <v>16.633700000000001</v>
      </c>
      <c r="I32" s="9" t="e">
        <v>#N/A</v>
      </c>
    </row>
    <row r="33" spans="1:9" x14ac:dyDescent="0.2">
      <c r="A33" t="s">
        <v>40</v>
      </c>
      <c r="B33" s="2">
        <v>24197</v>
      </c>
      <c r="C33" s="3">
        <v>95330.25</v>
      </c>
      <c r="D33" s="4" t="e">
        <v>#N/A</v>
      </c>
      <c r="E33" s="3">
        <v>6.5</v>
      </c>
      <c r="F33" s="3">
        <v>95.71</v>
      </c>
      <c r="G33" s="4">
        <v>17.653400000000001</v>
      </c>
      <c r="H33" s="4">
        <v>16.8795</v>
      </c>
      <c r="I33" s="9" t="e">
        <v>#N/A</v>
      </c>
    </row>
    <row r="34" spans="1:9" x14ac:dyDescent="0.2">
      <c r="A34" t="s">
        <v>41</v>
      </c>
      <c r="B34" s="2">
        <v>24288</v>
      </c>
      <c r="C34" s="3">
        <v>95979.6</v>
      </c>
      <c r="D34" s="4" t="e">
        <v>#N/A</v>
      </c>
      <c r="E34" s="3">
        <v>6.5</v>
      </c>
      <c r="F34" s="3">
        <v>95.516666666666666</v>
      </c>
      <c r="G34" s="4">
        <v>18.57</v>
      </c>
      <c r="H34" s="4">
        <v>17.050599999999999</v>
      </c>
      <c r="I34" s="9" t="e">
        <v>#N/A</v>
      </c>
    </row>
    <row r="35" spans="1:9" x14ac:dyDescent="0.2">
      <c r="A35" t="s">
        <v>42</v>
      </c>
      <c r="B35" s="2">
        <v>24380</v>
      </c>
      <c r="C35" s="3">
        <v>96713.26</v>
      </c>
      <c r="D35" s="4" t="e">
        <v>#N/A</v>
      </c>
      <c r="E35" s="3">
        <v>6.5</v>
      </c>
      <c r="F35" s="3">
        <v>95.32</v>
      </c>
      <c r="G35" s="4">
        <v>17.805</v>
      </c>
      <c r="H35" s="4">
        <v>17.000699999999998</v>
      </c>
      <c r="I35" s="9" t="e">
        <v>#N/A</v>
      </c>
    </row>
    <row r="36" spans="1:9" x14ac:dyDescent="0.2">
      <c r="A36" t="s">
        <v>43</v>
      </c>
      <c r="B36" s="2">
        <v>24472</v>
      </c>
      <c r="C36" s="3">
        <v>97531.27</v>
      </c>
      <c r="D36" s="4" t="e">
        <v>#N/A</v>
      </c>
      <c r="E36" s="3">
        <v>6.5</v>
      </c>
      <c r="F36" s="3">
        <v>95.58</v>
      </c>
      <c r="G36" s="4">
        <v>18.2438</v>
      </c>
      <c r="H36" s="4">
        <v>17.450299999999999</v>
      </c>
      <c r="I36" s="9" t="e">
        <v>#N/A</v>
      </c>
    </row>
    <row r="37" spans="1:9" x14ac:dyDescent="0.2">
      <c r="A37" t="s">
        <v>44</v>
      </c>
      <c r="B37" s="2">
        <v>24562</v>
      </c>
      <c r="C37" s="3">
        <v>98433.58</v>
      </c>
      <c r="D37" s="4" t="e">
        <v>#N/A</v>
      </c>
      <c r="E37" s="3">
        <v>6.5</v>
      </c>
      <c r="F37" s="3">
        <v>95.38</v>
      </c>
      <c r="G37" s="4">
        <v>18.571000000000002</v>
      </c>
      <c r="H37" s="4">
        <v>17.146699999999999</v>
      </c>
      <c r="I37" s="9" t="e">
        <v>#N/A</v>
      </c>
    </row>
    <row r="38" spans="1:9" x14ac:dyDescent="0.2">
      <c r="A38" t="s">
        <v>45</v>
      </c>
      <c r="B38" s="2">
        <v>24653</v>
      </c>
      <c r="C38" s="3">
        <v>99295.61</v>
      </c>
      <c r="D38" s="4" t="e">
        <v>#N/A</v>
      </c>
      <c r="E38" s="3">
        <v>6.5</v>
      </c>
      <c r="F38" s="3">
        <v>95.23</v>
      </c>
      <c r="G38" s="4">
        <v>17.817499999999999</v>
      </c>
      <c r="H38" s="4">
        <v>17.1404</v>
      </c>
      <c r="I38" s="9" t="e">
        <v>#N/A</v>
      </c>
    </row>
    <row r="39" spans="1:9" x14ac:dyDescent="0.2">
      <c r="A39" t="s">
        <v>46</v>
      </c>
      <c r="B39" s="2">
        <v>24745</v>
      </c>
      <c r="C39" s="3">
        <v>100117.37</v>
      </c>
      <c r="D39" s="4" t="e">
        <v>#N/A</v>
      </c>
      <c r="E39" s="3">
        <v>6.5</v>
      </c>
      <c r="F39" s="3">
        <v>95.050000000000011</v>
      </c>
      <c r="G39" s="4">
        <v>18.3828</v>
      </c>
      <c r="H39" s="4">
        <v>17.619399999999999</v>
      </c>
      <c r="I39" s="9" t="e">
        <v>#N/A</v>
      </c>
    </row>
    <row r="40" spans="1:9" x14ac:dyDescent="0.2">
      <c r="A40" t="s">
        <v>47</v>
      </c>
      <c r="B40" s="2">
        <v>24837</v>
      </c>
      <c r="C40" s="3">
        <v>100898.84</v>
      </c>
      <c r="D40" s="4" t="e">
        <v>#N/A</v>
      </c>
      <c r="E40" s="3">
        <v>6.833333333333333</v>
      </c>
      <c r="F40" s="3">
        <v>93.366666666666674</v>
      </c>
      <c r="G40" s="4">
        <v>18.371400000000001</v>
      </c>
      <c r="H40" s="4">
        <v>18.193300000000001</v>
      </c>
      <c r="I40" s="9" t="e">
        <v>#N/A</v>
      </c>
    </row>
    <row r="41" spans="1:9" x14ac:dyDescent="0.2">
      <c r="A41" t="s">
        <v>48</v>
      </c>
      <c r="B41" s="2">
        <v>24928</v>
      </c>
      <c r="C41" s="3">
        <v>101640.02</v>
      </c>
      <c r="D41" s="4" t="e">
        <v>#N/A</v>
      </c>
      <c r="E41" s="3">
        <v>7.333333333333333</v>
      </c>
      <c r="F41" s="3">
        <v>90.923333333333332</v>
      </c>
      <c r="G41" s="4">
        <v>18.484400000000001</v>
      </c>
      <c r="H41" s="4">
        <v>18.250499999999999</v>
      </c>
      <c r="I41" s="9" t="e">
        <v>#N/A</v>
      </c>
    </row>
    <row r="42" spans="1:9" x14ac:dyDescent="0.2">
      <c r="A42" t="s">
        <v>49</v>
      </c>
      <c r="B42" s="2">
        <v>25019</v>
      </c>
      <c r="C42" s="3">
        <v>102739.94</v>
      </c>
      <c r="D42" s="4" t="e">
        <v>#N/A</v>
      </c>
      <c r="E42" s="3">
        <v>6.833333333333333</v>
      </c>
      <c r="F42" s="3">
        <v>90.843333333333348</v>
      </c>
      <c r="G42" s="4">
        <v>18.859200000000001</v>
      </c>
      <c r="H42" s="4">
        <v>18.544699999999999</v>
      </c>
      <c r="I42" s="9" t="e">
        <v>#N/A</v>
      </c>
    </row>
    <row r="43" spans="1:9" x14ac:dyDescent="0.2">
      <c r="A43" t="s">
        <v>50</v>
      </c>
      <c r="B43" s="2">
        <v>25111</v>
      </c>
      <c r="C43" s="3">
        <v>104198.61</v>
      </c>
      <c r="D43" s="4" t="e">
        <v>#N/A</v>
      </c>
      <c r="E43" s="3">
        <v>6.166666666666667</v>
      </c>
      <c r="F43" s="3">
        <v>90.383333333333326</v>
      </c>
      <c r="G43" s="4">
        <v>18.886800000000001</v>
      </c>
      <c r="H43" s="4">
        <v>18.294499999999999</v>
      </c>
      <c r="I43" s="9" t="e">
        <v>#N/A</v>
      </c>
    </row>
    <row r="44" spans="1:9" x14ac:dyDescent="0.2">
      <c r="A44" t="s">
        <v>51</v>
      </c>
      <c r="B44" s="2">
        <v>25203</v>
      </c>
      <c r="C44" s="3">
        <v>106016.01</v>
      </c>
      <c r="D44" s="4" t="e">
        <v>#N/A</v>
      </c>
      <c r="E44" s="3">
        <v>6</v>
      </c>
      <c r="F44" s="3">
        <v>90.416666666666671</v>
      </c>
      <c r="G44" s="4">
        <v>19.132400000000001</v>
      </c>
      <c r="H44" s="4">
        <v>18.529599999999999</v>
      </c>
      <c r="I44" s="9" t="e">
        <v>#N/A</v>
      </c>
    </row>
    <row r="45" spans="1:9" x14ac:dyDescent="0.2">
      <c r="A45" t="s">
        <v>52</v>
      </c>
      <c r="B45" s="2">
        <v>25293</v>
      </c>
      <c r="C45" s="3">
        <v>108192.17</v>
      </c>
      <c r="D45" s="4" t="e">
        <v>#N/A</v>
      </c>
      <c r="E45" s="3">
        <v>6.333333333333333</v>
      </c>
      <c r="F45" s="3">
        <v>90.46</v>
      </c>
      <c r="G45" s="4">
        <v>19.9727</v>
      </c>
      <c r="H45" s="4">
        <v>18.473299999999998</v>
      </c>
      <c r="I45" s="9" t="e">
        <v>#N/A</v>
      </c>
    </row>
    <row r="46" spans="1:9" x14ac:dyDescent="0.2">
      <c r="A46" t="s">
        <v>53</v>
      </c>
      <c r="B46" s="2">
        <v>25384</v>
      </c>
      <c r="C46" s="3">
        <v>109866.7</v>
      </c>
      <c r="D46" s="4" t="e">
        <v>#N/A</v>
      </c>
      <c r="E46" s="3">
        <v>8.3333333333333339</v>
      </c>
      <c r="F46" s="3">
        <v>90.283333333333346</v>
      </c>
      <c r="G46" s="4">
        <v>20.078700000000001</v>
      </c>
      <c r="H46" s="4">
        <v>19.040099999999999</v>
      </c>
      <c r="I46" s="9" t="e">
        <v>#N/A</v>
      </c>
    </row>
    <row r="47" spans="1:9" x14ac:dyDescent="0.2">
      <c r="A47" t="s">
        <v>54</v>
      </c>
      <c r="B47" s="2">
        <v>25476</v>
      </c>
      <c r="C47" s="3">
        <v>111039.58</v>
      </c>
      <c r="D47" s="4" t="e">
        <v>#N/A</v>
      </c>
      <c r="E47" s="3">
        <v>9</v>
      </c>
      <c r="F47" s="3">
        <v>90.816666666666663</v>
      </c>
      <c r="G47" s="4">
        <v>19.581</v>
      </c>
      <c r="H47" s="4">
        <v>18.9176</v>
      </c>
      <c r="I47" s="9" t="e">
        <v>#N/A</v>
      </c>
    </row>
    <row r="48" spans="1:9" x14ac:dyDescent="0.2">
      <c r="A48" t="s">
        <v>55</v>
      </c>
      <c r="B48" s="2">
        <v>25568</v>
      </c>
      <c r="C48" s="3">
        <v>111710.82</v>
      </c>
      <c r="D48" s="4" t="e">
        <v>#N/A</v>
      </c>
      <c r="E48" s="3">
        <v>9</v>
      </c>
      <c r="F48" s="3">
        <v>90.160000000000011</v>
      </c>
      <c r="G48" s="4">
        <v>20.777000000000001</v>
      </c>
      <c r="H48" s="4">
        <v>19.298500000000001</v>
      </c>
      <c r="I48" s="9" t="e">
        <v>#N/A</v>
      </c>
    </row>
    <row r="49" spans="1:9" x14ac:dyDescent="0.2">
      <c r="A49" t="s">
        <v>56</v>
      </c>
      <c r="B49" s="2">
        <v>25658</v>
      </c>
      <c r="C49" s="3">
        <v>111880.46</v>
      </c>
      <c r="D49" s="4">
        <v>13.958446750070445</v>
      </c>
      <c r="E49" s="3">
        <v>9</v>
      </c>
      <c r="F49" s="3">
        <v>90.160000000000011</v>
      </c>
      <c r="G49" s="4">
        <v>21.135400000000001</v>
      </c>
      <c r="H49" s="4">
        <v>20.042400000000001</v>
      </c>
      <c r="I49" s="9" t="e">
        <v>#N/A</v>
      </c>
    </row>
    <row r="50" spans="1:9" x14ac:dyDescent="0.2">
      <c r="A50" t="s">
        <v>57</v>
      </c>
      <c r="B50" s="2">
        <v>25749</v>
      </c>
      <c r="C50" s="3">
        <v>112170.1</v>
      </c>
      <c r="D50" s="4">
        <v>14.09361003639777</v>
      </c>
      <c r="E50" s="3">
        <v>9</v>
      </c>
      <c r="F50" s="3">
        <v>89.86</v>
      </c>
      <c r="G50" s="4">
        <v>20.8429</v>
      </c>
      <c r="H50" s="4">
        <v>19.320399999999999</v>
      </c>
      <c r="I50" s="9" t="e">
        <v>#N/A</v>
      </c>
    </row>
    <row r="51" spans="1:9" x14ac:dyDescent="0.2">
      <c r="A51" t="s">
        <v>58</v>
      </c>
      <c r="B51" s="2">
        <v>25841</v>
      </c>
      <c r="C51" s="3">
        <v>112579.77</v>
      </c>
      <c r="D51" s="4">
        <v>14.499014944046756</v>
      </c>
      <c r="E51" s="3">
        <v>9</v>
      </c>
      <c r="F51" s="3">
        <v>89.823333333333323</v>
      </c>
      <c r="G51" s="4">
        <v>21.4253</v>
      </c>
      <c r="H51" s="4">
        <v>20.0383</v>
      </c>
      <c r="I51" s="9" t="e">
        <v>#N/A</v>
      </c>
    </row>
    <row r="52" spans="1:9" x14ac:dyDescent="0.2">
      <c r="A52" t="s">
        <v>59</v>
      </c>
      <c r="B52" s="2">
        <v>25933</v>
      </c>
      <c r="C52" s="3">
        <v>113109.46</v>
      </c>
      <c r="D52" s="4">
        <v>14.621661311492876</v>
      </c>
      <c r="E52" s="3">
        <v>9</v>
      </c>
      <c r="F52" s="3">
        <v>89.84666666666665</v>
      </c>
      <c r="G52" s="4">
        <v>22.2254</v>
      </c>
      <c r="H52" s="4">
        <v>20.609100000000002</v>
      </c>
      <c r="I52" s="9" t="e">
        <v>#N/A</v>
      </c>
    </row>
    <row r="53" spans="1:9" x14ac:dyDescent="0.2">
      <c r="A53" t="s">
        <v>60</v>
      </c>
      <c r="B53" s="2">
        <v>26023</v>
      </c>
      <c r="C53" s="3">
        <v>113759.18</v>
      </c>
      <c r="D53" s="4">
        <v>14.753991282126441</v>
      </c>
      <c r="E53" s="3">
        <v>8</v>
      </c>
      <c r="F53" s="3">
        <v>89.793333333333337</v>
      </c>
      <c r="G53" s="4">
        <v>21.546700000000001</v>
      </c>
      <c r="H53" s="4">
        <v>20.7301</v>
      </c>
      <c r="I53" s="9" t="e">
        <v>#N/A</v>
      </c>
    </row>
    <row r="54" spans="1:9" x14ac:dyDescent="0.2">
      <c r="A54" t="s">
        <v>61</v>
      </c>
      <c r="B54" s="2">
        <v>26114</v>
      </c>
      <c r="C54" s="3">
        <v>114688.07</v>
      </c>
      <c r="D54" s="4">
        <v>14.983543031445494</v>
      </c>
      <c r="E54" s="3">
        <v>7.5</v>
      </c>
      <c r="F54" s="3">
        <v>89.323333333333323</v>
      </c>
      <c r="G54" s="4">
        <v>22.2256</v>
      </c>
      <c r="H54" s="4">
        <v>21.090800000000002</v>
      </c>
      <c r="I54" s="9" t="e">
        <v>#N/A</v>
      </c>
    </row>
    <row r="55" spans="1:9" x14ac:dyDescent="0.2">
      <c r="A55" t="s">
        <v>62</v>
      </c>
      <c r="B55" s="2">
        <v>26206</v>
      </c>
      <c r="C55" s="3">
        <v>115896.09</v>
      </c>
      <c r="D55" s="4">
        <v>15.208370959483581</v>
      </c>
      <c r="E55" s="3">
        <v>7.5</v>
      </c>
      <c r="F55" s="3">
        <v>89.14</v>
      </c>
      <c r="G55" s="4">
        <v>22.033899999999999</v>
      </c>
      <c r="H55" s="4">
        <v>21.441299999999998</v>
      </c>
      <c r="I55" s="9" t="e">
        <v>#N/A</v>
      </c>
    </row>
    <row r="56" spans="1:9" x14ac:dyDescent="0.2">
      <c r="A56" t="s">
        <v>63</v>
      </c>
      <c r="B56" s="2">
        <v>26298</v>
      </c>
      <c r="C56" s="3">
        <v>117383.28</v>
      </c>
      <c r="D56" s="4">
        <v>15.402483861577791</v>
      </c>
      <c r="E56" s="3">
        <v>7.5</v>
      </c>
      <c r="F56" s="3">
        <v>89.216666666666654</v>
      </c>
      <c r="G56" s="4">
        <v>22.8523</v>
      </c>
      <c r="H56" s="4">
        <v>21.598600000000001</v>
      </c>
      <c r="I56" s="9" t="e">
        <v>#N/A</v>
      </c>
    </row>
    <row r="57" spans="1:9" x14ac:dyDescent="0.2">
      <c r="A57" t="s">
        <v>64</v>
      </c>
      <c r="B57" s="2">
        <v>26389</v>
      </c>
      <c r="C57" s="3">
        <v>119149.6</v>
      </c>
      <c r="D57" s="4">
        <v>15.677724912313131</v>
      </c>
      <c r="E57" s="3">
        <v>7</v>
      </c>
      <c r="F57" s="3">
        <v>88.726666666666674</v>
      </c>
      <c r="G57" s="4">
        <v>23.2683</v>
      </c>
      <c r="H57" s="4">
        <v>20.556000000000001</v>
      </c>
      <c r="I57" s="9" t="e">
        <v>#N/A</v>
      </c>
    </row>
    <row r="58" spans="1:9" x14ac:dyDescent="0.2">
      <c r="A58" t="s">
        <v>65</v>
      </c>
      <c r="B58" s="2">
        <v>26480</v>
      </c>
      <c r="C58" s="3">
        <v>120805.12</v>
      </c>
      <c r="D58" s="4">
        <v>15.911807392192578</v>
      </c>
      <c r="E58" s="3">
        <v>7.333333333333333</v>
      </c>
      <c r="F58" s="3">
        <v>88.44</v>
      </c>
      <c r="G58" s="4">
        <v>23.772300000000001</v>
      </c>
      <c r="H58" s="4">
        <v>20.6477</v>
      </c>
      <c r="I58" s="9" t="e">
        <v>#N/A</v>
      </c>
    </row>
    <row r="59" spans="1:9" x14ac:dyDescent="0.2">
      <c r="A59" t="s">
        <v>66</v>
      </c>
      <c r="B59" s="2">
        <v>26572</v>
      </c>
      <c r="C59" s="3">
        <v>122349.83</v>
      </c>
      <c r="D59" s="4">
        <v>16.153481060326239</v>
      </c>
      <c r="E59" s="3">
        <v>8</v>
      </c>
      <c r="F59" s="3">
        <v>89.88</v>
      </c>
      <c r="G59" s="4">
        <v>23.6859</v>
      </c>
      <c r="H59" s="4">
        <v>22.545999999999999</v>
      </c>
      <c r="I59" s="9" t="e">
        <v>#N/A</v>
      </c>
    </row>
    <row r="60" spans="1:9" x14ac:dyDescent="0.2">
      <c r="A60" t="s">
        <v>67</v>
      </c>
      <c r="B60" s="2">
        <v>26664</v>
      </c>
      <c r="C60" s="3">
        <v>123783.75</v>
      </c>
      <c r="D60" s="4">
        <v>16.442793656369343</v>
      </c>
      <c r="E60" s="3">
        <v>7</v>
      </c>
      <c r="F60" s="3">
        <v>91.653333333333322</v>
      </c>
      <c r="G60" s="4">
        <v>24.0488</v>
      </c>
      <c r="H60" s="4">
        <v>22.6739</v>
      </c>
      <c r="I60" s="9" t="e">
        <v>#N/A</v>
      </c>
    </row>
    <row r="61" spans="1:9" x14ac:dyDescent="0.2">
      <c r="A61" t="s">
        <v>68</v>
      </c>
      <c r="B61" s="2">
        <v>26754</v>
      </c>
      <c r="C61" s="3">
        <v>125106.86</v>
      </c>
      <c r="D61" s="4">
        <v>16.768717551189706</v>
      </c>
      <c r="E61" s="3">
        <v>7</v>
      </c>
      <c r="F61" s="3">
        <v>93.236666666666679</v>
      </c>
      <c r="G61" s="4">
        <v>24.4512</v>
      </c>
      <c r="H61" s="4">
        <v>23.0749</v>
      </c>
      <c r="I61" s="9" t="e">
        <v>#N/A</v>
      </c>
    </row>
    <row r="62" spans="1:9" x14ac:dyDescent="0.2">
      <c r="A62" t="s">
        <v>69</v>
      </c>
      <c r="B62" s="2">
        <v>26845</v>
      </c>
      <c r="C62" s="3">
        <v>125967.78</v>
      </c>
      <c r="D62" s="4">
        <v>17.140724414408908</v>
      </c>
      <c r="E62" s="3">
        <v>7</v>
      </c>
      <c r="F62" s="3">
        <v>94.963333333333324</v>
      </c>
      <c r="G62" s="4">
        <v>26.066299999999998</v>
      </c>
      <c r="H62" s="4">
        <v>24.160499999999999</v>
      </c>
      <c r="I62" s="9" t="e">
        <v>#N/A</v>
      </c>
    </row>
    <row r="63" spans="1:9" x14ac:dyDescent="0.2">
      <c r="A63" t="s">
        <v>70</v>
      </c>
      <c r="B63" s="2">
        <v>26937</v>
      </c>
      <c r="C63" s="3">
        <v>126366.49</v>
      </c>
      <c r="D63" s="4">
        <v>17.53420058438957</v>
      </c>
      <c r="E63" s="3">
        <v>8</v>
      </c>
      <c r="F63" s="3">
        <v>97.516666666666666</v>
      </c>
      <c r="G63" s="4">
        <v>28.088200000000001</v>
      </c>
      <c r="H63" s="4">
        <v>25.928699999999999</v>
      </c>
      <c r="I63" s="9" t="e">
        <v>#N/A</v>
      </c>
    </row>
    <row r="64" spans="1:9" x14ac:dyDescent="0.2">
      <c r="A64" t="s">
        <v>71</v>
      </c>
      <c r="B64" s="2">
        <v>27029</v>
      </c>
      <c r="C64" s="3">
        <v>126303.02</v>
      </c>
      <c r="D64" s="4">
        <v>18.058420712833769</v>
      </c>
      <c r="E64" s="3">
        <v>8.3333333333333339</v>
      </c>
      <c r="F64" s="3">
        <v>96.603333333333339</v>
      </c>
      <c r="G64" s="4">
        <v>27.467300000000002</v>
      </c>
      <c r="H64" s="4">
        <v>27.789000000000001</v>
      </c>
      <c r="I64" s="9" t="e">
        <v>#N/A</v>
      </c>
    </row>
    <row r="65" spans="1:9" x14ac:dyDescent="0.2">
      <c r="A65" t="s">
        <v>72</v>
      </c>
      <c r="B65" s="2">
        <v>27119</v>
      </c>
      <c r="C65" s="3">
        <v>125777.35</v>
      </c>
      <c r="D65" s="4">
        <v>18.727664467945331</v>
      </c>
      <c r="E65" s="3">
        <v>10</v>
      </c>
      <c r="F65" s="3">
        <v>94.559999999999988</v>
      </c>
      <c r="G65" s="4">
        <v>30.436900000000001</v>
      </c>
      <c r="H65" s="4">
        <v>32.396000000000001</v>
      </c>
      <c r="I65" s="9" t="e">
        <v>#N/A</v>
      </c>
    </row>
    <row r="66" spans="1:9" x14ac:dyDescent="0.2">
      <c r="A66" t="s">
        <v>73</v>
      </c>
      <c r="B66" s="2">
        <v>27210</v>
      </c>
      <c r="C66" s="3">
        <v>125160.81</v>
      </c>
      <c r="D66" s="4">
        <v>19.366420808878672</v>
      </c>
      <c r="E66" s="3">
        <v>10</v>
      </c>
      <c r="F66" s="3">
        <v>97.256666666666675</v>
      </c>
      <c r="G66" s="4">
        <v>31.686599999999999</v>
      </c>
      <c r="H66" s="4">
        <v>33.364100000000001</v>
      </c>
      <c r="I66" s="9" t="e">
        <v>#N/A</v>
      </c>
    </row>
    <row r="67" spans="1:9" x14ac:dyDescent="0.2">
      <c r="A67" t="s">
        <v>74</v>
      </c>
      <c r="B67" s="2">
        <v>27302</v>
      </c>
      <c r="C67" s="3">
        <v>124453.42</v>
      </c>
      <c r="D67" s="4">
        <v>20.261308555192912</v>
      </c>
      <c r="E67" s="3">
        <v>10</v>
      </c>
      <c r="F67" s="3">
        <v>97.456666666666663</v>
      </c>
      <c r="G67" s="4">
        <v>32.080199999999998</v>
      </c>
      <c r="H67" s="4">
        <v>34.785400000000003</v>
      </c>
      <c r="I67" s="9" t="e">
        <v>#N/A</v>
      </c>
    </row>
    <row r="68" spans="1:9" x14ac:dyDescent="0.2">
      <c r="A68" t="s">
        <v>75</v>
      </c>
      <c r="B68" s="2">
        <v>27394</v>
      </c>
      <c r="C68" s="3">
        <v>123655.14</v>
      </c>
      <c r="D68" s="4">
        <v>20.90968128229952</v>
      </c>
      <c r="E68" s="3">
        <v>10</v>
      </c>
      <c r="F68" s="3">
        <v>98.783333333333317</v>
      </c>
      <c r="G68" s="4">
        <v>33.750999999999998</v>
      </c>
      <c r="H68" s="4">
        <v>33.682299999999998</v>
      </c>
      <c r="I68" s="9" t="e">
        <v>#N/A</v>
      </c>
    </row>
    <row r="69" spans="1:9" x14ac:dyDescent="0.2">
      <c r="A69" t="s">
        <v>76</v>
      </c>
      <c r="B69" s="2">
        <v>27484</v>
      </c>
      <c r="C69" s="3">
        <v>122766.01</v>
      </c>
      <c r="D69" s="4">
        <v>21.34117493913692</v>
      </c>
      <c r="E69" s="3">
        <v>9</v>
      </c>
      <c r="F69" s="3">
        <v>100.12666666666667</v>
      </c>
      <c r="G69" s="4">
        <v>33.930199999999999</v>
      </c>
      <c r="H69" s="4">
        <v>34.539400000000001</v>
      </c>
      <c r="I69" s="9" t="e">
        <v>#N/A</v>
      </c>
    </row>
    <row r="70" spans="1:9" x14ac:dyDescent="0.2">
      <c r="A70" t="s">
        <v>77</v>
      </c>
      <c r="B70" s="2">
        <v>27575</v>
      </c>
      <c r="C70" s="3">
        <v>122879.13</v>
      </c>
      <c r="D70" s="4">
        <v>21.646678406115505</v>
      </c>
      <c r="E70" s="3">
        <v>8</v>
      </c>
      <c r="F70" s="3">
        <v>101.02666666666666</v>
      </c>
      <c r="G70" s="4">
        <v>33.620800000000003</v>
      </c>
      <c r="H70" s="4">
        <v>32.921100000000003</v>
      </c>
      <c r="I70" s="9" t="e">
        <v>#N/A</v>
      </c>
    </row>
    <row r="71" spans="1:9" x14ac:dyDescent="0.2">
      <c r="A71" t="s">
        <v>78</v>
      </c>
      <c r="B71" s="2">
        <v>27667</v>
      </c>
      <c r="C71" s="3">
        <v>123994.49</v>
      </c>
      <c r="D71" s="4">
        <v>22.110260073112993</v>
      </c>
      <c r="E71" s="3">
        <v>7.666666666666667</v>
      </c>
      <c r="F71" s="3">
        <v>99.966666666666654</v>
      </c>
      <c r="G71" s="4">
        <v>33.981299999999997</v>
      </c>
      <c r="H71" s="4">
        <v>34.757199999999997</v>
      </c>
      <c r="I71" s="9" t="e">
        <v>#N/A</v>
      </c>
    </row>
    <row r="72" spans="1:9" x14ac:dyDescent="0.2">
      <c r="A72" t="s">
        <v>79</v>
      </c>
      <c r="B72" s="2">
        <v>27759</v>
      </c>
      <c r="C72" s="3">
        <v>126112.12</v>
      </c>
      <c r="D72" s="4">
        <v>21.803270995305169</v>
      </c>
      <c r="E72" s="3">
        <v>7.5</v>
      </c>
      <c r="F72" s="3">
        <v>99.49666666666667</v>
      </c>
      <c r="G72" s="4">
        <v>36.198500000000003</v>
      </c>
      <c r="H72" s="4">
        <v>38.136400000000002</v>
      </c>
      <c r="I72" s="9" t="e">
        <v>#N/A</v>
      </c>
    </row>
    <row r="73" spans="1:9" x14ac:dyDescent="0.2">
      <c r="A73" t="s">
        <v>80</v>
      </c>
      <c r="B73" s="2">
        <v>27850</v>
      </c>
      <c r="C73" s="3">
        <v>129232</v>
      </c>
      <c r="D73" s="4">
        <v>22.585969166066906</v>
      </c>
      <c r="E73" s="3">
        <v>7.833333333333333</v>
      </c>
      <c r="F73" s="3">
        <v>99.48</v>
      </c>
      <c r="G73" s="4">
        <v>35.556699999999999</v>
      </c>
      <c r="H73" s="4">
        <v>37.957999999999998</v>
      </c>
      <c r="I73" s="9" t="e">
        <v>#N/A</v>
      </c>
    </row>
    <row r="74" spans="1:9" x14ac:dyDescent="0.2">
      <c r="A74" t="s">
        <v>81</v>
      </c>
      <c r="B74" s="2">
        <v>27941</v>
      </c>
      <c r="C74" s="3">
        <v>131571.47</v>
      </c>
      <c r="D74" s="4">
        <v>23.374133214863274</v>
      </c>
      <c r="E74" s="3">
        <v>8.5</v>
      </c>
      <c r="F74" s="3">
        <v>103.75</v>
      </c>
      <c r="G74" s="4">
        <v>36.784100000000002</v>
      </c>
      <c r="H74" s="4">
        <v>34.029800000000002</v>
      </c>
      <c r="I74" s="9" t="e">
        <v>#N/A</v>
      </c>
    </row>
    <row r="75" spans="1:9" x14ac:dyDescent="0.2">
      <c r="A75" t="s">
        <v>82</v>
      </c>
      <c r="B75" s="2">
        <v>28033</v>
      </c>
      <c r="C75" s="3">
        <v>133130.51999999999</v>
      </c>
      <c r="D75" s="4">
        <v>23.870428542185905</v>
      </c>
      <c r="E75" s="3">
        <v>8.5</v>
      </c>
      <c r="F75" s="3">
        <v>104.07000000000001</v>
      </c>
      <c r="G75" s="4">
        <v>37.634300000000003</v>
      </c>
      <c r="H75" s="4">
        <v>40.503900000000002</v>
      </c>
      <c r="I75" s="9" t="e">
        <v>#N/A</v>
      </c>
    </row>
    <row r="76" spans="1:9" x14ac:dyDescent="0.2">
      <c r="A76" t="s">
        <v>83</v>
      </c>
      <c r="B76" s="2">
        <v>28125</v>
      </c>
      <c r="C76" s="3">
        <v>133909.18</v>
      </c>
      <c r="D76" s="4">
        <v>24.528734861638469</v>
      </c>
      <c r="E76" s="3">
        <v>10.666666666666666</v>
      </c>
      <c r="F76" s="3">
        <v>106.95333333333333</v>
      </c>
      <c r="G76" s="4">
        <v>37.426600000000001</v>
      </c>
      <c r="H76" s="4">
        <v>40.042999999999999</v>
      </c>
      <c r="I76" s="9" t="e">
        <v>#N/A</v>
      </c>
    </row>
    <row r="77" spans="1:9" x14ac:dyDescent="0.2">
      <c r="A77" t="s">
        <v>84</v>
      </c>
      <c r="B77" s="2">
        <v>28215</v>
      </c>
      <c r="C77" s="3">
        <v>132304.78</v>
      </c>
      <c r="D77" s="4">
        <v>24.996570662033154</v>
      </c>
      <c r="E77" s="3">
        <v>9.6666666666666661</v>
      </c>
      <c r="F77" s="3">
        <v>106.04</v>
      </c>
      <c r="G77" s="4">
        <v>38.0931</v>
      </c>
      <c r="H77" s="4">
        <v>40.118600000000001</v>
      </c>
      <c r="I77" s="9" t="e">
        <v>#N/A</v>
      </c>
    </row>
    <row r="78" spans="1:9" x14ac:dyDescent="0.2">
      <c r="A78" t="s">
        <v>85</v>
      </c>
      <c r="B78" s="2">
        <v>28306</v>
      </c>
      <c r="C78" s="3">
        <v>132212.32</v>
      </c>
      <c r="D78" s="4">
        <v>25.681328181037426</v>
      </c>
      <c r="E78" s="3">
        <v>9</v>
      </c>
      <c r="F78" s="3">
        <v>103.67333333333333</v>
      </c>
      <c r="G78" s="4">
        <v>38.770899999999997</v>
      </c>
      <c r="H78" s="4">
        <v>40.7605</v>
      </c>
      <c r="I78" s="9" t="e">
        <v>#N/A</v>
      </c>
    </row>
    <row r="79" spans="1:9" x14ac:dyDescent="0.2">
      <c r="A79" t="s">
        <v>86</v>
      </c>
      <c r="B79" s="2">
        <v>28398</v>
      </c>
      <c r="C79" s="3">
        <v>136562.16</v>
      </c>
      <c r="D79" s="4">
        <v>26.343276268186919</v>
      </c>
      <c r="E79" s="3">
        <v>9</v>
      </c>
      <c r="F79" s="3">
        <v>102.18666666666667</v>
      </c>
      <c r="G79" s="4">
        <v>39.684399999999997</v>
      </c>
      <c r="H79" s="4">
        <v>41.445700000000002</v>
      </c>
      <c r="I79" s="9" t="e">
        <v>#N/A</v>
      </c>
    </row>
    <row r="80" spans="1:9" x14ac:dyDescent="0.2">
      <c r="A80" t="s">
        <v>87</v>
      </c>
      <c r="B80" s="2">
        <v>28490</v>
      </c>
      <c r="C80" s="3">
        <v>135325.03</v>
      </c>
      <c r="D80" s="4">
        <v>27.233072541830271</v>
      </c>
      <c r="E80" s="3">
        <v>9</v>
      </c>
      <c r="F80" s="3">
        <v>100.11333333333334</v>
      </c>
      <c r="G80" s="4">
        <v>40.7072</v>
      </c>
      <c r="H80" s="4">
        <v>42.149799999999999</v>
      </c>
      <c r="I80" s="9" t="e">
        <v>#N/A</v>
      </c>
    </row>
    <row r="81" spans="1:9" x14ac:dyDescent="0.2">
      <c r="A81" t="s">
        <v>88</v>
      </c>
      <c r="B81" s="2">
        <v>28580</v>
      </c>
      <c r="C81" s="3">
        <v>132743.28</v>
      </c>
      <c r="D81" s="4">
        <v>28.132311821857389</v>
      </c>
      <c r="E81" s="3">
        <v>9</v>
      </c>
      <c r="F81" s="3">
        <v>102.02</v>
      </c>
      <c r="G81" s="4">
        <v>41.1569</v>
      </c>
      <c r="H81" s="4">
        <v>42.078200000000002</v>
      </c>
      <c r="I81" s="9" t="e">
        <v>#N/A</v>
      </c>
    </row>
    <row r="82" spans="1:9" x14ac:dyDescent="0.2">
      <c r="A82" t="s">
        <v>89</v>
      </c>
      <c r="B82" s="2">
        <v>28671</v>
      </c>
      <c r="C82" s="3">
        <v>135634.72</v>
      </c>
      <c r="D82" s="4">
        <v>28.519125740167052</v>
      </c>
      <c r="E82" s="3">
        <v>9</v>
      </c>
      <c r="F82" s="3">
        <v>102.81666666666666</v>
      </c>
      <c r="G82" s="4">
        <v>41.723700000000001</v>
      </c>
      <c r="H82" s="4">
        <v>41.596699999999998</v>
      </c>
      <c r="I82" s="9" t="e">
        <v>#N/A</v>
      </c>
    </row>
    <row r="83" spans="1:9" x14ac:dyDescent="0.2">
      <c r="A83" t="s">
        <v>90</v>
      </c>
      <c r="B83" s="2">
        <v>28763</v>
      </c>
      <c r="C83" s="3">
        <v>137835.01999999999</v>
      </c>
      <c r="D83" s="4">
        <v>28.998717422120695</v>
      </c>
      <c r="E83" s="3">
        <v>8</v>
      </c>
      <c r="F83" s="3">
        <v>101.09333333333335</v>
      </c>
      <c r="G83" s="4">
        <v>42.075200000000002</v>
      </c>
      <c r="H83" s="4">
        <v>42.3977</v>
      </c>
      <c r="I83" s="9" t="e">
        <v>#N/A</v>
      </c>
    </row>
    <row r="84" spans="1:9" x14ac:dyDescent="0.2">
      <c r="A84" t="s">
        <v>91</v>
      </c>
      <c r="B84" s="2">
        <v>28855</v>
      </c>
      <c r="C84" s="3">
        <v>138108.85</v>
      </c>
      <c r="D84" s="4">
        <v>29.67660676628434</v>
      </c>
      <c r="E84" s="3">
        <v>8</v>
      </c>
      <c r="F84" s="3">
        <v>103.30666666666667</v>
      </c>
      <c r="G84" s="4">
        <v>42.142699999999998</v>
      </c>
      <c r="H84" s="4">
        <v>42.861699999999999</v>
      </c>
      <c r="I84" s="9" t="e">
        <v>#N/A</v>
      </c>
    </row>
    <row r="85" spans="1:9" x14ac:dyDescent="0.2">
      <c r="A85" t="s">
        <v>92</v>
      </c>
      <c r="B85" s="2">
        <v>28945</v>
      </c>
      <c r="C85" s="3">
        <v>139383.37</v>
      </c>
      <c r="D85" s="4">
        <v>30.135784097704249</v>
      </c>
      <c r="E85" s="3">
        <v>8</v>
      </c>
      <c r="F85" s="3">
        <v>104.23333333333333</v>
      </c>
      <c r="G85" s="4">
        <v>43.131300000000003</v>
      </c>
      <c r="H85" s="4">
        <v>44.325600000000001</v>
      </c>
      <c r="I85" s="9" t="e">
        <v>#N/A</v>
      </c>
    </row>
    <row r="86" spans="1:9" x14ac:dyDescent="0.2">
      <c r="A86" t="s">
        <v>93</v>
      </c>
      <c r="B86" s="2">
        <v>29036</v>
      </c>
      <c r="C86" s="3">
        <v>141804.79</v>
      </c>
      <c r="D86" s="4">
        <v>30.761332729084959</v>
      </c>
      <c r="E86" s="3">
        <v>8.3333333333333339</v>
      </c>
      <c r="F86" s="3">
        <v>101.37333333333333</v>
      </c>
      <c r="G86" s="4">
        <v>43.941099999999999</v>
      </c>
      <c r="H86" s="4">
        <v>46.137900000000002</v>
      </c>
      <c r="I86" s="9" t="e">
        <v>#N/A</v>
      </c>
    </row>
    <row r="87" spans="1:9" x14ac:dyDescent="0.2">
      <c r="A87" t="s">
        <v>94</v>
      </c>
      <c r="B87" s="2">
        <v>29128</v>
      </c>
      <c r="C87" s="3">
        <v>140858.28</v>
      </c>
      <c r="D87" s="4">
        <v>31.997584490883476</v>
      </c>
      <c r="E87" s="3">
        <v>9.6666666666666661</v>
      </c>
      <c r="F87" s="3">
        <v>100.14666666666666</v>
      </c>
      <c r="G87" s="4">
        <v>45.599800000000002</v>
      </c>
      <c r="H87" s="4">
        <v>49.250100000000003</v>
      </c>
      <c r="I87" s="9" t="e">
        <v>#N/A</v>
      </c>
    </row>
    <row r="88" spans="1:9" x14ac:dyDescent="0.2">
      <c r="A88" t="s">
        <v>95</v>
      </c>
      <c r="B88" s="2">
        <v>29220</v>
      </c>
      <c r="C88" s="3">
        <v>141571.5</v>
      </c>
      <c r="D88" s="4">
        <v>32.639629147582632</v>
      </c>
      <c r="E88" s="3">
        <v>11</v>
      </c>
      <c r="F88" s="3">
        <v>99.226666666666645</v>
      </c>
      <c r="G88" s="4">
        <v>47.954700000000003</v>
      </c>
      <c r="H88" s="4">
        <v>52.041600000000003</v>
      </c>
      <c r="I88" s="9" t="e">
        <v>#N/A</v>
      </c>
    </row>
    <row r="89" spans="1:9" x14ac:dyDescent="0.2">
      <c r="A89" t="s">
        <v>96</v>
      </c>
      <c r="B89" s="2">
        <v>29311</v>
      </c>
      <c r="C89" s="3">
        <v>143738.93</v>
      </c>
      <c r="D89" s="4">
        <v>33.469409433769457</v>
      </c>
      <c r="E89" s="3">
        <v>12.333333333333334</v>
      </c>
      <c r="F89" s="3">
        <v>94.610000000000014</v>
      </c>
      <c r="G89" s="4">
        <v>49.973799999999997</v>
      </c>
      <c r="H89" s="4">
        <v>56.234499999999997</v>
      </c>
      <c r="I89" s="9" t="e">
        <v>#N/A</v>
      </c>
    </row>
    <row r="90" spans="1:9" x14ac:dyDescent="0.2">
      <c r="A90" t="s">
        <v>97</v>
      </c>
      <c r="B90" s="2">
        <v>29402</v>
      </c>
      <c r="C90" s="3">
        <v>140075.10999999999</v>
      </c>
      <c r="D90" s="4">
        <v>34.211433101818756</v>
      </c>
      <c r="E90" s="3">
        <v>13</v>
      </c>
      <c r="F90" s="3">
        <v>93.353333333333339</v>
      </c>
      <c r="G90" s="4">
        <v>51.075200000000002</v>
      </c>
      <c r="H90" s="4">
        <v>57.753399999999999</v>
      </c>
      <c r="I90" s="9" t="e">
        <v>#N/A</v>
      </c>
    </row>
    <row r="91" spans="1:9" x14ac:dyDescent="0.2">
      <c r="A91" t="s">
        <v>98</v>
      </c>
      <c r="B91" s="2">
        <v>29494</v>
      </c>
      <c r="C91" s="3">
        <v>138215.42000000001</v>
      </c>
      <c r="D91" s="4">
        <v>35.14759788283861</v>
      </c>
      <c r="E91" s="3">
        <v>12.666666666666666</v>
      </c>
      <c r="F91" s="3">
        <v>93.56</v>
      </c>
      <c r="G91" s="4">
        <v>52.339500000000001</v>
      </c>
      <c r="H91" s="4">
        <v>58.7562</v>
      </c>
      <c r="I91" s="9" t="e">
        <v>#N/A</v>
      </c>
    </row>
    <row r="92" spans="1:9" x14ac:dyDescent="0.2">
      <c r="A92" t="s">
        <v>99</v>
      </c>
      <c r="B92" s="2">
        <v>29586</v>
      </c>
      <c r="C92" s="3">
        <v>139094.23000000001</v>
      </c>
      <c r="D92" s="4">
        <v>35.73492179998339</v>
      </c>
      <c r="E92" s="3">
        <v>11</v>
      </c>
      <c r="F92" s="3">
        <v>91.053333333333327</v>
      </c>
      <c r="G92" s="4">
        <v>53.898899999999998</v>
      </c>
      <c r="H92" s="4">
        <v>61.376300000000001</v>
      </c>
      <c r="I92" s="9" t="e">
        <v>#N/A</v>
      </c>
    </row>
    <row r="93" spans="1:9" x14ac:dyDescent="0.2">
      <c r="A93" t="s">
        <v>100</v>
      </c>
      <c r="B93" s="2">
        <v>29676</v>
      </c>
      <c r="C93" s="3">
        <v>139311.75</v>
      </c>
      <c r="D93" s="4">
        <v>36.639796620900007</v>
      </c>
      <c r="E93" s="3">
        <v>11</v>
      </c>
      <c r="F93" s="3">
        <v>87.793333333333337</v>
      </c>
      <c r="G93" s="4">
        <v>55.595799999999997</v>
      </c>
      <c r="H93" s="4">
        <v>64.851699999999994</v>
      </c>
      <c r="I93" s="9" t="e">
        <v>#N/A</v>
      </c>
    </row>
    <row r="94" spans="1:9" x14ac:dyDescent="0.2">
      <c r="A94" t="s">
        <v>101</v>
      </c>
      <c r="B94" s="2">
        <v>29767</v>
      </c>
      <c r="C94" s="3">
        <v>138288.53</v>
      </c>
      <c r="D94" s="4">
        <v>37.853242546649739</v>
      </c>
      <c r="E94" s="3">
        <v>11</v>
      </c>
      <c r="F94" s="3">
        <v>86.143333333333331</v>
      </c>
      <c r="G94" s="4">
        <v>58.055599999999998</v>
      </c>
      <c r="H94" s="4">
        <v>68.340999999999994</v>
      </c>
      <c r="I94" s="9" t="e">
        <v>#N/A</v>
      </c>
    </row>
    <row r="95" spans="1:9" x14ac:dyDescent="0.2">
      <c r="A95" t="s">
        <v>102</v>
      </c>
      <c r="B95" s="2">
        <v>29859</v>
      </c>
      <c r="C95" s="3">
        <v>139135.67000000001</v>
      </c>
      <c r="D95" s="4">
        <v>38.678937547283581</v>
      </c>
      <c r="E95" s="3">
        <v>11</v>
      </c>
      <c r="F95" s="3">
        <v>86.759999999999991</v>
      </c>
      <c r="G95" s="4">
        <v>59.401600000000002</v>
      </c>
      <c r="H95" s="4">
        <v>70.588700000000003</v>
      </c>
      <c r="I95" s="9" t="e">
        <v>#N/A</v>
      </c>
    </row>
    <row r="96" spans="1:9" x14ac:dyDescent="0.2">
      <c r="A96" t="s">
        <v>103</v>
      </c>
      <c r="B96" s="2">
        <v>29951</v>
      </c>
      <c r="C96" s="3">
        <v>139395.38</v>
      </c>
      <c r="D96" s="4">
        <v>39.509663272174691</v>
      </c>
      <c r="E96" s="3">
        <v>11</v>
      </c>
      <c r="F96" s="3">
        <v>88.340000000000018</v>
      </c>
      <c r="G96" s="4">
        <v>60.3934</v>
      </c>
      <c r="H96" s="4">
        <v>71.156099999999995</v>
      </c>
      <c r="I96" s="9" t="e">
        <v>#N/A</v>
      </c>
    </row>
    <row r="97" spans="1:9" x14ac:dyDescent="0.2">
      <c r="A97" t="s">
        <v>104</v>
      </c>
      <c r="B97" s="2">
        <v>30041</v>
      </c>
      <c r="C97" s="3">
        <v>141232.23000000001</v>
      </c>
      <c r="D97" s="4">
        <v>40.50994210288799</v>
      </c>
      <c r="E97" s="3">
        <v>11</v>
      </c>
      <c r="F97" s="3">
        <v>85.43</v>
      </c>
      <c r="G97" s="4">
        <v>62.599699999999999</v>
      </c>
      <c r="H97" s="4">
        <v>73.444800000000001</v>
      </c>
      <c r="I97" s="9" t="e">
        <v>#N/A</v>
      </c>
    </row>
    <row r="98" spans="1:9" x14ac:dyDescent="0.2">
      <c r="A98" t="s">
        <v>105</v>
      </c>
      <c r="B98" s="2">
        <v>30132</v>
      </c>
      <c r="C98" s="3">
        <v>142902.75</v>
      </c>
      <c r="D98" s="4">
        <v>41.427964981480713</v>
      </c>
      <c r="E98" s="3">
        <v>11</v>
      </c>
      <c r="F98" s="3">
        <v>84.476666666666674</v>
      </c>
      <c r="G98" s="4">
        <v>63.8461</v>
      </c>
      <c r="H98" s="4">
        <v>74.416799999999995</v>
      </c>
      <c r="I98" s="9" t="e">
        <v>#N/A</v>
      </c>
    </row>
    <row r="99" spans="1:9" x14ac:dyDescent="0.2">
      <c r="A99" t="s">
        <v>106</v>
      </c>
      <c r="B99" s="2">
        <v>30224</v>
      </c>
      <c r="C99" s="3">
        <v>144380.53</v>
      </c>
      <c r="D99" s="4">
        <v>42.368248047627624</v>
      </c>
      <c r="E99" s="3">
        <v>11</v>
      </c>
      <c r="F99" s="3">
        <v>82.943333333333328</v>
      </c>
      <c r="G99" s="4">
        <v>65.166899999999998</v>
      </c>
      <c r="H99" s="4">
        <v>76.640199999999993</v>
      </c>
      <c r="I99" s="9" t="e">
        <v>#N/A</v>
      </c>
    </row>
    <row r="100" spans="1:9" x14ac:dyDescent="0.2">
      <c r="A100" t="s">
        <v>107</v>
      </c>
      <c r="B100" s="2">
        <v>30316</v>
      </c>
      <c r="C100" s="3">
        <v>144409.35</v>
      </c>
      <c r="D100" s="4">
        <v>43.4087341785199</v>
      </c>
      <c r="E100" s="3">
        <v>10.333333333333334</v>
      </c>
      <c r="F100" s="3">
        <v>84.756666666666661</v>
      </c>
      <c r="G100" s="4">
        <v>66.570300000000003</v>
      </c>
      <c r="H100" s="4">
        <v>78.502600000000001</v>
      </c>
      <c r="I100" s="9" t="e">
        <v>#N/A</v>
      </c>
    </row>
    <row r="101" spans="1:9" x14ac:dyDescent="0.2">
      <c r="A101" t="s">
        <v>108</v>
      </c>
      <c r="B101" s="2">
        <v>30406</v>
      </c>
      <c r="C101" s="3">
        <v>145151.4</v>
      </c>
      <c r="D101" s="4">
        <v>44.234300567040428</v>
      </c>
      <c r="E101" s="3">
        <v>9.5</v>
      </c>
      <c r="F101" s="3">
        <v>86.679999999999993</v>
      </c>
      <c r="G101" s="4">
        <v>66.203199999999995</v>
      </c>
      <c r="H101" s="4">
        <v>76.765500000000003</v>
      </c>
      <c r="I101" s="9" t="e">
        <v>#N/A</v>
      </c>
    </row>
    <row r="102" spans="1:9" x14ac:dyDescent="0.2">
      <c r="A102" t="s">
        <v>109</v>
      </c>
      <c r="B102" s="2">
        <v>30497</v>
      </c>
      <c r="C102" s="3">
        <v>147534.09</v>
      </c>
      <c r="D102" s="4">
        <v>44.947368180441565</v>
      </c>
      <c r="E102" s="3">
        <v>7.5</v>
      </c>
      <c r="F102" s="3">
        <v>85.54</v>
      </c>
      <c r="G102" s="4">
        <v>66.532799999999995</v>
      </c>
      <c r="H102" s="4">
        <v>76.456400000000002</v>
      </c>
      <c r="I102" s="9" t="e">
        <v>#N/A</v>
      </c>
    </row>
    <row r="103" spans="1:9" x14ac:dyDescent="0.2">
      <c r="A103" t="s">
        <v>110</v>
      </c>
      <c r="B103" s="2">
        <v>30589</v>
      </c>
      <c r="C103" s="3">
        <v>145630.43</v>
      </c>
      <c r="D103" s="4">
        <v>45.613528655584872</v>
      </c>
      <c r="E103" s="3">
        <v>7.5</v>
      </c>
      <c r="F103" s="3">
        <v>83.266666666666666</v>
      </c>
      <c r="G103" s="4">
        <v>68.619600000000005</v>
      </c>
      <c r="H103" s="4">
        <v>79.537899999999993</v>
      </c>
      <c r="I103" s="9" t="e">
        <v>#N/A</v>
      </c>
    </row>
    <row r="104" spans="1:9" x14ac:dyDescent="0.2">
      <c r="A104" t="s">
        <v>111</v>
      </c>
      <c r="B104" s="2">
        <v>30681</v>
      </c>
      <c r="C104" s="3">
        <v>149037.23000000001</v>
      </c>
      <c r="D104" s="4">
        <v>46.434740400958667</v>
      </c>
      <c r="E104" s="3">
        <v>7</v>
      </c>
      <c r="F104" s="3">
        <v>82.966666666666654</v>
      </c>
      <c r="G104" s="4">
        <v>70.152199999999993</v>
      </c>
      <c r="H104" s="4">
        <v>81.192400000000006</v>
      </c>
      <c r="I104" s="9" t="e">
        <v>#N/A</v>
      </c>
    </row>
    <row r="105" spans="1:9" x14ac:dyDescent="0.2">
      <c r="A105" t="s">
        <v>112</v>
      </c>
      <c r="B105" s="2">
        <v>30772</v>
      </c>
      <c r="C105" s="3">
        <v>150971.97</v>
      </c>
      <c r="D105" s="4">
        <v>47.219202494210897</v>
      </c>
      <c r="E105" s="3">
        <v>7</v>
      </c>
      <c r="F105" s="3">
        <v>82.57</v>
      </c>
      <c r="G105" s="4">
        <v>71.425899999999999</v>
      </c>
      <c r="H105" s="4">
        <v>82.745500000000007</v>
      </c>
      <c r="I105" s="9" t="e">
        <v>#N/A</v>
      </c>
    </row>
    <row r="106" spans="1:9" x14ac:dyDescent="0.2">
      <c r="A106" t="s">
        <v>113</v>
      </c>
      <c r="B106" s="2">
        <v>30863</v>
      </c>
      <c r="C106" s="3">
        <v>152886</v>
      </c>
      <c r="D106" s="4">
        <v>47.840195858172493</v>
      </c>
      <c r="E106" s="3">
        <v>7</v>
      </c>
      <c r="F106" s="3">
        <v>82.42</v>
      </c>
      <c r="G106" s="4">
        <v>72.610399999999998</v>
      </c>
      <c r="H106" s="4">
        <v>84.025099999999995</v>
      </c>
      <c r="I106" s="9" t="e">
        <v>#N/A</v>
      </c>
    </row>
    <row r="107" spans="1:9" x14ac:dyDescent="0.2">
      <c r="A107" t="s">
        <v>114</v>
      </c>
      <c r="B107" s="2">
        <v>30955</v>
      </c>
      <c r="C107" s="3">
        <v>154280.60999999999</v>
      </c>
      <c r="D107" s="4">
        <v>48.619041338473259</v>
      </c>
      <c r="E107" s="3">
        <v>7</v>
      </c>
      <c r="F107" s="3">
        <v>82.056666666666672</v>
      </c>
      <c r="G107" s="4">
        <v>73.673500000000004</v>
      </c>
      <c r="H107" s="4">
        <v>85.317899999999995</v>
      </c>
      <c r="I107" s="9" t="e">
        <v>#N/A</v>
      </c>
    </row>
    <row r="108" spans="1:9" x14ac:dyDescent="0.2">
      <c r="A108" t="s">
        <v>115</v>
      </c>
      <c r="B108" s="2">
        <v>31047</v>
      </c>
      <c r="C108" s="3">
        <v>154998.17000000001</v>
      </c>
      <c r="D108" s="4">
        <v>49.291875215354381</v>
      </c>
      <c r="E108" s="3">
        <v>7</v>
      </c>
      <c r="F108" s="3">
        <v>82.563333333333333</v>
      </c>
      <c r="G108" s="4">
        <v>74.608599999999996</v>
      </c>
      <c r="H108" s="4">
        <v>86.805999999999997</v>
      </c>
      <c r="I108" s="9" t="e">
        <v>#N/A</v>
      </c>
    </row>
    <row r="109" spans="1:9" x14ac:dyDescent="0.2">
      <c r="A109" t="s">
        <v>116</v>
      </c>
      <c r="B109" s="2">
        <v>31137</v>
      </c>
      <c r="C109" s="3">
        <v>155490.57</v>
      </c>
      <c r="D109" s="4">
        <v>49.954657737246769</v>
      </c>
      <c r="E109" s="3">
        <v>7</v>
      </c>
      <c r="F109" s="3">
        <v>82.943333333333328</v>
      </c>
      <c r="G109" s="4">
        <v>76.244900000000001</v>
      </c>
      <c r="H109" s="4">
        <v>88.880700000000004</v>
      </c>
      <c r="I109" s="9" t="e">
        <v>#N/A</v>
      </c>
    </row>
    <row r="110" spans="1:9" x14ac:dyDescent="0.2">
      <c r="A110" t="s">
        <v>117</v>
      </c>
      <c r="B110" s="2">
        <v>31228</v>
      </c>
      <c r="C110" s="3">
        <v>157994.54999999999</v>
      </c>
      <c r="D110" s="4">
        <v>50.468503327316569</v>
      </c>
      <c r="E110" s="3">
        <v>7</v>
      </c>
      <c r="F110" s="3">
        <v>82.550000000000011</v>
      </c>
      <c r="G110" s="4">
        <v>76.421000000000006</v>
      </c>
      <c r="H110" s="4">
        <v>88.726600000000005</v>
      </c>
      <c r="I110" s="9" t="e">
        <v>#N/A</v>
      </c>
    </row>
    <row r="111" spans="1:9" x14ac:dyDescent="0.2">
      <c r="A111" t="s">
        <v>118</v>
      </c>
      <c r="B111" s="2">
        <v>31320</v>
      </c>
      <c r="C111" s="3">
        <v>161438.28</v>
      </c>
      <c r="D111" s="4">
        <v>50.858989160807781</v>
      </c>
      <c r="E111" s="3">
        <v>7</v>
      </c>
      <c r="F111" s="3">
        <v>83.18</v>
      </c>
      <c r="G111" s="4">
        <v>75.684799999999996</v>
      </c>
      <c r="H111" s="4">
        <v>86.4846</v>
      </c>
      <c r="I111" s="9" t="e">
        <v>#N/A</v>
      </c>
    </row>
    <row r="112" spans="1:9" x14ac:dyDescent="0.2">
      <c r="A112" t="s">
        <v>119</v>
      </c>
      <c r="B112" s="2">
        <v>31412</v>
      </c>
      <c r="C112" s="3">
        <v>164508.23000000001</v>
      </c>
      <c r="D112" s="4">
        <v>51.329348945374498</v>
      </c>
      <c r="E112" s="3">
        <v>7</v>
      </c>
      <c r="F112" s="3">
        <v>85.043333333333337</v>
      </c>
      <c r="G112" s="4">
        <v>74.470500000000001</v>
      </c>
      <c r="H112" s="4">
        <v>85.689700000000002</v>
      </c>
      <c r="I112" s="9" t="e">
        <v>#N/A</v>
      </c>
    </row>
    <row r="113" spans="1:9" x14ac:dyDescent="0.2">
      <c r="A113" t="s">
        <v>120</v>
      </c>
      <c r="B113" s="2">
        <v>31502</v>
      </c>
      <c r="C113" s="3">
        <v>165931.35999999999</v>
      </c>
      <c r="D113" s="4">
        <v>51.57167720642876</v>
      </c>
      <c r="E113" s="3">
        <v>7</v>
      </c>
      <c r="F113" s="3">
        <v>86.786666666666676</v>
      </c>
      <c r="G113" s="4">
        <v>72.795400000000001</v>
      </c>
      <c r="H113" s="4">
        <v>82.877399999999994</v>
      </c>
      <c r="I113" s="9" t="e">
        <v>#N/A</v>
      </c>
    </row>
    <row r="114" spans="1:9" x14ac:dyDescent="0.2">
      <c r="A114" t="s">
        <v>121</v>
      </c>
      <c r="B114" s="2">
        <v>31593</v>
      </c>
      <c r="C114" s="3">
        <v>165438.97</v>
      </c>
      <c r="D114" s="4">
        <v>52.596038042765962</v>
      </c>
      <c r="E114" s="3">
        <v>7</v>
      </c>
      <c r="F114" s="3">
        <v>87.176666666666677</v>
      </c>
      <c r="G114" s="4">
        <v>71.933199999999999</v>
      </c>
      <c r="H114" s="4">
        <v>79.678299999999993</v>
      </c>
      <c r="I114" s="9" t="e">
        <v>#N/A</v>
      </c>
    </row>
    <row r="115" spans="1:9" x14ac:dyDescent="0.2">
      <c r="A115" t="s">
        <v>122</v>
      </c>
      <c r="B115" s="2">
        <v>31685</v>
      </c>
      <c r="C115" s="3">
        <v>165374.42000000001</v>
      </c>
      <c r="D115" s="4">
        <v>53.106891021600951</v>
      </c>
      <c r="E115" s="3">
        <v>7</v>
      </c>
      <c r="F115" s="3">
        <v>88.626666666666665</v>
      </c>
      <c r="G115" s="4">
        <v>71.1524</v>
      </c>
      <c r="H115" s="4">
        <v>77.775199999999998</v>
      </c>
      <c r="I115" s="9" t="e">
        <v>#N/A</v>
      </c>
    </row>
    <row r="116" spans="1:9" x14ac:dyDescent="0.2">
      <c r="A116" t="s">
        <v>123</v>
      </c>
      <c r="B116" s="2">
        <v>31777</v>
      </c>
      <c r="C116" s="3">
        <v>165982.39000000001</v>
      </c>
      <c r="D116" s="4">
        <v>53.616024803937165</v>
      </c>
      <c r="E116" s="3">
        <v>7</v>
      </c>
      <c r="F116" s="3">
        <v>90.936666666666667</v>
      </c>
      <c r="G116" s="4">
        <v>70.668099999999995</v>
      </c>
      <c r="H116" s="4">
        <v>77.068100000000001</v>
      </c>
      <c r="I116" s="9" t="e">
        <v>#N/A</v>
      </c>
    </row>
    <row r="117" spans="1:9" x14ac:dyDescent="0.2">
      <c r="A117" t="s">
        <v>124</v>
      </c>
      <c r="B117" s="2">
        <v>31867</v>
      </c>
      <c r="C117" s="3">
        <v>163377.84</v>
      </c>
      <c r="D117" s="4">
        <v>54.039594543527329</v>
      </c>
      <c r="E117" s="3">
        <v>7</v>
      </c>
      <c r="F117" s="3">
        <v>92.733333333333348</v>
      </c>
      <c r="G117" s="4">
        <v>70.538600000000002</v>
      </c>
      <c r="H117" s="4">
        <v>76.632000000000005</v>
      </c>
      <c r="I117" s="9" t="e">
        <v>#N/A</v>
      </c>
    </row>
    <row r="118" spans="1:9" x14ac:dyDescent="0.2">
      <c r="A118" t="s">
        <v>125</v>
      </c>
      <c r="B118" s="2">
        <v>31958</v>
      </c>
      <c r="C118" s="3">
        <v>168319.75</v>
      </c>
      <c r="D118" s="4">
        <v>54.813904595474092</v>
      </c>
      <c r="E118" s="3">
        <v>7</v>
      </c>
      <c r="F118" s="3">
        <v>91.909999999999982</v>
      </c>
      <c r="G118" s="4">
        <v>70.282799999999995</v>
      </c>
      <c r="H118" s="4">
        <v>77.004999999999995</v>
      </c>
      <c r="I118" s="9" t="e">
        <v>#N/A</v>
      </c>
    </row>
    <row r="119" spans="1:9" x14ac:dyDescent="0.2">
      <c r="A119" t="s">
        <v>126</v>
      </c>
      <c r="B119" s="2">
        <v>32050</v>
      </c>
      <c r="C119" s="3">
        <v>165994.42000000001</v>
      </c>
      <c r="D119" s="4">
        <v>55.470669263530077</v>
      </c>
      <c r="E119" s="3">
        <v>7</v>
      </c>
      <c r="F119" s="3">
        <v>90.220000000000013</v>
      </c>
      <c r="G119" s="4">
        <v>70.243899999999996</v>
      </c>
      <c r="H119" s="4">
        <v>78.271600000000007</v>
      </c>
      <c r="I119" s="9" t="e">
        <v>#N/A</v>
      </c>
    </row>
    <row r="120" spans="1:9" x14ac:dyDescent="0.2">
      <c r="A120" t="s">
        <v>127</v>
      </c>
      <c r="B120" s="2">
        <v>32142</v>
      </c>
      <c r="C120" s="3">
        <v>166983.70000000001</v>
      </c>
      <c r="D120" s="4">
        <v>56.161132047884308</v>
      </c>
      <c r="E120" s="3">
        <v>7</v>
      </c>
      <c r="F120" s="3">
        <v>90.84666666666665</v>
      </c>
      <c r="G120" s="4">
        <v>70.026600000000002</v>
      </c>
      <c r="H120" s="4">
        <v>77.961200000000005</v>
      </c>
      <c r="I120" s="9" t="e">
        <v>#N/A</v>
      </c>
    </row>
    <row r="121" spans="1:9" x14ac:dyDescent="0.2">
      <c r="A121" t="s">
        <v>128</v>
      </c>
      <c r="B121" s="2">
        <v>32233</v>
      </c>
      <c r="C121" s="3">
        <v>168620.26</v>
      </c>
      <c r="D121" s="4">
        <v>57.046728828378932</v>
      </c>
      <c r="E121" s="3">
        <v>7</v>
      </c>
      <c r="F121" s="3">
        <v>91.103333333333339</v>
      </c>
      <c r="G121" s="4">
        <v>70.271900000000002</v>
      </c>
      <c r="H121" s="4">
        <v>78.757900000000006</v>
      </c>
      <c r="I121" s="9" t="e">
        <v>#N/A</v>
      </c>
    </row>
    <row r="122" spans="1:9" x14ac:dyDescent="0.2">
      <c r="A122" t="s">
        <v>129</v>
      </c>
      <c r="B122" s="2">
        <v>32324</v>
      </c>
      <c r="C122" s="3">
        <v>168713.05</v>
      </c>
      <c r="D122" s="4">
        <v>57.694822539628248</v>
      </c>
      <c r="E122" s="3">
        <v>7</v>
      </c>
      <c r="F122" s="3">
        <v>89.863333333333344</v>
      </c>
      <c r="G122" s="4">
        <v>70.193100000000001</v>
      </c>
      <c r="H122" s="4">
        <v>78.477400000000003</v>
      </c>
      <c r="I122" s="9" t="e">
        <v>#N/A</v>
      </c>
    </row>
    <row r="123" spans="1:9" x14ac:dyDescent="0.2">
      <c r="A123" t="s">
        <v>130</v>
      </c>
      <c r="B123" s="2">
        <v>32416</v>
      </c>
      <c r="C123" s="3">
        <v>165505.39000000001</v>
      </c>
      <c r="D123" s="4">
        <v>58.238657599104002</v>
      </c>
      <c r="E123" s="3">
        <v>7</v>
      </c>
      <c r="F123" s="3">
        <v>88.676666666666677</v>
      </c>
      <c r="G123" s="4">
        <v>70.5779</v>
      </c>
      <c r="H123" s="4">
        <v>78.990300000000005</v>
      </c>
      <c r="I123" s="9" t="e">
        <v>#N/A</v>
      </c>
    </row>
    <row r="124" spans="1:9" x14ac:dyDescent="0.2">
      <c r="A124" t="s">
        <v>131</v>
      </c>
      <c r="B124" s="2">
        <v>32508</v>
      </c>
      <c r="C124" s="3">
        <v>169577.14</v>
      </c>
      <c r="D124" s="4">
        <v>58.904152452850781</v>
      </c>
      <c r="E124" s="3">
        <v>7</v>
      </c>
      <c r="F124" s="3">
        <v>88.366666666666674</v>
      </c>
      <c r="G124" s="4">
        <v>72.002600000000001</v>
      </c>
      <c r="H124" s="4">
        <v>80.360699999999994</v>
      </c>
      <c r="I124" s="9" t="e">
        <v>#N/A</v>
      </c>
    </row>
    <row r="125" spans="1:9" x14ac:dyDescent="0.2">
      <c r="A125" t="s">
        <v>132</v>
      </c>
      <c r="B125" s="2">
        <v>32598</v>
      </c>
      <c r="C125" s="3">
        <v>171493.87</v>
      </c>
      <c r="D125" s="4">
        <v>59.741035079905757</v>
      </c>
      <c r="E125" s="3">
        <v>7</v>
      </c>
      <c r="F125" s="3">
        <v>86.626666666666665</v>
      </c>
      <c r="G125" s="4">
        <v>74.1935</v>
      </c>
      <c r="H125" s="4">
        <v>83.868899999999996</v>
      </c>
      <c r="I125" s="9" t="e">
        <v>#N/A</v>
      </c>
    </row>
    <row r="126" spans="1:9" x14ac:dyDescent="0.2">
      <c r="A126" t="s">
        <v>133</v>
      </c>
      <c r="B126" s="2">
        <v>32689</v>
      </c>
      <c r="C126" s="3">
        <v>168061.28</v>
      </c>
      <c r="D126" s="4">
        <v>60.393091307534519</v>
      </c>
      <c r="E126" s="3">
        <v>7</v>
      </c>
      <c r="F126" s="3">
        <v>86.50333333333333</v>
      </c>
      <c r="G126" s="4">
        <v>75.843199999999996</v>
      </c>
      <c r="H126" s="4">
        <v>84.387299999999996</v>
      </c>
      <c r="I126" s="9" t="e">
        <v>#N/A</v>
      </c>
    </row>
    <row r="127" spans="1:9" x14ac:dyDescent="0.2">
      <c r="A127" t="s">
        <v>134</v>
      </c>
      <c r="B127" s="2">
        <v>32781</v>
      </c>
      <c r="C127" s="3">
        <v>165563.29</v>
      </c>
      <c r="D127" s="4">
        <v>60.998831722346225</v>
      </c>
      <c r="E127" s="3">
        <v>7</v>
      </c>
      <c r="F127" s="3">
        <v>87.160000000000011</v>
      </c>
      <c r="G127" s="4">
        <v>76.511600000000001</v>
      </c>
      <c r="H127" s="4">
        <v>85.063100000000006</v>
      </c>
      <c r="I127" s="9" t="e">
        <v>#N/A</v>
      </c>
    </row>
    <row r="128" spans="1:9" x14ac:dyDescent="0.2">
      <c r="A128" t="s">
        <v>135</v>
      </c>
      <c r="B128" s="2">
        <v>32873</v>
      </c>
      <c r="C128" s="3">
        <v>168307.73</v>
      </c>
      <c r="D128" s="4">
        <v>61.669528136740894</v>
      </c>
      <c r="E128" s="3">
        <v>7</v>
      </c>
      <c r="F128" s="3">
        <v>89.843333333333348</v>
      </c>
      <c r="G128" s="4">
        <v>75.862799999999993</v>
      </c>
      <c r="H128" s="4">
        <v>84.8155</v>
      </c>
      <c r="I128" s="9" t="e">
        <v>#N/A</v>
      </c>
    </row>
    <row r="129" spans="1:9" x14ac:dyDescent="0.2">
      <c r="A129" t="s">
        <v>136</v>
      </c>
      <c r="B129" s="2">
        <v>32963</v>
      </c>
      <c r="C129" s="3">
        <v>167372.38</v>
      </c>
      <c r="D129" s="4">
        <v>61.998062808498986</v>
      </c>
      <c r="E129" s="3">
        <v>7.333333333333333</v>
      </c>
      <c r="F129" s="3">
        <v>92.653333333333322</v>
      </c>
      <c r="G129" s="4">
        <v>75.973399999999998</v>
      </c>
      <c r="H129" s="4">
        <v>83.121899999999997</v>
      </c>
      <c r="I129" s="9" t="e">
        <v>#N/A</v>
      </c>
    </row>
    <row r="130" spans="1:9" x14ac:dyDescent="0.2">
      <c r="A130" t="s">
        <v>137</v>
      </c>
      <c r="B130" s="2">
        <v>33054</v>
      </c>
      <c r="C130" s="3">
        <v>171136.06</v>
      </c>
      <c r="D130" s="4">
        <v>62.437457773078691</v>
      </c>
      <c r="E130" s="3">
        <v>8.1666666666666661</v>
      </c>
      <c r="F130" s="3">
        <v>93.673333333333332</v>
      </c>
      <c r="G130" s="4">
        <v>75.276499999999999</v>
      </c>
      <c r="H130" s="4">
        <v>83.165800000000004</v>
      </c>
      <c r="I130" s="9" t="e">
        <v>#N/A</v>
      </c>
    </row>
    <row r="131" spans="1:9" x14ac:dyDescent="0.2">
      <c r="A131" t="s">
        <v>138</v>
      </c>
      <c r="B131" s="2">
        <v>33146</v>
      </c>
      <c r="C131" s="3">
        <v>171629.72</v>
      </c>
      <c r="D131" s="4">
        <v>63.043618049952208</v>
      </c>
      <c r="E131" s="3">
        <v>8.5</v>
      </c>
      <c r="F131" s="3">
        <v>93.12</v>
      </c>
      <c r="G131" s="4">
        <v>75.736900000000006</v>
      </c>
      <c r="H131" s="4">
        <v>84.3155</v>
      </c>
      <c r="I131" s="9" t="e">
        <v>#N/A</v>
      </c>
    </row>
    <row r="132" spans="1:9" x14ac:dyDescent="0.2">
      <c r="A132" t="s">
        <v>139</v>
      </c>
      <c r="B132" s="2">
        <v>33238</v>
      </c>
      <c r="C132" s="3">
        <v>169786.48</v>
      </c>
      <c r="D132" s="4">
        <v>63.517854459940388</v>
      </c>
      <c r="E132" s="3">
        <v>8.5</v>
      </c>
      <c r="F132" s="3">
        <v>93.826666666666654</v>
      </c>
      <c r="G132" s="4">
        <v>77.457099999999997</v>
      </c>
      <c r="H132" s="4">
        <v>85.562100000000001</v>
      </c>
      <c r="I132" s="9" t="e">
        <v>#N/A</v>
      </c>
    </row>
    <row r="133" spans="1:9" x14ac:dyDescent="0.2">
      <c r="A133" t="s">
        <v>140</v>
      </c>
      <c r="B133" s="2">
        <v>33328</v>
      </c>
      <c r="C133" s="3">
        <v>170288.36</v>
      </c>
      <c r="D133" s="4">
        <v>63.992424564647372</v>
      </c>
      <c r="E133" s="3">
        <v>9.5</v>
      </c>
      <c r="F133" s="3">
        <v>93.410000000000011</v>
      </c>
      <c r="G133" s="4">
        <v>76.548699999999997</v>
      </c>
      <c r="H133" s="4">
        <v>84.813800000000001</v>
      </c>
      <c r="I133" s="9" t="e">
        <v>#N/A</v>
      </c>
    </row>
    <row r="134" spans="1:9" x14ac:dyDescent="0.2">
      <c r="A134" t="s">
        <v>141</v>
      </c>
      <c r="B134" s="2">
        <v>33419</v>
      </c>
      <c r="C134" s="3">
        <v>172125.26</v>
      </c>
      <c r="D134" s="4">
        <v>64.390117414020935</v>
      </c>
      <c r="E134" s="3">
        <v>9.1666666666666661</v>
      </c>
      <c r="F134" s="3">
        <v>91.206666666666663</v>
      </c>
      <c r="G134" s="4">
        <v>76.864800000000002</v>
      </c>
      <c r="H134" s="4">
        <v>86.287800000000004</v>
      </c>
      <c r="I134" s="9" t="e">
        <v>#N/A</v>
      </c>
    </row>
    <row r="135" spans="1:9" x14ac:dyDescent="0.2">
      <c r="A135" t="s">
        <v>142</v>
      </c>
      <c r="B135" s="2">
        <v>33511</v>
      </c>
      <c r="C135" s="3">
        <v>173400.41</v>
      </c>
      <c r="D135" s="4">
        <v>64.754634994391452</v>
      </c>
      <c r="E135" s="3">
        <v>9.3333333333333339</v>
      </c>
      <c r="F135" s="3">
        <v>90.77</v>
      </c>
      <c r="G135" s="4">
        <v>77.853399999999993</v>
      </c>
      <c r="H135" s="4">
        <v>87.019199999999998</v>
      </c>
      <c r="I135" s="9" t="e">
        <v>#N/A</v>
      </c>
    </row>
    <row r="136" spans="1:9" x14ac:dyDescent="0.2">
      <c r="A136" t="s">
        <v>143</v>
      </c>
      <c r="B136" s="2">
        <v>33603</v>
      </c>
      <c r="C136" s="3">
        <v>171692.16</v>
      </c>
      <c r="D136" s="4">
        <v>65.277577736795593</v>
      </c>
      <c r="E136" s="3">
        <v>9.1666666666666661</v>
      </c>
      <c r="F136" s="3">
        <v>91.74</v>
      </c>
      <c r="G136" s="4">
        <v>78.332499999999996</v>
      </c>
      <c r="H136" s="4">
        <v>87.085599999999999</v>
      </c>
      <c r="I136" s="9" t="e">
        <v>#N/A</v>
      </c>
    </row>
    <row r="137" spans="1:9" x14ac:dyDescent="0.2">
      <c r="A137" t="s">
        <v>144</v>
      </c>
      <c r="B137" s="2">
        <v>33694</v>
      </c>
      <c r="C137" s="3">
        <v>174166.34</v>
      </c>
      <c r="D137" s="4">
        <v>65.666825553789266</v>
      </c>
      <c r="E137" s="3">
        <v>9.5</v>
      </c>
      <c r="F137" s="3">
        <v>91.823333333333323</v>
      </c>
      <c r="G137" s="4">
        <v>79.105199999999996</v>
      </c>
      <c r="H137" s="4">
        <v>85.312600000000003</v>
      </c>
      <c r="I137" s="9" t="e">
        <v>#N/A</v>
      </c>
    </row>
    <row r="138" spans="1:9" x14ac:dyDescent="0.2">
      <c r="A138" t="s">
        <v>145</v>
      </c>
      <c r="B138" s="2">
        <v>33785</v>
      </c>
      <c r="C138" s="3">
        <v>172776.43</v>
      </c>
      <c r="D138" s="4">
        <v>66.164064893631704</v>
      </c>
      <c r="E138" s="3">
        <v>9.5</v>
      </c>
      <c r="F138" s="3">
        <v>91.943333333333328</v>
      </c>
      <c r="G138" s="4">
        <v>78.727599999999995</v>
      </c>
      <c r="H138" s="4">
        <v>85.9131</v>
      </c>
      <c r="I138" s="9" t="e">
        <v>#N/A</v>
      </c>
    </row>
    <row r="139" spans="1:9" x14ac:dyDescent="0.2">
      <c r="A139" t="s">
        <v>146</v>
      </c>
      <c r="B139" s="2">
        <v>33877</v>
      </c>
      <c r="C139" s="3">
        <v>177463.24</v>
      </c>
      <c r="D139" s="4">
        <v>66.514593162907417</v>
      </c>
      <c r="E139" s="3">
        <v>9.5</v>
      </c>
      <c r="F139" s="3">
        <v>94.48</v>
      </c>
      <c r="G139" s="4">
        <v>78.159099999999995</v>
      </c>
      <c r="H139" s="4">
        <v>84.994600000000005</v>
      </c>
      <c r="I139" s="9" t="e">
        <v>#N/A</v>
      </c>
    </row>
    <row r="140" spans="1:9" x14ac:dyDescent="0.2">
      <c r="A140" t="s">
        <v>147</v>
      </c>
      <c r="B140" s="2">
        <v>33969</v>
      </c>
      <c r="C140" s="3">
        <v>176681.60000000001</v>
      </c>
      <c r="D140" s="4">
        <v>66.64878884426048</v>
      </c>
      <c r="E140" s="3">
        <v>9.5</v>
      </c>
      <c r="F140" s="3">
        <v>97.636666666666656</v>
      </c>
      <c r="G140" s="4">
        <v>77.704300000000003</v>
      </c>
      <c r="H140" s="4">
        <v>85.322699999999998</v>
      </c>
      <c r="I140" s="9" t="e">
        <v>#N/A</v>
      </c>
    </row>
    <row r="141" spans="1:9" x14ac:dyDescent="0.2">
      <c r="A141" t="s">
        <v>148</v>
      </c>
      <c r="B141" s="2">
        <v>34059</v>
      </c>
      <c r="C141" s="3">
        <v>174559.58</v>
      </c>
      <c r="D141" s="4">
        <v>66.912309296608228</v>
      </c>
      <c r="E141" s="3">
        <v>9.8333333333333339</v>
      </c>
      <c r="F141" s="3">
        <v>99.25</v>
      </c>
      <c r="G141" s="4">
        <v>76.888300000000001</v>
      </c>
      <c r="H141" s="4">
        <v>84.421000000000006</v>
      </c>
      <c r="I141" s="9" t="e">
        <v>#N/A</v>
      </c>
    </row>
    <row r="142" spans="1:9" x14ac:dyDescent="0.2">
      <c r="A142" t="s">
        <v>149</v>
      </c>
      <c r="B142" s="2">
        <v>34150</v>
      </c>
      <c r="C142" s="3">
        <v>173837.74</v>
      </c>
      <c r="D142" s="4">
        <v>67.201084549168357</v>
      </c>
      <c r="E142" s="3">
        <v>8.4166666666666661</v>
      </c>
      <c r="F142" s="3">
        <v>98.63</v>
      </c>
      <c r="G142" s="4">
        <v>76.851500000000001</v>
      </c>
      <c r="H142" s="4">
        <v>83.166200000000003</v>
      </c>
      <c r="I142" s="9" t="e">
        <v>#N/A</v>
      </c>
    </row>
    <row r="143" spans="1:9" x14ac:dyDescent="0.2">
      <c r="A143" t="s">
        <v>150</v>
      </c>
      <c r="B143" s="2">
        <v>34242</v>
      </c>
      <c r="C143" s="3">
        <v>174125.87</v>
      </c>
      <c r="D143" s="4">
        <v>67.6026037702145</v>
      </c>
      <c r="E143" s="3">
        <v>8.9166666666666661</v>
      </c>
      <c r="F143" s="3">
        <v>94.606666666666669</v>
      </c>
      <c r="G143" s="4">
        <v>77.2851</v>
      </c>
      <c r="H143" s="4">
        <v>84.948700000000002</v>
      </c>
      <c r="I143" s="9" t="e">
        <v>#N/A</v>
      </c>
    </row>
    <row r="144" spans="1:9" x14ac:dyDescent="0.2">
      <c r="A144" t="s">
        <v>151</v>
      </c>
      <c r="B144" s="2">
        <v>34334</v>
      </c>
      <c r="C144" s="3">
        <v>177936.21</v>
      </c>
      <c r="D144" s="4">
        <v>67.941430714044557</v>
      </c>
      <c r="E144" s="3">
        <v>6.666666666666667</v>
      </c>
      <c r="F144" s="3">
        <v>95.963333333333324</v>
      </c>
      <c r="G144" s="4">
        <v>77.400099999999995</v>
      </c>
      <c r="H144" s="4">
        <v>84.451099999999997</v>
      </c>
      <c r="I144" s="9" t="e">
        <v>#N/A</v>
      </c>
    </row>
    <row r="145" spans="1:9" x14ac:dyDescent="0.2">
      <c r="A145" t="s">
        <v>152</v>
      </c>
      <c r="B145" s="2">
        <v>34424</v>
      </c>
      <c r="C145" s="3">
        <v>180111.38</v>
      </c>
      <c r="D145" s="4">
        <v>68.285835025104333</v>
      </c>
      <c r="E145" s="3">
        <v>5.583333333333333</v>
      </c>
      <c r="F145" s="3">
        <v>96.116666666666674</v>
      </c>
      <c r="G145" s="4">
        <v>77.513999999999996</v>
      </c>
      <c r="H145" s="4">
        <v>84.731099999999998</v>
      </c>
      <c r="I145" s="9" t="e">
        <v>#N/A</v>
      </c>
    </row>
    <row r="146" spans="1:9" x14ac:dyDescent="0.2">
      <c r="A146" t="s">
        <v>153</v>
      </c>
      <c r="B146" s="2">
        <v>34515</v>
      </c>
      <c r="C146" s="3">
        <v>185386.53</v>
      </c>
      <c r="D146" s="4">
        <v>68.565375867958679</v>
      </c>
      <c r="E146" s="3">
        <v>5.083333333333333</v>
      </c>
      <c r="F146" s="3">
        <v>96.61</v>
      </c>
      <c r="G146" s="4">
        <v>76.831100000000006</v>
      </c>
      <c r="H146" s="4">
        <v>84.688000000000002</v>
      </c>
      <c r="I146" s="9" t="e">
        <v>#N/A</v>
      </c>
    </row>
    <row r="147" spans="1:9" x14ac:dyDescent="0.2">
      <c r="A147" t="s">
        <v>154</v>
      </c>
      <c r="B147" s="2">
        <v>34607</v>
      </c>
      <c r="C147" s="3">
        <v>184517.31</v>
      </c>
      <c r="D147" s="4">
        <v>68.921006060070809</v>
      </c>
      <c r="E147" s="3">
        <v>5</v>
      </c>
      <c r="F147" s="3">
        <v>98.006666666666661</v>
      </c>
      <c r="G147" s="4">
        <v>76.611800000000002</v>
      </c>
      <c r="H147" s="4">
        <v>84.359700000000004</v>
      </c>
      <c r="I147" s="9" t="e">
        <v>#N/A</v>
      </c>
    </row>
    <row r="148" spans="1:9" x14ac:dyDescent="0.2">
      <c r="A148" t="s">
        <v>155</v>
      </c>
      <c r="B148" s="2">
        <v>34699</v>
      </c>
      <c r="C148" s="3">
        <v>189146.73</v>
      </c>
      <c r="D148" s="4">
        <v>69.281170930547589</v>
      </c>
      <c r="E148" s="3">
        <v>5</v>
      </c>
      <c r="F148" s="3">
        <v>98.43</v>
      </c>
      <c r="G148" s="4">
        <v>76.626099999999994</v>
      </c>
      <c r="H148" s="4">
        <v>84.802499999999995</v>
      </c>
      <c r="I148" s="9" t="e">
        <v>#N/A</v>
      </c>
    </row>
    <row r="149" spans="1:9" x14ac:dyDescent="0.2">
      <c r="A149" t="s">
        <v>156</v>
      </c>
      <c r="B149" s="2">
        <v>34789</v>
      </c>
      <c r="C149" s="3">
        <v>190119.31</v>
      </c>
      <c r="D149" s="4">
        <v>69.679618857712242</v>
      </c>
      <c r="E149" s="3">
        <v>5.333333333333333</v>
      </c>
      <c r="F149" s="3">
        <v>99.643333333333331</v>
      </c>
      <c r="G149" s="4">
        <v>77.287599999999998</v>
      </c>
      <c r="H149" s="4">
        <v>86.525499999999994</v>
      </c>
      <c r="I149" s="9">
        <v>97.333333333333329</v>
      </c>
    </row>
    <row r="150" spans="1:9" x14ac:dyDescent="0.2">
      <c r="A150" t="s">
        <v>157</v>
      </c>
      <c r="B150" s="2">
        <v>34880</v>
      </c>
      <c r="C150" s="3">
        <v>189575.54</v>
      </c>
      <c r="D150" s="4">
        <v>69.992204053298749</v>
      </c>
      <c r="E150" s="3">
        <v>6</v>
      </c>
      <c r="F150" s="3">
        <v>102.64333333333333</v>
      </c>
      <c r="G150" s="4">
        <v>77.944199999999995</v>
      </c>
      <c r="H150" s="4">
        <v>85.039599999999993</v>
      </c>
      <c r="I150" s="9">
        <v>97</v>
      </c>
    </row>
    <row r="151" spans="1:9" x14ac:dyDescent="0.2">
      <c r="A151" t="s">
        <v>158</v>
      </c>
      <c r="B151" s="2">
        <v>34972</v>
      </c>
      <c r="C151" s="3">
        <v>190365.9</v>
      </c>
      <c r="D151" s="4">
        <v>70.140378921982659</v>
      </c>
      <c r="E151" s="3">
        <v>5.25</v>
      </c>
      <c r="F151" s="3">
        <v>102.52999999999999</v>
      </c>
      <c r="G151" s="4">
        <v>77.956500000000005</v>
      </c>
      <c r="H151" s="4">
        <v>84.496899999999997</v>
      </c>
      <c r="I151" s="9">
        <v>97.5</v>
      </c>
    </row>
    <row r="152" spans="1:9" x14ac:dyDescent="0.2">
      <c r="A152" t="s">
        <v>159</v>
      </c>
      <c r="B152" s="2">
        <v>35064</v>
      </c>
      <c r="C152" s="3">
        <v>191759.05</v>
      </c>
      <c r="D152" s="4">
        <v>70.540493826709536</v>
      </c>
      <c r="E152" s="3">
        <v>4.666666666666667</v>
      </c>
      <c r="F152" s="3">
        <v>102.63666666666666</v>
      </c>
      <c r="G152" s="4">
        <v>77.862099999999998</v>
      </c>
      <c r="H152" s="4">
        <v>85.005600000000001</v>
      </c>
      <c r="I152" s="9">
        <v>95.899999999999991</v>
      </c>
    </row>
    <row r="153" spans="1:9" x14ac:dyDescent="0.2">
      <c r="A153" t="s">
        <v>160</v>
      </c>
      <c r="B153" s="2">
        <v>35155</v>
      </c>
      <c r="C153" s="3">
        <v>191787.5</v>
      </c>
      <c r="D153" s="4">
        <v>70.833758692547391</v>
      </c>
      <c r="E153" s="3">
        <v>3.9166666666666665</v>
      </c>
      <c r="F153" s="3">
        <v>101.83666666666666</v>
      </c>
      <c r="G153" s="4">
        <v>77.618799999999993</v>
      </c>
      <c r="H153" s="4">
        <v>83.382199999999997</v>
      </c>
      <c r="I153" s="9">
        <v>96.8</v>
      </c>
    </row>
    <row r="154" spans="1:9" x14ac:dyDescent="0.2">
      <c r="A154" t="s">
        <v>161</v>
      </c>
      <c r="B154" s="2">
        <v>35246</v>
      </c>
      <c r="C154" s="3">
        <v>196981.24</v>
      </c>
      <c r="D154" s="4">
        <v>71.222140511210569</v>
      </c>
      <c r="E154" s="3">
        <v>3.25</v>
      </c>
      <c r="F154" s="3">
        <v>100.06333333333333</v>
      </c>
      <c r="G154" s="4">
        <v>79.285399999999996</v>
      </c>
      <c r="H154" s="4">
        <v>85.484399999999994</v>
      </c>
      <c r="I154" s="9">
        <v>96.666666666666671</v>
      </c>
    </row>
    <row r="155" spans="1:9" x14ac:dyDescent="0.2">
      <c r="A155" t="s">
        <v>162</v>
      </c>
      <c r="B155" s="2">
        <v>35338</v>
      </c>
      <c r="C155" s="3">
        <v>197538.71</v>
      </c>
      <c r="D155" s="4">
        <v>71.494557136312835</v>
      </c>
      <c r="E155" s="3">
        <v>3.25</v>
      </c>
      <c r="F155" s="3">
        <v>100.49333333333334</v>
      </c>
      <c r="G155" s="4">
        <v>79.515100000000004</v>
      </c>
      <c r="H155" s="4">
        <v>85.194299999999998</v>
      </c>
      <c r="I155" s="9">
        <v>96.733333333333334</v>
      </c>
    </row>
    <row r="156" spans="1:9" x14ac:dyDescent="0.2">
      <c r="A156" t="s">
        <v>163</v>
      </c>
      <c r="B156" s="2">
        <v>35430</v>
      </c>
      <c r="C156" s="3">
        <v>197605.63</v>
      </c>
      <c r="D156" s="4">
        <v>71.853928979733212</v>
      </c>
      <c r="E156" s="3">
        <v>3.25</v>
      </c>
      <c r="F156" s="3">
        <v>99.313333333333347</v>
      </c>
      <c r="G156" s="4">
        <v>79.402900000000002</v>
      </c>
      <c r="H156" s="4">
        <v>87.576099999999997</v>
      </c>
      <c r="I156" s="9">
        <v>97.366666666666674</v>
      </c>
    </row>
    <row r="157" spans="1:9" x14ac:dyDescent="0.2">
      <c r="A157" t="s">
        <v>164</v>
      </c>
      <c r="B157" s="2">
        <v>35520</v>
      </c>
      <c r="C157" s="3">
        <v>200085.79</v>
      </c>
      <c r="D157" s="4">
        <v>72.207549978372924</v>
      </c>
      <c r="E157" s="3">
        <v>3.25</v>
      </c>
      <c r="F157" s="3">
        <v>97.643333333333331</v>
      </c>
      <c r="G157" s="4">
        <v>79.602800000000002</v>
      </c>
      <c r="H157" s="4">
        <v>86.956000000000003</v>
      </c>
      <c r="I157" s="9">
        <v>95.433333333333323</v>
      </c>
    </row>
    <row r="158" spans="1:9" x14ac:dyDescent="0.2">
      <c r="A158" t="s">
        <v>165</v>
      </c>
      <c r="B158" s="2">
        <v>35611</v>
      </c>
      <c r="C158" s="3">
        <v>203522.29</v>
      </c>
      <c r="D158" s="4">
        <v>72.456473437615742</v>
      </c>
      <c r="E158" s="3">
        <v>3.25</v>
      </c>
      <c r="F158" s="3">
        <v>96.856666666666669</v>
      </c>
      <c r="G158" s="4">
        <v>80.636899999999997</v>
      </c>
      <c r="H158" s="4">
        <v>88.014200000000002</v>
      </c>
      <c r="I158" s="9">
        <v>95.7</v>
      </c>
    </row>
    <row r="159" spans="1:9" x14ac:dyDescent="0.2">
      <c r="A159" t="s">
        <v>166</v>
      </c>
      <c r="B159" s="2">
        <v>35703</v>
      </c>
      <c r="C159" s="3">
        <v>202947.96</v>
      </c>
      <c r="D159" s="4">
        <v>72.872588826745016</v>
      </c>
      <c r="E159" s="3">
        <v>3.25</v>
      </c>
      <c r="F159" s="3">
        <v>94.783333333333346</v>
      </c>
      <c r="G159" s="4">
        <v>81.816800000000001</v>
      </c>
      <c r="H159" s="4">
        <v>88.121399999999994</v>
      </c>
      <c r="I159" s="9">
        <v>95.433333333333337</v>
      </c>
    </row>
    <row r="160" spans="1:9" x14ac:dyDescent="0.2">
      <c r="A160" t="s">
        <v>167</v>
      </c>
      <c r="B160" s="2">
        <v>35795</v>
      </c>
      <c r="C160" s="3">
        <v>202920.03</v>
      </c>
      <c r="D160" s="4">
        <v>73.153333551135972</v>
      </c>
      <c r="E160" s="3">
        <v>3.5</v>
      </c>
      <c r="F160" s="3">
        <v>95.99666666666667</v>
      </c>
      <c r="G160" s="4">
        <v>82.207599999999999</v>
      </c>
      <c r="H160" s="4">
        <v>87.378900000000002</v>
      </c>
      <c r="I160" s="9">
        <v>95.133333333333326</v>
      </c>
    </row>
    <row r="161" spans="1:9" x14ac:dyDescent="0.2">
      <c r="A161" t="s">
        <v>168</v>
      </c>
      <c r="B161" s="2">
        <v>35885</v>
      </c>
      <c r="C161" s="3">
        <v>205979.79</v>
      </c>
      <c r="D161" s="4">
        <v>73.288055277363284</v>
      </c>
      <c r="E161" s="3">
        <v>3.5</v>
      </c>
      <c r="F161" s="3">
        <v>95.793333333333337</v>
      </c>
      <c r="G161" s="4">
        <v>80.998099999999994</v>
      </c>
      <c r="H161" s="4">
        <v>87.633499999999998</v>
      </c>
      <c r="I161" s="9">
        <v>94.066666666666663</v>
      </c>
    </row>
    <row r="162" spans="1:9" x14ac:dyDescent="0.2">
      <c r="A162" t="s">
        <v>169</v>
      </c>
      <c r="B162" s="2">
        <v>35976</v>
      </c>
      <c r="C162" s="3">
        <v>204423.83</v>
      </c>
      <c r="D162" s="4">
        <v>73.624237918985969</v>
      </c>
      <c r="E162" s="3">
        <v>3.6666666666666665</v>
      </c>
      <c r="F162" s="3">
        <v>96.279999999999987</v>
      </c>
      <c r="G162" s="4">
        <v>80.231399999999994</v>
      </c>
      <c r="H162" s="4">
        <v>86.616200000000006</v>
      </c>
      <c r="I162" s="9">
        <v>94.033333333333346</v>
      </c>
    </row>
    <row r="163" spans="1:9" x14ac:dyDescent="0.2">
      <c r="A163" t="s">
        <v>170</v>
      </c>
      <c r="B163" s="2">
        <v>36068</v>
      </c>
      <c r="C163" s="3">
        <v>208180.17</v>
      </c>
      <c r="D163" s="4">
        <v>74.078254065391988</v>
      </c>
      <c r="E163" s="3">
        <v>3.9166666666666665</v>
      </c>
      <c r="F163" s="3">
        <v>97.686666666666667</v>
      </c>
      <c r="G163" s="4">
        <v>79.187100000000001</v>
      </c>
      <c r="H163" s="4">
        <v>85.240799999999993</v>
      </c>
      <c r="I163" s="9">
        <v>93.933333333333337</v>
      </c>
    </row>
    <row r="164" spans="1:9" x14ac:dyDescent="0.2">
      <c r="A164" t="s">
        <v>171</v>
      </c>
      <c r="B164" s="2">
        <v>36160</v>
      </c>
      <c r="C164" s="3">
        <v>208847.76</v>
      </c>
      <c r="D164" s="4">
        <v>74.453650867735945</v>
      </c>
      <c r="E164" s="3">
        <v>3.9166666666666665</v>
      </c>
      <c r="F164" s="3">
        <v>99.43</v>
      </c>
      <c r="G164" s="4">
        <v>77.171800000000005</v>
      </c>
      <c r="H164" s="4">
        <v>84.821600000000004</v>
      </c>
      <c r="I164" s="9">
        <v>94.933333333333337</v>
      </c>
    </row>
    <row r="165" spans="1:9" x14ac:dyDescent="0.2">
      <c r="A165" t="s">
        <v>172</v>
      </c>
      <c r="B165" s="2">
        <v>36250</v>
      </c>
      <c r="C165" s="3">
        <v>210739.89</v>
      </c>
      <c r="D165" s="4">
        <v>75.02043667917755</v>
      </c>
      <c r="E165" s="3">
        <v>3.3333333333333335</v>
      </c>
      <c r="F165" s="3">
        <v>97.733333333333334</v>
      </c>
      <c r="G165" s="4">
        <v>77.778599999999997</v>
      </c>
      <c r="H165" s="4">
        <v>84.374600000000001</v>
      </c>
      <c r="I165" s="9">
        <v>95.100000000000009</v>
      </c>
    </row>
    <row r="166" spans="1:9" x14ac:dyDescent="0.2">
      <c r="A166" t="s">
        <v>173</v>
      </c>
      <c r="B166" s="2">
        <v>36341</v>
      </c>
      <c r="C166" s="3">
        <v>211827.96</v>
      </c>
      <c r="D166" s="4">
        <v>75.45407292957654</v>
      </c>
      <c r="E166" s="3">
        <v>2.75</v>
      </c>
      <c r="F166" s="3">
        <v>96.160000000000011</v>
      </c>
      <c r="G166" s="4">
        <v>78.126000000000005</v>
      </c>
      <c r="H166" s="4">
        <v>85.118200000000002</v>
      </c>
      <c r="I166" s="9">
        <v>94.466666666666654</v>
      </c>
    </row>
    <row r="167" spans="1:9" x14ac:dyDescent="0.2">
      <c r="A167" t="s">
        <v>174</v>
      </c>
      <c r="B167" s="2">
        <v>36433</v>
      </c>
      <c r="C167" s="3">
        <v>213137.33</v>
      </c>
      <c r="D167" s="4">
        <v>75.924564109600524</v>
      </c>
      <c r="E167" s="3">
        <v>2.75</v>
      </c>
      <c r="F167" s="3">
        <v>95.403333333333322</v>
      </c>
      <c r="G167" s="4">
        <v>79.5227</v>
      </c>
      <c r="H167" s="4">
        <v>86.387900000000002</v>
      </c>
      <c r="I167" s="9">
        <v>94.90000000000002</v>
      </c>
    </row>
    <row r="168" spans="1:9" x14ac:dyDescent="0.2">
      <c r="A168" t="s">
        <v>175</v>
      </c>
      <c r="B168" s="2">
        <v>36525</v>
      </c>
      <c r="C168" s="3">
        <v>216118.58</v>
      </c>
      <c r="D168" s="4">
        <v>76.374422480931628</v>
      </c>
      <c r="E168" s="3">
        <v>2.9166666666666665</v>
      </c>
      <c r="F168" s="3">
        <v>94.493333333333339</v>
      </c>
      <c r="G168" s="4">
        <v>80.465299999999999</v>
      </c>
      <c r="H168" s="4">
        <v>87.575299999999999</v>
      </c>
      <c r="I168" s="9">
        <v>94.566666666666663</v>
      </c>
    </row>
    <row r="169" spans="1:9" x14ac:dyDescent="0.2">
      <c r="A169" t="s">
        <v>176</v>
      </c>
      <c r="B169" s="2">
        <v>36616</v>
      </c>
      <c r="C169" s="3">
        <v>218226.21</v>
      </c>
      <c r="D169" s="4">
        <v>76.697466318342919</v>
      </c>
      <c r="E169" s="3">
        <v>3.25</v>
      </c>
      <c r="F169" s="3">
        <v>92.993333333333339</v>
      </c>
      <c r="G169" s="4">
        <v>82.880799999999994</v>
      </c>
      <c r="H169" s="4">
        <v>89.117000000000004</v>
      </c>
      <c r="I169" s="9">
        <v>95.566666666666677</v>
      </c>
    </row>
    <row r="170" spans="1:9" x14ac:dyDescent="0.2">
      <c r="A170" t="s">
        <v>177</v>
      </c>
      <c r="B170" s="2">
        <v>36707</v>
      </c>
      <c r="C170" s="3">
        <v>220710.59</v>
      </c>
      <c r="D170" s="4">
        <v>77.135078618050613</v>
      </c>
      <c r="E170" s="3">
        <v>3.9166666666666665</v>
      </c>
      <c r="F170" s="3">
        <v>91.616666666666674</v>
      </c>
      <c r="G170" s="4">
        <v>84.581000000000003</v>
      </c>
      <c r="H170" s="4">
        <v>91.188999999999993</v>
      </c>
      <c r="I170" s="9">
        <v>94.7</v>
      </c>
    </row>
    <row r="171" spans="1:9" x14ac:dyDescent="0.2">
      <c r="A171" t="s">
        <v>178</v>
      </c>
      <c r="B171" s="2">
        <v>36799</v>
      </c>
      <c r="C171" s="3">
        <v>221320.22</v>
      </c>
      <c r="D171" s="4">
        <v>77.487722710578225</v>
      </c>
      <c r="E171" s="3">
        <v>4.333333333333333</v>
      </c>
      <c r="F171" s="3">
        <v>91.259999999999991</v>
      </c>
      <c r="G171" s="4">
        <v>85.961500000000001</v>
      </c>
      <c r="H171" s="4">
        <v>93.221299999999999</v>
      </c>
      <c r="I171" s="9">
        <v>94.3</v>
      </c>
    </row>
    <row r="172" spans="1:9" x14ac:dyDescent="0.2">
      <c r="A172" t="s">
        <v>179</v>
      </c>
      <c r="B172" s="2">
        <v>36891</v>
      </c>
      <c r="C172" s="3">
        <v>223484.24</v>
      </c>
      <c r="D172" s="4">
        <v>77.999085869517813</v>
      </c>
      <c r="E172" s="3">
        <v>4.75</v>
      </c>
      <c r="F172" s="3">
        <v>90.913333333333341</v>
      </c>
      <c r="G172" s="4">
        <v>88.0321</v>
      </c>
      <c r="H172" s="4">
        <v>95.483099999999993</v>
      </c>
      <c r="I172" s="9">
        <v>95.133333333333326</v>
      </c>
    </row>
    <row r="173" spans="1:9" x14ac:dyDescent="0.2">
      <c r="A173" t="s">
        <v>180</v>
      </c>
      <c r="B173" s="2">
        <v>36981</v>
      </c>
      <c r="C173" s="3">
        <v>221057.82</v>
      </c>
      <c r="D173" s="4">
        <v>78.335021719454446</v>
      </c>
      <c r="E173" s="3">
        <v>4.75</v>
      </c>
      <c r="F173" s="3">
        <v>93.213333333333324</v>
      </c>
      <c r="G173" s="4">
        <v>87.181700000000006</v>
      </c>
      <c r="H173" s="4">
        <v>93.323999999999998</v>
      </c>
      <c r="I173" s="9">
        <v>95.133333333333326</v>
      </c>
    </row>
    <row r="174" spans="1:9" x14ac:dyDescent="0.2">
      <c r="A174" t="s">
        <v>181</v>
      </c>
      <c r="B174" s="2">
        <v>37072</v>
      </c>
      <c r="C174" s="3">
        <v>222136.93</v>
      </c>
      <c r="D174" s="4">
        <v>78.768177314833494</v>
      </c>
      <c r="E174" s="3">
        <v>4.583333333333333</v>
      </c>
      <c r="F174" s="3">
        <v>92.37</v>
      </c>
      <c r="G174" s="4">
        <v>88.221000000000004</v>
      </c>
      <c r="H174" s="4">
        <v>95.232500000000002</v>
      </c>
      <c r="I174" s="9">
        <v>94.899999999999991</v>
      </c>
    </row>
    <row r="175" spans="1:9" x14ac:dyDescent="0.2">
      <c r="A175" t="s">
        <v>182</v>
      </c>
      <c r="B175" s="2">
        <v>37164</v>
      </c>
      <c r="C175" s="3">
        <v>224131.28</v>
      </c>
      <c r="D175" s="4">
        <v>79.271252856384478</v>
      </c>
      <c r="E175" s="3">
        <v>4.166666666666667</v>
      </c>
      <c r="F175" s="3">
        <v>93.226666666666674</v>
      </c>
      <c r="G175" s="4">
        <v>86.681899999999999</v>
      </c>
      <c r="H175" s="4">
        <v>94.266400000000004</v>
      </c>
      <c r="I175" s="9">
        <v>96.466666666666654</v>
      </c>
    </row>
    <row r="176" spans="1:9" x14ac:dyDescent="0.2">
      <c r="A176" t="s">
        <v>183</v>
      </c>
      <c r="B176" s="2">
        <v>37256</v>
      </c>
      <c r="C176" s="3">
        <v>223689.21</v>
      </c>
      <c r="D176" s="4">
        <v>79.751188013543398</v>
      </c>
      <c r="E176" s="3">
        <v>3.4166666666666665</v>
      </c>
      <c r="F176" s="3">
        <v>93.466666666666654</v>
      </c>
      <c r="G176" s="4">
        <v>85.147800000000004</v>
      </c>
      <c r="H176" s="4">
        <v>92.625799999999998</v>
      </c>
      <c r="I176" s="9">
        <v>95.8</v>
      </c>
    </row>
    <row r="177" spans="1:9" x14ac:dyDescent="0.2">
      <c r="A177" t="s">
        <v>184</v>
      </c>
      <c r="B177" s="2">
        <v>37346</v>
      </c>
      <c r="C177" s="3">
        <v>223614.39</v>
      </c>
      <c r="D177" s="4">
        <v>80.291442912433695</v>
      </c>
      <c r="E177" s="3">
        <v>3.25</v>
      </c>
      <c r="F177" s="3">
        <v>93.023333333333326</v>
      </c>
      <c r="G177" s="4">
        <v>86.007900000000006</v>
      </c>
      <c r="H177" s="4">
        <v>92.189499999999995</v>
      </c>
      <c r="I177" s="9">
        <v>95.433333333333337</v>
      </c>
    </row>
    <row r="178" spans="1:9" x14ac:dyDescent="0.2">
      <c r="A178" t="s">
        <v>185</v>
      </c>
      <c r="B178" s="2">
        <v>37437</v>
      </c>
      <c r="C178" s="3">
        <v>223592.26</v>
      </c>
      <c r="D178" s="4">
        <v>80.696432108054594</v>
      </c>
      <c r="E178" s="3">
        <v>3.25</v>
      </c>
      <c r="F178" s="3">
        <v>93.473333333333343</v>
      </c>
      <c r="G178" s="4">
        <v>85.967399999999998</v>
      </c>
      <c r="H178" s="4">
        <v>92.032600000000002</v>
      </c>
      <c r="I178" s="9">
        <v>95.833333333333329</v>
      </c>
    </row>
    <row r="179" spans="1:9" x14ac:dyDescent="0.2">
      <c r="A179" t="s">
        <v>186</v>
      </c>
      <c r="B179" s="2">
        <v>37529</v>
      </c>
      <c r="C179" s="3">
        <v>224352.58</v>
      </c>
      <c r="D179" s="4">
        <v>81.279946701424947</v>
      </c>
      <c r="E179" s="3">
        <v>3.25</v>
      </c>
      <c r="F179" s="3">
        <v>94.399999999999991</v>
      </c>
      <c r="G179" s="4">
        <v>85.531300000000002</v>
      </c>
      <c r="H179" s="4">
        <v>91.413300000000007</v>
      </c>
      <c r="I179" s="9">
        <v>95.600000000000009</v>
      </c>
    </row>
    <row r="180" spans="1:9" x14ac:dyDescent="0.2">
      <c r="A180" t="s">
        <v>187</v>
      </c>
      <c r="B180" s="2">
        <v>37621</v>
      </c>
      <c r="C180" s="3">
        <v>223611.75</v>
      </c>
      <c r="D180" s="4">
        <v>81.808583599637657</v>
      </c>
      <c r="E180" s="3">
        <v>3.0833333333333335</v>
      </c>
      <c r="F180" s="3">
        <v>94.62</v>
      </c>
      <c r="G180" s="4">
        <v>85.780500000000004</v>
      </c>
      <c r="H180" s="4">
        <v>91.449700000000007</v>
      </c>
      <c r="I180" s="9">
        <v>95.433333333333323</v>
      </c>
    </row>
    <row r="181" spans="1:9" x14ac:dyDescent="0.2">
      <c r="A181" t="s">
        <v>188</v>
      </c>
      <c r="B181" s="2">
        <v>37711</v>
      </c>
      <c r="C181" s="3">
        <v>224810.47</v>
      </c>
      <c r="D181" s="4">
        <v>82.395179514884148</v>
      </c>
      <c r="E181" s="3">
        <v>2.6666666666666665</v>
      </c>
      <c r="F181" s="3">
        <v>96.2</v>
      </c>
      <c r="G181" s="4">
        <v>85.063500000000005</v>
      </c>
      <c r="H181" s="4">
        <v>90.317999999999998</v>
      </c>
      <c r="I181" s="9">
        <v>97.433333333333337</v>
      </c>
    </row>
    <row r="182" spans="1:9" x14ac:dyDescent="0.2">
      <c r="A182" t="s">
        <v>189</v>
      </c>
      <c r="B182" s="2">
        <v>37802</v>
      </c>
      <c r="C182" s="3">
        <v>222719.69</v>
      </c>
      <c r="D182" s="4">
        <v>82.846550837798233</v>
      </c>
      <c r="E182" s="3">
        <v>2.3333333333333335</v>
      </c>
      <c r="F182" s="3">
        <v>97.726666666666674</v>
      </c>
      <c r="G182" s="4">
        <v>84.726200000000006</v>
      </c>
      <c r="H182" s="4">
        <v>90.284099999999995</v>
      </c>
      <c r="I182" s="9">
        <v>96.333333333333329</v>
      </c>
    </row>
    <row r="183" spans="1:9" x14ac:dyDescent="0.2">
      <c r="A183" t="s">
        <v>190</v>
      </c>
      <c r="B183" s="2">
        <v>37894</v>
      </c>
      <c r="C183" s="3">
        <v>223484.24</v>
      </c>
      <c r="D183" s="4">
        <v>83.069648564586643</v>
      </c>
      <c r="E183" s="3">
        <v>2</v>
      </c>
      <c r="F183" s="3">
        <v>97.533333333333317</v>
      </c>
      <c r="G183" s="4">
        <v>85.055700000000002</v>
      </c>
      <c r="H183" s="4">
        <v>90.229200000000006</v>
      </c>
      <c r="I183" s="9">
        <v>96.433333333333337</v>
      </c>
    </row>
    <row r="184" spans="1:9" x14ac:dyDescent="0.2">
      <c r="A184" t="s">
        <v>191</v>
      </c>
      <c r="B184" s="2">
        <v>37986</v>
      </c>
      <c r="C184" s="3">
        <v>227647.87</v>
      </c>
      <c r="D184" s="4">
        <v>83.28913789830419</v>
      </c>
      <c r="E184" s="3">
        <v>2</v>
      </c>
      <c r="F184" s="3">
        <v>97.79</v>
      </c>
      <c r="G184" s="4">
        <v>84.7089</v>
      </c>
      <c r="H184" s="4">
        <v>89.470799999999997</v>
      </c>
      <c r="I184" s="9">
        <v>97.333333333333329</v>
      </c>
    </row>
    <row r="185" spans="1:9" x14ac:dyDescent="0.2">
      <c r="A185" t="s">
        <v>192</v>
      </c>
      <c r="B185" s="2">
        <v>38077</v>
      </c>
      <c r="C185" s="3">
        <v>228744.37</v>
      </c>
      <c r="D185" s="4">
        <v>83.672188837181295</v>
      </c>
      <c r="E185" s="3">
        <v>2</v>
      </c>
      <c r="F185" s="3">
        <v>98.466666666666654</v>
      </c>
      <c r="G185" s="4">
        <v>84.263300000000001</v>
      </c>
      <c r="H185" s="4">
        <v>89.002200000000002</v>
      </c>
      <c r="I185" s="9">
        <v>96.466666666666654</v>
      </c>
    </row>
    <row r="186" spans="1:9" x14ac:dyDescent="0.2">
      <c r="A186" t="s">
        <v>193</v>
      </c>
      <c r="B186" s="2">
        <v>38168</v>
      </c>
      <c r="C186" s="3">
        <v>230106.43</v>
      </c>
      <c r="D186" s="4">
        <v>83.860565198760796</v>
      </c>
      <c r="E186" s="3">
        <v>2</v>
      </c>
      <c r="F186" s="3">
        <v>97.690000000000012</v>
      </c>
      <c r="G186" s="4">
        <v>86.128399999999999</v>
      </c>
      <c r="H186" s="4">
        <v>90.823700000000002</v>
      </c>
      <c r="I186" s="9">
        <v>97.399999999999991</v>
      </c>
    </row>
    <row r="187" spans="1:9" x14ac:dyDescent="0.2">
      <c r="A187" t="s">
        <v>194</v>
      </c>
      <c r="B187" s="2">
        <v>38260</v>
      </c>
      <c r="C187" s="3">
        <v>230648.62</v>
      </c>
      <c r="D187" s="4">
        <v>84.012136329125013</v>
      </c>
      <c r="E187" s="3">
        <v>2</v>
      </c>
      <c r="F187" s="3">
        <v>98.089999999999989</v>
      </c>
      <c r="G187" s="4">
        <v>87.305700000000002</v>
      </c>
      <c r="H187" s="4">
        <v>91.547300000000007</v>
      </c>
      <c r="I187" s="9">
        <v>97.533333333333346</v>
      </c>
    </row>
    <row r="188" spans="1:9" x14ac:dyDescent="0.2">
      <c r="A188" t="s">
        <v>195</v>
      </c>
      <c r="B188" s="2">
        <v>38352</v>
      </c>
      <c r="C188" s="3">
        <v>233141.43</v>
      </c>
      <c r="D188" s="4">
        <v>84.357899098607717</v>
      </c>
      <c r="E188" s="3">
        <v>2</v>
      </c>
      <c r="F188" s="3">
        <v>98.743333333333339</v>
      </c>
      <c r="G188" s="4">
        <v>88.466200000000001</v>
      </c>
      <c r="H188" s="4">
        <v>92.695400000000006</v>
      </c>
      <c r="I188" s="9">
        <v>97.899999999999991</v>
      </c>
    </row>
    <row r="189" spans="1:9" x14ac:dyDescent="0.2">
      <c r="A189" t="s">
        <v>196</v>
      </c>
      <c r="B189" s="2">
        <v>38442</v>
      </c>
      <c r="C189" s="3">
        <v>232295.21</v>
      </c>
      <c r="D189" s="4">
        <v>84.585279784245287</v>
      </c>
      <c r="E189" s="3">
        <v>2</v>
      </c>
      <c r="F189" s="3">
        <v>98.703333333333333</v>
      </c>
      <c r="G189" s="4">
        <v>89.897099999999995</v>
      </c>
      <c r="H189" s="4">
        <v>93.321799999999996</v>
      </c>
      <c r="I189" s="9">
        <v>97.40000000000002</v>
      </c>
    </row>
    <row r="190" spans="1:9" x14ac:dyDescent="0.2">
      <c r="A190" t="s">
        <v>197</v>
      </c>
      <c r="B190" s="2">
        <v>38533</v>
      </c>
      <c r="C190" s="3">
        <v>236868.78</v>
      </c>
      <c r="D190" s="4">
        <v>85.043376427818657</v>
      </c>
      <c r="E190" s="3">
        <v>2</v>
      </c>
      <c r="F190" s="3">
        <v>98.009999999999991</v>
      </c>
      <c r="G190" s="4">
        <v>90.304000000000002</v>
      </c>
      <c r="H190" s="4">
        <v>93.238299999999995</v>
      </c>
      <c r="I190" s="9">
        <v>98.366666666666674</v>
      </c>
    </row>
    <row r="191" spans="1:9" x14ac:dyDescent="0.2">
      <c r="A191" t="s">
        <v>198</v>
      </c>
      <c r="B191" s="2">
        <v>38625</v>
      </c>
      <c r="C191" s="3">
        <v>237132.76</v>
      </c>
      <c r="D191" s="4">
        <v>85.312503340334203</v>
      </c>
      <c r="E191" s="3">
        <v>2</v>
      </c>
      <c r="F191" s="3">
        <v>97.706666666666663</v>
      </c>
      <c r="G191" s="4">
        <v>92.122299999999996</v>
      </c>
      <c r="H191" s="4">
        <v>95.031499999999994</v>
      </c>
      <c r="I191" s="9">
        <v>99.233333333333334</v>
      </c>
    </row>
    <row r="192" spans="1:9" x14ac:dyDescent="0.2">
      <c r="A192" t="s">
        <v>199</v>
      </c>
      <c r="B192" s="2">
        <v>38717</v>
      </c>
      <c r="C192" s="3">
        <v>237902.58</v>
      </c>
      <c r="D192" s="4">
        <v>85.602569898099503</v>
      </c>
      <c r="E192" s="3">
        <v>2.0833333333333335</v>
      </c>
      <c r="F192" s="3">
        <v>97.59666666666665</v>
      </c>
      <c r="G192" s="4">
        <v>92.812899999999999</v>
      </c>
      <c r="H192" s="4">
        <v>95.535700000000006</v>
      </c>
      <c r="I192" s="9">
        <v>98.899999999999991</v>
      </c>
    </row>
    <row r="193" spans="1:9" x14ac:dyDescent="0.2">
      <c r="A193" t="s">
        <v>200</v>
      </c>
      <c r="B193" s="2">
        <v>38807</v>
      </c>
      <c r="C193" s="3">
        <v>240892.26</v>
      </c>
      <c r="D193" s="4">
        <v>85.832601895387839</v>
      </c>
      <c r="E193" s="3">
        <v>2.3333333333333335</v>
      </c>
      <c r="F193" s="3">
        <v>97.56</v>
      </c>
      <c r="G193" s="4">
        <v>94.235100000000003</v>
      </c>
      <c r="H193" s="4">
        <v>97.323400000000007</v>
      </c>
      <c r="I193" s="9">
        <v>98.733333333333334</v>
      </c>
    </row>
    <row r="194" spans="1:9" x14ac:dyDescent="0.2">
      <c r="A194" t="s">
        <v>201</v>
      </c>
      <c r="B194" s="2">
        <v>38898</v>
      </c>
      <c r="C194" s="3">
        <v>248076.66</v>
      </c>
      <c r="D194" s="4">
        <v>86.100647676838932</v>
      </c>
      <c r="E194" s="3">
        <v>2.5833333333333335</v>
      </c>
      <c r="F194" s="3">
        <v>98.02</v>
      </c>
      <c r="G194" s="4">
        <v>93.2851</v>
      </c>
      <c r="H194" s="4">
        <v>96.647199999999998</v>
      </c>
      <c r="I194" s="9">
        <v>98.100000000000009</v>
      </c>
    </row>
    <row r="195" spans="1:9" x14ac:dyDescent="0.2">
      <c r="A195" t="s">
        <v>202</v>
      </c>
      <c r="B195" s="2">
        <v>38990</v>
      </c>
      <c r="C195" s="3">
        <v>246422.17</v>
      </c>
      <c r="D195" s="4">
        <v>86.511376743914184</v>
      </c>
      <c r="E195" s="3">
        <v>2.9166666666666665</v>
      </c>
      <c r="F195" s="3">
        <v>98.203333333333333</v>
      </c>
      <c r="G195" s="4">
        <v>94.564400000000006</v>
      </c>
      <c r="H195" s="4">
        <v>97.736900000000006</v>
      </c>
      <c r="I195" s="9">
        <v>97.933333333333337</v>
      </c>
    </row>
    <row r="196" spans="1:9" x14ac:dyDescent="0.2">
      <c r="A196" t="s">
        <v>203</v>
      </c>
      <c r="B196" s="2">
        <v>39082</v>
      </c>
      <c r="C196" s="3">
        <v>245754.57</v>
      </c>
      <c r="D196" s="4">
        <v>86.883739123153092</v>
      </c>
      <c r="E196" s="3">
        <v>3.3333333333333335</v>
      </c>
      <c r="F196" s="3">
        <v>98.353333333333339</v>
      </c>
      <c r="G196" s="4">
        <v>93.331999999999994</v>
      </c>
      <c r="H196" s="4">
        <v>98.627099999999999</v>
      </c>
      <c r="I196" s="9">
        <v>96.866666666666674</v>
      </c>
    </row>
    <row r="197" spans="1:9" x14ac:dyDescent="0.2">
      <c r="A197" t="s">
        <v>204</v>
      </c>
      <c r="B197" s="2">
        <v>39172</v>
      </c>
      <c r="C197" s="3">
        <v>246568.65</v>
      </c>
      <c r="D197" s="4">
        <v>87.103585185636064</v>
      </c>
      <c r="E197" s="3">
        <v>3.5833333333333335</v>
      </c>
      <c r="F197" s="3">
        <v>98.723333333333315</v>
      </c>
      <c r="G197" s="4">
        <v>93.152100000000004</v>
      </c>
      <c r="H197" s="4">
        <v>97.816500000000005</v>
      </c>
      <c r="I197" s="9">
        <v>95.833333333333329</v>
      </c>
    </row>
    <row r="198" spans="1:9" x14ac:dyDescent="0.2">
      <c r="A198" t="s">
        <v>205</v>
      </c>
      <c r="B198" s="2">
        <v>39263</v>
      </c>
      <c r="C198" s="3">
        <v>245464.25</v>
      </c>
      <c r="D198" s="4">
        <v>87.479531957156425</v>
      </c>
      <c r="E198" s="3">
        <v>3.8333333333333335</v>
      </c>
      <c r="F198" s="3">
        <v>99.34333333333332</v>
      </c>
      <c r="G198" s="4">
        <v>94.165199999999999</v>
      </c>
      <c r="H198" s="4">
        <v>98.705100000000002</v>
      </c>
      <c r="I198" s="9">
        <v>94.933333333333337</v>
      </c>
    </row>
    <row r="199" spans="1:9" x14ac:dyDescent="0.2">
      <c r="A199" t="s">
        <v>206</v>
      </c>
      <c r="B199" s="2">
        <v>39355</v>
      </c>
      <c r="C199" s="3">
        <v>247770.53</v>
      </c>
      <c r="D199" s="4">
        <v>87.556622353389642</v>
      </c>
      <c r="E199" s="3">
        <v>4</v>
      </c>
      <c r="F199" s="3">
        <v>99.506666666666661</v>
      </c>
      <c r="G199" s="4">
        <v>95.3245</v>
      </c>
      <c r="H199" s="4">
        <v>99.807599999999994</v>
      </c>
      <c r="I199" s="9">
        <v>93.766666666666652</v>
      </c>
    </row>
    <row r="200" spans="1:9" x14ac:dyDescent="0.2">
      <c r="A200" t="s">
        <v>207</v>
      </c>
      <c r="B200" s="2">
        <v>39447</v>
      </c>
      <c r="C200" s="3">
        <v>250263.34</v>
      </c>
      <c r="D200" s="4">
        <v>88.068337585095946</v>
      </c>
      <c r="E200" s="3">
        <v>4</v>
      </c>
      <c r="F200" s="3">
        <v>100.35333333333334</v>
      </c>
      <c r="G200" s="4">
        <v>97.168800000000005</v>
      </c>
      <c r="H200" s="4">
        <v>100.8565</v>
      </c>
      <c r="I200" s="9">
        <v>94.766666666666666</v>
      </c>
    </row>
    <row r="201" spans="1:9" x14ac:dyDescent="0.2">
      <c r="A201" t="s">
        <v>208</v>
      </c>
      <c r="B201" s="2">
        <v>39538</v>
      </c>
      <c r="C201" s="3">
        <v>250159.01</v>
      </c>
      <c r="D201" s="4">
        <v>88.74097874744615</v>
      </c>
      <c r="E201" s="3">
        <v>4</v>
      </c>
      <c r="F201" s="3">
        <v>101.35333333333334</v>
      </c>
      <c r="G201" s="4">
        <v>98.239099999999993</v>
      </c>
      <c r="H201" s="4">
        <v>101.3211</v>
      </c>
      <c r="I201" s="9">
        <v>95.766666666666652</v>
      </c>
    </row>
    <row r="202" spans="1:9" x14ac:dyDescent="0.2">
      <c r="A202" t="s">
        <v>209</v>
      </c>
      <c r="B202" s="2">
        <v>39629</v>
      </c>
      <c r="C202" s="3">
        <v>247851.15</v>
      </c>
      <c r="D202" s="4">
        <v>89.277020180901388</v>
      </c>
      <c r="E202" s="3">
        <v>4</v>
      </c>
      <c r="F202" s="3">
        <v>102.23</v>
      </c>
      <c r="G202" s="4">
        <v>99.820999999999998</v>
      </c>
      <c r="H202" s="4">
        <v>102.78270000000001</v>
      </c>
      <c r="I202" s="9">
        <v>96.666666666666671</v>
      </c>
    </row>
    <row r="203" spans="1:9" x14ac:dyDescent="0.2">
      <c r="A203" t="s">
        <v>210</v>
      </c>
      <c r="B203" s="2">
        <v>39721</v>
      </c>
      <c r="C203" s="3">
        <v>246403.20000000001</v>
      </c>
      <c r="D203" s="4">
        <v>89.802594913571127</v>
      </c>
      <c r="E203" s="3">
        <v>4.25</v>
      </c>
      <c r="F203" s="3">
        <v>102.13333333333333</v>
      </c>
      <c r="G203" s="4">
        <v>102.23990000000001</v>
      </c>
      <c r="H203" s="4">
        <v>104.8317</v>
      </c>
      <c r="I203" s="9">
        <v>97.966666666666654</v>
      </c>
    </row>
    <row r="204" spans="1:9" x14ac:dyDescent="0.2">
      <c r="A204" t="s">
        <v>211</v>
      </c>
      <c r="B204" s="2">
        <v>39813</v>
      </c>
      <c r="C204" s="3">
        <v>240584.54</v>
      </c>
      <c r="D204" s="4">
        <v>90.367341706230206</v>
      </c>
      <c r="E204" s="3">
        <v>4</v>
      </c>
      <c r="F204" s="3">
        <v>102.3</v>
      </c>
      <c r="G204" s="4">
        <v>98.390500000000003</v>
      </c>
      <c r="H204" s="4">
        <v>100.517</v>
      </c>
      <c r="I204" s="9">
        <v>98</v>
      </c>
    </row>
    <row r="205" spans="1:9" x14ac:dyDescent="0.2">
      <c r="A205" t="s">
        <v>212</v>
      </c>
      <c r="B205" s="2">
        <v>39903</v>
      </c>
      <c r="C205" s="3">
        <v>237159.63</v>
      </c>
      <c r="D205" s="4">
        <v>90.835194623635459</v>
      </c>
      <c r="E205" s="3">
        <v>2.5</v>
      </c>
      <c r="F205" s="3">
        <v>103.64999999999999</v>
      </c>
      <c r="G205" s="4">
        <v>90.144199999999998</v>
      </c>
      <c r="H205" s="4">
        <v>92.773099999999999</v>
      </c>
      <c r="I205" s="9">
        <v>97.09999999999998</v>
      </c>
    </row>
    <row r="206" spans="1:9" x14ac:dyDescent="0.2">
      <c r="A206" t="s">
        <v>213</v>
      </c>
      <c r="B206" s="2">
        <v>39994</v>
      </c>
      <c r="C206" s="3">
        <v>232562.88</v>
      </c>
      <c r="D206" s="4">
        <v>91.359795119408759</v>
      </c>
      <c r="E206" s="3">
        <v>1.45</v>
      </c>
      <c r="F206" s="3">
        <v>103.73</v>
      </c>
      <c r="G206" s="4">
        <v>89.927400000000006</v>
      </c>
      <c r="H206" s="4">
        <v>92.765000000000001</v>
      </c>
      <c r="I206" s="9">
        <v>96.966666666666654</v>
      </c>
    </row>
    <row r="207" spans="1:9" x14ac:dyDescent="0.2">
      <c r="A207" t="s">
        <v>214</v>
      </c>
      <c r="B207" s="2">
        <v>40086</v>
      </c>
      <c r="C207" s="3">
        <v>233366.94</v>
      </c>
      <c r="D207" s="4">
        <v>91.867980417342665</v>
      </c>
      <c r="E207" s="3">
        <v>1.0666666666666667</v>
      </c>
      <c r="F207" s="3">
        <v>103.7</v>
      </c>
      <c r="G207" s="4">
        <v>91.790599999999998</v>
      </c>
      <c r="H207" s="4">
        <v>93.237499999999997</v>
      </c>
      <c r="I207" s="9">
        <v>96.933333333333337</v>
      </c>
    </row>
    <row r="208" spans="1:9" x14ac:dyDescent="0.2">
      <c r="A208" t="s">
        <v>215</v>
      </c>
      <c r="B208" s="2">
        <v>40178</v>
      </c>
      <c r="C208" s="3">
        <v>233578.76</v>
      </c>
      <c r="D208" s="4">
        <v>92.206698697872781</v>
      </c>
      <c r="E208" s="3">
        <v>1</v>
      </c>
      <c r="F208" s="3">
        <v>103.92</v>
      </c>
      <c r="G208" s="4">
        <v>93.433300000000003</v>
      </c>
      <c r="H208" s="4">
        <v>95.400899999999993</v>
      </c>
      <c r="I208" s="9">
        <v>99.733333333333348</v>
      </c>
    </row>
    <row r="209" spans="1:9" x14ac:dyDescent="0.2">
      <c r="A209" t="s">
        <v>216</v>
      </c>
      <c r="B209" s="2">
        <v>40268</v>
      </c>
      <c r="C209" s="3">
        <v>235595.77</v>
      </c>
      <c r="D209" s="4">
        <v>92.642237680635816</v>
      </c>
      <c r="E209" s="3">
        <v>0.75</v>
      </c>
      <c r="F209" s="3">
        <v>101.89999999999999</v>
      </c>
      <c r="G209" s="4">
        <v>96.510999999999996</v>
      </c>
      <c r="H209" s="4">
        <v>96.377099999999999</v>
      </c>
      <c r="I209" s="9">
        <v>99.566666666666663</v>
      </c>
    </row>
    <row r="210" spans="1:9" x14ac:dyDescent="0.2">
      <c r="A210" t="s">
        <v>217</v>
      </c>
      <c r="B210" s="2">
        <v>40359</v>
      </c>
      <c r="C210" s="3">
        <v>237206</v>
      </c>
      <c r="D210" s="4">
        <v>92.94388132285367</v>
      </c>
      <c r="E210" s="3">
        <v>0.75</v>
      </c>
      <c r="F210" s="3">
        <v>99.666666666666671</v>
      </c>
      <c r="G210" s="4">
        <v>100.9409</v>
      </c>
      <c r="H210" s="4">
        <v>100.1129</v>
      </c>
      <c r="I210" s="9">
        <v>100.56666666666666</v>
      </c>
    </row>
    <row r="211" spans="1:9" x14ac:dyDescent="0.2">
      <c r="A211" t="s">
        <v>218</v>
      </c>
      <c r="B211" s="2">
        <v>40451</v>
      </c>
      <c r="C211" s="3">
        <v>240966.55</v>
      </c>
      <c r="D211" s="4">
        <v>93.519956630265597</v>
      </c>
      <c r="E211" s="3">
        <v>0.75</v>
      </c>
      <c r="F211" s="3">
        <v>98.983333333333334</v>
      </c>
      <c r="G211" s="4">
        <v>101.8151</v>
      </c>
      <c r="H211" s="4">
        <v>102.5125</v>
      </c>
      <c r="I211" s="9">
        <v>100.09999999999998</v>
      </c>
    </row>
    <row r="212" spans="1:9" x14ac:dyDescent="0.2">
      <c r="A212" t="s">
        <v>219</v>
      </c>
      <c r="B212" s="2">
        <v>40543</v>
      </c>
      <c r="C212" s="3">
        <v>240424.36</v>
      </c>
      <c r="D212" s="4">
        <v>93.88761387737226</v>
      </c>
      <c r="E212" s="3">
        <v>0.75</v>
      </c>
      <c r="F212" s="3">
        <v>99.453333333333333</v>
      </c>
      <c r="G212" s="4">
        <v>100.6223</v>
      </c>
      <c r="H212" s="4">
        <v>100.90730000000001</v>
      </c>
      <c r="I212" s="9">
        <v>99.8</v>
      </c>
    </row>
    <row r="213" spans="1:9" x14ac:dyDescent="0.2">
      <c r="A213" t="s">
        <v>220</v>
      </c>
      <c r="B213" s="2">
        <v>40633</v>
      </c>
      <c r="C213" s="3">
        <v>240948.11</v>
      </c>
      <c r="D213" s="4">
        <v>94.37637166695059</v>
      </c>
      <c r="E213" s="3">
        <v>0.75</v>
      </c>
      <c r="F213" s="3">
        <v>98.666666666666671</v>
      </c>
      <c r="G213" s="4">
        <v>101.6194</v>
      </c>
      <c r="H213" s="4">
        <v>102.9913</v>
      </c>
      <c r="I213" s="9">
        <v>100.26666666666665</v>
      </c>
    </row>
    <row r="214" spans="1:9" x14ac:dyDescent="0.2">
      <c r="A214" t="s">
        <v>221</v>
      </c>
      <c r="B214" s="2">
        <v>40724</v>
      </c>
      <c r="C214" s="3">
        <v>243363.46</v>
      </c>
      <c r="D214" s="4">
        <v>94.867098844653569</v>
      </c>
      <c r="E214" s="3">
        <v>1</v>
      </c>
      <c r="F214" s="3">
        <v>99.703333333333333</v>
      </c>
      <c r="G214" s="4">
        <v>101.38339999999999</v>
      </c>
      <c r="H214" s="4">
        <v>103.3017</v>
      </c>
      <c r="I214" s="9">
        <v>100.23333333333335</v>
      </c>
    </row>
    <row r="215" spans="1:9" x14ac:dyDescent="0.2">
      <c r="A215" t="s">
        <v>222</v>
      </c>
      <c r="B215" s="2">
        <v>40816</v>
      </c>
      <c r="C215" s="3">
        <v>240336.37</v>
      </c>
      <c r="D215" s="4">
        <v>95.168645876305192</v>
      </c>
      <c r="E215" s="3">
        <v>1.25</v>
      </c>
      <c r="F215" s="3">
        <v>99.333333333333329</v>
      </c>
      <c r="G215" s="4">
        <v>101.4208</v>
      </c>
      <c r="H215" s="4">
        <v>103.34050000000001</v>
      </c>
      <c r="I215" s="9">
        <v>101.26666666666667</v>
      </c>
    </row>
    <row r="216" spans="1:9" x14ac:dyDescent="0.2">
      <c r="A216" t="s">
        <v>223</v>
      </c>
      <c r="B216" s="2">
        <v>40908</v>
      </c>
      <c r="C216" s="3">
        <v>242300.69</v>
      </c>
      <c r="D216" s="4">
        <v>95.313447333204635</v>
      </c>
      <c r="E216" s="3">
        <v>1</v>
      </c>
      <c r="F216" s="3">
        <v>98.816666666666663</v>
      </c>
      <c r="G216" s="4">
        <v>100.97669999999999</v>
      </c>
      <c r="H216" s="4">
        <v>103.5551</v>
      </c>
      <c r="I216" s="9">
        <v>100.43333333333332</v>
      </c>
    </row>
    <row r="217" spans="1:9" x14ac:dyDescent="0.2">
      <c r="A217" t="s">
        <v>224</v>
      </c>
      <c r="B217" s="2">
        <v>40999</v>
      </c>
      <c r="C217" s="3">
        <v>242132.08</v>
      </c>
      <c r="D217" s="4">
        <v>96.088012709802996</v>
      </c>
      <c r="E217" s="3">
        <v>0.75</v>
      </c>
      <c r="F217" s="3">
        <v>97.720000000000013</v>
      </c>
      <c r="G217" s="4">
        <v>103.4983</v>
      </c>
      <c r="H217" s="4">
        <v>105.5491</v>
      </c>
      <c r="I217" s="9">
        <v>101.3</v>
      </c>
    </row>
    <row r="218" spans="1:9" x14ac:dyDescent="0.2">
      <c r="A218" t="s">
        <v>225</v>
      </c>
      <c r="B218" s="2">
        <v>41090</v>
      </c>
      <c r="C218" s="3">
        <v>242314.39</v>
      </c>
      <c r="D218" s="4">
        <v>96.596893033657125</v>
      </c>
      <c r="E218" s="3">
        <v>0.58333333333333337</v>
      </c>
      <c r="F218" s="3">
        <v>97.309999999999988</v>
      </c>
      <c r="G218" s="4">
        <v>104.56870000000001</v>
      </c>
      <c r="H218" s="4">
        <v>104.8733</v>
      </c>
      <c r="I218" s="9">
        <v>100.46666666666665</v>
      </c>
    </row>
    <row r="219" spans="1:9" x14ac:dyDescent="0.2">
      <c r="A219" t="s">
        <v>226</v>
      </c>
      <c r="B219" s="2">
        <v>41182</v>
      </c>
      <c r="C219" s="3">
        <v>242542.01</v>
      </c>
      <c r="D219" s="4">
        <v>96.977966065374105</v>
      </c>
      <c r="E219" s="3">
        <v>0</v>
      </c>
      <c r="F219" s="3">
        <v>95.713333333333324</v>
      </c>
      <c r="G219" s="4">
        <v>104.6674</v>
      </c>
      <c r="H219" s="4">
        <v>106.01779999999999</v>
      </c>
      <c r="I219" s="9">
        <v>102.8</v>
      </c>
    </row>
    <row r="220" spans="1:9" x14ac:dyDescent="0.2">
      <c r="A220" t="s">
        <v>227</v>
      </c>
      <c r="B220" s="2">
        <v>41274</v>
      </c>
      <c r="C220" s="3">
        <v>242149.99</v>
      </c>
      <c r="D220" s="4">
        <v>97.257693443946607</v>
      </c>
      <c r="E220" s="3">
        <v>0</v>
      </c>
      <c r="F220" s="3">
        <v>96.493333333333325</v>
      </c>
      <c r="G220" s="4">
        <v>104.62730000000001</v>
      </c>
      <c r="H220" s="4">
        <v>106.6786</v>
      </c>
      <c r="I220" s="9">
        <v>102.10000000000001</v>
      </c>
    </row>
    <row r="221" spans="1:9" x14ac:dyDescent="0.2">
      <c r="A221" t="s">
        <v>228</v>
      </c>
      <c r="B221" s="2">
        <v>41364</v>
      </c>
      <c r="C221" s="3">
        <v>243515.21</v>
      </c>
      <c r="D221" s="4">
        <v>97.441198788797962</v>
      </c>
      <c r="E221" s="3">
        <v>0</v>
      </c>
      <c r="F221" s="3">
        <v>97.393333333333317</v>
      </c>
      <c r="G221" s="4">
        <v>106.4864</v>
      </c>
      <c r="H221" s="4">
        <v>106.3695</v>
      </c>
      <c r="I221" s="9">
        <v>102.83333333333333</v>
      </c>
    </row>
    <row r="222" spans="1:9" x14ac:dyDescent="0.2">
      <c r="A222" t="s">
        <v>229</v>
      </c>
      <c r="B222" s="2">
        <v>41455</v>
      </c>
      <c r="C222" s="3">
        <v>243695.94</v>
      </c>
      <c r="D222" s="4">
        <v>97.799375269460953</v>
      </c>
      <c r="E222" s="3">
        <v>0</v>
      </c>
      <c r="F222" s="3">
        <v>97.783333333333346</v>
      </c>
      <c r="G222" s="4">
        <v>105.1785</v>
      </c>
      <c r="H222" s="4">
        <v>105.2902</v>
      </c>
      <c r="I222" s="9">
        <v>103.8</v>
      </c>
    </row>
    <row r="223" spans="1:9" x14ac:dyDescent="0.2">
      <c r="A223" t="s">
        <v>230</v>
      </c>
      <c r="B223" s="2">
        <v>41547</v>
      </c>
      <c r="C223" s="3">
        <v>245239.78</v>
      </c>
      <c r="D223" s="4">
        <v>97.987570372482537</v>
      </c>
      <c r="E223" s="3">
        <v>0</v>
      </c>
      <c r="F223" s="3">
        <v>98.413333333333341</v>
      </c>
      <c r="G223" s="4">
        <v>104.3584</v>
      </c>
      <c r="H223" s="4">
        <v>104.6105</v>
      </c>
      <c r="I223" s="9">
        <v>103.63333333333333</v>
      </c>
    </row>
    <row r="224" spans="1:9" x14ac:dyDescent="0.2">
      <c r="A224" t="s">
        <v>231</v>
      </c>
      <c r="B224" s="2">
        <v>41639</v>
      </c>
      <c r="C224" s="3">
        <v>245732.97</v>
      </c>
      <c r="D224" s="4">
        <v>98.371722466301989</v>
      </c>
      <c r="E224" s="3">
        <v>0</v>
      </c>
      <c r="F224" s="3">
        <v>99.070000000000007</v>
      </c>
      <c r="G224" s="4">
        <v>103.8186</v>
      </c>
      <c r="H224" s="4">
        <v>104.9577</v>
      </c>
      <c r="I224" s="9">
        <v>102.96666666666665</v>
      </c>
    </row>
    <row r="225" spans="1:9" x14ac:dyDescent="0.2">
      <c r="A225" t="s">
        <v>232</v>
      </c>
      <c r="B225" s="2">
        <v>41729</v>
      </c>
      <c r="C225" s="3">
        <v>246355.25</v>
      </c>
      <c r="D225" s="4">
        <v>98.505147068721072</v>
      </c>
      <c r="E225" s="3">
        <v>0</v>
      </c>
      <c r="F225" s="3">
        <v>99.256666666666661</v>
      </c>
      <c r="G225" s="4">
        <v>101.4836</v>
      </c>
      <c r="H225" s="4">
        <v>100.8687</v>
      </c>
      <c r="I225" s="9">
        <v>100.76666666666667</v>
      </c>
    </row>
    <row r="226" spans="1:9" x14ac:dyDescent="0.2">
      <c r="A226" t="s">
        <v>233</v>
      </c>
      <c r="B226" s="2">
        <v>41820</v>
      </c>
      <c r="C226" s="3">
        <v>246176.63</v>
      </c>
      <c r="D226" s="4">
        <v>98.566668031180711</v>
      </c>
      <c r="E226" s="3">
        <v>0</v>
      </c>
      <c r="F226" s="3">
        <v>99.203333333333333</v>
      </c>
      <c r="G226" s="4">
        <v>104.3951</v>
      </c>
      <c r="H226" s="4">
        <v>102.84950000000001</v>
      </c>
      <c r="I226" s="9">
        <v>100.33333333333333</v>
      </c>
    </row>
    <row r="227" spans="1:9" x14ac:dyDescent="0.2">
      <c r="A227" t="s">
        <v>234</v>
      </c>
      <c r="B227" s="2">
        <v>41912</v>
      </c>
      <c r="C227" s="3">
        <v>250297.58</v>
      </c>
      <c r="D227" s="4">
        <v>98.732870813247033</v>
      </c>
      <c r="E227" s="3">
        <v>0</v>
      </c>
      <c r="F227" s="3">
        <v>98.84666666666665</v>
      </c>
      <c r="G227" s="4">
        <v>104.5545</v>
      </c>
      <c r="H227" s="4">
        <v>103.60469999999999</v>
      </c>
      <c r="I227" s="9">
        <v>99.5</v>
      </c>
    </row>
    <row r="228" spans="1:9" x14ac:dyDescent="0.2">
      <c r="A228" t="s">
        <v>235</v>
      </c>
      <c r="B228" s="2">
        <v>42004</v>
      </c>
      <c r="C228" s="3">
        <v>251195.44</v>
      </c>
      <c r="D228" s="4">
        <v>99.214781600701556</v>
      </c>
      <c r="E228" s="3">
        <v>0</v>
      </c>
      <c r="F228" s="3">
        <v>98.69</v>
      </c>
      <c r="G228" s="4">
        <v>105.8156</v>
      </c>
      <c r="H228" s="4">
        <v>103.97410000000001</v>
      </c>
      <c r="I228" s="9">
        <v>101.03333333333335</v>
      </c>
    </row>
    <row r="229" spans="1:9" x14ac:dyDescent="0.2">
      <c r="A229" t="s">
        <v>236</v>
      </c>
      <c r="B229" s="2">
        <v>42094</v>
      </c>
      <c r="C229" s="3">
        <v>252915.27</v>
      </c>
      <c r="D229" s="4">
        <v>99.581167602489387</v>
      </c>
      <c r="E229" s="3">
        <v>0</v>
      </c>
      <c r="F229" s="3">
        <v>96.723333333333315</v>
      </c>
      <c r="G229" s="4">
        <v>106.7886</v>
      </c>
      <c r="H229" s="4">
        <v>104.444</v>
      </c>
      <c r="I229" s="9">
        <v>101.63333333333333</v>
      </c>
    </row>
    <row r="230" spans="1:9" x14ac:dyDescent="0.2">
      <c r="A230" t="s">
        <v>237</v>
      </c>
      <c r="B230" s="2">
        <v>42185</v>
      </c>
      <c r="C230" s="3">
        <v>254098.18</v>
      </c>
      <c r="D230" s="4">
        <v>99.878196420854692</v>
      </c>
      <c r="E230" s="3">
        <v>0</v>
      </c>
      <c r="F230" s="3">
        <v>95.796666666666667</v>
      </c>
      <c r="G230" s="4">
        <v>104.5715</v>
      </c>
      <c r="H230" s="4">
        <v>103.37560000000001</v>
      </c>
      <c r="I230" s="9">
        <v>102.26666666666667</v>
      </c>
    </row>
    <row r="231" spans="1:9" x14ac:dyDescent="0.2">
      <c r="A231" t="s">
        <v>238</v>
      </c>
      <c r="B231" s="2">
        <v>42277</v>
      </c>
      <c r="C231" s="3">
        <v>254864.83</v>
      </c>
      <c r="D231" s="4">
        <v>100.11761413364182</v>
      </c>
      <c r="E231" s="3">
        <v>0</v>
      </c>
      <c r="F231" s="3">
        <v>96.696666666666673</v>
      </c>
      <c r="G231" s="4">
        <v>104.7266</v>
      </c>
      <c r="H231" s="4">
        <v>103.3081</v>
      </c>
      <c r="I231" s="9">
        <v>101.19999999999999</v>
      </c>
    </row>
    <row r="232" spans="1:9" x14ac:dyDescent="0.2">
      <c r="A232" t="s">
        <v>239</v>
      </c>
      <c r="B232" s="2">
        <v>42369</v>
      </c>
      <c r="C232" s="3">
        <v>255432.84</v>
      </c>
      <c r="D232" s="4">
        <v>100.40488775197376</v>
      </c>
      <c r="E232" s="3">
        <v>0</v>
      </c>
      <c r="F232" s="3">
        <v>96.43</v>
      </c>
      <c r="G232" s="4">
        <v>103.09690000000001</v>
      </c>
      <c r="H232" s="4">
        <v>101.5462</v>
      </c>
      <c r="I232" s="9">
        <v>101.46666666666665</v>
      </c>
    </row>
    <row r="233" spans="1:9" x14ac:dyDescent="0.2">
      <c r="A233" t="s">
        <v>240</v>
      </c>
      <c r="B233" s="2">
        <v>42460</v>
      </c>
      <c r="C233" s="3">
        <v>256738.52</v>
      </c>
      <c r="D233" s="4">
        <v>100.56712836868537</v>
      </c>
      <c r="E233" s="3">
        <v>0</v>
      </c>
      <c r="F233" s="3">
        <v>97.116666666666674</v>
      </c>
      <c r="G233" s="4">
        <v>101.70610000000001</v>
      </c>
      <c r="H233" s="4">
        <v>99.784599999999998</v>
      </c>
      <c r="I233" s="9">
        <v>101.7</v>
      </c>
    </row>
    <row r="234" spans="1:9" x14ac:dyDescent="0.2">
      <c r="A234" t="s">
        <v>241</v>
      </c>
      <c r="B234" s="2">
        <v>42551</v>
      </c>
      <c r="C234" s="3">
        <v>260521.2</v>
      </c>
      <c r="D234" s="4">
        <v>100.64996245886272</v>
      </c>
      <c r="E234" s="3">
        <v>0</v>
      </c>
      <c r="F234" s="3">
        <v>97.44</v>
      </c>
      <c r="G234" s="4">
        <v>99.670199999999994</v>
      </c>
      <c r="H234" s="4">
        <v>97.340100000000007</v>
      </c>
      <c r="I234" s="9">
        <v>101.56666666666666</v>
      </c>
    </row>
    <row r="235" spans="1:9" x14ac:dyDescent="0.2">
      <c r="A235" t="s">
        <v>242</v>
      </c>
      <c r="B235" s="2">
        <v>42643</v>
      </c>
      <c r="C235" s="3">
        <v>261140.32</v>
      </c>
      <c r="D235" s="4">
        <v>100.76594758439224</v>
      </c>
      <c r="E235" s="3">
        <v>0</v>
      </c>
      <c r="F235" s="3">
        <v>97.77</v>
      </c>
      <c r="G235" s="4">
        <v>100.1033</v>
      </c>
      <c r="H235" s="4">
        <v>98.001400000000004</v>
      </c>
      <c r="I235" s="9">
        <v>101.23333333333333</v>
      </c>
    </row>
    <row r="236" spans="1:9" x14ac:dyDescent="0.2">
      <c r="A236" t="s">
        <v>243</v>
      </c>
      <c r="B236" s="2">
        <v>42735</v>
      </c>
      <c r="C236" s="3">
        <v>263323.3</v>
      </c>
      <c r="D236" s="4">
        <v>100.73644120110112</v>
      </c>
      <c r="E236" s="3">
        <v>0</v>
      </c>
      <c r="F236" s="3">
        <v>97.88</v>
      </c>
      <c r="G236" s="4">
        <v>101.0492</v>
      </c>
      <c r="H236" s="4">
        <v>98.322900000000004</v>
      </c>
      <c r="I236" s="9">
        <v>100.2</v>
      </c>
    </row>
    <row r="237" spans="1:9" x14ac:dyDescent="0.2">
      <c r="A237" t="s">
        <v>244</v>
      </c>
      <c r="B237" s="2">
        <v>42825</v>
      </c>
      <c r="C237" s="3">
        <v>269449.67</v>
      </c>
      <c r="D237" s="4">
        <v>101.06907771760559</v>
      </c>
      <c r="E237" s="3">
        <v>0</v>
      </c>
      <c r="F237" s="3">
        <v>97.316666666666663</v>
      </c>
      <c r="G237" s="4">
        <v>101.336</v>
      </c>
      <c r="H237" s="4">
        <v>99.819599999999994</v>
      </c>
      <c r="I237" s="9">
        <v>99.8</v>
      </c>
    </row>
    <row r="238" spans="1:9" x14ac:dyDescent="0.2">
      <c r="A238" t="s">
        <v>245</v>
      </c>
      <c r="B238" s="2">
        <v>42916</v>
      </c>
      <c r="C238" s="3">
        <v>266272.40999999997</v>
      </c>
      <c r="D238" s="4">
        <v>101.40527167950151</v>
      </c>
      <c r="E238" s="3">
        <v>0</v>
      </c>
      <c r="F238" s="3">
        <v>98.126666666666665</v>
      </c>
      <c r="G238" s="4">
        <v>103.56010000000001</v>
      </c>
      <c r="H238" s="4">
        <v>99.832300000000004</v>
      </c>
      <c r="I238" s="9">
        <v>99.133333333333326</v>
      </c>
    </row>
    <row r="239" spans="1:9" x14ac:dyDescent="0.2">
      <c r="A239" t="s">
        <v>246</v>
      </c>
      <c r="B239" s="2">
        <v>43008</v>
      </c>
      <c r="C239" s="3">
        <v>263702.15000000002</v>
      </c>
      <c r="D239" s="4">
        <v>102.08344270081085</v>
      </c>
      <c r="E239" s="3">
        <v>0</v>
      </c>
      <c r="F239" s="3">
        <v>99.34666666666665</v>
      </c>
      <c r="G239" s="4">
        <v>103.1073</v>
      </c>
      <c r="H239" s="4">
        <v>99.915999999999997</v>
      </c>
      <c r="I239" s="9">
        <v>99.833333333333329</v>
      </c>
    </row>
    <row r="240" spans="1:9" x14ac:dyDescent="0.2">
      <c r="A240" t="s">
        <v>247</v>
      </c>
      <c r="B240" s="2">
        <v>43100</v>
      </c>
      <c r="C240" s="3">
        <v>265866.69</v>
      </c>
      <c r="D240" s="4">
        <v>101.86138833873237</v>
      </c>
      <c r="E240" s="3">
        <v>0</v>
      </c>
      <c r="F240" s="3">
        <v>99.75333333333333</v>
      </c>
      <c r="G240" s="4">
        <v>102.2107</v>
      </c>
      <c r="H240" s="4">
        <v>99.371200000000002</v>
      </c>
      <c r="I240" s="9">
        <v>98.133333333333326</v>
      </c>
    </row>
    <row r="241" spans="1:9" x14ac:dyDescent="0.2">
      <c r="A241" t="s">
        <v>248</v>
      </c>
      <c r="B241" s="2">
        <v>43190</v>
      </c>
      <c r="C241" s="3">
        <v>267721.40999999997</v>
      </c>
      <c r="D241" s="4">
        <v>101.69980396843987</v>
      </c>
      <c r="E241" s="3">
        <v>0</v>
      </c>
      <c r="F241" s="3">
        <v>100.39666666666666</v>
      </c>
      <c r="G241" s="4">
        <v>102.6138</v>
      </c>
      <c r="H241" s="4">
        <v>101.4379</v>
      </c>
      <c r="I241" s="9">
        <v>96.633333333333326</v>
      </c>
    </row>
    <row r="242" spans="1:9" x14ac:dyDescent="0.2">
      <c r="A242" t="s">
        <v>533</v>
      </c>
      <c r="B242" s="2">
        <v>43281</v>
      </c>
      <c r="C242" s="3">
        <v>269341.13</v>
      </c>
      <c r="D242" s="4">
        <v>102.07770991204779</v>
      </c>
      <c r="E242" s="3">
        <v>0</v>
      </c>
      <c r="F242" s="3">
        <v>100.33666666666666</v>
      </c>
      <c r="G242" s="4">
        <v>103.3676</v>
      </c>
      <c r="H242" s="4">
        <v>101.3257</v>
      </c>
      <c r="I242" s="9">
        <v>96.899999999999991</v>
      </c>
    </row>
    <row r="243" spans="1:9" x14ac:dyDescent="0.2">
      <c r="A243" t="s">
        <v>594</v>
      </c>
      <c r="B243" s="2">
        <v>43373</v>
      </c>
      <c r="C243" s="3">
        <v>270551.44</v>
      </c>
      <c r="D243" s="4">
        <v>102.73257920471185</v>
      </c>
      <c r="E243" s="3">
        <v>0</v>
      </c>
      <c r="F243" s="3">
        <v>100.23333333333333</v>
      </c>
      <c r="G243" s="4">
        <v>104.83929999999999</v>
      </c>
      <c r="H243" s="4">
        <v>103.8313</v>
      </c>
      <c r="I243" s="9">
        <v>95.633333333333326</v>
      </c>
    </row>
    <row r="244" spans="1:9" x14ac:dyDescent="0.2">
      <c r="A244" t="s">
        <v>595</v>
      </c>
      <c r="B244" s="2">
        <v>43465</v>
      </c>
      <c r="C244" s="3">
        <v>272815.57</v>
      </c>
      <c r="D244" s="4">
        <v>102.55542706470631</v>
      </c>
      <c r="E244" s="3">
        <v>0</v>
      </c>
      <c r="F244" s="3">
        <v>99.75</v>
      </c>
      <c r="G244" s="4">
        <v>105.4157</v>
      </c>
      <c r="H244" s="4">
        <v>104.7597</v>
      </c>
      <c r="I244" s="9">
        <v>97.133333333333326</v>
      </c>
    </row>
    <row r="245" spans="1:9" x14ac:dyDescent="0.2">
      <c r="A245" t="s">
        <v>596</v>
      </c>
      <c r="B245" s="2">
        <v>43555</v>
      </c>
      <c r="D245" s="4">
        <v>102.78139912132052</v>
      </c>
      <c r="E245" s="3">
        <v>0</v>
      </c>
      <c r="F245" s="3">
        <v>99.63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4"/>
  <sheetViews>
    <sheetView workbookViewId="0">
      <selection sqref="A1:K8"/>
    </sheetView>
  </sheetViews>
  <sheetFormatPr baseColWidth="10" defaultColWidth="11" defaultRowHeight="16" x14ac:dyDescent="0.2"/>
  <cols>
    <col min="3" max="3" width="10.5" bestFit="1" customWidth="1"/>
    <col min="5" max="5" width="11" style="13"/>
    <col min="10" max="10" width="11" style="12"/>
    <col min="11" max="11" width="22.6640625" style="13" customWidth="1"/>
  </cols>
  <sheetData>
    <row r="1" spans="1:11" ht="20" customHeight="1" x14ac:dyDescent="0.2">
      <c r="A1" s="1" t="s">
        <v>280</v>
      </c>
      <c r="B1" s="1" t="s">
        <v>0</v>
      </c>
      <c r="C1" s="6" t="s">
        <v>345</v>
      </c>
      <c r="D1" s="11" t="s">
        <v>628</v>
      </c>
      <c r="E1" s="15"/>
      <c r="F1" t="s">
        <v>346</v>
      </c>
      <c r="G1" s="1" t="s">
        <v>347</v>
      </c>
      <c r="H1" s="1" t="s">
        <v>348</v>
      </c>
      <c r="I1" s="8" t="s">
        <v>349</v>
      </c>
      <c r="J1" s="16" t="s">
        <v>425</v>
      </c>
      <c r="K1" s="13" t="s">
        <v>427</v>
      </c>
    </row>
    <row r="2" spans="1:11" ht="20" customHeight="1" x14ac:dyDescent="0.2">
      <c r="A2" t="s">
        <v>3</v>
      </c>
      <c r="C2" t="s">
        <v>350</v>
      </c>
      <c r="D2" t="s">
        <v>629</v>
      </c>
      <c r="E2" s="13" t="s">
        <v>451</v>
      </c>
      <c r="F2" t="s">
        <v>351</v>
      </c>
      <c r="G2" s="5" t="s">
        <v>352</v>
      </c>
      <c r="H2" s="5" t="s">
        <v>353</v>
      </c>
      <c r="I2" s="5" t="s">
        <v>356</v>
      </c>
      <c r="J2" s="16" t="s">
        <v>426</v>
      </c>
      <c r="K2" s="13" t="s">
        <v>430</v>
      </c>
    </row>
    <row r="3" spans="1:11" x14ac:dyDescent="0.2">
      <c r="A3" t="s">
        <v>6</v>
      </c>
      <c r="C3" t="s">
        <v>7</v>
      </c>
      <c r="D3" t="s">
        <v>289</v>
      </c>
      <c r="E3" s="13" t="s">
        <v>452</v>
      </c>
      <c r="F3" t="s">
        <v>255</v>
      </c>
      <c r="G3" t="s">
        <v>339</v>
      </c>
      <c r="H3" t="s">
        <v>339</v>
      </c>
      <c r="I3" t="s">
        <v>355</v>
      </c>
      <c r="J3" s="16" t="s">
        <v>9</v>
      </c>
      <c r="K3" s="13" t="s">
        <v>429</v>
      </c>
    </row>
    <row r="4" spans="1:11" x14ac:dyDescent="0.2">
      <c r="A4" t="s">
        <v>10</v>
      </c>
      <c r="C4" t="s">
        <v>592</v>
      </c>
      <c r="D4" t="s">
        <v>611</v>
      </c>
      <c r="F4" t="s">
        <v>592</v>
      </c>
      <c r="G4" t="s">
        <v>592</v>
      </c>
      <c r="H4" t="s">
        <v>592</v>
      </c>
      <c r="I4" t="s">
        <v>588</v>
      </c>
      <c r="J4" s="16" t="s">
        <v>611</v>
      </c>
      <c r="K4" s="13" t="s">
        <v>590</v>
      </c>
    </row>
    <row r="5" spans="1:11" x14ac:dyDescent="0.2">
      <c r="A5" t="s">
        <v>12</v>
      </c>
      <c r="C5" t="s">
        <v>13</v>
      </c>
      <c r="D5" t="s">
        <v>13</v>
      </c>
      <c r="F5" t="s">
        <v>256</v>
      </c>
      <c r="G5" t="s">
        <v>13</v>
      </c>
      <c r="H5" t="s">
        <v>13</v>
      </c>
      <c r="I5" t="s">
        <v>354</v>
      </c>
      <c r="J5" s="16" t="s">
        <v>13</v>
      </c>
      <c r="K5" s="13" t="s">
        <v>428</v>
      </c>
    </row>
    <row r="6" spans="1:11" x14ac:dyDescent="0.2">
      <c r="A6" t="s">
        <v>14</v>
      </c>
      <c r="C6" t="s">
        <v>15</v>
      </c>
      <c r="D6" t="s">
        <v>15</v>
      </c>
      <c r="F6" t="s">
        <v>15</v>
      </c>
      <c r="G6" t="s">
        <v>15</v>
      </c>
      <c r="H6" t="s">
        <v>15</v>
      </c>
      <c r="I6" t="s">
        <v>15</v>
      </c>
      <c r="J6" s="16" t="s">
        <v>15</v>
      </c>
      <c r="K6" s="13" t="s">
        <v>268</v>
      </c>
    </row>
    <row r="7" spans="1:11" x14ac:dyDescent="0.2">
      <c r="A7" t="s">
        <v>16</v>
      </c>
      <c r="C7" t="s">
        <v>601</v>
      </c>
      <c r="D7" t="s">
        <v>614</v>
      </c>
      <c r="F7" t="s">
        <v>591</v>
      </c>
      <c r="G7" t="s">
        <v>601</v>
      </c>
      <c r="H7" t="s">
        <v>601</v>
      </c>
      <c r="I7" t="s">
        <v>627</v>
      </c>
      <c r="J7" s="16" t="s">
        <v>610</v>
      </c>
      <c r="K7" s="13" t="s">
        <v>604</v>
      </c>
    </row>
    <row r="8" spans="1:11" x14ac:dyDescent="0.2">
      <c r="A8" t="s">
        <v>17</v>
      </c>
      <c r="C8" t="s">
        <v>18</v>
      </c>
      <c r="D8" t="s">
        <v>19</v>
      </c>
      <c r="F8" t="s">
        <v>19</v>
      </c>
      <c r="G8" t="s">
        <v>18</v>
      </c>
      <c r="H8" t="s">
        <v>18</v>
      </c>
      <c r="I8" t="s">
        <v>19</v>
      </c>
      <c r="J8" s="16" t="s">
        <v>19</v>
      </c>
      <c r="K8" s="13" t="s">
        <v>19</v>
      </c>
    </row>
    <row r="9" spans="1:11" x14ac:dyDescent="0.2">
      <c r="A9" t="s">
        <v>249</v>
      </c>
      <c r="B9" s="2">
        <v>22006</v>
      </c>
      <c r="C9" s="3">
        <v>543982.88</v>
      </c>
      <c r="D9" s="4" t="e">
        <v>#N/A</v>
      </c>
      <c r="E9" s="18">
        <f>J9</f>
        <v>4.0633333333333335</v>
      </c>
      <c r="F9" s="3" t="e">
        <v>#N/A</v>
      </c>
      <c r="G9" s="4" t="e">
        <v>#N/A</v>
      </c>
      <c r="H9" s="4" t="e">
        <v>#N/A</v>
      </c>
      <c r="I9" s="9" t="e">
        <v>#N/A</v>
      </c>
      <c r="J9" s="17">
        <v>4.0633333333333335</v>
      </c>
      <c r="K9" s="19" t="e">
        <v>#N/A</v>
      </c>
    </row>
    <row r="10" spans="1:11" x14ac:dyDescent="0.2">
      <c r="A10" t="s">
        <v>250</v>
      </c>
      <c r="B10" s="2">
        <v>22097</v>
      </c>
      <c r="C10" s="3">
        <v>546026.68000000005</v>
      </c>
      <c r="D10" s="4" t="e">
        <v>#N/A</v>
      </c>
      <c r="E10" s="18">
        <f t="shared" ref="E10:E73" si="0">J10</f>
        <v>4.2066666666666661</v>
      </c>
      <c r="F10" s="3" t="e">
        <v>#N/A</v>
      </c>
      <c r="G10" s="4" t="e">
        <v>#N/A</v>
      </c>
      <c r="H10" s="4" t="e">
        <v>#N/A</v>
      </c>
      <c r="I10" s="9" t="e">
        <v>#N/A</v>
      </c>
      <c r="J10" s="17">
        <v>4.2066666666666661</v>
      </c>
      <c r="K10" s="19" t="e">
        <v>#N/A</v>
      </c>
    </row>
    <row r="11" spans="1:11" x14ac:dyDescent="0.2">
      <c r="A11" t="s">
        <v>251</v>
      </c>
      <c r="B11" s="2">
        <v>22189</v>
      </c>
      <c r="C11" s="3">
        <v>550114.02</v>
      </c>
      <c r="D11" s="4" t="e">
        <v>#N/A</v>
      </c>
      <c r="E11" s="18">
        <f t="shared" si="0"/>
        <v>4.2433333333333332</v>
      </c>
      <c r="F11" s="3" t="e">
        <v>#N/A</v>
      </c>
      <c r="G11" s="4" t="e">
        <v>#N/A</v>
      </c>
      <c r="H11" s="4" t="e">
        <v>#N/A</v>
      </c>
      <c r="I11" s="9" t="e">
        <v>#N/A</v>
      </c>
      <c r="J11" s="17">
        <v>4.2433333333333332</v>
      </c>
      <c r="K11" s="19" t="e">
        <v>#N/A</v>
      </c>
    </row>
    <row r="12" spans="1:11" x14ac:dyDescent="0.2">
      <c r="A12" t="s">
        <v>252</v>
      </c>
      <c r="B12" s="2">
        <v>22281</v>
      </c>
      <c r="C12" s="3">
        <v>556634.06999999995</v>
      </c>
      <c r="D12" s="4" t="e">
        <v>#N/A</v>
      </c>
      <c r="E12" s="18">
        <f t="shared" si="0"/>
        <v>3.8166666666666664</v>
      </c>
      <c r="F12" s="3" t="e">
        <v>#N/A</v>
      </c>
      <c r="G12" s="4" t="e">
        <v>#N/A</v>
      </c>
      <c r="H12" s="4" t="e">
        <v>#N/A</v>
      </c>
      <c r="I12" s="9" t="e">
        <v>#N/A</v>
      </c>
      <c r="J12" s="17">
        <v>3.8166666666666664</v>
      </c>
      <c r="K12" s="19" t="e">
        <v>#N/A</v>
      </c>
    </row>
    <row r="13" spans="1:11" x14ac:dyDescent="0.2">
      <c r="A13" t="s">
        <v>20</v>
      </c>
      <c r="B13" s="2">
        <v>22371</v>
      </c>
      <c r="C13" s="3">
        <v>565586.81999999995</v>
      </c>
      <c r="D13" s="4" t="e">
        <v>#N/A</v>
      </c>
      <c r="E13" s="18">
        <f t="shared" si="0"/>
        <v>3.6466666666666669</v>
      </c>
      <c r="F13" s="3" t="e">
        <v>#N/A</v>
      </c>
      <c r="G13" s="4" t="e">
        <v>#N/A</v>
      </c>
      <c r="H13" s="4" t="e">
        <v>#N/A</v>
      </c>
      <c r="I13" s="9" t="e">
        <v>#N/A</v>
      </c>
      <c r="J13" s="17">
        <v>3.6466666666666669</v>
      </c>
      <c r="K13" s="19" t="e">
        <v>#N/A</v>
      </c>
    </row>
    <row r="14" spans="1:11" x14ac:dyDescent="0.2">
      <c r="A14" t="s">
        <v>21</v>
      </c>
      <c r="B14" s="2">
        <v>22462</v>
      </c>
      <c r="C14" s="3">
        <v>574638.06999999995</v>
      </c>
      <c r="D14" s="4" t="e">
        <v>#N/A</v>
      </c>
      <c r="E14" s="18">
        <f t="shared" si="0"/>
        <v>3.7900000000000005</v>
      </c>
      <c r="F14" s="3" t="e">
        <v>#N/A</v>
      </c>
      <c r="G14" s="4" t="e">
        <v>#N/A</v>
      </c>
      <c r="H14" s="4" t="e">
        <v>#N/A</v>
      </c>
      <c r="I14" s="9" t="e">
        <v>#N/A</v>
      </c>
      <c r="J14" s="17">
        <v>3.7900000000000005</v>
      </c>
      <c r="K14" s="19" t="e">
        <v>#N/A</v>
      </c>
    </row>
    <row r="15" spans="1:11" x14ac:dyDescent="0.2">
      <c r="A15" t="s">
        <v>22</v>
      </c>
      <c r="B15" s="2">
        <v>22554</v>
      </c>
      <c r="C15" s="3">
        <v>583787.56999999995</v>
      </c>
      <c r="D15" s="4" t="e">
        <v>#N/A</v>
      </c>
      <c r="E15" s="18">
        <f t="shared" si="0"/>
        <v>3.58</v>
      </c>
      <c r="F15" s="3" t="e">
        <v>#N/A</v>
      </c>
      <c r="G15" s="4" t="e">
        <v>#N/A</v>
      </c>
      <c r="H15" s="4" t="e">
        <v>#N/A</v>
      </c>
      <c r="I15" s="9" t="e">
        <v>#N/A</v>
      </c>
      <c r="J15" s="17">
        <v>3.58</v>
      </c>
      <c r="K15" s="19" t="e">
        <v>#N/A</v>
      </c>
    </row>
    <row r="16" spans="1:11" x14ac:dyDescent="0.2">
      <c r="A16" t="s">
        <v>23</v>
      </c>
      <c r="B16" s="2">
        <v>22646</v>
      </c>
      <c r="C16" s="3">
        <v>593706.25</v>
      </c>
      <c r="D16" s="4" t="e">
        <v>#N/A</v>
      </c>
      <c r="E16" s="18">
        <f t="shared" si="0"/>
        <v>3.5666666666666664</v>
      </c>
      <c r="F16" s="3" t="e">
        <v>#N/A</v>
      </c>
      <c r="G16" s="4" t="e">
        <v>#N/A</v>
      </c>
      <c r="H16" s="4" t="e">
        <v>#N/A</v>
      </c>
      <c r="I16" s="9" t="e">
        <v>#N/A</v>
      </c>
      <c r="J16" s="17">
        <v>3.5666666666666664</v>
      </c>
      <c r="K16" s="19" t="e">
        <v>#N/A</v>
      </c>
    </row>
    <row r="17" spans="1:11" x14ac:dyDescent="0.2">
      <c r="A17" t="s">
        <v>24</v>
      </c>
      <c r="B17" s="2">
        <v>22736</v>
      </c>
      <c r="C17" s="3">
        <v>604394.62</v>
      </c>
      <c r="D17" s="4" t="e">
        <v>#N/A</v>
      </c>
      <c r="E17" s="18">
        <f t="shared" si="0"/>
        <v>3.5733333333333337</v>
      </c>
      <c r="F17" s="3" t="e">
        <v>#N/A</v>
      </c>
      <c r="G17" s="4" t="e">
        <v>#N/A</v>
      </c>
      <c r="H17" s="4" t="e">
        <v>#N/A</v>
      </c>
      <c r="I17" s="9" t="e">
        <v>#N/A</v>
      </c>
      <c r="J17" s="17">
        <v>3.5733333333333337</v>
      </c>
      <c r="K17" s="19" t="e">
        <v>#N/A</v>
      </c>
    </row>
    <row r="18" spans="1:11" x14ac:dyDescent="0.2">
      <c r="A18" t="s">
        <v>25</v>
      </c>
      <c r="B18" s="2">
        <v>22827</v>
      </c>
      <c r="C18" s="3">
        <v>614159.71</v>
      </c>
      <c r="D18" s="4" t="e">
        <v>#N/A</v>
      </c>
      <c r="E18" s="18">
        <f t="shared" si="0"/>
        <v>3.8333333333333335</v>
      </c>
      <c r="F18" s="3" t="e">
        <v>#N/A</v>
      </c>
      <c r="G18" s="4" t="e">
        <v>#N/A</v>
      </c>
      <c r="H18" s="4" t="e">
        <v>#N/A</v>
      </c>
      <c r="I18" s="9" t="e">
        <v>#N/A</v>
      </c>
      <c r="J18" s="17">
        <v>3.8333333333333335</v>
      </c>
      <c r="K18" s="19" t="e">
        <v>#N/A</v>
      </c>
    </row>
    <row r="19" spans="1:11" x14ac:dyDescent="0.2">
      <c r="A19" t="s">
        <v>26</v>
      </c>
      <c r="B19" s="2">
        <v>22919</v>
      </c>
      <c r="C19" s="3">
        <v>623002.29</v>
      </c>
      <c r="D19" s="4" t="e">
        <v>#N/A</v>
      </c>
      <c r="E19" s="18">
        <f t="shared" si="0"/>
        <v>3.5333333333333332</v>
      </c>
      <c r="F19" s="3" t="e">
        <v>#N/A</v>
      </c>
      <c r="G19" s="4" t="e">
        <v>#N/A</v>
      </c>
      <c r="H19" s="4" t="e">
        <v>#N/A</v>
      </c>
      <c r="I19" s="9" t="e">
        <v>#N/A</v>
      </c>
      <c r="J19" s="17">
        <v>3.5333333333333332</v>
      </c>
      <c r="K19" s="19" t="e">
        <v>#N/A</v>
      </c>
    </row>
    <row r="20" spans="1:11" x14ac:dyDescent="0.2">
      <c r="A20" t="s">
        <v>27</v>
      </c>
      <c r="B20" s="2">
        <v>23011</v>
      </c>
      <c r="C20" s="3">
        <v>630801.02</v>
      </c>
      <c r="D20" s="4" t="e">
        <v>#N/A</v>
      </c>
      <c r="E20" s="18">
        <f t="shared" si="0"/>
        <v>3.5066666666666664</v>
      </c>
      <c r="F20" s="3" t="e">
        <v>#N/A</v>
      </c>
      <c r="G20" s="4" t="e">
        <v>#N/A</v>
      </c>
      <c r="H20" s="4" t="e">
        <v>#N/A</v>
      </c>
      <c r="I20" s="9" t="e">
        <v>#N/A</v>
      </c>
      <c r="J20" s="17">
        <v>3.5066666666666664</v>
      </c>
      <c r="K20" s="19" t="e">
        <v>#N/A</v>
      </c>
    </row>
    <row r="21" spans="1:11" x14ac:dyDescent="0.2">
      <c r="A21" t="s">
        <v>28</v>
      </c>
      <c r="B21" s="2">
        <v>23101</v>
      </c>
      <c r="C21" s="3">
        <v>620293.14</v>
      </c>
      <c r="D21" s="4" t="e">
        <v>#N/A</v>
      </c>
      <c r="E21" s="18">
        <f t="shared" si="0"/>
        <v>3.42</v>
      </c>
      <c r="F21" s="3" t="e">
        <v>#N/A</v>
      </c>
      <c r="G21" s="4" t="e">
        <v>#N/A</v>
      </c>
      <c r="H21" s="4" t="e">
        <v>#N/A</v>
      </c>
      <c r="I21" s="9" t="e">
        <v>#N/A</v>
      </c>
      <c r="J21" s="17">
        <v>3.42</v>
      </c>
      <c r="K21" s="19" t="e">
        <v>#N/A</v>
      </c>
    </row>
    <row r="22" spans="1:11" x14ac:dyDescent="0.2">
      <c r="A22" t="s">
        <v>29</v>
      </c>
      <c r="B22" s="2">
        <v>23192</v>
      </c>
      <c r="C22" s="3">
        <v>647992.18000000005</v>
      </c>
      <c r="D22" s="4" t="e">
        <v>#N/A</v>
      </c>
      <c r="E22" s="18">
        <f t="shared" si="0"/>
        <v>4.2433333333333332</v>
      </c>
      <c r="F22" s="3" t="e">
        <v>#N/A</v>
      </c>
      <c r="G22" s="4" t="e">
        <v>#N/A</v>
      </c>
      <c r="H22" s="4" t="e">
        <v>#N/A</v>
      </c>
      <c r="I22" s="9" t="e">
        <v>#N/A</v>
      </c>
      <c r="J22" s="17">
        <v>4.2433333333333332</v>
      </c>
      <c r="K22" s="19" t="e">
        <v>#N/A</v>
      </c>
    </row>
    <row r="23" spans="1:11" x14ac:dyDescent="0.2">
      <c r="A23" t="s">
        <v>30</v>
      </c>
      <c r="B23" s="2">
        <v>23284</v>
      </c>
      <c r="C23" s="3">
        <v>669368.16</v>
      </c>
      <c r="D23" s="4" t="e">
        <v>#N/A</v>
      </c>
      <c r="E23" s="18">
        <f t="shared" si="0"/>
        <v>4.1399999999999997</v>
      </c>
      <c r="F23" s="3" t="e">
        <v>#N/A</v>
      </c>
      <c r="G23" s="4" t="e">
        <v>#N/A</v>
      </c>
      <c r="H23" s="4" t="e">
        <v>#N/A</v>
      </c>
      <c r="I23" s="9" t="e">
        <v>#N/A</v>
      </c>
      <c r="J23" s="17">
        <v>4.1399999999999997</v>
      </c>
      <c r="K23" s="19" t="e">
        <v>#N/A</v>
      </c>
    </row>
    <row r="24" spans="1:11" x14ac:dyDescent="0.2">
      <c r="A24" t="s">
        <v>31</v>
      </c>
      <c r="B24" s="2">
        <v>23376</v>
      </c>
      <c r="C24" s="3">
        <v>671451.81</v>
      </c>
      <c r="D24" s="4" t="e">
        <v>#N/A</v>
      </c>
      <c r="E24" s="18">
        <f t="shared" si="0"/>
        <v>4.3</v>
      </c>
      <c r="F24" s="3" t="e">
        <v>#N/A</v>
      </c>
      <c r="G24" s="4" t="e">
        <v>#N/A</v>
      </c>
      <c r="H24" s="4" t="e">
        <v>#N/A</v>
      </c>
      <c r="I24" s="9" t="e">
        <v>#N/A</v>
      </c>
      <c r="J24" s="17">
        <v>4.3</v>
      </c>
      <c r="K24" s="19" t="e">
        <v>#N/A</v>
      </c>
    </row>
    <row r="25" spans="1:11" x14ac:dyDescent="0.2">
      <c r="A25" t="s">
        <v>32</v>
      </c>
      <c r="B25" s="2">
        <v>23467</v>
      </c>
      <c r="C25" s="3">
        <v>684092.59</v>
      </c>
      <c r="D25" s="4" t="e">
        <v>#N/A</v>
      </c>
      <c r="E25" s="18">
        <f t="shared" si="0"/>
        <v>4.5633333333333326</v>
      </c>
      <c r="F25" s="3">
        <v>125.26333333333332</v>
      </c>
      <c r="G25" s="4" t="e">
        <v>#N/A</v>
      </c>
      <c r="H25" s="4" t="e">
        <v>#N/A</v>
      </c>
      <c r="I25" s="9" t="e">
        <v>#N/A</v>
      </c>
      <c r="J25" s="17">
        <v>4.5633333333333326</v>
      </c>
      <c r="K25" s="19" t="e">
        <v>#N/A</v>
      </c>
    </row>
    <row r="26" spans="1:11" x14ac:dyDescent="0.2">
      <c r="A26" t="s">
        <v>33</v>
      </c>
      <c r="B26" s="2">
        <v>23558</v>
      </c>
      <c r="C26" s="3">
        <v>690652.5</v>
      </c>
      <c r="D26" s="4" t="e">
        <v>#N/A</v>
      </c>
      <c r="E26" s="18">
        <f t="shared" si="0"/>
        <v>5.3966666666666674</v>
      </c>
      <c r="F26" s="3">
        <v>125.82000000000001</v>
      </c>
      <c r="G26" s="4" t="e">
        <v>#N/A</v>
      </c>
      <c r="H26" s="4" t="e">
        <v>#N/A</v>
      </c>
      <c r="I26" s="9" t="e">
        <v>#N/A</v>
      </c>
      <c r="J26" s="17">
        <v>5.3966666666666674</v>
      </c>
      <c r="K26" s="19" t="e">
        <v>#N/A</v>
      </c>
    </row>
    <row r="27" spans="1:11" x14ac:dyDescent="0.2">
      <c r="A27" t="s">
        <v>34</v>
      </c>
      <c r="B27" s="2">
        <v>23650</v>
      </c>
      <c r="C27" s="3">
        <v>699121.66</v>
      </c>
      <c r="D27" s="4" t="e">
        <v>#N/A</v>
      </c>
      <c r="E27" s="18">
        <f t="shared" si="0"/>
        <v>4.7466666666666661</v>
      </c>
      <c r="F27" s="3">
        <v>126.10000000000001</v>
      </c>
      <c r="G27" s="4" t="e">
        <v>#N/A</v>
      </c>
      <c r="H27" s="4" t="e">
        <v>#N/A</v>
      </c>
      <c r="I27" s="9" t="e">
        <v>#N/A</v>
      </c>
      <c r="J27" s="17">
        <v>4.7466666666666661</v>
      </c>
      <c r="K27" s="19" t="e">
        <v>#N/A</v>
      </c>
    </row>
    <row r="28" spans="1:11" x14ac:dyDescent="0.2">
      <c r="A28" t="s">
        <v>35</v>
      </c>
      <c r="B28" s="2">
        <v>23742</v>
      </c>
      <c r="C28" s="3">
        <v>705439.89</v>
      </c>
      <c r="D28" s="4" t="e">
        <v>#N/A</v>
      </c>
      <c r="E28" s="18">
        <f t="shared" si="0"/>
        <v>4.2266666666666666</v>
      </c>
      <c r="F28" s="3">
        <v>126.02666666666669</v>
      </c>
      <c r="G28" s="4" t="e">
        <v>#N/A</v>
      </c>
      <c r="H28" s="4" t="e">
        <v>#N/A</v>
      </c>
      <c r="I28" s="9" t="e">
        <v>#N/A</v>
      </c>
      <c r="J28" s="17">
        <v>4.2266666666666666</v>
      </c>
      <c r="K28" s="19" t="e">
        <v>#N/A</v>
      </c>
    </row>
    <row r="29" spans="1:11" x14ac:dyDescent="0.2">
      <c r="A29" t="s">
        <v>36</v>
      </c>
      <c r="B29" s="2">
        <v>23832</v>
      </c>
      <c r="C29" s="3">
        <v>707005.93</v>
      </c>
      <c r="D29" s="4" t="e">
        <v>#N/A</v>
      </c>
      <c r="E29" s="18">
        <f t="shared" si="0"/>
        <v>4.166666666666667</v>
      </c>
      <c r="F29" s="3">
        <v>125.99666666666667</v>
      </c>
      <c r="G29" s="4" t="e">
        <v>#N/A</v>
      </c>
      <c r="H29" s="4" t="e">
        <v>#N/A</v>
      </c>
      <c r="I29" s="9" t="e">
        <v>#N/A</v>
      </c>
      <c r="J29" s="17">
        <v>4.166666666666667</v>
      </c>
      <c r="K29" s="19" t="e">
        <v>#N/A</v>
      </c>
    </row>
    <row r="30" spans="1:11" x14ac:dyDescent="0.2">
      <c r="A30" t="s">
        <v>37</v>
      </c>
      <c r="B30" s="2">
        <v>23923</v>
      </c>
      <c r="C30" s="3">
        <v>724596.91</v>
      </c>
      <c r="D30" s="4" t="e">
        <v>#N/A</v>
      </c>
      <c r="E30" s="18">
        <f t="shared" si="0"/>
        <v>4.2299999999999995</v>
      </c>
      <c r="F30" s="3">
        <v>126.15666666666668</v>
      </c>
      <c r="G30" s="4" t="e">
        <v>#N/A</v>
      </c>
      <c r="H30" s="4" t="e">
        <v>#N/A</v>
      </c>
      <c r="I30" s="9" t="e">
        <v>#N/A</v>
      </c>
      <c r="J30" s="17">
        <v>4.2299999999999995</v>
      </c>
      <c r="K30" s="19" t="e">
        <v>#N/A</v>
      </c>
    </row>
    <row r="31" spans="1:11" x14ac:dyDescent="0.2">
      <c r="A31" t="s">
        <v>38</v>
      </c>
      <c r="B31" s="2">
        <v>24015</v>
      </c>
      <c r="C31" s="3">
        <v>735067.47</v>
      </c>
      <c r="D31" s="4" t="e">
        <v>#N/A</v>
      </c>
      <c r="E31" s="18">
        <f t="shared" si="0"/>
        <v>4.0533333333333337</v>
      </c>
      <c r="F31" s="3">
        <v>126.39</v>
      </c>
      <c r="G31" s="4" t="e">
        <v>#N/A</v>
      </c>
      <c r="H31" s="4" t="e">
        <v>#N/A</v>
      </c>
      <c r="I31" s="9" t="e">
        <v>#N/A</v>
      </c>
      <c r="J31" s="17">
        <v>4.0533333333333337</v>
      </c>
      <c r="K31" s="19" t="e">
        <v>#N/A</v>
      </c>
    </row>
    <row r="32" spans="1:11" x14ac:dyDescent="0.2">
      <c r="A32" t="s">
        <v>39</v>
      </c>
      <c r="B32" s="2">
        <v>24107</v>
      </c>
      <c r="C32" s="3">
        <v>745301.19</v>
      </c>
      <c r="D32" s="4" t="e">
        <v>#N/A</v>
      </c>
      <c r="E32" s="18">
        <f t="shared" si="0"/>
        <v>4.3666666666666671</v>
      </c>
      <c r="F32" s="3">
        <v>126.25</v>
      </c>
      <c r="G32" s="4" t="e">
        <v>#N/A</v>
      </c>
      <c r="H32" s="4" t="e">
        <v>#N/A</v>
      </c>
      <c r="I32" s="9" t="e">
        <v>#N/A</v>
      </c>
      <c r="J32" s="17">
        <v>4.3666666666666671</v>
      </c>
      <c r="K32" s="19" t="e">
        <v>#N/A</v>
      </c>
    </row>
    <row r="33" spans="1:11" x14ac:dyDescent="0.2">
      <c r="A33" t="s">
        <v>40</v>
      </c>
      <c r="B33" s="2">
        <v>24197</v>
      </c>
      <c r="C33" s="3">
        <v>752025.34</v>
      </c>
      <c r="D33" s="4" t="e">
        <v>#N/A</v>
      </c>
      <c r="E33" s="18">
        <f t="shared" si="0"/>
        <v>4.2699999999999996</v>
      </c>
      <c r="F33" s="3">
        <v>126.43</v>
      </c>
      <c r="G33" s="4" t="e">
        <v>#N/A</v>
      </c>
      <c r="H33" s="4" t="e">
        <v>#N/A</v>
      </c>
      <c r="I33" s="9" t="e">
        <v>#N/A</v>
      </c>
      <c r="J33" s="17">
        <v>4.2699999999999996</v>
      </c>
      <c r="K33" s="19" t="e">
        <v>#N/A</v>
      </c>
    </row>
    <row r="34" spans="1:11" x14ac:dyDescent="0.2">
      <c r="A34" t="s">
        <v>41</v>
      </c>
      <c r="B34" s="2">
        <v>24288</v>
      </c>
      <c r="C34" s="3">
        <v>763399.88</v>
      </c>
      <c r="D34" s="4" t="e">
        <v>#N/A</v>
      </c>
      <c r="E34" s="18">
        <f t="shared" si="0"/>
        <v>4.66</v>
      </c>
      <c r="F34" s="3">
        <v>126.50333333333333</v>
      </c>
      <c r="G34" s="4" t="e">
        <v>#N/A</v>
      </c>
      <c r="H34" s="4" t="e">
        <v>#N/A</v>
      </c>
      <c r="I34" s="9" t="e">
        <v>#N/A</v>
      </c>
      <c r="J34" s="17">
        <v>4.66</v>
      </c>
      <c r="K34" s="19" t="e">
        <v>#N/A</v>
      </c>
    </row>
    <row r="35" spans="1:11" x14ac:dyDescent="0.2">
      <c r="A35" t="s">
        <v>42</v>
      </c>
      <c r="B35" s="2">
        <v>24380</v>
      </c>
      <c r="C35" s="3">
        <v>772105.89</v>
      </c>
      <c r="D35" s="4" t="e">
        <v>#N/A</v>
      </c>
      <c r="E35" s="18">
        <f t="shared" si="0"/>
        <v>4.72</v>
      </c>
      <c r="F35" s="3">
        <v>126.08666666666666</v>
      </c>
      <c r="G35" s="4" t="e">
        <v>#N/A</v>
      </c>
      <c r="H35" s="4" t="e">
        <v>#N/A</v>
      </c>
      <c r="I35" s="9" t="e">
        <v>#N/A</v>
      </c>
      <c r="J35" s="17">
        <v>4.72</v>
      </c>
      <c r="K35" s="19" t="e">
        <v>#N/A</v>
      </c>
    </row>
    <row r="36" spans="1:11" x14ac:dyDescent="0.2">
      <c r="A36" t="s">
        <v>43</v>
      </c>
      <c r="B36" s="2">
        <v>24472</v>
      </c>
      <c r="C36" s="3">
        <v>776321.18</v>
      </c>
      <c r="D36" s="4" t="e">
        <v>#N/A</v>
      </c>
      <c r="E36" s="18">
        <f t="shared" si="0"/>
        <v>5.46</v>
      </c>
      <c r="F36" s="3">
        <v>125.14666666666666</v>
      </c>
      <c r="G36" s="4" t="e">
        <v>#N/A</v>
      </c>
      <c r="H36" s="4" t="e">
        <v>#N/A</v>
      </c>
      <c r="I36" s="9" t="e">
        <v>#N/A</v>
      </c>
      <c r="J36" s="17">
        <v>5.46</v>
      </c>
      <c r="K36" s="19" t="e">
        <v>#N/A</v>
      </c>
    </row>
    <row r="37" spans="1:11" x14ac:dyDescent="0.2">
      <c r="A37" t="s">
        <v>44</v>
      </c>
      <c r="B37" s="2">
        <v>24562</v>
      </c>
      <c r="C37" s="3">
        <v>789624.52</v>
      </c>
      <c r="D37" s="4" t="e">
        <v>#N/A</v>
      </c>
      <c r="E37" s="18">
        <f t="shared" si="0"/>
        <v>5.2033333333333331</v>
      </c>
      <c r="F37" s="3">
        <v>124.95666666666666</v>
      </c>
      <c r="G37" s="4" t="e">
        <v>#N/A</v>
      </c>
      <c r="H37" s="4" t="e">
        <v>#N/A</v>
      </c>
      <c r="I37" s="9" t="e">
        <v>#N/A</v>
      </c>
      <c r="J37" s="17">
        <v>5.2033333333333331</v>
      </c>
      <c r="K37" s="19" t="e">
        <v>#N/A</v>
      </c>
    </row>
    <row r="38" spans="1:11" x14ac:dyDescent="0.2">
      <c r="A38" t="s">
        <v>45</v>
      </c>
      <c r="B38" s="2">
        <v>24653</v>
      </c>
      <c r="C38" s="3">
        <v>798267.57</v>
      </c>
      <c r="D38" s="4" t="e">
        <v>#N/A</v>
      </c>
      <c r="E38" s="18">
        <f t="shared" si="0"/>
        <v>4.8299999999999992</v>
      </c>
      <c r="F38" s="3">
        <v>125.52666666666669</v>
      </c>
      <c r="G38" s="4" t="e">
        <v>#N/A</v>
      </c>
      <c r="H38" s="4" t="e">
        <v>#N/A</v>
      </c>
      <c r="I38" s="9" t="e">
        <v>#N/A</v>
      </c>
      <c r="J38" s="17">
        <v>4.8299999999999992</v>
      </c>
      <c r="K38" s="19" t="e">
        <v>#N/A</v>
      </c>
    </row>
    <row r="39" spans="1:11" x14ac:dyDescent="0.2">
      <c r="A39" t="s">
        <v>46</v>
      </c>
      <c r="B39" s="2">
        <v>24745</v>
      </c>
      <c r="C39" s="3">
        <v>805900.53</v>
      </c>
      <c r="D39" s="4" t="e">
        <v>#N/A</v>
      </c>
      <c r="E39" s="18">
        <f t="shared" si="0"/>
        <v>4.5266666666666664</v>
      </c>
      <c r="F39" s="3">
        <v>126.21666666666665</v>
      </c>
      <c r="G39" s="4" t="e">
        <v>#N/A</v>
      </c>
      <c r="H39" s="4" t="e">
        <v>#N/A</v>
      </c>
      <c r="I39" s="9" t="e">
        <v>#N/A</v>
      </c>
      <c r="J39" s="17">
        <v>4.5266666666666664</v>
      </c>
      <c r="K39" s="19" t="e">
        <v>#N/A</v>
      </c>
    </row>
    <row r="40" spans="1:11" x14ac:dyDescent="0.2">
      <c r="A40" t="s">
        <v>47</v>
      </c>
      <c r="B40" s="2">
        <v>24837</v>
      </c>
      <c r="C40" s="3">
        <v>813755.86</v>
      </c>
      <c r="D40" s="4" t="e">
        <v>#N/A</v>
      </c>
      <c r="E40" s="18">
        <f t="shared" si="0"/>
        <v>4.63</v>
      </c>
      <c r="F40" s="3">
        <v>127.92</v>
      </c>
      <c r="G40" s="4" t="e">
        <v>#N/A</v>
      </c>
      <c r="H40" s="4" t="e">
        <v>#N/A</v>
      </c>
      <c r="I40" s="9" t="e">
        <v>#N/A</v>
      </c>
      <c r="J40" s="17">
        <v>4.63</v>
      </c>
      <c r="K40" s="19" t="e">
        <v>#N/A</v>
      </c>
    </row>
    <row r="41" spans="1:11" x14ac:dyDescent="0.2">
      <c r="A41" t="s">
        <v>48</v>
      </c>
      <c r="B41" s="2">
        <v>24928</v>
      </c>
      <c r="C41" s="3">
        <v>837433.05</v>
      </c>
      <c r="D41" s="4" t="e">
        <v>#N/A</v>
      </c>
      <c r="E41" s="18">
        <f t="shared" si="0"/>
        <v>4.95</v>
      </c>
      <c r="F41" s="3">
        <v>129.28</v>
      </c>
      <c r="G41" s="4" t="e">
        <v>#N/A</v>
      </c>
      <c r="H41" s="4" t="e">
        <v>#N/A</v>
      </c>
      <c r="I41" s="9" t="e">
        <v>#N/A</v>
      </c>
      <c r="J41" s="17">
        <v>4.95</v>
      </c>
      <c r="K41" s="19" t="e">
        <v>#N/A</v>
      </c>
    </row>
    <row r="42" spans="1:11" x14ac:dyDescent="0.2">
      <c r="A42" t="s">
        <v>49</v>
      </c>
      <c r="B42" s="2">
        <v>25019</v>
      </c>
      <c r="C42" s="3">
        <v>773947.62</v>
      </c>
      <c r="D42" s="4" t="e">
        <v>#N/A</v>
      </c>
      <c r="E42" s="18">
        <f t="shared" si="0"/>
        <v>5.5166666666666666</v>
      </c>
      <c r="F42" s="3">
        <v>128.63333333333333</v>
      </c>
      <c r="G42" s="4" t="e">
        <v>#N/A</v>
      </c>
      <c r="H42" s="4" t="e">
        <v>#N/A</v>
      </c>
      <c r="I42" s="9" t="e">
        <v>#N/A</v>
      </c>
      <c r="J42" s="17">
        <v>5.5166666666666666</v>
      </c>
      <c r="K42" s="19" t="e">
        <v>#N/A</v>
      </c>
    </row>
    <row r="43" spans="1:11" x14ac:dyDescent="0.2">
      <c r="A43" t="s">
        <v>50</v>
      </c>
      <c r="B43" s="2">
        <v>25111</v>
      </c>
      <c r="C43" s="3">
        <v>861970.56</v>
      </c>
      <c r="D43" s="4" t="e">
        <v>#N/A</v>
      </c>
      <c r="E43" s="18">
        <f t="shared" si="0"/>
        <v>6.2166666666666659</v>
      </c>
      <c r="F43" s="3">
        <v>128</v>
      </c>
      <c r="G43" s="4" t="e">
        <v>#N/A</v>
      </c>
      <c r="H43" s="4" t="e">
        <v>#N/A</v>
      </c>
      <c r="I43" s="9" t="e">
        <v>#N/A</v>
      </c>
      <c r="J43" s="17">
        <v>6.2166666666666659</v>
      </c>
      <c r="K43" s="19" t="e">
        <v>#N/A</v>
      </c>
    </row>
    <row r="44" spans="1:11" x14ac:dyDescent="0.2">
      <c r="A44" t="s">
        <v>51</v>
      </c>
      <c r="B44" s="2">
        <v>25203</v>
      </c>
      <c r="C44" s="3">
        <v>870802.23</v>
      </c>
      <c r="D44" s="4" t="e">
        <v>#N/A</v>
      </c>
      <c r="E44" s="18">
        <f t="shared" si="0"/>
        <v>8.11</v>
      </c>
      <c r="F44" s="3">
        <v>128.18666666666667</v>
      </c>
      <c r="G44" s="4" t="e">
        <v>#N/A</v>
      </c>
      <c r="H44" s="4" t="e">
        <v>#N/A</v>
      </c>
      <c r="I44" s="9" t="e">
        <v>#N/A</v>
      </c>
      <c r="J44" s="17">
        <v>8.11</v>
      </c>
      <c r="K44" s="19" t="e">
        <v>#N/A</v>
      </c>
    </row>
    <row r="45" spans="1:11" x14ac:dyDescent="0.2">
      <c r="A45" t="s">
        <v>52</v>
      </c>
      <c r="B45" s="2">
        <v>25293</v>
      </c>
      <c r="C45" s="3">
        <v>872402.29</v>
      </c>
      <c r="D45" s="4" t="e">
        <v>#N/A</v>
      </c>
      <c r="E45" s="18">
        <f t="shared" si="0"/>
        <v>8.0400000000000009</v>
      </c>
      <c r="F45" s="3">
        <v>128.78333333333333</v>
      </c>
      <c r="G45" s="4" t="e">
        <v>#N/A</v>
      </c>
      <c r="H45" s="4" t="e">
        <v>#N/A</v>
      </c>
      <c r="I45" s="9" t="e">
        <v>#N/A</v>
      </c>
      <c r="J45" s="17">
        <v>8.0400000000000009</v>
      </c>
      <c r="K45" s="19" t="e">
        <v>#N/A</v>
      </c>
    </row>
    <row r="46" spans="1:11" x14ac:dyDescent="0.2">
      <c r="A46" t="s">
        <v>53</v>
      </c>
      <c r="B46" s="2">
        <v>25384</v>
      </c>
      <c r="C46" s="3">
        <v>893802.64</v>
      </c>
      <c r="D46" s="4" t="e">
        <v>#N/A</v>
      </c>
      <c r="E46" s="18">
        <f t="shared" si="0"/>
        <v>8.9266666666666676</v>
      </c>
      <c r="F46" s="3">
        <v>128.42333333333332</v>
      </c>
      <c r="G46" s="4" t="e">
        <v>#N/A</v>
      </c>
      <c r="H46" s="4" t="e">
        <v>#N/A</v>
      </c>
      <c r="I46" s="9" t="e">
        <v>#N/A</v>
      </c>
      <c r="J46" s="17">
        <v>8.9266666666666676</v>
      </c>
      <c r="K46" s="19" t="e">
        <v>#N/A</v>
      </c>
    </row>
    <row r="47" spans="1:11" x14ac:dyDescent="0.2">
      <c r="A47" t="s">
        <v>54</v>
      </c>
      <c r="B47" s="2">
        <v>25476</v>
      </c>
      <c r="C47" s="3">
        <v>902252.5</v>
      </c>
      <c r="D47" s="4" t="e">
        <v>#N/A</v>
      </c>
      <c r="E47" s="18">
        <f t="shared" si="0"/>
        <v>9.1566666666666663</v>
      </c>
      <c r="F47" s="3">
        <v>120.62</v>
      </c>
      <c r="G47" s="4" t="e">
        <v>#N/A</v>
      </c>
      <c r="H47" s="4" t="e">
        <v>#N/A</v>
      </c>
      <c r="I47" s="9" t="e">
        <v>#N/A</v>
      </c>
      <c r="J47" s="17">
        <v>9.1566666666666663</v>
      </c>
      <c r="K47" s="19" t="e">
        <v>#N/A</v>
      </c>
    </row>
    <row r="48" spans="1:11" x14ac:dyDescent="0.2">
      <c r="A48" t="s">
        <v>55</v>
      </c>
      <c r="B48" s="2">
        <v>25568</v>
      </c>
      <c r="C48" s="3">
        <v>909382.57</v>
      </c>
      <c r="D48" s="4" t="e">
        <v>#N/A</v>
      </c>
      <c r="E48" s="18">
        <f t="shared" si="0"/>
        <v>9.7866666666666671</v>
      </c>
      <c r="F48" s="3">
        <v>111.86</v>
      </c>
      <c r="G48" s="4" t="e">
        <v>#N/A</v>
      </c>
      <c r="H48" s="4" t="e">
        <v>#N/A</v>
      </c>
      <c r="I48" s="9" t="e">
        <v>#N/A</v>
      </c>
      <c r="J48" s="17">
        <v>9.7866666666666671</v>
      </c>
      <c r="K48" s="19" t="e">
        <v>#N/A</v>
      </c>
    </row>
    <row r="49" spans="1:11" x14ac:dyDescent="0.2">
      <c r="A49" t="s">
        <v>56</v>
      </c>
      <c r="B49" s="2">
        <v>25658</v>
      </c>
      <c r="C49" s="3">
        <v>926764.28</v>
      </c>
      <c r="D49" s="4">
        <v>15.078814167266161</v>
      </c>
      <c r="E49" s="18">
        <f t="shared" si="0"/>
        <v>9.8266666666666662</v>
      </c>
      <c r="F49" s="3">
        <v>112.36666666666667</v>
      </c>
      <c r="G49" s="4" t="e">
        <v>#N/A</v>
      </c>
      <c r="H49" s="4" t="e">
        <v>#N/A</v>
      </c>
      <c r="I49" s="9" t="e">
        <v>#N/A</v>
      </c>
      <c r="J49" s="17">
        <v>9.8266666666666662</v>
      </c>
      <c r="K49" s="19" t="e">
        <v>#N/A</v>
      </c>
    </row>
    <row r="50" spans="1:11" x14ac:dyDescent="0.2">
      <c r="A50" t="s">
        <v>57</v>
      </c>
      <c r="B50" s="2">
        <v>25749</v>
      </c>
      <c r="C50" s="3">
        <v>938460.4</v>
      </c>
      <c r="D50" s="4">
        <v>15.251250736305616</v>
      </c>
      <c r="E50" s="18">
        <f t="shared" si="0"/>
        <v>9.0933333333333319</v>
      </c>
      <c r="F50" s="3">
        <v>112.41333333333331</v>
      </c>
      <c r="G50" s="4" t="e">
        <v>#N/A</v>
      </c>
      <c r="H50" s="4" t="e">
        <v>#N/A</v>
      </c>
      <c r="I50" s="9" t="e">
        <v>#N/A</v>
      </c>
      <c r="J50" s="17">
        <v>9.0933333333333319</v>
      </c>
      <c r="K50" s="19" t="e">
        <v>#N/A</v>
      </c>
    </row>
    <row r="51" spans="1:11" x14ac:dyDescent="0.2">
      <c r="A51" t="s">
        <v>58</v>
      </c>
      <c r="B51" s="2">
        <v>25841</v>
      </c>
      <c r="C51" s="3">
        <v>951385.24</v>
      </c>
      <c r="D51" s="4">
        <v>15.375221655845184</v>
      </c>
      <c r="E51" s="18">
        <f t="shared" si="0"/>
        <v>8.2933333333333348</v>
      </c>
      <c r="F51" s="3">
        <v>112.40666666666668</v>
      </c>
      <c r="G51" s="4" t="e">
        <v>#N/A</v>
      </c>
      <c r="H51" s="4" t="e">
        <v>#N/A</v>
      </c>
      <c r="I51" s="9" t="e">
        <v>#N/A</v>
      </c>
      <c r="J51" s="17">
        <v>8.2933333333333348</v>
      </c>
      <c r="K51" s="19" t="e">
        <v>#N/A</v>
      </c>
    </row>
    <row r="52" spans="1:11" x14ac:dyDescent="0.2">
      <c r="A52" t="s">
        <v>59</v>
      </c>
      <c r="B52" s="2">
        <v>25933</v>
      </c>
      <c r="C52" s="3">
        <v>966323.76</v>
      </c>
      <c r="D52" s="4">
        <v>15.538574807525141</v>
      </c>
      <c r="E52" s="18">
        <f t="shared" si="0"/>
        <v>7.5333333333333341</v>
      </c>
      <c r="F52" s="3">
        <v>112.30000000000001</v>
      </c>
      <c r="G52" s="4" t="e">
        <v>#N/A</v>
      </c>
      <c r="H52" s="4" t="e">
        <v>#N/A</v>
      </c>
      <c r="I52" s="9" t="e">
        <v>#N/A</v>
      </c>
      <c r="J52" s="17">
        <v>7.5333333333333341</v>
      </c>
      <c r="K52" s="19" t="e">
        <v>#N/A</v>
      </c>
    </row>
    <row r="53" spans="1:11" x14ac:dyDescent="0.2">
      <c r="A53" t="s">
        <v>60</v>
      </c>
      <c r="B53" s="2">
        <v>26023</v>
      </c>
      <c r="C53" s="3">
        <v>967571.12</v>
      </c>
      <c r="D53" s="4">
        <v>15.789293207571955</v>
      </c>
      <c r="E53" s="18">
        <f t="shared" si="0"/>
        <v>6.0966666666666667</v>
      </c>
      <c r="F53" s="3">
        <v>112.21666666666665</v>
      </c>
      <c r="G53" s="4" t="e">
        <v>#N/A</v>
      </c>
      <c r="H53" s="4" t="e">
        <v>#N/A</v>
      </c>
      <c r="I53" s="9" t="e">
        <v>#N/A</v>
      </c>
      <c r="J53" s="17">
        <v>6.0966666666666667</v>
      </c>
      <c r="K53" s="19" t="e">
        <v>#N/A</v>
      </c>
    </row>
    <row r="54" spans="1:11" x14ac:dyDescent="0.2">
      <c r="A54" t="s">
        <v>61</v>
      </c>
      <c r="B54" s="2">
        <v>26114</v>
      </c>
      <c r="C54" s="3">
        <v>985200.14</v>
      </c>
      <c r="D54" s="4">
        <v>16.003073634155896</v>
      </c>
      <c r="E54" s="18">
        <f t="shared" si="0"/>
        <v>5.9499999999999993</v>
      </c>
      <c r="F54" s="3">
        <v>111.35666666666667</v>
      </c>
      <c r="G54" s="4" t="e">
        <v>#N/A</v>
      </c>
      <c r="H54" s="4" t="e">
        <v>#N/A</v>
      </c>
      <c r="I54" s="9" t="e">
        <v>#N/A</v>
      </c>
      <c r="J54" s="17">
        <v>5.9499999999999993</v>
      </c>
      <c r="K54" s="19" t="e">
        <v>#N/A</v>
      </c>
    </row>
    <row r="55" spans="1:11" x14ac:dyDescent="0.2">
      <c r="A55" t="s">
        <v>62</v>
      </c>
      <c r="B55" s="2">
        <v>26206</v>
      </c>
      <c r="C55" s="3">
        <v>1001264.82</v>
      </c>
      <c r="D55" s="4">
        <v>16.192969872819088</v>
      </c>
      <c r="E55" s="18">
        <f t="shared" si="0"/>
        <v>5.7633333333333328</v>
      </c>
      <c r="F55" s="3">
        <v>109.46333333333332</v>
      </c>
      <c r="G55" s="4" t="e">
        <v>#N/A</v>
      </c>
      <c r="H55" s="4" t="e">
        <v>#N/A</v>
      </c>
      <c r="I55" s="9" t="e">
        <v>#N/A</v>
      </c>
      <c r="J55" s="17">
        <v>5.7633333333333328</v>
      </c>
      <c r="K55" s="19" t="e">
        <v>#N/A</v>
      </c>
    </row>
    <row r="56" spans="1:11" x14ac:dyDescent="0.2">
      <c r="A56" t="s">
        <v>63</v>
      </c>
      <c r="B56" s="2">
        <v>26298</v>
      </c>
      <c r="C56" s="3">
        <v>1009843.47</v>
      </c>
      <c r="D56" s="4">
        <v>16.409270714903329</v>
      </c>
      <c r="E56" s="18">
        <f t="shared" si="0"/>
        <v>5.583333333333333</v>
      </c>
      <c r="F56" s="3">
        <v>106.95666666666666</v>
      </c>
      <c r="G56" s="4" t="e">
        <v>#N/A</v>
      </c>
      <c r="H56" s="4" t="e">
        <v>#N/A</v>
      </c>
      <c r="I56" s="9" t="e">
        <v>#N/A</v>
      </c>
      <c r="J56" s="17">
        <v>5.583333333333333</v>
      </c>
      <c r="K56" s="19" t="e">
        <v>#N/A</v>
      </c>
    </row>
    <row r="57" spans="1:11" x14ac:dyDescent="0.2">
      <c r="A57" t="s">
        <v>64</v>
      </c>
      <c r="B57" s="2">
        <v>26389</v>
      </c>
      <c r="C57" s="3">
        <v>1023070.36</v>
      </c>
      <c r="D57" s="4">
        <v>16.653469346313887</v>
      </c>
      <c r="E57" s="18">
        <f t="shared" si="0"/>
        <v>5.1100000000000003</v>
      </c>
      <c r="F57" s="3">
        <v>111.43666666666667</v>
      </c>
      <c r="G57" s="4" t="e">
        <v>#N/A</v>
      </c>
      <c r="H57" s="4" t="e">
        <v>#N/A</v>
      </c>
      <c r="I57" s="9" t="e">
        <v>#N/A</v>
      </c>
      <c r="J57" s="17">
        <v>5.1100000000000003</v>
      </c>
      <c r="K57" s="19" t="e">
        <v>#N/A</v>
      </c>
    </row>
    <row r="58" spans="1:11" x14ac:dyDescent="0.2">
      <c r="A58" t="s">
        <v>65</v>
      </c>
      <c r="B58" s="2">
        <v>26480</v>
      </c>
      <c r="C58" s="3">
        <v>1027000.77</v>
      </c>
      <c r="D58" s="4">
        <v>16.869849398889794</v>
      </c>
      <c r="E58" s="18">
        <f t="shared" si="0"/>
        <v>4.67</v>
      </c>
      <c r="F58" s="3">
        <v>112.64999999999999</v>
      </c>
      <c r="G58" s="4" t="e">
        <v>#N/A</v>
      </c>
      <c r="H58" s="4" t="e">
        <v>#N/A</v>
      </c>
      <c r="I58" s="9" t="e">
        <v>#N/A</v>
      </c>
      <c r="J58" s="17">
        <v>4.67</v>
      </c>
      <c r="K58" s="19" t="e">
        <v>#N/A</v>
      </c>
    </row>
    <row r="59" spans="1:11" x14ac:dyDescent="0.2">
      <c r="A59" t="s">
        <v>66</v>
      </c>
      <c r="B59" s="2">
        <v>26572</v>
      </c>
      <c r="C59" s="3">
        <v>1036120.12</v>
      </c>
      <c r="D59" s="4">
        <v>17.17878188370948</v>
      </c>
      <c r="E59" s="18">
        <f t="shared" si="0"/>
        <v>3.8133333333333339</v>
      </c>
      <c r="F59" s="3">
        <v>113.39666666666666</v>
      </c>
      <c r="G59" s="4" t="e">
        <v>#N/A</v>
      </c>
      <c r="H59" s="4" t="e">
        <v>#N/A</v>
      </c>
      <c r="I59" s="9" t="e">
        <v>#N/A</v>
      </c>
      <c r="J59" s="17">
        <v>3.8133333333333339</v>
      </c>
      <c r="K59" s="19" t="e">
        <v>#N/A</v>
      </c>
    </row>
    <row r="60" spans="1:11" x14ac:dyDescent="0.2">
      <c r="A60" t="s">
        <v>67</v>
      </c>
      <c r="B60" s="2">
        <v>26664</v>
      </c>
      <c r="C60" s="3">
        <v>1053322.17</v>
      </c>
      <c r="D60" s="4">
        <v>17.526825781512343</v>
      </c>
      <c r="E60" s="18">
        <f t="shared" si="0"/>
        <v>6.2633333333333328</v>
      </c>
      <c r="F60" s="3">
        <v>113.14333333333333</v>
      </c>
      <c r="G60" s="4" t="e">
        <v>#N/A</v>
      </c>
      <c r="H60" s="4" t="e">
        <v>#N/A</v>
      </c>
      <c r="I60" s="9" t="e">
        <v>#N/A</v>
      </c>
      <c r="J60" s="17">
        <v>6.2633333333333328</v>
      </c>
      <c r="K60" s="19" t="e">
        <v>#N/A</v>
      </c>
    </row>
    <row r="61" spans="1:11" x14ac:dyDescent="0.2">
      <c r="A61" t="s">
        <v>68</v>
      </c>
      <c r="B61" s="2">
        <v>26754</v>
      </c>
      <c r="C61" s="3">
        <v>1074307.32</v>
      </c>
      <c r="D61" s="4">
        <v>17.720081844478994</v>
      </c>
      <c r="E61" s="18">
        <f t="shared" si="0"/>
        <v>7.4866666666666672</v>
      </c>
      <c r="F61" s="3">
        <v>114.55666666666667</v>
      </c>
      <c r="G61" s="4" t="e">
        <v>#N/A</v>
      </c>
      <c r="H61" s="4" t="e">
        <v>#N/A</v>
      </c>
      <c r="I61" s="9" t="e">
        <v>#N/A</v>
      </c>
      <c r="J61" s="17">
        <v>7.4866666666666672</v>
      </c>
      <c r="K61" s="19" t="e">
        <v>#N/A</v>
      </c>
    </row>
    <row r="62" spans="1:11" x14ac:dyDescent="0.2">
      <c r="A62" t="s">
        <v>69</v>
      </c>
      <c r="B62" s="2">
        <v>26845</v>
      </c>
      <c r="C62" s="3">
        <v>1085913.94</v>
      </c>
      <c r="D62" s="4">
        <v>18.032498707685896</v>
      </c>
      <c r="E62" s="18">
        <f t="shared" si="0"/>
        <v>7.6133333333333333</v>
      </c>
      <c r="F62" s="3">
        <v>117.72333333333331</v>
      </c>
      <c r="G62" s="4" t="e">
        <v>#N/A</v>
      </c>
      <c r="H62" s="4" t="e">
        <v>#N/A</v>
      </c>
      <c r="I62" s="9" t="e">
        <v>#N/A</v>
      </c>
      <c r="J62" s="17">
        <v>7.6133333333333333</v>
      </c>
      <c r="K62" s="19" t="e">
        <v>#N/A</v>
      </c>
    </row>
    <row r="63" spans="1:11" x14ac:dyDescent="0.2">
      <c r="A63" t="s">
        <v>70</v>
      </c>
      <c r="B63" s="2">
        <v>26937</v>
      </c>
      <c r="C63" s="3">
        <v>1095240.26</v>
      </c>
      <c r="D63" s="4">
        <v>18.427240114244611</v>
      </c>
      <c r="E63" s="18">
        <f t="shared" si="0"/>
        <v>9.2700000000000014</v>
      </c>
      <c r="F63" s="3">
        <v>117.46333333333332</v>
      </c>
      <c r="G63" s="4" t="e">
        <v>#N/A</v>
      </c>
      <c r="H63" s="4" t="e">
        <v>#N/A</v>
      </c>
      <c r="I63" s="9" t="e">
        <v>#N/A</v>
      </c>
      <c r="J63" s="17">
        <v>9.2700000000000014</v>
      </c>
      <c r="K63" s="19" t="e">
        <v>#N/A</v>
      </c>
    </row>
    <row r="64" spans="1:11" x14ac:dyDescent="0.2">
      <c r="A64" t="s">
        <v>71</v>
      </c>
      <c r="B64" s="2">
        <v>27029</v>
      </c>
      <c r="C64" s="3">
        <v>1109240.93</v>
      </c>
      <c r="D64" s="4">
        <v>18.873279094176798</v>
      </c>
      <c r="E64" s="18">
        <f t="shared" si="0"/>
        <v>11.280000000000001</v>
      </c>
      <c r="F64" s="3">
        <v>115.87</v>
      </c>
      <c r="G64" s="4" t="e">
        <v>#N/A</v>
      </c>
      <c r="H64" s="4" t="e">
        <v>#N/A</v>
      </c>
      <c r="I64" s="9" t="e">
        <v>#N/A</v>
      </c>
      <c r="J64" s="17">
        <v>11.280000000000001</v>
      </c>
      <c r="K64" s="19" t="e">
        <v>#N/A</v>
      </c>
    </row>
    <row r="65" spans="1:11" x14ac:dyDescent="0.2">
      <c r="A65" t="s">
        <v>72</v>
      </c>
      <c r="B65" s="2">
        <v>27119</v>
      </c>
      <c r="C65" s="3">
        <v>1119881.73</v>
      </c>
      <c r="D65" s="4">
        <v>19.421394429167691</v>
      </c>
      <c r="E65" s="18">
        <f t="shared" si="0"/>
        <v>12.719999999999999</v>
      </c>
      <c r="F65" s="3">
        <v>109.17999999999999</v>
      </c>
      <c r="G65" s="4" t="e">
        <v>#N/A</v>
      </c>
      <c r="H65" s="4" t="e">
        <v>#N/A</v>
      </c>
      <c r="I65" s="9" t="e">
        <v>#N/A</v>
      </c>
      <c r="J65" s="17">
        <v>12.719999999999999</v>
      </c>
      <c r="K65" s="19" t="e">
        <v>#N/A</v>
      </c>
    </row>
    <row r="66" spans="1:11" x14ac:dyDescent="0.2">
      <c r="A66" t="s">
        <v>73</v>
      </c>
      <c r="B66" s="2">
        <v>27210</v>
      </c>
      <c r="C66" s="3">
        <v>1125488.3400000001</v>
      </c>
      <c r="D66" s="4">
        <v>20.155456603998829</v>
      </c>
      <c r="E66" s="18">
        <f t="shared" si="0"/>
        <v>12.770000000000001</v>
      </c>
      <c r="F66" s="3">
        <v>105.88333333333334</v>
      </c>
      <c r="G66" s="4" t="e">
        <v>#N/A</v>
      </c>
      <c r="H66" s="4" t="e">
        <v>#N/A</v>
      </c>
      <c r="I66" s="9" t="e">
        <v>#N/A</v>
      </c>
      <c r="J66" s="17">
        <v>12.770000000000001</v>
      </c>
      <c r="K66" s="19" t="e">
        <v>#N/A</v>
      </c>
    </row>
    <row r="67" spans="1:11" x14ac:dyDescent="0.2">
      <c r="A67" t="s">
        <v>74</v>
      </c>
      <c r="B67" s="2">
        <v>27302</v>
      </c>
      <c r="C67" s="3">
        <v>1136106.77</v>
      </c>
      <c r="D67" s="4">
        <v>20.823234467958311</v>
      </c>
      <c r="E67" s="18">
        <f t="shared" si="0"/>
        <v>13.673333333333332</v>
      </c>
      <c r="F67" s="3">
        <v>109.52333333333333</v>
      </c>
      <c r="G67" s="4" t="e">
        <v>#N/A</v>
      </c>
      <c r="H67" s="4" t="e">
        <v>#N/A</v>
      </c>
      <c r="I67" s="9" t="e">
        <v>#N/A</v>
      </c>
      <c r="J67" s="17">
        <v>13.673333333333332</v>
      </c>
      <c r="K67" s="19" t="e">
        <v>#N/A</v>
      </c>
    </row>
    <row r="68" spans="1:11" x14ac:dyDescent="0.2">
      <c r="A68" t="s">
        <v>75</v>
      </c>
      <c r="B68" s="2">
        <v>27394</v>
      </c>
      <c r="C68" s="3">
        <v>1118949.47</v>
      </c>
      <c r="D68" s="4">
        <v>21.528083146133209</v>
      </c>
      <c r="E68" s="18">
        <f t="shared" si="0"/>
        <v>12.483333333333333</v>
      </c>
      <c r="F68" s="3">
        <v>111.20666666666666</v>
      </c>
      <c r="G68" s="4" t="e">
        <v>#N/A</v>
      </c>
      <c r="H68" s="4" t="e">
        <v>#N/A</v>
      </c>
      <c r="I68" s="9" t="e">
        <v>#N/A</v>
      </c>
      <c r="J68" s="17">
        <v>12.483333333333333</v>
      </c>
      <c r="K68" s="19" t="e">
        <v>#N/A</v>
      </c>
    </row>
    <row r="69" spans="1:11" x14ac:dyDescent="0.2">
      <c r="A69" t="s">
        <v>76</v>
      </c>
      <c r="B69" s="2">
        <v>27484</v>
      </c>
      <c r="C69" s="3">
        <v>1113915.27</v>
      </c>
      <c r="D69" s="4">
        <v>22.204288456434199</v>
      </c>
      <c r="E69" s="18">
        <f t="shared" si="0"/>
        <v>10.183333333333335</v>
      </c>
      <c r="F69" s="3">
        <v>115.02333333333333</v>
      </c>
      <c r="G69" s="4" t="e">
        <v>#N/A</v>
      </c>
      <c r="H69" s="4" t="e">
        <v>#N/A</v>
      </c>
      <c r="I69" s="9" t="e">
        <v>#N/A</v>
      </c>
      <c r="J69" s="17">
        <v>10.183333333333335</v>
      </c>
      <c r="K69" s="19" t="e">
        <v>#N/A</v>
      </c>
    </row>
    <row r="70" spans="1:11" x14ac:dyDescent="0.2">
      <c r="A70" t="s">
        <v>77</v>
      </c>
      <c r="B70" s="2">
        <v>27575</v>
      </c>
      <c r="C70" s="3">
        <v>1116730.69</v>
      </c>
      <c r="D70" s="4">
        <v>22.712113903717054</v>
      </c>
      <c r="E70" s="18">
        <f t="shared" si="0"/>
        <v>7.7333333333333334</v>
      </c>
      <c r="F70" s="3">
        <v>121.16666666666667</v>
      </c>
      <c r="G70" s="4" t="e">
        <v>#N/A</v>
      </c>
      <c r="H70" s="4" t="e">
        <v>#N/A</v>
      </c>
      <c r="I70" s="9" t="e">
        <v>#N/A</v>
      </c>
      <c r="J70" s="17">
        <v>7.7333333333333334</v>
      </c>
      <c r="K70" s="19" t="e">
        <v>#N/A</v>
      </c>
    </row>
    <row r="71" spans="1:11" x14ac:dyDescent="0.2">
      <c r="A71" t="s">
        <v>78</v>
      </c>
      <c r="B71" s="2">
        <v>27667</v>
      </c>
      <c r="C71" s="3">
        <v>1121056.3799999999</v>
      </c>
      <c r="D71" s="4">
        <v>23.204966980017474</v>
      </c>
      <c r="E71" s="18">
        <f t="shared" si="0"/>
        <v>7.1266666666666678</v>
      </c>
      <c r="F71" s="3">
        <v>120.68</v>
      </c>
      <c r="G71" s="4" t="e">
        <v>#N/A</v>
      </c>
      <c r="H71" s="4" t="e">
        <v>#N/A</v>
      </c>
      <c r="I71" s="9" t="e">
        <v>#N/A</v>
      </c>
      <c r="J71" s="17">
        <v>7.1266666666666678</v>
      </c>
      <c r="K71" s="19" t="e">
        <v>#N/A</v>
      </c>
    </row>
    <row r="72" spans="1:11" x14ac:dyDescent="0.2">
      <c r="A72" t="s">
        <v>79</v>
      </c>
      <c r="B72" s="2">
        <v>27759</v>
      </c>
      <c r="C72" s="3">
        <v>1136194.3999999999</v>
      </c>
      <c r="D72" s="4">
        <v>23.703600003377655</v>
      </c>
      <c r="E72" s="18">
        <f t="shared" si="0"/>
        <v>6.623333333333334</v>
      </c>
      <c r="F72" s="3">
        <v>121.06333333333333</v>
      </c>
      <c r="G72" s="4" t="e">
        <v>#N/A</v>
      </c>
      <c r="H72" s="4" t="e">
        <v>#N/A</v>
      </c>
      <c r="I72" s="9" t="e">
        <v>#N/A</v>
      </c>
      <c r="J72" s="17">
        <v>6.623333333333334</v>
      </c>
      <c r="K72" s="19" t="e">
        <v>#N/A</v>
      </c>
    </row>
    <row r="73" spans="1:11" x14ac:dyDescent="0.2">
      <c r="A73" t="s">
        <v>80</v>
      </c>
      <c r="B73" s="2">
        <v>27850</v>
      </c>
      <c r="C73" s="3">
        <v>1152870.6499999999</v>
      </c>
      <c r="D73" s="4">
        <v>24.340307080769541</v>
      </c>
      <c r="E73" s="18">
        <f t="shared" si="0"/>
        <v>7.0633333333333335</v>
      </c>
      <c r="F73" s="3">
        <v>120.87333333333333</v>
      </c>
      <c r="G73" s="4" t="e">
        <v>#N/A</v>
      </c>
      <c r="H73" s="4" t="e">
        <v>#N/A</v>
      </c>
      <c r="I73" s="9" t="e">
        <v>#N/A</v>
      </c>
      <c r="J73" s="17">
        <v>7.0633333333333335</v>
      </c>
      <c r="K73" s="19" t="e">
        <v>#N/A</v>
      </c>
    </row>
    <row r="74" spans="1:11" x14ac:dyDescent="0.2">
      <c r="A74" t="s">
        <v>81</v>
      </c>
      <c r="B74" s="2">
        <v>27941</v>
      </c>
      <c r="C74" s="3">
        <v>1166615.8700000001</v>
      </c>
      <c r="D74" s="4">
        <v>24.75603491208539</v>
      </c>
      <c r="E74" s="18">
        <f t="shared" ref="E74:E137" si="1">J74</f>
        <v>7.57</v>
      </c>
      <c r="F74" s="3">
        <v>119.67333333333333</v>
      </c>
      <c r="G74" s="4" t="e">
        <v>#N/A</v>
      </c>
      <c r="H74" s="4" t="e">
        <v>#N/A</v>
      </c>
      <c r="I74" s="9" t="e">
        <v>#N/A</v>
      </c>
      <c r="J74" s="17">
        <v>7.57</v>
      </c>
      <c r="K74" s="19" t="e">
        <v>#N/A</v>
      </c>
    </row>
    <row r="75" spans="1:11" x14ac:dyDescent="0.2">
      <c r="A75" t="s">
        <v>82</v>
      </c>
      <c r="B75" s="2">
        <v>28033</v>
      </c>
      <c r="C75" s="3">
        <v>1172132.98</v>
      </c>
      <c r="D75" s="4">
        <v>25.306133103818137</v>
      </c>
      <c r="E75" s="18">
        <f t="shared" si="1"/>
        <v>8.9866666666666664</v>
      </c>
      <c r="F75" s="3">
        <v>113.89999999999999</v>
      </c>
      <c r="G75" s="4" t="e">
        <v>#N/A</v>
      </c>
      <c r="H75" s="4" t="e">
        <v>#N/A</v>
      </c>
      <c r="I75" s="9" t="e">
        <v>#N/A</v>
      </c>
      <c r="J75" s="17">
        <v>8.9866666666666664</v>
      </c>
      <c r="K75" s="19" t="e">
        <v>#N/A</v>
      </c>
    </row>
    <row r="76" spans="1:11" x14ac:dyDescent="0.2">
      <c r="A76" t="s">
        <v>83</v>
      </c>
      <c r="B76" s="2">
        <v>28125</v>
      </c>
      <c r="C76" s="3">
        <v>1186735.8899999999</v>
      </c>
      <c r="D76" s="4">
        <v>25.869530648597507</v>
      </c>
      <c r="E76" s="18">
        <f t="shared" si="1"/>
        <v>10.62</v>
      </c>
      <c r="F76" s="3">
        <v>110.66000000000001</v>
      </c>
      <c r="G76" s="4" t="e">
        <v>#N/A</v>
      </c>
      <c r="H76" s="4" t="e">
        <v>#N/A</v>
      </c>
      <c r="I76" s="9" t="e">
        <v>#N/A</v>
      </c>
      <c r="J76" s="17">
        <v>10.62</v>
      </c>
      <c r="K76" s="19" t="e">
        <v>#N/A</v>
      </c>
    </row>
    <row r="77" spans="1:11" x14ac:dyDescent="0.2">
      <c r="A77" t="s">
        <v>84</v>
      </c>
      <c r="B77" s="2">
        <v>28215</v>
      </c>
      <c r="C77" s="3">
        <v>1199854.6399999999</v>
      </c>
      <c r="D77" s="4">
        <v>26.279745947564606</v>
      </c>
      <c r="E77" s="18">
        <f t="shared" si="1"/>
        <v>9.8333333333333339</v>
      </c>
      <c r="F77" s="3">
        <v>110.87</v>
      </c>
      <c r="G77" s="4" t="e">
        <v>#N/A</v>
      </c>
      <c r="H77" s="4" t="e">
        <v>#N/A</v>
      </c>
      <c r="I77" s="9" t="e">
        <v>#N/A</v>
      </c>
      <c r="J77" s="17">
        <v>9.8333333333333339</v>
      </c>
      <c r="K77" s="19" t="e">
        <v>#N/A</v>
      </c>
    </row>
    <row r="78" spans="1:11" x14ac:dyDescent="0.2">
      <c r="A78" t="s">
        <v>85</v>
      </c>
      <c r="B78" s="2">
        <v>28306</v>
      </c>
      <c r="C78" s="3">
        <v>1205071.56</v>
      </c>
      <c r="D78" s="4">
        <v>26.927027645039036</v>
      </c>
      <c r="E78" s="18">
        <f t="shared" si="1"/>
        <v>9.07</v>
      </c>
      <c r="F78" s="3">
        <v>110.92</v>
      </c>
      <c r="G78" s="4" t="e">
        <v>#N/A</v>
      </c>
      <c r="H78" s="4" t="e">
        <v>#N/A</v>
      </c>
      <c r="I78" s="9" t="e">
        <v>#N/A</v>
      </c>
      <c r="J78" s="17">
        <v>9.07</v>
      </c>
      <c r="K78" s="19" t="e">
        <v>#N/A</v>
      </c>
    </row>
    <row r="79" spans="1:11" x14ac:dyDescent="0.2">
      <c r="A79" t="s">
        <v>86</v>
      </c>
      <c r="B79" s="2">
        <v>28398</v>
      </c>
      <c r="C79" s="3">
        <v>1210596.1299999999</v>
      </c>
      <c r="D79" s="4">
        <v>27.523863591936795</v>
      </c>
      <c r="E79" s="18">
        <f t="shared" si="1"/>
        <v>8.4966666666666661</v>
      </c>
      <c r="F79" s="3">
        <v>112.42666666666668</v>
      </c>
      <c r="G79" s="4" t="e">
        <v>#N/A</v>
      </c>
      <c r="H79" s="4" t="e">
        <v>#N/A</v>
      </c>
      <c r="I79" s="9" t="e">
        <v>#N/A</v>
      </c>
      <c r="J79" s="17">
        <v>8.4966666666666661</v>
      </c>
      <c r="K79" s="19" t="e">
        <v>#N/A</v>
      </c>
    </row>
    <row r="80" spans="1:11" x14ac:dyDescent="0.2">
      <c r="A80" t="s">
        <v>87</v>
      </c>
      <c r="B80" s="2">
        <v>28490</v>
      </c>
      <c r="C80" s="3">
        <v>1213359.3400000001</v>
      </c>
      <c r="D80" s="4">
        <v>28.092351175436406</v>
      </c>
      <c r="E80" s="18">
        <f t="shared" si="1"/>
        <v>8.8766666666666669</v>
      </c>
      <c r="F80" s="3">
        <v>110.96333333333332</v>
      </c>
      <c r="G80" s="4" t="e">
        <v>#N/A</v>
      </c>
      <c r="H80" s="4" t="e">
        <v>#N/A</v>
      </c>
      <c r="I80" s="9" t="e">
        <v>#N/A</v>
      </c>
      <c r="J80" s="17">
        <v>8.8766666666666669</v>
      </c>
      <c r="K80" s="19" t="e">
        <v>#N/A</v>
      </c>
    </row>
    <row r="81" spans="1:11" x14ac:dyDescent="0.2">
      <c r="A81" t="s">
        <v>88</v>
      </c>
      <c r="B81" s="2">
        <v>28580</v>
      </c>
      <c r="C81" s="3">
        <v>1230214.58</v>
      </c>
      <c r="D81" s="4">
        <v>28.664208994848515</v>
      </c>
      <c r="E81" s="18">
        <f t="shared" si="1"/>
        <v>9.6733333333333338</v>
      </c>
      <c r="F81" s="3">
        <v>107.58333333333333</v>
      </c>
      <c r="G81" s="4" t="e">
        <v>#N/A</v>
      </c>
      <c r="H81" s="4" t="e">
        <v>#N/A</v>
      </c>
      <c r="I81" s="9" t="e">
        <v>#N/A</v>
      </c>
      <c r="J81" s="17">
        <v>9.6733333333333338</v>
      </c>
      <c r="K81" s="19" t="e">
        <v>#N/A</v>
      </c>
    </row>
    <row r="82" spans="1:11" x14ac:dyDescent="0.2">
      <c r="A82" t="s">
        <v>89</v>
      </c>
      <c r="B82" s="2">
        <v>28671</v>
      </c>
      <c r="C82" s="3">
        <v>1250668.3500000001</v>
      </c>
      <c r="D82" s="4">
        <v>29.423852598374911</v>
      </c>
      <c r="E82" s="18">
        <f t="shared" si="1"/>
        <v>8.1066666666666674</v>
      </c>
      <c r="F82" s="3">
        <v>111.43666666666667</v>
      </c>
      <c r="G82" s="4" t="e">
        <v>#N/A</v>
      </c>
      <c r="H82" s="4" t="e">
        <v>#N/A</v>
      </c>
      <c r="I82" s="9" t="e">
        <v>#N/A</v>
      </c>
      <c r="J82" s="17">
        <v>8.1066666666666674</v>
      </c>
      <c r="K82" s="19" t="e">
        <v>#N/A</v>
      </c>
    </row>
    <row r="83" spans="1:11" x14ac:dyDescent="0.2">
      <c r="A83" t="s">
        <v>90</v>
      </c>
      <c r="B83" s="2">
        <v>28763</v>
      </c>
      <c r="C83" s="3">
        <v>1249568.28</v>
      </c>
      <c r="D83" s="4">
        <v>30.098144730606489</v>
      </c>
      <c r="E83" s="18">
        <f t="shared" si="1"/>
        <v>7.293333333333333</v>
      </c>
      <c r="F83" s="3">
        <v>112.62666666666667</v>
      </c>
      <c r="G83" s="4" t="e">
        <v>#N/A</v>
      </c>
      <c r="H83" s="4" t="e">
        <v>#N/A</v>
      </c>
      <c r="I83" s="9" t="e">
        <v>#N/A</v>
      </c>
      <c r="J83" s="17">
        <v>7.293333333333333</v>
      </c>
      <c r="K83" s="19" t="e">
        <v>#N/A</v>
      </c>
    </row>
    <row r="84" spans="1:11" x14ac:dyDescent="0.2">
      <c r="A84" t="s">
        <v>91</v>
      </c>
      <c r="B84" s="2">
        <v>28855</v>
      </c>
      <c r="C84" s="3">
        <v>1260203.49</v>
      </c>
      <c r="D84" s="4">
        <v>30.821225888375409</v>
      </c>
      <c r="E84" s="18">
        <f t="shared" si="1"/>
        <v>6.8499999999999988</v>
      </c>
      <c r="F84" s="3">
        <v>110.43333333333334</v>
      </c>
      <c r="G84" s="4" t="e">
        <v>#N/A</v>
      </c>
      <c r="H84" s="4" t="e">
        <v>#N/A</v>
      </c>
      <c r="I84" s="9" t="e">
        <v>#N/A</v>
      </c>
      <c r="J84" s="17">
        <v>6.8499999999999988</v>
      </c>
      <c r="K84" s="19" t="e">
        <v>#N/A</v>
      </c>
    </row>
    <row r="85" spans="1:11" x14ac:dyDescent="0.2">
      <c r="A85" t="s">
        <v>92</v>
      </c>
      <c r="B85" s="2">
        <v>28945</v>
      </c>
      <c r="C85" s="3">
        <v>1271041.94</v>
      </c>
      <c r="D85" s="4">
        <v>31.573887447257174</v>
      </c>
      <c r="E85" s="18">
        <f t="shared" si="1"/>
        <v>6.6966666666666663</v>
      </c>
      <c r="F85" s="3">
        <v>111.06333333333333</v>
      </c>
      <c r="G85" s="4" t="e">
        <v>#N/A</v>
      </c>
      <c r="H85" s="4" t="e">
        <v>#N/A</v>
      </c>
      <c r="I85" s="9" t="e">
        <v>#N/A</v>
      </c>
      <c r="J85" s="17">
        <v>6.6966666666666663</v>
      </c>
      <c r="K85" s="19" t="e">
        <v>#N/A</v>
      </c>
    </row>
    <row r="86" spans="1:11" x14ac:dyDescent="0.2">
      <c r="A86" t="s">
        <v>93</v>
      </c>
      <c r="B86" s="2">
        <v>29036</v>
      </c>
      <c r="C86" s="3">
        <v>1283193</v>
      </c>
      <c r="D86" s="4">
        <v>32.354455817943617</v>
      </c>
      <c r="E86" s="18">
        <f t="shared" si="1"/>
        <v>7.3433333333333337</v>
      </c>
      <c r="F86" s="3">
        <v>109.72333333333334</v>
      </c>
      <c r="G86" s="4" t="e">
        <v>#N/A</v>
      </c>
      <c r="H86" s="4" t="e">
        <v>#N/A</v>
      </c>
      <c r="I86" s="9" t="e">
        <v>#N/A</v>
      </c>
      <c r="J86" s="17">
        <v>7.3433333333333337</v>
      </c>
      <c r="K86" s="19" t="e">
        <v>#N/A</v>
      </c>
    </row>
    <row r="87" spans="1:11" x14ac:dyDescent="0.2">
      <c r="A87" t="s">
        <v>94</v>
      </c>
      <c r="B87" s="2">
        <v>29128</v>
      </c>
      <c r="C87" s="3">
        <v>1297861.1599999999</v>
      </c>
      <c r="D87" s="4">
        <v>33.296847237778486</v>
      </c>
      <c r="E87" s="18">
        <f t="shared" si="1"/>
        <v>10.26</v>
      </c>
      <c r="F87" s="3">
        <v>109.77666666666666</v>
      </c>
      <c r="G87" s="4" t="e">
        <v>#N/A</v>
      </c>
      <c r="H87" s="4" t="e">
        <v>#N/A</v>
      </c>
      <c r="I87" s="9" t="e">
        <v>#N/A</v>
      </c>
      <c r="J87" s="17">
        <v>10.26</v>
      </c>
      <c r="K87" s="19" t="e">
        <v>#N/A</v>
      </c>
    </row>
    <row r="88" spans="1:11" x14ac:dyDescent="0.2">
      <c r="A88" t="s">
        <v>95</v>
      </c>
      <c r="B88" s="2">
        <v>29220</v>
      </c>
      <c r="C88" s="3">
        <v>1300329.78</v>
      </c>
      <c r="D88" s="4">
        <v>34.29887587719643</v>
      </c>
      <c r="E88" s="18">
        <f t="shared" si="1"/>
        <v>11.863333333333335</v>
      </c>
      <c r="F88" s="3">
        <v>111.94</v>
      </c>
      <c r="G88" s="4" t="e">
        <v>#N/A</v>
      </c>
      <c r="H88" s="4" t="e">
        <v>#N/A</v>
      </c>
      <c r="I88" s="9" t="e">
        <v>#N/A</v>
      </c>
      <c r="J88" s="17">
        <v>11.863333333333335</v>
      </c>
      <c r="K88" s="19" t="e">
        <v>#N/A</v>
      </c>
    </row>
    <row r="89" spans="1:11" x14ac:dyDescent="0.2">
      <c r="A89" t="s">
        <v>96</v>
      </c>
      <c r="B89" s="2">
        <v>29311</v>
      </c>
      <c r="C89" s="3">
        <v>1314862.83</v>
      </c>
      <c r="D89" s="4">
        <v>35.514406372975131</v>
      </c>
      <c r="E89" s="18">
        <f t="shared" si="1"/>
        <v>12.376666666666667</v>
      </c>
      <c r="F89" s="3">
        <v>112.10333333333334</v>
      </c>
      <c r="G89" s="4">
        <v>62.765799999999999</v>
      </c>
      <c r="H89" s="4">
        <v>63.517800000000001</v>
      </c>
      <c r="I89" s="9" t="e">
        <v>#N/A</v>
      </c>
      <c r="J89" s="17">
        <v>12.376666666666667</v>
      </c>
      <c r="K89" s="19" t="e">
        <v>#N/A</v>
      </c>
    </row>
    <row r="90" spans="1:11" x14ac:dyDescent="0.2">
      <c r="A90" t="s">
        <v>97</v>
      </c>
      <c r="B90" s="2">
        <v>29402</v>
      </c>
      <c r="C90" s="3">
        <v>1307257.92</v>
      </c>
      <c r="D90" s="4">
        <v>36.610916903527958</v>
      </c>
      <c r="E90" s="18">
        <f t="shared" si="1"/>
        <v>12.483333333333334</v>
      </c>
      <c r="F90" s="3">
        <v>111.90666666666665</v>
      </c>
      <c r="G90" s="4">
        <v>64.187399999999997</v>
      </c>
      <c r="H90" s="4">
        <v>65.138499999999993</v>
      </c>
      <c r="I90" s="9" t="e">
        <v>#N/A</v>
      </c>
      <c r="J90" s="17">
        <v>12.483333333333334</v>
      </c>
      <c r="K90" s="19" t="e">
        <v>#N/A</v>
      </c>
    </row>
    <row r="91" spans="1:11" x14ac:dyDescent="0.2">
      <c r="A91" t="s">
        <v>98</v>
      </c>
      <c r="B91" s="2">
        <v>29494</v>
      </c>
      <c r="C91" s="3">
        <v>1307443.3</v>
      </c>
      <c r="D91" s="4">
        <v>37.801201574041336</v>
      </c>
      <c r="E91" s="18">
        <f t="shared" si="1"/>
        <v>11.576666666666666</v>
      </c>
      <c r="F91" s="3">
        <v>112.43333333333334</v>
      </c>
      <c r="G91" s="4">
        <v>65.483900000000006</v>
      </c>
      <c r="H91" s="4">
        <v>66.871600000000001</v>
      </c>
      <c r="I91" s="9" t="e">
        <v>#N/A</v>
      </c>
      <c r="J91" s="17">
        <v>11.576666666666666</v>
      </c>
      <c r="K91" s="19" t="e">
        <v>#N/A</v>
      </c>
    </row>
    <row r="92" spans="1:11" x14ac:dyDescent="0.2">
      <c r="A92" t="s">
        <v>99</v>
      </c>
      <c r="B92" s="2">
        <v>29586</v>
      </c>
      <c r="C92" s="3">
        <v>1306552.5900000001</v>
      </c>
      <c r="D92" s="4">
        <v>38.887231624929882</v>
      </c>
      <c r="E92" s="18">
        <f t="shared" si="1"/>
        <v>10.946666666666667</v>
      </c>
      <c r="F92" s="3">
        <v>110.04333333333334</v>
      </c>
      <c r="G92" s="4">
        <v>67.278800000000004</v>
      </c>
      <c r="H92" s="4">
        <v>70.361999999999995</v>
      </c>
      <c r="I92" s="9" t="e">
        <v>#N/A</v>
      </c>
      <c r="J92" s="17">
        <v>10.946666666666667</v>
      </c>
      <c r="K92" s="19" t="e">
        <v>#N/A</v>
      </c>
    </row>
    <row r="93" spans="1:11" x14ac:dyDescent="0.2">
      <c r="A93" t="s">
        <v>100</v>
      </c>
      <c r="B93" s="2">
        <v>29676</v>
      </c>
      <c r="C93" s="3">
        <v>1311286.44</v>
      </c>
      <c r="D93" s="4">
        <v>39.961466867553604</v>
      </c>
      <c r="E93" s="18">
        <f t="shared" si="1"/>
        <v>11.123333333333333</v>
      </c>
      <c r="F93" s="3">
        <v>107.25666666666666</v>
      </c>
      <c r="G93" s="4">
        <v>69.898099999999999</v>
      </c>
      <c r="H93" s="4">
        <v>74.269800000000004</v>
      </c>
      <c r="I93" s="9" t="e">
        <v>#N/A</v>
      </c>
      <c r="J93" s="17">
        <v>11.123333333333333</v>
      </c>
      <c r="K93" s="19" t="e">
        <v>#N/A</v>
      </c>
    </row>
    <row r="94" spans="1:11" x14ac:dyDescent="0.2">
      <c r="A94" t="s">
        <v>101</v>
      </c>
      <c r="B94" s="2">
        <v>29767</v>
      </c>
      <c r="C94" s="3">
        <v>1317516.8600000001</v>
      </c>
      <c r="D94" s="4">
        <v>41.092828239458605</v>
      </c>
      <c r="E94" s="18">
        <f t="shared" si="1"/>
        <v>16.063333333333333</v>
      </c>
      <c r="F94" s="3">
        <v>104.43333333333334</v>
      </c>
      <c r="G94" s="4">
        <v>72.171099999999996</v>
      </c>
      <c r="H94" s="4">
        <v>77.245699999999999</v>
      </c>
      <c r="I94" s="9" t="e">
        <v>#N/A</v>
      </c>
      <c r="J94" s="17">
        <v>16.063333333333333</v>
      </c>
      <c r="K94" s="19" t="e">
        <v>#N/A</v>
      </c>
    </row>
    <row r="95" spans="1:11" x14ac:dyDescent="0.2">
      <c r="A95" t="s">
        <v>102</v>
      </c>
      <c r="B95" s="2">
        <v>29859</v>
      </c>
      <c r="C95" s="3">
        <v>1328200.81</v>
      </c>
      <c r="D95" s="4">
        <v>42.452795435182018</v>
      </c>
      <c r="E95" s="18">
        <f t="shared" si="1"/>
        <v>17.923333333333332</v>
      </c>
      <c r="F95" s="3">
        <v>103.69666666666666</v>
      </c>
      <c r="G95" s="4">
        <v>74.3874</v>
      </c>
      <c r="H95" s="4">
        <v>81.081199999999995</v>
      </c>
      <c r="I95" s="9" t="e">
        <v>#N/A</v>
      </c>
      <c r="J95" s="17">
        <v>17.923333333333332</v>
      </c>
      <c r="K95" s="19" t="e">
        <v>#N/A</v>
      </c>
    </row>
    <row r="96" spans="1:11" x14ac:dyDescent="0.2">
      <c r="A96" t="s">
        <v>103</v>
      </c>
      <c r="B96" s="2">
        <v>29951</v>
      </c>
      <c r="C96" s="3">
        <v>1335141.0900000001</v>
      </c>
      <c r="D96" s="4">
        <v>43.910600034862384</v>
      </c>
      <c r="E96" s="18">
        <f t="shared" si="1"/>
        <v>16.09</v>
      </c>
      <c r="F96" s="3">
        <v>101.80999999999999</v>
      </c>
      <c r="G96" s="4">
        <v>76.030500000000004</v>
      </c>
      <c r="H96" s="4">
        <v>83.798199999999994</v>
      </c>
      <c r="I96" s="9" t="e">
        <v>#N/A</v>
      </c>
      <c r="J96" s="17">
        <v>16.09</v>
      </c>
      <c r="K96" s="19" t="e">
        <v>#N/A</v>
      </c>
    </row>
    <row r="97" spans="1:11" x14ac:dyDescent="0.2">
      <c r="A97" t="s">
        <v>104</v>
      </c>
      <c r="B97" s="2">
        <v>30041</v>
      </c>
      <c r="C97" s="3">
        <v>1346028.5</v>
      </c>
      <c r="D97" s="4">
        <v>45.155957400460366</v>
      </c>
      <c r="E97" s="18">
        <f t="shared" si="1"/>
        <v>15.176666666666668</v>
      </c>
      <c r="F97" s="3">
        <v>100.13666666666666</v>
      </c>
      <c r="G97" s="4">
        <v>79.308400000000006</v>
      </c>
      <c r="H97" s="4">
        <v>85.294200000000004</v>
      </c>
      <c r="I97" s="9" t="e">
        <v>#N/A</v>
      </c>
      <c r="J97" s="17">
        <v>15.176666666666668</v>
      </c>
      <c r="K97" s="19" t="e">
        <v>#N/A</v>
      </c>
    </row>
    <row r="98" spans="1:11" x14ac:dyDescent="0.2">
      <c r="A98" t="s">
        <v>105</v>
      </c>
      <c r="B98" s="2">
        <v>30132</v>
      </c>
      <c r="C98" s="3">
        <v>1355206.84</v>
      </c>
      <c r="D98" s="4">
        <v>46.378162658880164</v>
      </c>
      <c r="E98" s="18">
        <f t="shared" si="1"/>
        <v>16.400000000000002</v>
      </c>
      <c r="F98" s="3">
        <v>98.813333333333333</v>
      </c>
      <c r="G98" s="4">
        <v>81.089399999999998</v>
      </c>
      <c r="H98" s="4">
        <v>86.3339</v>
      </c>
      <c r="I98" s="9" t="e">
        <v>#N/A</v>
      </c>
      <c r="J98" s="17">
        <v>16.400000000000002</v>
      </c>
      <c r="K98" s="19" t="e">
        <v>#N/A</v>
      </c>
    </row>
    <row r="99" spans="1:11" x14ac:dyDescent="0.2">
      <c r="A99" t="s">
        <v>106</v>
      </c>
      <c r="B99" s="2">
        <v>30224</v>
      </c>
      <c r="C99" s="3">
        <v>1355889.56</v>
      </c>
      <c r="D99" s="4">
        <v>46.974207740078235</v>
      </c>
      <c r="E99" s="18">
        <f t="shared" si="1"/>
        <v>14.58</v>
      </c>
      <c r="F99" s="3">
        <v>93.24666666666667</v>
      </c>
      <c r="G99" s="4">
        <v>84.358500000000006</v>
      </c>
      <c r="H99" s="4">
        <v>91.130200000000002</v>
      </c>
      <c r="I99" s="9" t="e">
        <v>#N/A</v>
      </c>
      <c r="J99" s="17">
        <v>14.58</v>
      </c>
      <c r="K99" s="19" t="e">
        <v>#N/A</v>
      </c>
    </row>
    <row r="100" spans="1:11" x14ac:dyDescent="0.2">
      <c r="A100" t="s">
        <v>107</v>
      </c>
      <c r="B100" s="2">
        <v>30316</v>
      </c>
      <c r="C100" s="3">
        <v>1364118.42</v>
      </c>
      <c r="D100" s="4">
        <v>47.772209272407665</v>
      </c>
      <c r="E100" s="18">
        <f t="shared" si="1"/>
        <v>13.323333333333332</v>
      </c>
      <c r="F100" s="3">
        <v>93.733333333333334</v>
      </c>
      <c r="G100" s="4">
        <v>86.476399999999998</v>
      </c>
      <c r="H100" s="4">
        <v>94.723500000000001</v>
      </c>
      <c r="I100" s="9" t="e">
        <v>#N/A</v>
      </c>
      <c r="J100" s="17">
        <v>13.323333333333332</v>
      </c>
      <c r="K100" s="19" t="e">
        <v>#N/A</v>
      </c>
    </row>
    <row r="101" spans="1:11" x14ac:dyDescent="0.2">
      <c r="A101" t="s">
        <v>108</v>
      </c>
      <c r="B101" s="2">
        <v>30406</v>
      </c>
      <c r="C101" s="3">
        <v>1369697.76</v>
      </c>
      <c r="D101" s="4">
        <v>49.2191879369879</v>
      </c>
      <c r="E101" s="18">
        <f t="shared" si="1"/>
        <v>12.773333333333333</v>
      </c>
      <c r="F101" s="3">
        <v>95.00333333333333</v>
      </c>
      <c r="G101" s="4">
        <v>87.650800000000004</v>
      </c>
      <c r="H101" s="4">
        <v>93.834800000000001</v>
      </c>
      <c r="I101" s="9" t="e">
        <v>#N/A</v>
      </c>
      <c r="J101" s="17">
        <v>12.773333333333333</v>
      </c>
      <c r="K101" s="19" t="e">
        <v>#N/A</v>
      </c>
    </row>
    <row r="102" spans="1:11" x14ac:dyDescent="0.2">
      <c r="A102" t="s">
        <v>109</v>
      </c>
      <c r="B102" s="2">
        <v>30497</v>
      </c>
      <c r="C102" s="3">
        <v>1369770.11</v>
      </c>
      <c r="D102" s="4">
        <v>50.494793592979441</v>
      </c>
      <c r="E102" s="18">
        <f t="shared" si="1"/>
        <v>12.540000000000001</v>
      </c>
      <c r="F102" s="3">
        <v>90.42</v>
      </c>
      <c r="G102" s="4">
        <v>90.9529</v>
      </c>
      <c r="H102" s="4">
        <v>95.953000000000003</v>
      </c>
      <c r="I102" s="9" t="e">
        <v>#N/A</v>
      </c>
      <c r="J102" s="17">
        <v>12.540000000000001</v>
      </c>
      <c r="K102" s="19" t="e">
        <v>#N/A</v>
      </c>
    </row>
    <row r="103" spans="1:11" x14ac:dyDescent="0.2">
      <c r="A103" t="s">
        <v>110</v>
      </c>
      <c r="B103" s="2">
        <v>30589</v>
      </c>
      <c r="C103" s="3">
        <v>1371922.27</v>
      </c>
      <c r="D103" s="4">
        <v>51.598790537051343</v>
      </c>
      <c r="E103" s="18">
        <f t="shared" si="1"/>
        <v>12.503333333333332</v>
      </c>
      <c r="F103" s="3">
        <v>89.263333333333335</v>
      </c>
      <c r="G103" s="4">
        <v>93.377300000000005</v>
      </c>
      <c r="H103" s="4">
        <v>96.811499999999995</v>
      </c>
      <c r="I103" s="9" t="e">
        <v>#N/A</v>
      </c>
      <c r="J103" s="17">
        <v>12.503333333333332</v>
      </c>
      <c r="K103" s="19" t="e">
        <v>#N/A</v>
      </c>
    </row>
    <row r="104" spans="1:11" x14ac:dyDescent="0.2">
      <c r="A104" t="s">
        <v>111</v>
      </c>
      <c r="B104" s="2">
        <v>30681</v>
      </c>
      <c r="C104" s="3">
        <v>1378229.55</v>
      </c>
      <c r="D104" s="4">
        <v>52.59933057489588</v>
      </c>
      <c r="E104" s="18">
        <f t="shared" si="1"/>
        <v>12.329999999999998</v>
      </c>
      <c r="F104" s="3">
        <v>88.413333333333341</v>
      </c>
      <c r="G104" s="4">
        <v>95.805899999999994</v>
      </c>
      <c r="H104" s="4">
        <v>101.56659999999999</v>
      </c>
      <c r="I104" s="9" t="e">
        <v>#N/A</v>
      </c>
      <c r="J104" s="17">
        <v>12.329999999999998</v>
      </c>
      <c r="K104" s="19" t="e">
        <v>#N/A</v>
      </c>
    </row>
    <row r="105" spans="1:11" x14ac:dyDescent="0.2">
      <c r="A105" t="s">
        <v>112</v>
      </c>
      <c r="B105" s="2">
        <v>30772</v>
      </c>
      <c r="C105" s="3">
        <v>1387561.62</v>
      </c>
      <c r="D105" s="4">
        <v>53.526590601434776</v>
      </c>
      <c r="E105" s="18">
        <f t="shared" si="1"/>
        <v>12.396666666666667</v>
      </c>
      <c r="F105" s="3">
        <v>87.96</v>
      </c>
      <c r="G105" s="4">
        <v>97.272099999999995</v>
      </c>
      <c r="H105" s="4">
        <v>104.47539999999999</v>
      </c>
      <c r="I105" s="9" t="e">
        <v>#N/A</v>
      </c>
      <c r="J105" s="17">
        <v>12.396666666666667</v>
      </c>
      <c r="K105" s="19" t="e">
        <v>#N/A</v>
      </c>
    </row>
    <row r="106" spans="1:11" x14ac:dyDescent="0.2">
      <c r="A106" t="s">
        <v>113</v>
      </c>
      <c r="B106" s="2">
        <v>30863</v>
      </c>
      <c r="C106" s="3">
        <v>1391743.87</v>
      </c>
      <c r="D106" s="4">
        <v>54.365770782854611</v>
      </c>
      <c r="E106" s="18">
        <f t="shared" si="1"/>
        <v>12.103333333333332</v>
      </c>
      <c r="F106" s="3">
        <v>88.09666666666665</v>
      </c>
      <c r="G106" s="4">
        <v>98.667400000000001</v>
      </c>
      <c r="H106" s="4">
        <v>104.5793</v>
      </c>
      <c r="I106" s="9" t="e">
        <v>#N/A</v>
      </c>
      <c r="J106" s="17">
        <v>12.103333333333332</v>
      </c>
      <c r="K106" s="19" t="e">
        <v>#N/A</v>
      </c>
    </row>
    <row r="107" spans="1:11" x14ac:dyDescent="0.2">
      <c r="A107" t="s">
        <v>114</v>
      </c>
      <c r="B107" s="2">
        <v>30955</v>
      </c>
      <c r="C107" s="3">
        <v>1399638.14</v>
      </c>
      <c r="D107" s="4">
        <v>55.232924720543721</v>
      </c>
      <c r="E107" s="18">
        <f t="shared" si="1"/>
        <v>11.413333333333332</v>
      </c>
      <c r="F107" s="3">
        <v>87.27</v>
      </c>
      <c r="G107" s="4">
        <v>100.3415</v>
      </c>
      <c r="H107" s="4">
        <v>106.4991</v>
      </c>
      <c r="I107" s="9" t="e">
        <v>#N/A</v>
      </c>
      <c r="J107" s="17">
        <v>11.413333333333332</v>
      </c>
      <c r="K107" s="19" t="e">
        <v>#N/A</v>
      </c>
    </row>
    <row r="108" spans="1:11" x14ac:dyDescent="0.2">
      <c r="A108" t="s">
        <v>115</v>
      </c>
      <c r="B108" s="2">
        <v>31047</v>
      </c>
      <c r="C108" s="3">
        <v>1402938.73</v>
      </c>
      <c r="D108" s="4">
        <v>56.035820695995426</v>
      </c>
      <c r="E108" s="18">
        <f t="shared" si="1"/>
        <v>11.059999999999997</v>
      </c>
      <c r="F108" s="3">
        <v>86.77</v>
      </c>
      <c r="G108" s="4">
        <v>101.6844</v>
      </c>
      <c r="H108" s="4">
        <v>110.4876</v>
      </c>
      <c r="I108" s="9" t="e">
        <v>#N/A</v>
      </c>
      <c r="J108" s="17">
        <v>11.059999999999997</v>
      </c>
      <c r="K108" s="19" t="e">
        <v>#N/A</v>
      </c>
    </row>
    <row r="109" spans="1:11" x14ac:dyDescent="0.2">
      <c r="A109" t="s">
        <v>116</v>
      </c>
      <c r="B109" s="2">
        <v>31137</v>
      </c>
      <c r="C109" s="3">
        <v>1405506.86</v>
      </c>
      <c r="D109" s="4">
        <v>56.766025200606379</v>
      </c>
      <c r="E109" s="18">
        <f t="shared" si="1"/>
        <v>10.626666666666667</v>
      </c>
      <c r="F109" s="3">
        <v>86.473333333333343</v>
      </c>
      <c r="G109" s="4">
        <v>103.27630000000001</v>
      </c>
      <c r="H109" s="4">
        <v>112.9174</v>
      </c>
      <c r="I109" s="9" t="e">
        <v>#N/A</v>
      </c>
      <c r="J109" s="17">
        <v>10.626666666666667</v>
      </c>
      <c r="K109" s="19" t="e">
        <v>#N/A</v>
      </c>
    </row>
    <row r="110" spans="1:11" x14ac:dyDescent="0.2">
      <c r="A110" t="s">
        <v>117</v>
      </c>
      <c r="B110" s="2">
        <v>31228</v>
      </c>
      <c r="C110" s="3">
        <v>1415064.99</v>
      </c>
      <c r="D110" s="4">
        <v>57.569249055679961</v>
      </c>
      <c r="E110" s="18">
        <f t="shared" si="1"/>
        <v>10.296666666666667</v>
      </c>
      <c r="F110" s="3">
        <v>87.553333333333342</v>
      </c>
      <c r="G110" s="4">
        <v>103.2497</v>
      </c>
      <c r="H110" s="4">
        <v>110.39319999999999</v>
      </c>
      <c r="I110" s="9" t="e">
        <v>#N/A</v>
      </c>
      <c r="J110" s="17">
        <v>10.296666666666667</v>
      </c>
      <c r="K110" s="19" t="e">
        <v>#N/A</v>
      </c>
    </row>
    <row r="111" spans="1:11" x14ac:dyDescent="0.2">
      <c r="A111" t="s">
        <v>118</v>
      </c>
      <c r="B111" s="2">
        <v>31320</v>
      </c>
      <c r="C111" s="3">
        <v>1424152.9</v>
      </c>
      <c r="D111" s="4">
        <v>58.308427125590427</v>
      </c>
      <c r="E111" s="18">
        <f t="shared" si="1"/>
        <v>9.7199999999999989</v>
      </c>
      <c r="F111" s="3">
        <v>89.433333333333337</v>
      </c>
      <c r="G111" s="4">
        <v>101.54510000000001</v>
      </c>
      <c r="H111" s="4">
        <v>106.4084</v>
      </c>
      <c r="I111" s="9" t="e">
        <v>#N/A</v>
      </c>
      <c r="J111" s="17">
        <v>9.7199999999999989</v>
      </c>
      <c r="K111" s="19" t="e">
        <v>#N/A</v>
      </c>
    </row>
    <row r="112" spans="1:11" x14ac:dyDescent="0.2">
      <c r="A112" t="s">
        <v>119</v>
      </c>
      <c r="B112" s="2">
        <v>31412</v>
      </c>
      <c r="C112" s="3">
        <v>1429754.86</v>
      </c>
      <c r="D112" s="4">
        <v>58.914110158751392</v>
      </c>
      <c r="E112" s="18">
        <f t="shared" si="1"/>
        <v>9.1133333333333333</v>
      </c>
      <c r="F112" s="3">
        <v>91.58</v>
      </c>
      <c r="G112" s="4">
        <v>100.7745</v>
      </c>
      <c r="H112" s="4">
        <v>105.8732</v>
      </c>
      <c r="I112" s="9" t="e">
        <v>#N/A</v>
      </c>
      <c r="J112" s="17">
        <v>9.1133333333333333</v>
      </c>
      <c r="K112" s="19" t="e">
        <v>#N/A</v>
      </c>
    </row>
    <row r="113" spans="1:11" x14ac:dyDescent="0.2">
      <c r="A113" t="s">
        <v>120</v>
      </c>
      <c r="B113" s="2">
        <v>31502</v>
      </c>
      <c r="C113" s="3">
        <v>1434940.84</v>
      </c>
      <c r="D113" s="4">
        <v>59.44124427311467</v>
      </c>
      <c r="E113" s="18">
        <f t="shared" si="1"/>
        <v>8.7133333333333329</v>
      </c>
      <c r="F113" s="3">
        <v>93.45</v>
      </c>
      <c r="G113" s="4">
        <v>98.891800000000003</v>
      </c>
      <c r="H113" s="4">
        <v>99.228899999999996</v>
      </c>
      <c r="I113" s="9" t="e">
        <v>#N/A</v>
      </c>
      <c r="J113" s="17">
        <v>8.7133333333333329</v>
      </c>
      <c r="K113" s="19" t="e">
        <v>#N/A</v>
      </c>
    </row>
    <row r="114" spans="1:11" x14ac:dyDescent="0.2">
      <c r="A114" t="s">
        <v>121</v>
      </c>
      <c r="B114" s="2">
        <v>31593</v>
      </c>
      <c r="C114" s="3">
        <v>1450498.81</v>
      </c>
      <c r="D114" s="4">
        <v>59.965604984768461</v>
      </c>
      <c r="E114" s="18">
        <f t="shared" si="1"/>
        <v>7.6466666666666656</v>
      </c>
      <c r="F114" s="3">
        <v>90.65333333333335</v>
      </c>
      <c r="G114" s="4">
        <v>97.547200000000004</v>
      </c>
      <c r="H114" s="4">
        <v>95.584999999999994</v>
      </c>
      <c r="I114" s="9" t="e">
        <v>#N/A</v>
      </c>
      <c r="J114" s="17">
        <v>7.6466666666666656</v>
      </c>
      <c r="K114" s="19" t="e">
        <v>#N/A</v>
      </c>
    </row>
    <row r="115" spans="1:11" x14ac:dyDescent="0.2">
      <c r="A115" t="s">
        <v>122</v>
      </c>
      <c r="B115" s="2">
        <v>31685</v>
      </c>
      <c r="C115" s="3">
        <v>1456494.12</v>
      </c>
      <c r="D115" s="4">
        <v>60.582039760008335</v>
      </c>
      <c r="E115" s="18">
        <f t="shared" si="1"/>
        <v>7.1400000000000006</v>
      </c>
      <c r="F115" s="3">
        <v>90.679999999999993</v>
      </c>
      <c r="G115" s="4">
        <v>96.178799999999995</v>
      </c>
      <c r="H115" s="4">
        <v>91.895099999999999</v>
      </c>
      <c r="I115" s="9" t="e">
        <v>#N/A</v>
      </c>
      <c r="J115" s="17">
        <v>7.1400000000000006</v>
      </c>
      <c r="K115" s="19" t="e">
        <v>#N/A</v>
      </c>
    </row>
    <row r="116" spans="1:11" x14ac:dyDescent="0.2">
      <c r="A116" t="s">
        <v>123</v>
      </c>
      <c r="B116" s="2">
        <v>31777</v>
      </c>
      <c r="C116" s="3">
        <v>1459844.44</v>
      </c>
      <c r="D116" s="4">
        <v>61.189382983732607</v>
      </c>
      <c r="E116" s="18">
        <f t="shared" si="1"/>
        <v>7.47</v>
      </c>
      <c r="F116" s="3">
        <v>91.946666666666658</v>
      </c>
      <c r="G116" s="4">
        <v>95.187200000000004</v>
      </c>
      <c r="H116" s="4">
        <v>93.444500000000005</v>
      </c>
      <c r="I116" s="9" t="e">
        <v>#N/A</v>
      </c>
      <c r="J116" s="17">
        <v>7.47</v>
      </c>
      <c r="K116" s="19" t="e">
        <v>#N/A</v>
      </c>
    </row>
    <row r="117" spans="1:11" x14ac:dyDescent="0.2">
      <c r="A117" t="s">
        <v>124</v>
      </c>
      <c r="B117" s="2">
        <v>31867</v>
      </c>
      <c r="C117" s="3">
        <v>1463900.09</v>
      </c>
      <c r="D117" s="4">
        <v>61.984645946032117</v>
      </c>
      <c r="E117" s="18">
        <f t="shared" si="1"/>
        <v>8.3833333333333329</v>
      </c>
      <c r="F117" s="3">
        <v>92.45</v>
      </c>
      <c r="G117" s="4">
        <v>95.008600000000001</v>
      </c>
      <c r="H117" s="4">
        <v>93.330100000000002</v>
      </c>
      <c r="I117" s="9" t="e">
        <v>#N/A</v>
      </c>
      <c r="J117" s="17">
        <v>8.3833333333333329</v>
      </c>
      <c r="K117" s="19" t="e">
        <v>#N/A</v>
      </c>
    </row>
    <row r="118" spans="1:11" x14ac:dyDescent="0.2">
      <c r="A118" t="s">
        <v>125</v>
      </c>
      <c r="B118" s="2">
        <v>31958</v>
      </c>
      <c r="C118" s="3">
        <v>1480687.86</v>
      </c>
      <c r="D118" s="4">
        <v>62.497481359666345</v>
      </c>
      <c r="E118" s="18">
        <f t="shared" si="1"/>
        <v>7.9799999999999995</v>
      </c>
      <c r="F118" s="3">
        <v>91.839999999999989</v>
      </c>
      <c r="G118" s="4">
        <v>94.489199999999997</v>
      </c>
      <c r="H118" s="4">
        <v>93.092500000000001</v>
      </c>
      <c r="I118" s="9" t="e">
        <v>#N/A</v>
      </c>
      <c r="J118" s="17">
        <v>7.9799999999999995</v>
      </c>
      <c r="K118" s="19" t="e">
        <v>#N/A</v>
      </c>
    </row>
    <row r="119" spans="1:11" x14ac:dyDescent="0.2">
      <c r="A119" t="s">
        <v>126</v>
      </c>
      <c r="B119" s="2">
        <v>32050</v>
      </c>
      <c r="C119" s="3">
        <v>1491846.55</v>
      </c>
      <c r="D119" s="4">
        <v>62.925327911188077</v>
      </c>
      <c r="E119" s="18">
        <f t="shared" si="1"/>
        <v>7.41</v>
      </c>
      <c r="F119" s="3">
        <v>91.54</v>
      </c>
      <c r="G119" s="4">
        <v>95.565799999999996</v>
      </c>
      <c r="H119" s="4">
        <v>93.209500000000006</v>
      </c>
      <c r="I119" s="9" t="e">
        <v>#N/A</v>
      </c>
      <c r="J119" s="17">
        <v>7.41</v>
      </c>
      <c r="K119" s="19" t="e">
        <v>#N/A</v>
      </c>
    </row>
    <row r="120" spans="1:11" x14ac:dyDescent="0.2">
      <c r="A120" t="s">
        <v>127</v>
      </c>
      <c r="B120" s="2">
        <v>32142</v>
      </c>
      <c r="C120" s="3">
        <v>1514914.48</v>
      </c>
      <c r="D120" s="4">
        <v>63.354078094001103</v>
      </c>
      <c r="E120" s="18">
        <f t="shared" si="1"/>
        <v>8.1300000000000008</v>
      </c>
      <c r="F120" s="3">
        <v>91.48</v>
      </c>
      <c r="G120" s="4">
        <v>96.052800000000005</v>
      </c>
      <c r="H120" s="4">
        <v>94.495900000000006</v>
      </c>
      <c r="I120" s="9" t="e">
        <v>#N/A</v>
      </c>
      <c r="J120" s="17">
        <v>8.1300000000000008</v>
      </c>
      <c r="K120" s="19" t="e">
        <v>#N/A</v>
      </c>
    </row>
    <row r="121" spans="1:11" x14ac:dyDescent="0.2">
      <c r="A121" t="s">
        <v>128</v>
      </c>
      <c r="B121" s="2">
        <v>32233</v>
      </c>
      <c r="C121" s="3">
        <v>1534731.56</v>
      </c>
      <c r="D121" s="4">
        <v>63.813728128088059</v>
      </c>
      <c r="E121" s="18">
        <f t="shared" si="1"/>
        <v>7.5333333333333323</v>
      </c>
      <c r="F121" s="3">
        <v>91.306666666666658</v>
      </c>
      <c r="G121" s="4">
        <v>96.151899999999998</v>
      </c>
      <c r="H121" s="4">
        <v>92.891000000000005</v>
      </c>
      <c r="I121" s="9" t="e">
        <v>#N/A</v>
      </c>
      <c r="J121" s="17">
        <v>7.5333333333333323</v>
      </c>
      <c r="K121" s="19" t="e">
        <v>#N/A</v>
      </c>
    </row>
    <row r="122" spans="1:11" x14ac:dyDescent="0.2">
      <c r="A122" t="s">
        <v>129</v>
      </c>
      <c r="B122" s="2">
        <v>32324</v>
      </c>
      <c r="C122" s="3">
        <v>1544583.58</v>
      </c>
      <c r="D122" s="4">
        <v>64.354672175506778</v>
      </c>
      <c r="E122" s="18">
        <f t="shared" si="1"/>
        <v>7.333333333333333</v>
      </c>
      <c r="F122" s="3">
        <v>90.386666666666656</v>
      </c>
      <c r="G122" s="4">
        <v>97.706999999999994</v>
      </c>
      <c r="H122" s="4">
        <v>93.633300000000006</v>
      </c>
      <c r="I122" s="9" t="e">
        <v>#N/A</v>
      </c>
      <c r="J122" s="17">
        <v>7.333333333333333</v>
      </c>
      <c r="K122" s="19" t="e">
        <v>#N/A</v>
      </c>
    </row>
    <row r="123" spans="1:11" x14ac:dyDescent="0.2">
      <c r="A123" t="s">
        <v>130</v>
      </c>
      <c r="B123" s="2">
        <v>32416</v>
      </c>
      <c r="C123" s="3">
        <v>1564739.76</v>
      </c>
      <c r="D123" s="4">
        <v>64.963131973414804</v>
      </c>
      <c r="E123" s="18">
        <f t="shared" si="1"/>
        <v>7.3633333333333333</v>
      </c>
      <c r="F123" s="3">
        <v>89.13666666666667</v>
      </c>
      <c r="G123" s="4">
        <v>99.646000000000001</v>
      </c>
      <c r="H123" s="4">
        <v>95.310199999999995</v>
      </c>
      <c r="I123" s="9" t="e">
        <v>#N/A</v>
      </c>
      <c r="J123" s="17">
        <v>7.3633333333333333</v>
      </c>
      <c r="K123" s="19" t="e">
        <v>#N/A</v>
      </c>
    </row>
    <row r="124" spans="1:11" x14ac:dyDescent="0.2">
      <c r="A124" t="s">
        <v>131</v>
      </c>
      <c r="B124" s="2">
        <v>32508</v>
      </c>
      <c r="C124" s="3">
        <v>1580162.08</v>
      </c>
      <c r="D124" s="4">
        <v>65.475983285254685</v>
      </c>
      <c r="E124" s="18">
        <f t="shared" si="1"/>
        <v>7.8633333333333333</v>
      </c>
      <c r="F124" s="3">
        <v>88.81</v>
      </c>
      <c r="G124" s="4">
        <v>101.0612</v>
      </c>
      <c r="H124" s="4">
        <v>97.049400000000006</v>
      </c>
      <c r="I124" s="9" t="e">
        <v>#N/A</v>
      </c>
      <c r="J124" s="17">
        <v>7.8633333333333333</v>
      </c>
      <c r="K124" s="19" t="e">
        <v>#N/A</v>
      </c>
    </row>
    <row r="125" spans="1:11" x14ac:dyDescent="0.2">
      <c r="A125" t="s">
        <v>132</v>
      </c>
      <c r="B125" s="2">
        <v>32598</v>
      </c>
      <c r="C125" s="3">
        <v>1601715.36</v>
      </c>
      <c r="D125" s="4">
        <v>65.965939742111146</v>
      </c>
      <c r="E125" s="18">
        <f t="shared" si="1"/>
        <v>8.5366666666666671</v>
      </c>
      <c r="F125" s="3">
        <v>87.963333333333324</v>
      </c>
      <c r="G125" s="4">
        <v>102.62609999999999</v>
      </c>
      <c r="H125" s="4">
        <v>99.627799999999993</v>
      </c>
      <c r="I125" s="9" t="e">
        <v>#N/A</v>
      </c>
      <c r="J125" s="17">
        <v>8.5366666666666671</v>
      </c>
      <c r="K125" s="19" t="e">
        <v>#N/A</v>
      </c>
    </row>
    <row r="126" spans="1:11" x14ac:dyDescent="0.2">
      <c r="A126" t="s">
        <v>133</v>
      </c>
      <c r="B126" s="2">
        <v>32689</v>
      </c>
      <c r="C126" s="3">
        <v>1614384.18</v>
      </c>
      <c r="D126" s="4">
        <v>66.44282898572888</v>
      </c>
      <c r="E126" s="18">
        <f t="shared" si="1"/>
        <v>8.5833333333333339</v>
      </c>
      <c r="F126" s="3">
        <v>88.143333333333331</v>
      </c>
      <c r="G126" s="4">
        <v>103.3005</v>
      </c>
      <c r="H126" s="4">
        <v>101.2093</v>
      </c>
      <c r="I126" s="9" t="e">
        <v>#N/A</v>
      </c>
      <c r="J126" s="17">
        <v>8.5833333333333339</v>
      </c>
      <c r="K126" s="19" t="e">
        <v>#N/A</v>
      </c>
    </row>
    <row r="127" spans="1:11" x14ac:dyDescent="0.2">
      <c r="A127" t="s">
        <v>134</v>
      </c>
      <c r="B127" s="2">
        <v>32781</v>
      </c>
      <c r="C127" s="3">
        <v>1633753.65</v>
      </c>
      <c r="D127" s="4">
        <v>66.976649812564574</v>
      </c>
      <c r="E127" s="18">
        <f t="shared" si="1"/>
        <v>9.06</v>
      </c>
      <c r="F127" s="3">
        <v>88.443333333333342</v>
      </c>
      <c r="G127" s="4">
        <v>103.31959999999999</v>
      </c>
      <c r="H127" s="4">
        <v>100.12520000000001</v>
      </c>
      <c r="I127" s="9" t="e">
        <v>#N/A</v>
      </c>
      <c r="J127" s="17">
        <v>9.06</v>
      </c>
      <c r="K127" s="19" t="e">
        <v>#N/A</v>
      </c>
    </row>
    <row r="128" spans="1:11" x14ac:dyDescent="0.2">
      <c r="A128" t="s">
        <v>135</v>
      </c>
      <c r="B128" s="2">
        <v>32873</v>
      </c>
      <c r="C128" s="3">
        <v>1653172.84</v>
      </c>
      <c r="D128" s="4">
        <v>67.47064680513553</v>
      </c>
      <c r="E128" s="18">
        <f t="shared" si="1"/>
        <v>10.106666666666667</v>
      </c>
      <c r="F128" s="3">
        <v>90.053333333333342</v>
      </c>
      <c r="G128" s="4">
        <v>102.9336</v>
      </c>
      <c r="H128" s="4">
        <v>100.68040000000001</v>
      </c>
      <c r="I128" s="9" t="e">
        <v>#N/A</v>
      </c>
      <c r="J128" s="17">
        <v>10.106666666666667</v>
      </c>
      <c r="K128" s="19" t="e">
        <v>#N/A</v>
      </c>
    </row>
    <row r="129" spans="1:11" x14ac:dyDescent="0.2">
      <c r="A129" t="s">
        <v>136</v>
      </c>
      <c r="B129" s="2">
        <v>32963</v>
      </c>
      <c r="C129" s="3">
        <v>1664336.06</v>
      </c>
      <c r="D129" s="4">
        <v>67.907082217186939</v>
      </c>
      <c r="E129" s="18">
        <f t="shared" si="1"/>
        <v>10.43</v>
      </c>
      <c r="F129" s="3">
        <v>92.089999999999989</v>
      </c>
      <c r="G129" s="4">
        <v>101.90430000000001</v>
      </c>
      <c r="H129" s="4">
        <v>98.785200000000003</v>
      </c>
      <c r="I129" s="9" t="e">
        <v>#N/A</v>
      </c>
      <c r="J129" s="17">
        <v>10.43</v>
      </c>
      <c r="K129" s="19" t="e">
        <v>#N/A</v>
      </c>
    </row>
    <row r="130" spans="1:11" x14ac:dyDescent="0.2">
      <c r="A130" t="s">
        <v>137</v>
      </c>
      <c r="B130" s="2">
        <v>33054</v>
      </c>
      <c r="C130" s="3">
        <v>1672709.6</v>
      </c>
      <c r="D130" s="4">
        <v>68.477933609662117</v>
      </c>
      <c r="E130" s="18">
        <f t="shared" si="1"/>
        <v>9.8266666666666662</v>
      </c>
      <c r="F130" s="3">
        <v>92.7</v>
      </c>
      <c r="G130" s="4">
        <v>101.6554</v>
      </c>
      <c r="H130" s="4">
        <v>96.863699999999994</v>
      </c>
      <c r="I130" s="9" t="e">
        <v>#N/A</v>
      </c>
      <c r="J130" s="17">
        <v>9.8266666666666662</v>
      </c>
      <c r="K130" s="19" t="e">
        <v>#N/A</v>
      </c>
    </row>
    <row r="131" spans="1:11" x14ac:dyDescent="0.2">
      <c r="A131" t="s">
        <v>138</v>
      </c>
      <c r="B131" s="2">
        <v>33146</v>
      </c>
      <c r="C131" s="3">
        <v>1678822.46</v>
      </c>
      <c r="D131" s="4">
        <v>69.038285549163149</v>
      </c>
      <c r="E131" s="18">
        <f t="shared" si="1"/>
        <v>9.8699999999999992</v>
      </c>
      <c r="F131" s="3">
        <v>93.046666666666667</v>
      </c>
      <c r="G131" s="4">
        <v>100.5292</v>
      </c>
      <c r="H131" s="4">
        <v>97.632400000000004</v>
      </c>
      <c r="I131" s="9" t="e">
        <v>#N/A</v>
      </c>
      <c r="J131" s="17">
        <v>9.8699999999999992</v>
      </c>
      <c r="K131" s="19" t="e">
        <v>#N/A</v>
      </c>
    </row>
    <row r="132" spans="1:11" x14ac:dyDescent="0.2">
      <c r="A132" t="s">
        <v>139</v>
      </c>
      <c r="B132" s="2">
        <v>33238</v>
      </c>
      <c r="C132" s="3">
        <v>1683312.16</v>
      </c>
      <c r="D132" s="4">
        <v>69.638753585088494</v>
      </c>
      <c r="E132" s="18">
        <f t="shared" si="1"/>
        <v>9.6966666666666672</v>
      </c>
      <c r="F132" s="3">
        <v>93.7</v>
      </c>
      <c r="G132" s="4">
        <v>100.89100000000001</v>
      </c>
      <c r="H132" s="4">
        <v>100.1722</v>
      </c>
      <c r="I132" s="9" t="e">
        <v>#N/A</v>
      </c>
      <c r="J132" s="17">
        <v>9.6966666666666672</v>
      </c>
      <c r="K132" s="19" t="e">
        <v>#N/A</v>
      </c>
    </row>
    <row r="133" spans="1:11" x14ac:dyDescent="0.2">
      <c r="A133" t="s">
        <v>140</v>
      </c>
      <c r="B133" s="2">
        <v>33328</v>
      </c>
      <c r="C133" s="3">
        <v>1680590.31</v>
      </c>
      <c r="D133" s="4">
        <v>70.295801569682951</v>
      </c>
      <c r="E133" s="18">
        <f t="shared" si="1"/>
        <v>9.5766666666666662</v>
      </c>
      <c r="F133" s="3">
        <v>92.566666666666663</v>
      </c>
      <c r="G133" s="4">
        <v>100.34350000000001</v>
      </c>
      <c r="H133" s="4">
        <v>97.6661</v>
      </c>
      <c r="I133" s="9" t="e">
        <v>#N/A</v>
      </c>
      <c r="J133" s="17">
        <v>9.5766666666666662</v>
      </c>
      <c r="K133" s="19" t="e">
        <v>#N/A</v>
      </c>
    </row>
    <row r="134" spans="1:11" x14ac:dyDescent="0.2">
      <c r="A134" t="s">
        <v>141</v>
      </c>
      <c r="B134" s="2">
        <v>33419</v>
      </c>
      <c r="C134" s="3">
        <v>1690455.9</v>
      </c>
      <c r="D134" s="4">
        <v>70.770631980757997</v>
      </c>
      <c r="E134" s="18">
        <f t="shared" si="1"/>
        <v>9.5433333333333348</v>
      </c>
      <c r="F134" s="3">
        <v>90.596666666666678</v>
      </c>
      <c r="G134" s="4">
        <v>100.55070000000001</v>
      </c>
      <c r="H134" s="4">
        <v>97.611699999999999</v>
      </c>
      <c r="I134" s="9" t="e">
        <v>#N/A</v>
      </c>
      <c r="J134" s="17">
        <v>9.5433333333333348</v>
      </c>
      <c r="K134" s="19" t="e">
        <v>#N/A</v>
      </c>
    </row>
    <row r="135" spans="1:11" x14ac:dyDescent="0.2">
      <c r="A135" t="s">
        <v>142</v>
      </c>
      <c r="B135" s="2">
        <v>33511</v>
      </c>
      <c r="C135" s="3">
        <v>1693403.82</v>
      </c>
      <c r="D135" s="4">
        <v>71.354899939575489</v>
      </c>
      <c r="E135" s="18">
        <f t="shared" si="1"/>
        <v>9.2866666666666671</v>
      </c>
      <c r="F135" s="3">
        <v>90.433333333333337</v>
      </c>
      <c r="G135" s="4">
        <v>100.5471</v>
      </c>
      <c r="H135" s="4">
        <v>98.975200000000001</v>
      </c>
      <c r="I135" s="9" t="e">
        <v>#N/A</v>
      </c>
      <c r="J135" s="17">
        <v>9.2866666666666671</v>
      </c>
      <c r="K135" s="19" t="e">
        <v>#N/A</v>
      </c>
    </row>
    <row r="136" spans="1:11" x14ac:dyDescent="0.2">
      <c r="A136" t="s">
        <v>143</v>
      </c>
      <c r="B136" s="2">
        <v>33603</v>
      </c>
      <c r="C136" s="3">
        <v>1702378.7</v>
      </c>
      <c r="D136" s="4">
        <v>72.015902569549411</v>
      </c>
      <c r="E136" s="18">
        <f t="shared" si="1"/>
        <v>9.5566666666666666</v>
      </c>
      <c r="F136" s="3">
        <v>91.366666666666674</v>
      </c>
      <c r="G136" s="4">
        <v>100.03400000000001</v>
      </c>
      <c r="H136" s="4">
        <v>99.550799999999995</v>
      </c>
      <c r="I136" s="9" t="e">
        <v>#N/A</v>
      </c>
      <c r="J136" s="17">
        <v>9.5566666666666666</v>
      </c>
      <c r="K136" s="19" t="e">
        <v>#N/A</v>
      </c>
    </row>
    <row r="137" spans="1:11" x14ac:dyDescent="0.2">
      <c r="A137" t="s">
        <v>144</v>
      </c>
      <c r="B137" s="2">
        <v>33694</v>
      </c>
      <c r="C137" s="3">
        <v>1717498.09</v>
      </c>
      <c r="D137" s="4">
        <v>72.581283472662463</v>
      </c>
      <c r="E137" s="18">
        <f t="shared" si="1"/>
        <v>9.9666666666666668</v>
      </c>
      <c r="F137" s="3">
        <v>91.820000000000007</v>
      </c>
      <c r="G137" s="4">
        <v>99.309899999999999</v>
      </c>
      <c r="H137" s="4">
        <v>95.8536</v>
      </c>
      <c r="I137" s="9" t="e">
        <v>#N/A</v>
      </c>
      <c r="J137" s="17">
        <v>9.9666666666666668</v>
      </c>
      <c r="K137" s="19" t="e">
        <v>#N/A</v>
      </c>
    </row>
    <row r="138" spans="1:11" x14ac:dyDescent="0.2">
      <c r="A138" t="s">
        <v>145</v>
      </c>
      <c r="B138" s="2">
        <v>33785</v>
      </c>
      <c r="C138" s="3">
        <v>1718198.9</v>
      </c>
      <c r="D138" s="4">
        <v>73.122421990589757</v>
      </c>
      <c r="E138" s="18">
        <f t="shared" ref="E138:E164" si="2">J138</f>
        <v>9.9066666666666663</v>
      </c>
      <c r="F138" s="3">
        <v>92.736666666666679</v>
      </c>
      <c r="G138" s="4">
        <v>98.552000000000007</v>
      </c>
      <c r="H138" s="4">
        <v>95.250799999999998</v>
      </c>
      <c r="I138" s="9" t="e">
        <v>#N/A</v>
      </c>
      <c r="J138" s="17">
        <v>9.9066666666666663</v>
      </c>
      <c r="K138" s="19" t="e">
        <v>#N/A</v>
      </c>
    </row>
    <row r="139" spans="1:11" x14ac:dyDescent="0.2">
      <c r="A139" t="s">
        <v>146</v>
      </c>
      <c r="B139" s="2">
        <v>33877</v>
      </c>
      <c r="C139" s="3">
        <v>1717326.28</v>
      </c>
      <c r="D139" s="4">
        <v>73.660640664017862</v>
      </c>
      <c r="E139" s="18">
        <f t="shared" si="2"/>
        <v>11.163333333333334</v>
      </c>
      <c r="F139" s="3">
        <v>94.7</v>
      </c>
      <c r="G139" s="4">
        <v>97.686599999999999</v>
      </c>
      <c r="H139" s="4">
        <v>95.798500000000004</v>
      </c>
      <c r="I139" s="9" t="e">
        <v>#N/A</v>
      </c>
      <c r="J139" s="17">
        <v>11.163333333333334</v>
      </c>
      <c r="K139" s="19" t="e">
        <v>#N/A</v>
      </c>
    </row>
    <row r="140" spans="1:11" x14ac:dyDescent="0.2">
      <c r="A140" t="s">
        <v>147</v>
      </c>
      <c r="B140" s="2">
        <v>33969</v>
      </c>
      <c r="C140" s="3">
        <v>1713822.23</v>
      </c>
      <c r="D140" s="4">
        <v>74.065324454837025</v>
      </c>
      <c r="E140" s="18">
        <f t="shared" si="2"/>
        <v>10.37</v>
      </c>
      <c r="F140" s="3">
        <v>97.213333333333324</v>
      </c>
      <c r="G140" s="4">
        <v>96.828900000000004</v>
      </c>
      <c r="H140" s="4">
        <v>95.737499999999997</v>
      </c>
      <c r="I140" s="9" t="e">
        <v>#N/A</v>
      </c>
      <c r="J140" s="17">
        <v>10.37</v>
      </c>
      <c r="K140" s="19" t="e">
        <v>#N/A</v>
      </c>
    </row>
    <row r="141" spans="1:11" x14ac:dyDescent="0.2">
      <c r="A141" t="s">
        <v>148</v>
      </c>
      <c r="B141" s="2">
        <v>34059</v>
      </c>
      <c r="C141" s="3">
        <v>1701682.41</v>
      </c>
      <c r="D141" s="4">
        <v>74.683196261121566</v>
      </c>
      <c r="E141" s="18">
        <f t="shared" si="2"/>
        <v>11.493333333333332</v>
      </c>
      <c r="F141" s="3">
        <v>97.783333333333317</v>
      </c>
      <c r="G141" s="4">
        <v>96.854399999999998</v>
      </c>
      <c r="H141" s="4">
        <v>93.254400000000004</v>
      </c>
      <c r="I141" s="9" t="e">
        <v>#N/A</v>
      </c>
      <c r="J141" s="17">
        <v>11.493333333333332</v>
      </c>
      <c r="K141" s="19" t="e">
        <v>#N/A</v>
      </c>
    </row>
    <row r="142" spans="1:11" x14ac:dyDescent="0.2">
      <c r="A142" t="s">
        <v>149</v>
      </c>
      <c r="B142" s="2">
        <v>34150</v>
      </c>
      <c r="C142" s="3">
        <v>1704119.42</v>
      </c>
      <c r="D142" s="4">
        <v>75.141615888120114</v>
      </c>
      <c r="E142" s="18">
        <f t="shared" si="2"/>
        <v>8.4799999999999986</v>
      </c>
      <c r="F142" s="3">
        <v>97.949999999999989</v>
      </c>
      <c r="G142" s="4">
        <v>95.903899999999993</v>
      </c>
      <c r="H142" s="4">
        <v>91.895300000000006</v>
      </c>
      <c r="I142" s="9" t="e">
        <v>#N/A</v>
      </c>
      <c r="J142" s="17">
        <v>8.4799999999999986</v>
      </c>
      <c r="K142" s="19" t="e">
        <v>#N/A</v>
      </c>
    </row>
    <row r="143" spans="1:11" x14ac:dyDescent="0.2">
      <c r="A143" t="s">
        <v>150</v>
      </c>
      <c r="B143" s="2">
        <v>34242</v>
      </c>
      <c r="C143" s="3">
        <v>1707040.21</v>
      </c>
      <c r="D143" s="4">
        <v>75.506720391760211</v>
      </c>
      <c r="E143" s="18">
        <f t="shared" si="2"/>
        <v>8.19</v>
      </c>
      <c r="F143" s="3">
        <v>95.48</v>
      </c>
      <c r="G143" s="4">
        <v>96.469200000000001</v>
      </c>
      <c r="H143" s="4">
        <v>92.6036</v>
      </c>
      <c r="I143" s="9" t="e">
        <v>#N/A</v>
      </c>
      <c r="J143" s="17">
        <v>8.19</v>
      </c>
      <c r="K143" s="19" t="e">
        <v>#N/A</v>
      </c>
    </row>
    <row r="144" spans="1:11" x14ac:dyDescent="0.2">
      <c r="A144" t="s">
        <v>151</v>
      </c>
      <c r="B144" s="2">
        <v>34334</v>
      </c>
      <c r="C144" s="3">
        <v>1710937.61</v>
      </c>
      <c r="D144" s="4">
        <v>75.83705637029739</v>
      </c>
      <c r="E144" s="18">
        <f t="shared" si="2"/>
        <v>6.833333333333333</v>
      </c>
      <c r="F144" s="3">
        <v>96.206666666666663</v>
      </c>
      <c r="G144" s="4">
        <v>95.769800000000004</v>
      </c>
      <c r="H144" s="4">
        <v>92.090400000000002</v>
      </c>
      <c r="I144" s="9" t="e">
        <v>#N/A</v>
      </c>
      <c r="J144" s="17">
        <v>6.833333333333333</v>
      </c>
      <c r="K144" s="19" t="e">
        <v>#N/A</v>
      </c>
    </row>
    <row r="145" spans="1:11" x14ac:dyDescent="0.2">
      <c r="A145" t="s">
        <v>152</v>
      </c>
      <c r="B145" s="2">
        <v>34424</v>
      </c>
      <c r="C145" s="3">
        <v>1722069.17</v>
      </c>
      <c r="D145" s="4">
        <v>76.221547514020116</v>
      </c>
      <c r="E145" s="18">
        <f t="shared" si="2"/>
        <v>6.3966666666666674</v>
      </c>
      <c r="F145" s="3">
        <v>96.84999999999998</v>
      </c>
      <c r="G145" s="4">
        <v>96.045900000000003</v>
      </c>
      <c r="H145" s="4">
        <v>92.593100000000007</v>
      </c>
      <c r="I145" s="9" t="e">
        <v>#N/A</v>
      </c>
      <c r="J145" s="17">
        <v>6.3966666666666674</v>
      </c>
      <c r="K145" s="19" t="e">
        <v>#N/A</v>
      </c>
    </row>
    <row r="146" spans="1:11" x14ac:dyDescent="0.2">
      <c r="A146" t="s">
        <v>153</v>
      </c>
      <c r="B146" s="2">
        <v>34515</v>
      </c>
      <c r="C146" s="3">
        <v>1741777.74</v>
      </c>
      <c r="D146" s="4">
        <v>76.52287653798156</v>
      </c>
      <c r="E146" s="18">
        <f t="shared" si="2"/>
        <v>5.75</v>
      </c>
      <c r="F146" s="3">
        <v>96.88</v>
      </c>
      <c r="G146" s="4">
        <v>95.926100000000005</v>
      </c>
      <c r="H146" s="4">
        <v>92.607299999999995</v>
      </c>
      <c r="I146" s="9" t="e">
        <v>#N/A</v>
      </c>
      <c r="J146" s="17">
        <v>5.75</v>
      </c>
      <c r="K146" s="19" t="e">
        <v>#N/A</v>
      </c>
    </row>
    <row r="147" spans="1:11" x14ac:dyDescent="0.2">
      <c r="A147" t="s">
        <v>154</v>
      </c>
      <c r="B147" s="2">
        <v>34607</v>
      </c>
      <c r="C147" s="3">
        <v>1751525.77</v>
      </c>
      <c r="D147" s="4">
        <v>76.825336844227095</v>
      </c>
      <c r="E147" s="18">
        <f t="shared" si="2"/>
        <v>5.3233333333333333</v>
      </c>
      <c r="F147" s="3">
        <v>98.660000000000011</v>
      </c>
      <c r="G147" s="4">
        <v>95.223399999999998</v>
      </c>
      <c r="H147" s="4">
        <v>92.379400000000004</v>
      </c>
      <c r="I147" s="9" t="e">
        <v>#N/A</v>
      </c>
      <c r="J147" s="17">
        <v>5.3233333333333333</v>
      </c>
      <c r="K147" s="19" t="e">
        <v>#N/A</v>
      </c>
    </row>
    <row r="148" spans="1:11" x14ac:dyDescent="0.2">
      <c r="A148" t="s">
        <v>155</v>
      </c>
      <c r="B148" s="2">
        <v>34699</v>
      </c>
      <c r="C148" s="3">
        <v>1768146.25</v>
      </c>
      <c r="D148" s="4">
        <v>77.184604980693337</v>
      </c>
      <c r="E148" s="18">
        <f t="shared" si="2"/>
        <v>5.3133333333333335</v>
      </c>
      <c r="F148" s="3">
        <v>98.696666666666658</v>
      </c>
      <c r="G148" s="4">
        <v>95.852699999999999</v>
      </c>
      <c r="H148" s="4">
        <v>92.738799999999998</v>
      </c>
      <c r="I148" s="9" t="e">
        <v>#N/A</v>
      </c>
      <c r="J148" s="17">
        <v>5.3133333333333335</v>
      </c>
      <c r="K148" s="19" t="e">
        <v>#N/A</v>
      </c>
    </row>
    <row r="149" spans="1:11" x14ac:dyDescent="0.2">
      <c r="A149" t="s">
        <v>156</v>
      </c>
      <c r="B149" s="2">
        <v>34789</v>
      </c>
      <c r="C149" s="3">
        <v>1776574.05</v>
      </c>
      <c r="D149" s="4">
        <v>77.520210824603168</v>
      </c>
      <c r="E149" s="18">
        <f t="shared" si="2"/>
        <v>6.043333333333333</v>
      </c>
      <c r="F149" s="3">
        <v>99.63</v>
      </c>
      <c r="G149" s="4">
        <v>95.334599999999995</v>
      </c>
      <c r="H149" s="4">
        <v>92.865700000000004</v>
      </c>
      <c r="I149" s="9" t="e">
        <v>#N/A</v>
      </c>
      <c r="J149" s="17">
        <v>6.043333333333333</v>
      </c>
      <c r="K149" s="19" t="e">
        <v>#N/A</v>
      </c>
    </row>
    <row r="150" spans="1:11" x14ac:dyDescent="0.2">
      <c r="A150" t="s">
        <v>157</v>
      </c>
      <c r="B150" s="2">
        <v>34880</v>
      </c>
      <c r="C150" s="3">
        <v>1784974.72</v>
      </c>
      <c r="D150" s="4">
        <v>77.80258911810273</v>
      </c>
      <c r="E150" s="18">
        <f t="shared" si="2"/>
        <v>7.5533333333333337</v>
      </c>
      <c r="F150" s="3">
        <v>100.64666666666666</v>
      </c>
      <c r="G150" s="4">
        <v>94.9833</v>
      </c>
      <c r="H150" s="4">
        <v>92.839399999999998</v>
      </c>
      <c r="I150" s="9" t="e">
        <v>#N/A</v>
      </c>
      <c r="J150" s="17">
        <v>7.5533333333333337</v>
      </c>
      <c r="K150" s="19" t="e">
        <v>#N/A</v>
      </c>
    </row>
    <row r="151" spans="1:11" x14ac:dyDescent="0.2">
      <c r="A151" t="s">
        <v>158</v>
      </c>
      <c r="B151" s="2">
        <v>34972</v>
      </c>
      <c r="C151" s="3">
        <v>1787673.96</v>
      </c>
      <c r="D151" s="4">
        <v>78.374116141618359</v>
      </c>
      <c r="E151" s="18">
        <f t="shared" si="2"/>
        <v>6.16</v>
      </c>
      <c r="F151" s="3">
        <v>101.36333333333334</v>
      </c>
      <c r="G151" s="4">
        <v>94.4529</v>
      </c>
      <c r="H151" s="4">
        <v>92.521699999999996</v>
      </c>
      <c r="I151" s="9" t="e">
        <v>#N/A</v>
      </c>
      <c r="J151" s="17">
        <v>6.16</v>
      </c>
      <c r="K151" s="19" t="e">
        <v>#N/A</v>
      </c>
    </row>
    <row r="152" spans="1:11" x14ac:dyDescent="0.2">
      <c r="A152" t="s">
        <v>159</v>
      </c>
      <c r="B152" s="2">
        <v>35064</v>
      </c>
      <c r="C152" s="3">
        <v>1788618.93</v>
      </c>
      <c r="D152" s="4">
        <v>78.898820765396707</v>
      </c>
      <c r="E152" s="18">
        <f t="shared" si="2"/>
        <v>5.6599999999999993</v>
      </c>
      <c r="F152" s="3">
        <v>101.62666666666667</v>
      </c>
      <c r="G152" s="4">
        <v>94.746899999999997</v>
      </c>
      <c r="H152" s="4">
        <v>92.614199999999997</v>
      </c>
      <c r="I152" s="9" t="e">
        <v>#N/A</v>
      </c>
      <c r="J152" s="17">
        <v>5.6599999999999993</v>
      </c>
      <c r="K152" s="19" t="e">
        <v>#N/A</v>
      </c>
    </row>
    <row r="153" spans="1:11" x14ac:dyDescent="0.2">
      <c r="A153" t="s">
        <v>160</v>
      </c>
      <c r="B153" s="2">
        <v>35155</v>
      </c>
      <c r="C153" s="3">
        <v>1800333.74</v>
      </c>
      <c r="D153" s="4">
        <v>79.255314475781802</v>
      </c>
      <c r="E153" s="18">
        <f t="shared" si="2"/>
        <v>4.2566666666666668</v>
      </c>
      <c r="F153" s="3">
        <v>101.29666666666667</v>
      </c>
      <c r="G153" s="4">
        <v>95.354699999999994</v>
      </c>
      <c r="H153" s="4">
        <v>93.290099999999995</v>
      </c>
      <c r="I153" s="9" t="e">
        <v>#N/A</v>
      </c>
      <c r="J153" s="17">
        <v>4.2566666666666668</v>
      </c>
      <c r="K153" s="19" t="e">
        <v>#N/A</v>
      </c>
    </row>
    <row r="154" spans="1:11" x14ac:dyDescent="0.2">
      <c r="A154" t="s">
        <v>161</v>
      </c>
      <c r="B154" s="2">
        <v>35246</v>
      </c>
      <c r="C154" s="3">
        <v>1805207.76</v>
      </c>
      <c r="D154" s="4">
        <v>79.644325952047225</v>
      </c>
      <c r="E154" s="18">
        <f t="shared" si="2"/>
        <v>3.7900000000000005</v>
      </c>
      <c r="F154" s="3">
        <v>100.73</v>
      </c>
      <c r="G154" s="4">
        <v>95.322199999999995</v>
      </c>
      <c r="H154" s="4">
        <v>93.913399999999996</v>
      </c>
      <c r="I154" s="9" t="e">
        <v>#N/A</v>
      </c>
      <c r="J154" s="17">
        <v>3.7900000000000005</v>
      </c>
      <c r="K154" s="19" t="e">
        <v>#N/A</v>
      </c>
    </row>
    <row r="155" spans="1:11" x14ac:dyDescent="0.2">
      <c r="A155" t="s">
        <v>162</v>
      </c>
      <c r="B155" s="2">
        <v>35338</v>
      </c>
      <c r="C155" s="3">
        <v>1815557.13</v>
      </c>
      <c r="D155" s="4">
        <v>79.759480565355986</v>
      </c>
      <c r="E155" s="18">
        <f t="shared" si="2"/>
        <v>3.5466666666666669</v>
      </c>
      <c r="F155" s="3">
        <v>100.74666666666667</v>
      </c>
      <c r="G155" s="4">
        <v>94.983099999999993</v>
      </c>
      <c r="H155" s="4">
        <v>93.967699999999994</v>
      </c>
      <c r="I155" s="9" t="e">
        <v>#N/A</v>
      </c>
      <c r="J155" s="17">
        <v>3.5466666666666669</v>
      </c>
      <c r="K155" s="19" t="e">
        <v>#N/A</v>
      </c>
    </row>
    <row r="156" spans="1:11" x14ac:dyDescent="0.2">
      <c r="A156" t="s">
        <v>163</v>
      </c>
      <c r="B156" s="2">
        <v>35430</v>
      </c>
      <c r="C156" s="3">
        <v>1817415.4</v>
      </c>
      <c r="D156" s="4">
        <v>79.935828127342006</v>
      </c>
      <c r="E156" s="18">
        <f t="shared" si="2"/>
        <v>3.3200000000000003</v>
      </c>
      <c r="F156" s="3">
        <v>100.03666666666668</v>
      </c>
      <c r="G156" s="4">
        <v>95.439599999999999</v>
      </c>
      <c r="H156" s="4">
        <v>95.193100000000001</v>
      </c>
      <c r="I156" s="9" t="e">
        <v>#N/A</v>
      </c>
      <c r="J156" s="17">
        <v>3.3200000000000003</v>
      </c>
      <c r="K156" s="19" t="e">
        <v>#N/A</v>
      </c>
    </row>
    <row r="157" spans="1:11" x14ac:dyDescent="0.2">
      <c r="A157" t="s">
        <v>164</v>
      </c>
      <c r="B157" s="2">
        <v>35520</v>
      </c>
      <c r="C157" s="3">
        <v>1824070.83</v>
      </c>
      <c r="D157" s="4">
        <v>80.316525089065919</v>
      </c>
      <c r="E157" s="18">
        <f t="shared" si="2"/>
        <v>3.2233333333333332</v>
      </c>
      <c r="F157" s="3">
        <v>98.3</v>
      </c>
      <c r="G157" s="4">
        <v>95.995599999999996</v>
      </c>
      <c r="H157" s="4">
        <v>95.283699999999996</v>
      </c>
      <c r="I157" s="9" t="e">
        <v>#N/A</v>
      </c>
      <c r="J157" s="17">
        <v>3.2233333333333332</v>
      </c>
      <c r="K157" s="19" t="e">
        <v>#N/A</v>
      </c>
    </row>
    <row r="158" spans="1:11" x14ac:dyDescent="0.2">
      <c r="A158" t="s">
        <v>165</v>
      </c>
      <c r="B158" s="2">
        <v>35611</v>
      </c>
      <c r="C158" s="3">
        <v>1845565.33</v>
      </c>
      <c r="D158" s="4">
        <v>80.484301749202302</v>
      </c>
      <c r="E158" s="18">
        <f t="shared" si="2"/>
        <v>3.19</v>
      </c>
      <c r="F158" s="3">
        <v>97.40666666666668</v>
      </c>
      <c r="G158" s="4">
        <v>96.330699999999993</v>
      </c>
      <c r="H158" s="4">
        <v>94.678600000000003</v>
      </c>
      <c r="I158" s="9" t="e">
        <v>#N/A</v>
      </c>
      <c r="J158" s="17">
        <v>3.19</v>
      </c>
      <c r="K158" s="19" t="e">
        <v>#N/A</v>
      </c>
    </row>
    <row r="159" spans="1:11" x14ac:dyDescent="0.2">
      <c r="A159" t="s">
        <v>166</v>
      </c>
      <c r="B159" s="2">
        <v>35703</v>
      </c>
      <c r="C159" s="3">
        <v>1858971.13</v>
      </c>
      <c r="D159" s="4">
        <v>80.645621660199978</v>
      </c>
      <c r="E159" s="18">
        <f t="shared" si="2"/>
        <v>3.19</v>
      </c>
      <c r="F159" s="3">
        <v>95.823333333333323</v>
      </c>
      <c r="G159" s="4">
        <v>96.495000000000005</v>
      </c>
      <c r="H159" s="4">
        <v>95.549499999999995</v>
      </c>
      <c r="I159" s="9" t="e">
        <v>#N/A</v>
      </c>
      <c r="J159" s="17">
        <v>3.19</v>
      </c>
      <c r="K159" s="19" t="e">
        <v>#N/A</v>
      </c>
    </row>
    <row r="160" spans="1:11" x14ac:dyDescent="0.2">
      <c r="A160" t="s">
        <v>167</v>
      </c>
      <c r="B160" s="2">
        <v>35795</v>
      </c>
      <c r="C160" s="3">
        <v>1878643.52</v>
      </c>
      <c r="D160" s="4">
        <v>80.747229049187709</v>
      </c>
      <c r="E160" s="18">
        <f t="shared" si="2"/>
        <v>3.3599999999999994</v>
      </c>
      <c r="F160" s="3">
        <v>97.763333333333335</v>
      </c>
      <c r="G160" s="4">
        <v>96.545500000000004</v>
      </c>
      <c r="H160" s="4">
        <v>95.289599999999993</v>
      </c>
      <c r="I160" s="9" t="e">
        <v>#N/A</v>
      </c>
      <c r="J160" s="17">
        <v>3.3599999999999994</v>
      </c>
      <c r="K160" s="19" t="e">
        <v>#N/A</v>
      </c>
    </row>
    <row r="161" spans="1:11" x14ac:dyDescent="0.2">
      <c r="A161" t="s">
        <v>168</v>
      </c>
      <c r="B161" s="2">
        <v>35885</v>
      </c>
      <c r="C161" s="3">
        <v>1895648.32</v>
      </c>
      <c r="D161" s="4">
        <v>80.64006386776822</v>
      </c>
      <c r="E161" s="18">
        <f t="shared" si="2"/>
        <v>3.3800000000000003</v>
      </c>
      <c r="F161" s="3">
        <v>97.59666666666665</v>
      </c>
      <c r="G161" s="4">
        <v>96.444199999999995</v>
      </c>
      <c r="H161" s="4">
        <v>94.146500000000003</v>
      </c>
      <c r="I161" s="9" t="e">
        <v>#N/A</v>
      </c>
      <c r="J161" s="17">
        <v>3.3800000000000003</v>
      </c>
      <c r="K161" s="19" t="e">
        <v>#N/A</v>
      </c>
    </row>
    <row r="162" spans="1:11" x14ac:dyDescent="0.2">
      <c r="A162" t="s">
        <v>169</v>
      </c>
      <c r="B162" s="2">
        <v>35976</v>
      </c>
      <c r="C162" s="3">
        <v>1911798.58</v>
      </c>
      <c r="D162" s="4">
        <v>80.853561920646925</v>
      </c>
      <c r="E162" s="18">
        <f t="shared" si="2"/>
        <v>3.3800000000000003</v>
      </c>
      <c r="F162" s="3">
        <v>98.149999999999991</v>
      </c>
      <c r="G162" s="4">
        <v>95.496200000000002</v>
      </c>
      <c r="H162" s="4">
        <v>93.215800000000002</v>
      </c>
      <c r="I162" s="9" t="e">
        <v>#N/A</v>
      </c>
      <c r="J162" s="17">
        <v>3.3800000000000003</v>
      </c>
      <c r="K162" s="19" t="e">
        <v>#N/A</v>
      </c>
    </row>
    <row r="163" spans="1:11" x14ac:dyDescent="0.2">
      <c r="A163" t="s">
        <v>170</v>
      </c>
      <c r="B163" s="2">
        <v>36068</v>
      </c>
      <c r="C163" s="3">
        <v>1926352.81</v>
      </c>
      <c r="D163" s="4">
        <v>80.925371947388811</v>
      </c>
      <c r="E163" s="18">
        <f t="shared" si="2"/>
        <v>3.3800000000000003</v>
      </c>
      <c r="F163" s="3">
        <v>98.98</v>
      </c>
      <c r="G163" s="4">
        <v>94.110299999999995</v>
      </c>
      <c r="H163" s="4">
        <v>91.657600000000002</v>
      </c>
      <c r="I163" s="9" t="e">
        <v>#N/A</v>
      </c>
      <c r="J163" s="17">
        <v>3.3800000000000003</v>
      </c>
      <c r="K163" s="19" t="e">
        <v>#N/A</v>
      </c>
    </row>
    <row r="164" spans="1:11" x14ac:dyDescent="0.2">
      <c r="A164" t="s">
        <v>171</v>
      </c>
      <c r="B164" s="2">
        <v>36160</v>
      </c>
      <c r="C164" s="3">
        <v>1940242.4</v>
      </c>
      <c r="D164" s="4">
        <v>80.967829932269595</v>
      </c>
      <c r="E164" s="18">
        <f t="shared" si="2"/>
        <v>3.2833333333333332</v>
      </c>
      <c r="F164" s="3">
        <v>99.780000000000015</v>
      </c>
      <c r="G164" s="4">
        <v>93.232900000000001</v>
      </c>
      <c r="H164" s="4">
        <v>90.738600000000005</v>
      </c>
      <c r="I164" s="9" t="e">
        <v>#N/A</v>
      </c>
      <c r="J164" s="17">
        <v>3.2833333333333332</v>
      </c>
      <c r="K164" s="19" t="e">
        <v>#N/A</v>
      </c>
    </row>
    <row r="165" spans="1:11" x14ac:dyDescent="0.2">
      <c r="A165" t="s">
        <v>172</v>
      </c>
      <c r="B165" s="2">
        <v>36250</v>
      </c>
      <c r="C165" s="3">
        <v>1951396.57</v>
      </c>
      <c r="D165" s="4">
        <v>80.832866001730011</v>
      </c>
      <c r="E165" s="18">
        <f>K165</f>
        <v>3</v>
      </c>
      <c r="F165" s="3">
        <v>98.356666666666669</v>
      </c>
      <c r="G165" s="4">
        <v>92.4422</v>
      </c>
      <c r="H165" s="4">
        <v>89.437799999999996</v>
      </c>
      <c r="I165" s="9">
        <v>105.56666666666666</v>
      </c>
      <c r="J165" s="20">
        <v>3.063333333333333</v>
      </c>
      <c r="K165" s="14">
        <v>3</v>
      </c>
    </row>
    <row r="166" spans="1:11" x14ac:dyDescent="0.2">
      <c r="A166" t="s">
        <v>173</v>
      </c>
      <c r="B166" s="2">
        <v>36341</v>
      </c>
      <c r="C166" s="3">
        <v>1967298.15</v>
      </c>
      <c r="D166" s="4">
        <v>81.092140218541758</v>
      </c>
      <c r="E166" s="18">
        <f t="shared" ref="E166:E229" si="3">K166</f>
        <v>2.5</v>
      </c>
      <c r="F166" s="3">
        <v>96.823333333333338</v>
      </c>
      <c r="G166" s="4">
        <v>92.602500000000006</v>
      </c>
      <c r="H166" s="4">
        <v>89.949299999999994</v>
      </c>
      <c r="I166" s="9">
        <v>106.66666666666667</v>
      </c>
      <c r="J166" s="20">
        <v>2.6066666666666669</v>
      </c>
      <c r="K166" s="14">
        <v>2.5</v>
      </c>
    </row>
    <row r="167" spans="1:11" x14ac:dyDescent="0.2">
      <c r="A167" t="s">
        <v>174</v>
      </c>
      <c r="B167" s="2">
        <v>36433</v>
      </c>
      <c r="C167" s="3">
        <v>1991057.85</v>
      </c>
      <c r="D167" s="4">
        <v>81.162279301767171</v>
      </c>
      <c r="E167" s="18">
        <f t="shared" si="3"/>
        <v>2.5</v>
      </c>
      <c r="F167" s="3">
        <v>96.29</v>
      </c>
      <c r="G167" s="4">
        <v>93.514700000000005</v>
      </c>
      <c r="H167" s="4">
        <v>90.876900000000006</v>
      </c>
      <c r="I167" s="9">
        <v>105.43333333333334</v>
      </c>
      <c r="J167" s="20">
        <v>2.4633333333333334</v>
      </c>
      <c r="K167" s="14">
        <v>2.5</v>
      </c>
    </row>
    <row r="168" spans="1:11" x14ac:dyDescent="0.2">
      <c r="A168" t="s">
        <v>175</v>
      </c>
      <c r="B168" s="2">
        <v>36525</v>
      </c>
      <c r="C168" s="3">
        <v>2016409.06</v>
      </c>
      <c r="D168" s="4">
        <v>81.26423968227796</v>
      </c>
      <c r="E168" s="18">
        <f t="shared" si="3"/>
        <v>2.8333333333333335</v>
      </c>
      <c r="F168" s="3">
        <v>95.456666666666663</v>
      </c>
      <c r="G168" s="4">
        <v>94.323999999999998</v>
      </c>
      <c r="H168" s="4">
        <v>92.398799999999994</v>
      </c>
      <c r="I168" s="9">
        <v>105.60000000000001</v>
      </c>
      <c r="J168" s="20">
        <v>2.8266666666666667</v>
      </c>
      <c r="K168" s="14">
        <v>2.8333333333333335</v>
      </c>
    </row>
    <row r="169" spans="1:11" x14ac:dyDescent="0.2">
      <c r="A169" t="s">
        <v>176</v>
      </c>
      <c r="B169" s="2">
        <v>36616</v>
      </c>
      <c r="C169" s="3">
        <v>2037193.7</v>
      </c>
      <c r="D169" s="4">
        <v>81.501000985855896</v>
      </c>
      <c r="E169" s="18">
        <f t="shared" si="3"/>
        <v>3.25</v>
      </c>
      <c r="F169" s="3">
        <v>94.166666666666671</v>
      </c>
      <c r="G169" s="4">
        <v>94.697199999999995</v>
      </c>
      <c r="H169" s="4">
        <v>93.7624</v>
      </c>
      <c r="I169" s="9">
        <v>105.93333333333334</v>
      </c>
      <c r="J169" s="20">
        <v>3.2766666666666668</v>
      </c>
      <c r="K169" s="14">
        <v>3.25</v>
      </c>
    </row>
    <row r="170" spans="1:11" x14ac:dyDescent="0.2">
      <c r="A170" t="s">
        <v>177</v>
      </c>
      <c r="B170" s="2">
        <v>36707</v>
      </c>
      <c r="C170" s="3">
        <v>2056517.95</v>
      </c>
      <c r="D170" s="4">
        <v>81.567109560925331</v>
      </c>
      <c r="E170" s="18">
        <f t="shared" si="3"/>
        <v>3.9166666666666665</v>
      </c>
      <c r="F170" s="3">
        <v>92.93</v>
      </c>
      <c r="G170" s="4">
        <v>95.481300000000005</v>
      </c>
      <c r="H170" s="4">
        <v>94.673299999999998</v>
      </c>
      <c r="I170" s="9">
        <v>104.8</v>
      </c>
      <c r="J170" s="20">
        <v>3.9666666666666663</v>
      </c>
      <c r="K170" s="14">
        <v>3.9166666666666665</v>
      </c>
    </row>
    <row r="171" spans="1:11" x14ac:dyDescent="0.2">
      <c r="A171" t="s">
        <v>178</v>
      </c>
      <c r="B171" s="2">
        <v>36799</v>
      </c>
      <c r="C171" s="3">
        <v>2070072.96</v>
      </c>
      <c r="D171" s="4">
        <v>81.803882494944403</v>
      </c>
      <c r="E171" s="18">
        <f t="shared" si="3"/>
        <v>4.416666666666667</v>
      </c>
      <c r="F171" s="3">
        <v>92.423333333333332</v>
      </c>
      <c r="G171" s="4">
        <v>95.883700000000005</v>
      </c>
      <c r="H171" s="4">
        <v>95.834999999999994</v>
      </c>
      <c r="I171" s="9">
        <v>104.13333333333334</v>
      </c>
      <c r="J171" s="20">
        <v>4.4400000000000004</v>
      </c>
      <c r="K171" s="14">
        <v>4.416666666666667</v>
      </c>
    </row>
    <row r="172" spans="1:11" x14ac:dyDescent="0.2">
      <c r="A172" t="s">
        <v>179</v>
      </c>
      <c r="B172" s="2">
        <v>36891</v>
      </c>
      <c r="C172" s="3">
        <v>2085599.28</v>
      </c>
      <c r="D172" s="4">
        <v>82.060269039260447</v>
      </c>
      <c r="E172" s="18">
        <f t="shared" si="3"/>
        <v>4.75</v>
      </c>
      <c r="F172" s="3">
        <v>91.7</v>
      </c>
      <c r="G172" s="4">
        <v>96.502099999999999</v>
      </c>
      <c r="H172" s="4">
        <v>97.685900000000004</v>
      </c>
      <c r="I172" s="9">
        <v>103.5</v>
      </c>
      <c r="J172" s="20">
        <v>4.8066666666666666</v>
      </c>
      <c r="K172" s="14">
        <v>4.75</v>
      </c>
    </row>
    <row r="173" spans="1:11" x14ac:dyDescent="0.2">
      <c r="A173" t="s">
        <v>180</v>
      </c>
      <c r="B173" s="2">
        <v>36981</v>
      </c>
      <c r="C173" s="3">
        <v>2098679.54</v>
      </c>
      <c r="D173" s="4">
        <v>82.259620754544642</v>
      </c>
      <c r="E173" s="18">
        <f t="shared" si="3"/>
        <v>4.75</v>
      </c>
      <c r="F173" s="3">
        <v>93.8</v>
      </c>
      <c r="G173" s="4">
        <v>95.867900000000006</v>
      </c>
      <c r="H173" s="4">
        <v>95.961399999999998</v>
      </c>
      <c r="I173" s="9">
        <v>104.76666666666667</v>
      </c>
      <c r="J173" s="20">
        <v>4.8433333333333337</v>
      </c>
      <c r="K173" s="14">
        <v>4.75</v>
      </c>
    </row>
    <row r="174" spans="1:11" x14ac:dyDescent="0.2">
      <c r="A174" t="s">
        <v>181</v>
      </c>
      <c r="B174" s="2">
        <v>37072</v>
      </c>
      <c r="C174" s="3">
        <v>2101116.5499999998</v>
      </c>
      <c r="D174" s="4">
        <v>82.643237202774543</v>
      </c>
      <c r="E174" s="18">
        <f t="shared" si="3"/>
        <v>4.583333333333333</v>
      </c>
      <c r="F174" s="3">
        <v>92.723333333333343</v>
      </c>
      <c r="G174" s="4">
        <v>95.781599999999997</v>
      </c>
      <c r="H174" s="4">
        <v>95.913300000000007</v>
      </c>
      <c r="I174" s="9">
        <v>103.83333333333333</v>
      </c>
      <c r="J174" s="20">
        <v>4.75</v>
      </c>
      <c r="K174" s="14">
        <v>4.583333333333333</v>
      </c>
    </row>
    <row r="175" spans="1:11" x14ac:dyDescent="0.2">
      <c r="A175" t="s">
        <v>182</v>
      </c>
      <c r="B175" s="2">
        <v>37164</v>
      </c>
      <c r="C175" s="3">
        <v>2107921.1800000002</v>
      </c>
      <c r="D175" s="4">
        <v>82.924867930259822</v>
      </c>
      <c r="E175" s="18">
        <f t="shared" si="3"/>
        <v>4.166666666666667</v>
      </c>
      <c r="F175" s="3">
        <v>93.153333333333322</v>
      </c>
      <c r="G175" s="4">
        <v>95.352000000000004</v>
      </c>
      <c r="H175" s="4">
        <v>95.175700000000006</v>
      </c>
      <c r="I175" s="9">
        <v>105.96666666666665</v>
      </c>
      <c r="J175" s="20">
        <v>4.33</v>
      </c>
      <c r="K175" s="14">
        <v>4.166666666666667</v>
      </c>
    </row>
    <row r="176" spans="1:11" x14ac:dyDescent="0.2">
      <c r="A176" t="s">
        <v>183</v>
      </c>
      <c r="B176" s="2">
        <v>37256</v>
      </c>
      <c r="C176" s="3">
        <v>2108373.3199999998</v>
      </c>
      <c r="D176" s="4">
        <v>83.218007554680909</v>
      </c>
      <c r="E176" s="18">
        <f t="shared" si="3"/>
        <v>3.4166666666666665</v>
      </c>
      <c r="F176" s="3">
        <v>93.339999999999989</v>
      </c>
      <c r="G176" s="4">
        <v>94.646000000000001</v>
      </c>
      <c r="H176" s="4">
        <v>93.027299999999997</v>
      </c>
      <c r="I176" s="9">
        <v>107.66666666666667</v>
      </c>
      <c r="J176" s="20">
        <v>3.6066666666666669</v>
      </c>
      <c r="K176" s="14">
        <v>3.4166666666666665</v>
      </c>
    </row>
    <row r="177" spans="1:11" x14ac:dyDescent="0.2">
      <c r="A177" t="s">
        <v>184</v>
      </c>
      <c r="B177" s="2">
        <v>37346</v>
      </c>
      <c r="C177" s="3">
        <v>2114535.92</v>
      </c>
      <c r="D177" s="4">
        <v>83.571728590584357</v>
      </c>
      <c r="E177" s="18">
        <f t="shared" si="3"/>
        <v>3.25</v>
      </c>
      <c r="F177" s="3">
        <v>93.136666666666656</v>
      </c>
      <c r="G177" s="4">
        <v>94.578100000000006</v>
      </c>
      <c r="H177" s="4">
        <v>92.6554</v>
      </c>
      <c r="I177" s="9">
        <v>108.23333333333333</v>
      </c>
      <c r="J177" s="20">
        <v>3.2766666666666668</v>
      </c>
      <c r="K177" s="14">
        <v>3.25</v>
      </c>
    </row>
    <row r="178" spans="1:11" x14ac:dyDescent="0.2">
      <c r="A178" t="s">
        <v>185</v>
      </c>
      <c r="B178" s="2">
        <v>37437</v>
      </c>
      <c r="C178" s="3">
        <v>2125423.33</v>
      </c>
      <c r="D178" s="4">
        <v>84.019194870349651</v>
      </c>
      <c r="E178" s="18">
        <f t="shared" si="3"/>
        <v>3.25</v>
      </c>
      <c r="F178" s="3">
        <v>93.803333333333327</v>
      </c>
      <c r="G178" s="4">
        <v>94.561999999999998</v>
      </c>
      <c r="H178" s="4">
        <v>92.651399999999995</v>
      </c>
      <c r="I178" s="9">
        <v>109.5</v>
      </c>
      <c r="J178" s="20">
        <v>3.3266666666666667</v>
      </c>
      <c r="K178" s="14">
        <v>3.25</v>
      </c>
    </row>
    <row r="179" spans="1:11" x14ac:dyDescent="0.2">
      <c r="A179" t="s">
        <v>186</v>
      </c>
      <c r="B179" s="2">
        <v>37529</v>
      </c>
      <c r="C179" s="3">
        <v>2133733.5699999998</v>
      </c>
      <c r="D179" s="4">
        <v>84.518894322359472</v>
      </c>
      <c r="E179" s="18">
        <f t="shared" si="3"/>
        <v>3.25</v>
      </c>
      <c r="F179" s="3">
        <v>94.74666666666667</v>
      </c>
      <c r="G179" s="4">
        <v>93.932900000000004</v>
      </c>
      <c r="H179" s="4">
        <v>91.702399999999997</v>
      </c>
      <c r="I179" s="9">
        <v>109.66666666666667</v>
      </c>
      <c r="J179" s="20">
        <v>3.3033333333333332</v>
      </c>
      <c r="K179" s="14">
        <v>3.25</v>
      </c>
    </row>
    <row r="180" spans="1:11" x14ac:dyDescent="0.2">
      <c r="A180" t="s">
        <v>187</v>
      </c>
      <c r="B180" s="2">
        <v>37621</v>
      </c>
      <c r="C180" s="3">
        <v>2134217.35</v>
      </c>
      <c r="D180" s="4">
        <v>84.870539903813153</v>
      </c>
      <c r="E180" s="18">
        <f t="shared" si="3"/>
        <v>3.0833333333333335</v>
      </c>
      <c r="F180" s="3">
        <v>95.173333333333332</v>
      </c>
      <c r="G180" s="4">
        <v>93.139600000000002</v>
      </c>
      <c r="H180" s="4">
        <v>91.2898</v>
      </c>
      <c r="I180" s="9">
        <v>108.76666666666667</v>
      </c>
      <c r="J180" s="20">
        <v>3.23</v>
      </c>
      <c r="K180" s="14">
        <v>3.0833333333333335</v>
      </c>
    </row>
    <row r="181" spans="1:11" x14ac:dyDescent="0.2">
      <c r="A181" t="s">
        <v>188</v>
      </c>
      <c r="B181" s="2">
        <v>37711</v>
      </c>
      <c r="C181" s="3">
        <v>2137156.23</v>
      </c>
      <c r="D181" s="4">
        <v>85.488897865911468</v>
      </c>
      <c r="E181" s="18">
        <f t="shared" si="3"/>
        <v>2.6666666666666665</v>
      </c>
      <c r="F181" s="3">
        <v>96.649999999999991</v>
      </c>
      <c r="G181" s="4">
        <v>93.626499999999993</v>
      </c>
      <c r="H181" s="4">
        <v>92.269800000000004</v>
      </c>
      <c r="I181" s="9">
        <v>107.76666666666667</v>
      </c>
      <c r="J181" s="20">
        <v>2.7666666666666671</v>
      </c>
      <c r="K181" s="14">
        <v>2.6666666666666665</v>
      </c>
    </row>
    <row r="182" spans="1:11" x14ac:dyDescent="0.2">
      <c r="A182" t="s">
        <v>189</v>
      </c>
      <c r="B182" s="2">
        <v>37802</v>
      </c>
      <c r="C182" s="3">
        <v>2132603.23</v>
      </c>
      <c r="D182" s="4">
        <v>85.732203355590372</v>
      </c>
      <c r="E182" s="18">
        <f t="shared" si="3"/>
        <v>2.3333333333333335</v>
      </c>
      <c r="F182" s="3">
        <v>98.046666666666667</v>
      </c>
      <c r="G182" s="4">
        <v>92.285399999999996</v>
      </c>
      <c r="H182" s="4">
        <v>90.594099999999997</v>
      </c>
      <c r="I182" s="9">
        <v>107.76666666666667</v>
      </c>
      <c r="J182" s="20">
        <v>2.4433333333333334</v>
      </c>
      <c r="K182" s="14">
        <v>2.3333333333333335</v>
      </c>
    </row>
    <row r="183" spans="1:11" x14ac:dyDescent="0.2">
      <c r="A183" t="s">
        <v>190</v>
      </c>
      <c r="B183" s="2">
        <v>37894</v>
      </c>
      <c r="C183" s="3">
        <v>2146913.2999999998</v>
      </c>
      <c r="D183" s="4">
        <v>86.02145848798429</v>
      </c>
      <c r="E183" s="18">
        <f t="shared" si="3"/>
        <v>2</v>
      </c>
      <c r="F183" s="3">
        <v>97.793333333333337</v>
      </c>
      <c r="G183" s="4">
        <v>91.985900000000001</v>
      </c>
      <c r="H183" s="4">
        <v>89.750799999999998</v>
      </c>
      <c r="I183" s="9">
        <v>108.46666666666665</v>
      </c>
      <c r="J183" s="20">
        <v>2.0666666666666664</v>
      </c>
      <c r="K183" s="14">
        <v>2</v>
      </c>
    </row>
    <row r="184" spans="1:11" x14ac:dyDescent="0.2">
      <c r="A184" t="s">
        <v>191</v>
      </c>
      <c r="B184" s="2">
        <v>37986</v>
      </c>
      <c r="C184" s="3">
        <v>2163646.8199999998</v>
      </c>
      <c r="D184" s="4">
        <v>86.805628588443355</v>
      </c>
      <c r="E184" s="18">
        <f t="shared" si="3"/>
        <v>2</v>
      </c>
      <c r="F184" s="3">
        <v>98.376666666666665</v>
      </c>
      <c r="G184" s="4">
        <v>92.197699999999998</v>
      </c>
      <c r="H184" s="4">
        <v>89.846800000000002</v>
      </c>
      <c r="I184" s="9">
        <v>108.76666666666665</v>
      </c>
      <c r="J184" s="20">
        <v>2.0133333333333332</v>
      </c>
      <c r="K184" s="14">
        <v>2</v>
      </c>
    </row>
    <row r="185" spans="1:11" x14ac:dyDescent="0.2">
      <c r="A185" t="s">
        <v>192</v>
      </c>
      <c r="B185" s="2">
        <v>38077</v>
      </c>
      <c r="C185" s="3">
        <v>2182776.65</v>
      </c>
      <c r="D185" s="4">
        <v>87.2956332351486</v>
      </c>
      <c r="E185" s="18">
        <f t="shared" si="3"/>
        <v>2</v>
      </c>
      <c r="F185" s="3">
        <v>99.026666666666657</v>
      </c>
      <c r="G185" s="4">
        <v>92.479900000000001</v>
      </c>
      <c r="H185" s="4">
        <v>90.463800000000006</v>
      </c>
      <c r="I185" s="9">
        <v>108.06666666666668</v>
      </c>
      <c r="J185" s="20">
        <v>2.02</v>
      </c>
      <c r="K185" s="14">
        <v>2</v>
      </c>
    </row>
    <row r="186" spans="1:11" x14ac:dyDescent="0.2">
      <c r="A186" t="s">
        <v>193</v>
      </c>
      <c r="B186" s="2">
        <v>38168</v>
      </c>
      <c r="C186" s="3">
        <v>2196494.4300000002</v>
      </c>
      <c r="D186" s="4">
        <v>87.660153497876493</v>
      </c>
      <c r="E186" s="18">
        <f t="shared" si="3"/>
        <v>2</v>
      </c>
      <c r="F186" s="3">
        <v>98.25333333333333</v>
      </c>
      <c r="G186" s="4">
        <v>92.472300000000004</v>
      </c>
      <c r="H186" s="4">
        <v>91.570599999999999</v>
      </c>
      <c r="I186" s="9">
        <v>108.56666666666666</v>
      </c>
      <c r="J186" s="20">
        <v>2.043333333333333</v>
      </c>
      <c r="K186" s="14">
        <v>2</v>
      </c>
    </row>
    <row r="187" spans="1:11" x14ac:dyDescent="0.2">
      <c r="A187" t="s">
        <v>194</v>
      </c>
      <c r="B187" s="2">
        <v>38260</v>
      </c>
      <c r="C187" s="3">
        <v>2205374.36</v>
      </c>
      <c r="D187" s="4">
        <v>88.1050260995288</v>
      </c>
      <c r="E187" s="18">
        <f t="shared" si="3"/>
        <v>2</v>
      </c>
      <c r="F187" s="3">
        <v>98.566666666666677</v>
      </c>
      <c r="G187" s="4">
        <v>92.991500000000002</v>
      </c>
      <c r="H187" s="4">
        <v>92.44</v>
      </c>
      <c r="I187" s="9">
        <v>107.23333333333335</v>
      </c>
      <c r="J187" s="20">
        <v>2.0533333333333332</v>
      </c>
      <c r="K187" s="14">
        <v>2</v>
      </c>
    </row>
    <row r="188" spans="1:11" x14ac:dyDescent="0.2">
      <c r="A188" t="s">
        <v>195</v>
      </c>
      <c r="B188" s="2">
        <v>38352</v>
      </c>
      <c r="C188" s="3">
        <v>2220688.17</v>
      </c>
      <c r="D188" s="4">
        <v>88.443538538065937</v>
      </c>
      <c r="E188" s="18">
        <f t="shared" si="3"/>
        <v>2</v>
      </c>
      <c r="F188" s="3">
        <v>99.506666666666661</v>
      </c>
      <c r="G188" s="4">
        <v>93.7714</v>
      </c>
      <c r="H188" s="4">
        <v>93.008600000000001</v>
      </c>
      <c r="I188" s="9">
        <v>106.06666666666666</v>
      </c>
      <c r="J188" s="20">
        <v>2.083333333333333</v>
      </c>
      <c r="K188" s="14">
        <v>2</v>
      </c>
    </row>
    <row r="189" spans="1:11" x14ac:dyDescent="0.2">
      <c r="A189" t="s">
        <v>196</v>
      </c>
      <c r="B189" s="2">
        <v>38442</v>
      </c>
      <c r="C189" s="3">
        <v>2226470.98</v>
      </c>
      <c r="D189" s="4">
        <v>88.778244611642776</v>
      </c>
      <c r="E189" s="18">
        <f t="shared" si="3"/>
        <v>2</v>
      </c>
      <c r="F189" s="3">
        <v>99.56</v>
      </c>
      <c r="G189" s="4">
        <v>93.72</v>
      </c>
      <c r="H189" s="4">
        <v>93.4542</v>
      </c>
      <c r="I189" s="9">
        <v>106.96666666666665</v>
      </c>
      <c r="J189" s="20">
        <v>2.0666666666666669</v>
      </c>
      <c r="K189" s="14">
        <v>2</v>
      </c>
    </row>
    <row r="190" spans="1:11" x14ac:dyDescent="0.2">
      <c r="A190" t="s">
        <v>197</v>
      </c>
      <c r="B190" s="2">
        <v>38533</v>
      </c>
      <c r="C190" s="3">
        <v>2230445.25</v>
      </c>
      <c r="D190" s="4">
        <v>89.121465859878356</v>
      </c>
      <c r="E190" s="18">
        <f t="shared" si="3"/>
        <v>2</v>
      </c>
      <c r="F190" s="3">
        <v>98.793333333333337</v>
      </c>
      <c r="G190" s="4">
        <v>94.474400000000003</v>
      </c>
      <c r="H190" s="4">
        <v>93.943600000000004</v>
      </c>
      <c r="I190" s="9">
        <v>106.06666666666666</v>
      </c>
      <c r="J190" s="20">
        <v>2.0700000000000003</v>
      </c>
      <c r="K190" s="14">
        <v>2</v>
      </c>
    </row>
    <row r="191" spans="1:11" x14ac:dyDescent="0.2">
      <c r="A191" t="s">
        <v>198</v>
      </c>
      <c r="B191" s="2">
        <v>38625</v>
      </c>
      <c r="C191" s="3">
        <v>2241545.16</v>
      </c>
      <c r="D191" s="4">
        <v>89.393900838589047</v>
      </c>
      <c r="E191" s="18">
        <f t="shared" si="3"/>
        <v>2</v>
      </c>
      <c r="F191" s="3">
        <v>98.473333333333315</v>
      </c>
      <c r="G191" s="4">
        <v>94.739400000000003</v>
      </c>
      <c r="H191" s="4">
        <v>95.782499999999999</v>
      </c>
      <c r="I191" s="9">
        <v>104.30000000000001</v>
      </c>
      <c r="J191" s="20">
        <v>2.0733333333333333</v>
      </c>
      <c r="K191" s="14">
        <v>2</v>
      </c>
    </row>
    <row r="192" spans="1:11" x14ac:dyDescent="0.2">
      <c r="A192" t="s">
        <v>199</v>
      </c>
      <c r="B192" s="2">
        <v>38717</v>
      </c>
      <c r="C192" s="3">
        <v>2257315.63</v>
      </c>
      <c r="D192" s="4">
        <v>89.62301109088213</v>
      </c>
      <c r="E192" s="18">
        <f t="shared" si="3"/>
        <v>2.0833333333333335</v>
      </c>
      <c r="F192" s="3">
        <v>98.213333333333324</v>
      </c>
      <c r="G192" s="4">
        <v>95.524799999999999</v>
      </c>
      <c r="H192" s="4">
        <v>96.027199999999993</v>
      </c>
      <c r="I192" s="9">
        <v>103.03333333333335</v>
      </c>
      <c r="J192" s="20">
        <v>2.1466666666666665</v>
      </c>
      <c r="K192" s="14">
        <v>2.0833333333333335</v>
      </c>
    </row>
    <row r="193" spans="1:11" x14ac:dyDescent="0.2">
      <c r="A193" t="s">
        <v>200</v>
      </c>
      <c r="B193" s="2">
        <v>38807</v>
      </c>
      <c r="C193" s="3">
        <v>2276169.66</v>
      </c>
      <c r="D193" s="4">
        <v>89.911666298178417</v>
      </c>
      <c r="E193" s="18">
        <f t="shared" si="3"/>
        <v>2.3333333333333335</v>
      </c>
      <c r="F193" s="3">
        <v>98.316666666666677</v>
      </c>
      <c r="G193" s="4">
        <v>95.615300000000005</v>
      </c>
      <c r="H193" s="4">
        <v>97.642799999999994</v>
      </c>
      <c r="I193" s="9">
        <v>101.03333333333335</v>
      </c>
      <c r="J193" s="20">
        <v>2.4</v>
      </c>
      <c r="K193" s="14">
        <v>2.3333333333333335</v>
      </c>
    </row>
    <row r="194" spans="1:11" x14ac:dyDescent="0.2">
      <c r="A194" t="s">
        <v>201</v>
      </c>
      <c r="B194" s="2">
        <v>38898</v>
      </c>
      <c r="C194" s="3">
        <v>2298455.39</v>
      </c>
      <c r="D194" s="4">
        <v>90.254674639558317</v>
      </c>
      <c r="E194" s="18">
        <f t="shared" si="3"/>
        <v>2.5833333333333335</v>
      </c>
      <c r="F194" s="3">
        <v>98.94</v>
      </c>
      <c r="G194" s="4">
        <v>96.455299999999994</v>
      </c>
      <c r="H194" s="4">
        <v>98.346199999999996</v>
      </c>
      <c r="I194" s="9">
        <v>101.2</v>
      </c>
      <c r="J194" s="20">
        <v>2.6366666666666667</v>
      </c>
      <c r="K194" s="14">
        <v>2.5833333333333335</v>
      </c>
    </row>
    <row r="195" spans="1:11" x14ac:dyDescent="0.2">
      <c r="A195" t="s">
        <v>202</v>
      </c>
      <c r="B195" s="2">
        <v>38990</v>
      </c>
      <c r="C195" s="3">
        <v>2298993.4300000002</v>
      </c>
      <c r="D195" s="4">
        <v>90.533981168597009</v>
      </c>
      <c r="E195" s="18">
        <f t="shared" si="3"/>
        <v>2.9166666666666665</v>
      </c>
      <c r="F195" s="3">
        <v>99.186666666666653</v>
      </c>
      <c r="G195" s="4">
        <v>96.890299999999996</v>
      </c>
      <c r="H195" s="4">
        <v>98.978200000000001</v>
      </c>
      <c r="I195" s="9">
        <v>101.93333333333334</v>
      </c>
      <c r="J195" s="20">
        <v>2.94</v>
      </c>
      <c r="K195" s="14">
        <v>2.9166666666666665</v>
      </c>
    </row>
    <row r="196" spans="1:11" x14ac:dyDescent="0.2">
      <c r="A196" t="s">
        <v>203</v>
      </c>
      <c r="B196" s="2">
        <v>39082</v>
      </c>
      <c r="C196" s="3">
        <v>2316070.5699999998</v>
      </c>
      <c r="D196" s="4">
        <v>90.80862398660841</v>
      </c>
      <c r="E196" s="18">
        <f t="shared" si="3"/>
        <v>3.3333333333333335</v>
      </c>
      <c r="F196" s="3">
        <v>99.36</v>
      </c>
      <c r="G196" s="4">
        <v>97.472700000000003</v>
      </c>
      <c r="H196" s="4">
        <v>98.089799999999997</v>
      </c>
      <c r="I196" s="9">
        <v>102.63333333333333</v>
      </c>
      <c r="J196" s="20">
        <v>3.3699999999999997</v>
      </c>
      <c r="K196" s="14">
        <v>3.3333333333333335</v>
      </c>
    </row>
    <row r="197" spans="1:11" x14ac:dyDescent="0.2">
      <c r="A197" t="s">
        <v>204</v>
      </c>
      <c r="B197" s="2">
        <v>39172</v>
      </c>
      <c r="C197" s="3">
        <v>2334155.9700000002</v>
      </c>
      <c r="D197" s="4">
        <v>91.121659752776381</v>
      </c>
      <c r="E197" s="18">
        <f t="shared" si="3"/>
        <v>3.5833333333333335</v>
      </c>
      <c r="F197" s="3">
        <v>99.716666666666654</v>
      </c>
      <c r="G197" s="4">
        <v>97.647499999999994</v>
      </c>
      <c r="H197" s="4">
        <v>97.744100000000003</v>
      </c>
      <c r="I197" s="9">
        <v>103.06666666666668</v>
      </c>
      <c r="J197" s="20">
        <v>3.6066666666666669</v>
      </c>
      <c r="K197" s="14">
        <v>3.5833333333333335</v>
      </c>
    </row>
    <row r="198" spans="1:11" x14ac:dyDescent="0.2">
      <c r="A198" t="s">
        <v>205</v>
      </c>
      <c r="B198" s="2">
        <v>39263</v>
      </c>
      <c r="C198" s="3">
        <v>2352725.16</v>
      </c>
      <c r="D198" s="4">
        <v>91.475922479915184</v>
      </c>
      <c r="E198" s="18">
        <f t="shared" si="3"/>
        <v>3.8333333333333335</v>
      </c>
      <c r="F198" s="3">
        <v>100.32</v>
      </c>
      <c r="G198" s="4">
        <v>98.0595</v>
      </c>
      <c r="H198" s="4">
        <v>98.520799999999994</v>
      </c>
      <c r="I198" s="9">
        <v>102.76666666666667</v>
      </c>
      <c r="J198" s="20">
        <v>3.8566666666666669</v>
      </c>
      <c r="K198" s="14">
        <v>3.8333333333333335</v>
      </c>
    </row>
    <row r="199" spans="1:11" x14ac:dyDescent="0.2">
      <c r="A199" t="s">
        <v>206</v>
      </c>
      <c r="B199" s="2">
        <v>39355</v>
      </c>
      <c r="C199" s="3">
        <v>2360189.9</v>
      </c>
      <c r="D199" s="4">
        <v>91.852065221288726</v>
      </c>
      <c r="E199" s="18">
        <f t="shared" si="3"/>
        <v>4</v>
      </c>
      <c r="F199" s="3">
        <v>100.51333333333332</v>
      </c>
      <c r="G199" s="4">
        <v>98.327799999999996</v>
      </c>
      <c r="H199" s="4">
        <v>99.024000000000001</v>
      </c>
      <c r="I199" s="9">
        <v>102.09999999999998</v>
      </c>
      <c r="J199" s="20">
        <v>4.0466666666666669</v>
      </c>
      <c r="K199" s="14">
        <v>4</v>
      </c>
    </row>
    <row r="200" spans="1:11" x14ac:dyDescent="0.2">
      <c r="A200" t="s">
        <v>207</v>
      </c>
      <c r="B200" s="2">
        <v>39447</v>
      </c>
      <c r="C200" s="3">
        <v>2366352.5</v>
      </c>
      <c r="D200" s="4">
        <v>92.324212211502939</v>
      </c>
      <c r="E200" s="18">
        <f t="shared" si="3"/>
        <v>4</v>
      </c>
      <c r="F200" s="3">
        <v>101.52</v>
      </c>
      <c r="G200" s="4">
        <v>99.622200000000007</v>
      </c>
      <c r="H200" s="4">
        <v>100.55800000000001</v>
      </c>
      <c r="I200" s="9">
        <v>100.10000000000001</v>
      </c>
      <c r="J200" s="20">
        <v>3.9466666666666668</v>
      </c>
      <c r="K200" s="14">
        <v>4</v>
      </c>
    </row>
    <row r="201" spans="1:11" x14ac:dyDescent="0.2">
      <c r="A201" t="s">
        <v>208</v>
      </c>
      <c r="B201" s="2">
        <v>39538</v>
      </c>
      <c r="C201" s="3">
        <v>2376150.27</v>
      </c>
      <c r="D201" s="4">
        <v>92.627338586129923</v>
      </c>
      <c r="E201" s="18">
        <f t="shared" si="3"/>
        <v>4</v>
      </c>
      <c r="F201" s="3">
        <v>102.23</v>
      </c>
      <c r="G201" s="4">
        <v>100.8387</v>
      </c>
      <c r="H201" s="4">
        <v>102.04649999999999</v>
      </c>
      <c r="I201" s="9">
        <v>99.8</v>
      </c>
      <c r="J201" s="20">
        <v>4.0466666666666669</v>
      </c>
      <c r="K201" s="14">
        <v>4</v>
      </c>
    </row>
    <row r="202" spans="1:11" x14ac:dyDescent="0.2">
      <c r="A202" t="s">
        <v>209</v>
      </c>
      <c r="B202" s="2">
        <v>39629</v>
      </c>
      <c r="C202" s="3">
        <v>2365448.23</v>
      </c>
      <c r="D202" s="4">
        <v>92.94987500523122</v>
      </c>
      <c r="E202" s="18">
        <f t="shared" si="3"/>
        <v>4</v>
      </c>
      <c r="F202" s="3">
        <v>103.27666666666666</v>
      </c>
      <c r="G202" s="4">
        <v>101.79089999999999</v>
      </c>
      <c r="H202" s="4">
        <v>103.5759</v>
      </c>
      <c r="I202" s="9">
        <v>98.366666666666674</v>
      </c>
      <c r="J202" s="20">
        <v>4.003333333333333</v>
      </c>
      <c r="K202" s="14">
        <v>4</v>
      </c>
    </row>
    <row r="203" spans="1:11" x14ac:dyDescent="0.2">
      <c r="A203" t="s">
        <v>210</v>
      </c>
      <c r="B203" s="2">
        <v>39721</v>
      </c>
      <c r="C203" s="3">
        <v>2357522.31</v>
      </c>
      <c r="D203" s="4">
        <v>93.243300233594127</v>
      </c>
      <c r="E203" s="18">
        <f t="shared" si="3"/>
        <v>4.25</v>
      </c>
      <c r="F203" s="3">
        <v>102.90333333333335</v>
      </c>
      <c r="G203" s="4">
        <v>102.67310000000001</v>
      </c>
      <c r="H203" s="4">
        <v>105.03619999999999</v>
      </c>
      <c r="I203" s="9">
        <v>98.866666666666674</v>
      </c>
      <c r="J203" s="20">
        <v>4.253333333333333</v>
      </c>
      <c r="K203" s="14">
        <v>4.25</v>
      </c>
    </row>
    <row r="204" spans="1:11" x14ac:dyDescent="0.2">
      <c r="A204" t="s">
        <v>211</v>
      </c>
      <c r="B204" s="2">
        <v>39813</v>
      </c>
      <c r="C204" s="3">
        <v>2325190.13</v>
      </c>
      <c r="D204" s="4">
        <v>93.658736420914678</v>
      </c>
      <c r="E204" s="18">
        <f t="shared" si="3"/>
        <v>3.1666666666666665</v>
      </c>
      <c r="F204" s="3">
        <v>101.24333333333334</v>
      </c>
      <c r="G204" s="4">
        <v>100.7248</v>
      </c>
      <c r="H204" s="4">
        <v>100.3614</v>
      </c>
      <c r="I204" s="9">
        <v>102.89999999999999</v>
      </c>
      <c r="J204" s="20">
        <v>3.1533333333333338</v>
      </c>
      <c r="K204" s="14">
        <v>3.1666666666666665</v>
      </c>
    </row>
    <row r="205" spans="1:11" x14ac:dyDescent="0.2">
      <c r="A205" t="s">
        <v>212</v>
      </c>
      <c r="B205" s="2">
        <v>39903</v>
      </c>
      <c r="C205" s="3">
        <v>2286577.81</v>
      </c>
      <c r="D205" s="4">
        <v>93.967070181388408</v>
      </c>
      <c r="E205" s="18">
        <f t="shared" si="3"/>
        <v>1.8333333333333333</v>
      </c>
      <c r="F205" s="3">
        <v>101.67666666666666</v>
      </c>
      <c r="G205" s="4">
        <v>98.162400000000005</v>
      </c>
      <c r="H205" s="4">
        <v>96.6</v>
      </c>
      <c r="I205" s="9">
        <v>104.76666666666667</v>
      </c>
      <c r="J205" s="20">
        <v>1.3766666666666669</v>
      </c>
      <c r="K205" s="14">
        <v>1.8333333333333333</v>
      </c>
    </row>
    <row r="206" spans="1:11" x14ac:dyDescent="0.2">
      <c r="A206" t="s">
        <v>213</v>
      </c>
      <c r="B206" s="2">
        <v>39994</v>
      </c>
      <c r="C206" s="3">
        <v>2283620.84</v>
      </c>
      <c r="D206" s="4">
        <v>94.231658224160839</v>
      </c>
      <c r="E206" s="18">
        <f t="shared" si="3"/>
        <v>1.0833333333333333</v>
      </c>
      <c r="F206" s="3">
        <v>102.06666666666666</v>
      </c>
      <c r="G206" s="4">
        <v>97.4572</v>
      </c>
      <c r="H206" s="4">
        <v>96.022800000000004</v>
      </c>
      <c r="I206" s="9">
        <v>105.53333333333335</v>
      </c>
      <c r="J206" s="20">
        <v>0.77333333333333343</v>
      </c>
      <c r="K206" s="14">
        <v>1.0833333333333333</v>
      </c>
    </row>
    <row r="207" spans="1:11" x14ac:dyDescent="0.2">
      <c r="A207" t="s">
        <v>214</v>
      </c>
      <c r="B207" s="2">
        <v>40086</v>
      </c>
      <c r="C207" s="3">
        <v>2286876.21</v>
      </c>
      <c r="D207" s="4">
        <v>94.471165435704918</v>
      </c>
      <c r="E207" s="18">
        <f t="shared" si="3"/>
        <v>1</v>
      </c>
      <c r="F207" s="3">
        <v>102.50333333333333</v>
      </c>
      <c r="G207" s="4">
        <v>97.496600000000001</v>
      </c>
      <c r="H207" s="4">
        <v>96.530799999999999</v>
      </c>
      <c r="I207" s="9">
        <v>104.53333333333335</v>
      </c>
      <c r="J207" s="20">
        <v>0.35666666666666663</v>
      </c>
      <c r="K207" s="14">
        <v>1</v>
      </c>
    </row>
    <row r="208" spans="1:11" x14ac:dyDescent="0.2">
      <c r="A208" t="s">
        <v>215</v>
      </c>
      <c r="B208" s="2">
        <v>40178</v>
      </c>
      <c r="C208" s="3">
        <v>2302556.2599999998</v>
      </c>
      <c r="D208" s="4">
        <v>94.603700174973355</v>
      </c>
      <c r="E208" s="18">
        <f t="shared" si="3"/>
        <v>1</v>
      </c>
      <c r="F208" s="3">
        <v>102.91000000000001</v>
      </c>
      <c r="G208" s="4">
        <v>98.086100000000002</v>
      </c>
      <c r="H208" s="4">
        <v>96.638999999999996</v>
      </c>
      <c r="I208" s="9">
        <v>103.3</v>
      </c>
      <c r="J208" s="20">
        <v>0.35666666666666663</v>
      </c>
      <c r="K208" s="14">
        <v>1</v>
      </c>
    </row>
    <row r="209" spans="1:11" x14ac:dyDescent="0.2">
      <c r="A209" t="s">
        <v>216</v>
      </c>
      <c r="B209" s="2">
        <v>40268</v>
      </c>
      <c r="C209" s="3">
        <v>2312001.36</v>
      </c>
      <c r="D209" s="4">
        <v>95.008863949453399</v>
      </c>
      <c r="E209" s="18">
        <f t="shared" si="3"/>
        <v>1</v>
      </c>
      <c r="F209" s="3">
        <v>101.40333333333335</v>
      </c>
      <c r="G209" s="4">
        <v>98.822199999999995</v>
      </c>
      <c r="H209" s="4">
        <v>98.311199999999999</v>
      </c>
      <c r="I209" s="9">
        <v>101.13333333333333</v>
      </c>
      <c r="J209" s="20">
        <v>0.34333333333333332</v>
      </c>
      <c r="K209" s="14">
        <v>1</v>
      </c>
    </row>
    <row r="210" spans="1:11" x14ac:dyDescent="0.2">
      <c r="A210" t="s">
        <v>217</v>
      </c>
      <c r="B210" s="2">
        <v>40359</v>
      </c>
      <c r="C210" s="3">
        <v>2324285.86</v>
      </c>
      <c r="D210" s="4">
        <v>95.069297660064407</v>
      </c>
      <c r="E210" s="18">
        <f t="shared" si="3"/>
        <v>1</v>
      </c>
      <c r="F210" s="3">
        <v>99.546666666666667</v>
      </c>
      <c r="G210" s="4">
        <v>99.7072</v>
      </c>
      <c r="H210" s="4">
        <v>99.615899999999996</v>
      </c>
      <c r="I210" s="9">
        <v>99.966666666666654</v>
      </c>
      <c r="J210" s="20">
        <v>0.34666666666666668</v>
      </c>
      <c r="K210" s="14">
        <v>1</v>
      </c>
    </row>
    <row r="211" spans="1:11" x14ac:dyDescent="0.2">
      <c r="A211" t="s">
        <v>218</v>
      </c>
      <c r="B211" s="2">
        <v>40451</v>
      </c>
      <c r="C211" s="3">
        <v>2338880.7799999998</v>
      </c>
      <c r="D211" s="4">
        <v>95.355114207025693</v>
      </c>
      <c r="E211" s="18">
        <f t="shared" si="3"/>
        <v>1</v>
      </c>
      <c r="F211" s="3">
        <v>99.176666666666662</v>
      </c>
      <c r="G211" s="4">
        <v>100.3252</v>
      </c>
      <c r="H211" s="4">
        <v>100.4646</v>
      </c>
      <c r="I211" s="9">
        <v>99.833333333333329</v>
      </c>
      <c r="J211" s="20">
        <v>0.45333333333333331</v>
      </c>
      <c r="K211" s="14">
        <v>1</v>
      </c>
    </row>
    <row r="212" spans="1:11" x14ac:dyDescent="0.2">
      <c r="A212" t="s">
        <v>219</v>
      </c>
      <c r="B212" s="2">
        <v>40543</v>
      </c>
      <c r="C212" s="3">
        <v>2355035.5699999998</v>
      </c>
      <c r="D212" s="4">
        <v>95.556746516985712</v>
      </c>
      <c r="E212" s="18">
        <f t="shared" si="3"/>
        <v>1</v>
      </c>
      <c r="F212" s="3">
        <v>99.873333333333335</v>
      </c>
      <c r="G212" s="4">
        <v>101.0371</v>
      </c>
      <c r="H212" s="4">
        <v>101.48260000000001</v>
      </c>
      <c r="I212" s="9">
        <v>99.09999999999998</v>
      </c>
      <c r="J212" s="20">
        <v>0.59666666666666668</v>
      </c>
      <c r="K212" s="14">
        <v>1</v>
      </c>
    </row>
    <row r="213" spans="1:11" x14ac:dyDescent="0.2">
      <c r="A213" t="s">
        <v>220</v>
      </c>
      <c r="B213" s="2">
        <v>40633</v>
      </c>
      <c r="C213" s="3">
        <v>2379301.65</v>
      </c>
      <c r="D213" s="4">
        <v>95.853006823351265</v>
      </c>
      <c r="E213" s="18">
        <f t="shared" si="3"/>
        <v>1</v>
      </c>
      <c r="F213" s="3">
        <v>99.646666666666661</v>
      </c>
      <c r="G213" s="4">
        <v>102.3993</v>
      </c>
      <c r="H213" s="4">
        <v>104.40779999999999</v>
      </c>
      <c r="I213" s="9">
        <v>97.433333333333323</v>
      </c>
      <c r="J213" s="20">
        <v>0.67666666666666675</v>
      </c>
      <c r="K213" s="14">
        <v>1</v>
      </c>
    </row>
    <row r="214" spans="1:11" x14ac:dyDescent="0.2">
      <c r="A214" t="s">
        <v>221</v>
      </c>
      <c r="B214" s="2">
        <v>40724</v>
      </c>
      <c r="C214" s="3">
        <v>2381141.84</v>
      </c>
      <c r="D214" s="4">
        <v>96.213037826569916</v>
      </c>
      <c r="E214" s="18">
        <f t="shared" si="3"/>
        <v>1.25</v>
      </c>
      <c r="F214" s="3">
        <v>100.54</v>
      </c>
      <c r="G214" s="4">
        <v>102.7758</v>
      </c>
      <c r="H214" s="4">
        <v>105.291</v>
      </c>
      <c r="I214" s="9">
        <v>96.90000000000002</v>
      </c>
      <c r="J214" s="20">
        <v>1.04</v>
      </c>
      <c r="K214" s="14">
        <v>1.25</v>
      </c>
    </row>
    <row r="215" spans="1:11" x14ac:dyDescent="0.2">
      <c r="A215" t="s">
        <v>222</v>
      </c>
      <c r="B215" s="2">
        <v>40816</v>
      </c>
      <c r="C215" s="3">
        <v>2386201.23</v>
      </c>
      <c r="D215" s="4">
        <v>96.32626591922137</v>
      </c>
      <c r="E215" s="18">
        <f t="shared" si="3"/>
        <v>1.5</v>
      </c>
      <c r="F215" s="3">
        <v>99.776666666666657</v>
      </c>
      <c r="G215" s="4">
        <v>102.9563</v>
      </c>
      <c r="H215" s="4">
        <v>105.5142</v>
      </c>
      <c r="I215" s="9">
        <v>96.133333333333326</v>
      </c>
      <c r="J215" s="20">
        <v>0.97666666666666657</v>
      </c>
      <c r="K215" s="14">
        <v>1.5</v>
      </c>
    </row>
    <row r="216" spans="1:11" x14ac:dyDescent="0.2">
      <c r="A216" t="s">
        <v>223</v>
      </c>
      <c r="B216" s="2">
        <v>40908</v>
      </c>
      <c r="C216" s="3">
        <v>2391726.3199999998</v>
      </c>
      <c r="D216" s="4">
        <v>96.901511440368012</v>
      </c>
      <c r="E216" s="18">
        <f t="shared" si="3"/>
        <v>1.25</v>
      </c>
      <c r="F216" s="3">
        <v>99.193333333333342</v>
      </c>
      <c r="G216" s="4">
        <v>103.45659999999999</v>
      </c>
      <c r="H216" s="4">
        <v>106.4687</v>
      </c>
      <c r="I216" s="9">
        <v>95.533333333333346</v>
      </c>
      <c r="J216" s="20">
        <v>0.79333333333333333</v>
      </c>
      <c r="K216" s="14">
        <v>1.25</v>
      </c>
    </row>
    <row r="217" spans="1:11" x14ac:dyDescent="0.2">
      <c r="A217" t="s">
        <v>224</v>
      </c>
      <c r="B217" s="2">
        <v>40999</v>
      </c>
      <c r="C217" s="3">
        <v>2393548.42</v>
      </c>
      <c r="D217" s="4">
        <v>97.227205307058</v>
      </c>
      <c r="E217" s="18">
        <f t="shared" si="3"/>
        <v>1</v>
      </c>
      <c r="F217" s="3">
        <v>98.413333333333341</v>
      </c>
      <c r="G217" s="4">
        <v>104.0389</v>
      </c>
      <c r="H217" s="4">
        <v>107.45959999999999</v>
      </c>
      <c r="I217" s="9">
        <v>94.666666666666671</v>
      </c>
      <c r="J217" s="20">
        <v>0.36999999999999994</v>
      </c>
      <c r="K217" s="14">
        <v>1</v>
      </c>
    </row>
    <row r="218" spans="1:11" x14ac:dyDescent="0.2">
      <c r="A218" t="s">
        <v>225</v>
      </c>
      <c r="B218" s="2">
        <v>41090</v>
      </c>
      <c r="C218" s="3">
        <v>2392047.34</v>
      </c>
      <c r="D218" s="4">
        <v>97.574814485978294</v>
      </c>
      <c r="E218" s="18">
        <f t="shared" si="3"/>
        <v>1</v>
      </c>
      <c r="F218" s="3">
        <v>97.93</v>
      </c>
      <c r="G218" s="4">
        <v>103.819</v>
      </c>
      <c r="H218" s="4">
        <v>107.1133</v>
      </c>
      <c r="I218" s="9">
        <v>94.833333333333329</v>
      </c>
      <c r="J218" s="20">
        <v>0.34</v>
      </c>
      <c r="K218" s="14">
        <v>1</v>
      </c>
    </row>
    <row r="219" spans="1:11" x14ac:dyDescent="0.2">
      <c r="A219" t="s">
        <v>226</v>
      </c>
      <c r="B219" s="2">
        <v>41182</v>
      </c>
      <c r="C219" s="3">
        <v>2395239.41</v>
      </c>
      <c r="D219" s="4">
        <v>97.714852091657534</v>
      </c>
      <c r="E219" s="18">
        <f t="shared" si="3"/>
        <v>0.75</v>
      </c>
      <c r="F219" s="3">
        <v>97.146666666666661</v>
      </c>
      <c r="G219" s="4">
        <v>104.6251</v>
      </c>
      <c r="H219" s="4">
        <v>107.00230000000001</v>
      </c>
      <c r="I219" s="9">
        <v>95.166666666666671</v>
      </c>
      <c r="J219" s="20">
        <v>0.13</v>
      </c>
      <c r="K219" s="14">
        <v>0.75</v>
      </c>
    </row>
    <row r="220" spans="1:11" x14ac:dyDescent="0.2">
      <c r="A220" t="s">
        <v>227</v>
      </c>
      <c r="B220" s="2">
        <v>41274</v>
      </c>
      <c r="C220" s="3">
        <v>2394072.9</v>
      </c>
      <c r="D220" s="4">
        <v>97.963590910705889</v>
      </c>
      <c r="E220" s="18">
        <f t="shared" si="3"/>
        <v>0.75</v>
      </c>
      <c r="F220" s="3">
        <v>97.943333333333328</v>
      </c>
      <c r="G220" s="4">
        <v>104.8436</v>
      </c>
      <c r="H220" s="4">
        <v>107.3125</v>
      </c>
      <c r="I220" s="9">
        <v>95.933333333333323</v>
      </c>
      <c r="J220" s="20">
        <v>0.08</v>
      </c>
      <c r="K220" s="14">
        <v>0.75</v>
      </c>
    </row>
    <row r="221" spans="1:11" x14ac:dyDescent="0.2">
      <c r="A221" t="s">
        <v>228</v>
      </c>
      <c r="B221" s="2">
        <v>41364</v>
      </c>
      <c r="C221" s="3">
        <v>2393114.38</v>
      </c>
      <c r="D221" s="4">
        <v>98.157676531050612</v>
      </c>
      <c r="E221" s="18">
        <f t="shared" si="3"/>
        <v>0.75</v>
      </c>
      <c r="F221" s="3">
        <v>99.086666666666659</v>
      </c>
      <c r="G221" s="4">
        <v>104.7266</v>
      </c>
      <c r="H221" s="4">
        <v>106.8366</v>
      </c>
      <c r="I221" s="9">
        <v>96.133333333333326</v>
      </c>
      <c r="J221" s="20">
        <v>7.0000000000000007E-2</v>
      </c>
      <c r="K221" s="14">
        <v>0.75</v>
      </c>
    </row>
    <row r="222" spans="1:11" x14ac:dyDescent="0.2">
      <c r="A222" t="s">
        <v>229</v>
      </c>
      <c r="B222" s="2">
        <v>41455</v>
      </c>
      <c r="C222" s="3">
        <v>2409621.8199999998</v>
      </c>
      <c r="D222" s="4">
        <v>98.296093708688673</v>
      </c>
      <c r="E222" s="18">
        <f t="shared" si="3"/>
        <v>0.58333333333333337</v>
      </c>
      <c r="F222" s="3">
        <v>99.276666666666657</v>
      </c>
      <c r="G222" s="4">
        <v>104.1431</v>
      </c>
      <c r="H222" s="4">
        <v>105.5501</v>
      </c>
      <c r="I222" s="9">
        <v>96.5</v>
      </c>
      <c r="J222" s="20">
        <v>8.3333333333333329E-2</v>
      </c>
      <c r="K222" s="14">
        <v>0.58333333333333337</v>
      </c>
    </row>
    <row r="223" spans="1:11" x14ac:dyDescent="0.2">
      <c r="A223" t="s">
        <v>230</v>
      </c>
      <c r="B223" s="2">
        <v>41547</v>
      </c>
      <c r="C223" s="3">
        <v>2409079.2599999998</v>
      </c>
      <c r="D223" s="4">
        <v>98.591517143859036</v>
      </c>
      <c r="E223" s="18">
        <f t="shared" si="3"/>
        <v>0.5</v>
      </c>
      <c r="F223" s="3">
        <v>99.65333333333335</v>
      </c>
      <c r="G223" s="4">
        <v>103.94450000000001</v>
      </c>
      <c r="H223" s="4">
        <v>105.5954</v>
      </c>
      <c r="I223" s="9">
        <v>96.899999999999991</v>
      </c>
      <c r="J223" s="20">
        <v>8.3333333333333329E-2</v>
      </c>
      <c r="K223" s="14">
        <v>0.5</v>
      </c>
    </row>
    <row r="224" spans="1:11" x14ac:dyDescent="0.2">
      <c r="A224" t="s">
        <v>231</v>
      </c>
      <c r="B224" s="2">
        <v>41639</v>
      </c>
      <c r="C224" s="3">
        <v>2419727.04</v>
      </c>
      <c r="D224" s="4">
        <v>98.823760511640828</v>
      </c>
      <c r="E224" s="18">
        <f t="shared" si="3"/>
        <v>0.33333333333333331</v>
      </c>
      <c r="F224" s="3">
        <v>100.03666666666668</v>
      </c>
      <c r="G224" s="4">
        <v>103.62909999999999</v>
      </c>
      <c r="H224" s="4">
        <v>105.1348</v>
      </c>
      <c r="I224" s="9">
        <v>97.566666666666663</v>
      </c>
      <c r="J224" s="20">
        <v>0.12</v>
      </c>
      <c r="K224" s="14">
        <v>0.33333333333333331</v>
      </c>
    </row>
    <row r="225" spans="1:11" x14ac:dyDescent="0.2">
      <c r="A225" t="s">
        <v>232</v>
      </c>
      <c r="B225" s="2">
        <v>41729</v>
      </c>
      <c r="C225" s="3">
        <v>2421522.02</v>
      </c>
      <c r="D225" s="4">
        <v>99.313641238545117</v>
      </c>
      <c r="E225" s="18">
        <f t="shared" si="3"/>
        <v>0.25</v>
      </c>
      <c r="F225" s="3">
        <v>100.25</v>
      </c>
      <c r="G225" s="4">
        <v>103.3755</v>
      </c>
      <c r="H225" s="4">
        <v>104.4846</v>
      </c>
      <c r="I225" s="9">
        <v>106.90000000000002</v>
      </c>
      <c r="J225" s="20">
        <v>0.18333333333333335</v>
      </c>
      <c r="K225" s="14">
        <v>0.25</v>
      </c>
    </row>
    <row r="226" spans="1:11" x14ac:dyDescent="0.2">
      <c r="A226" t="s">
        <v>233</v>
      </c>
      <c r="B226" s="2">
        <v>41820</v>
      </c>
      <c r="C226" s="3">
        <v>2427404.29</v>
      </c>
      <c r="D226" s="4">
        <v>99.364800071225446</v>
      </c>
      <c r="E226" s="18">
        <f t="shared" si="3"/>
        <v>0.21666666666666667</v>
      </c>
      <c r="F226" s="3">
        <v>100.05</v>
      </c>
      <c r="G226" s="4">
        <v>103.16679999999999</v>
      </c>
      <c r="H226" s="4">
        <v>103.8201</v>
      </c>
      <c r="I226" s="9">
        <v>111.90000000000002</v>
      </c>
      <c r="J226" s="20">
        <v>0.19333333333333333</v>
      </c>
      <c r="K226" s="14">
        <v>0.21666666666666667</v>
      </c>
    </row>
    <row r="227" spans="1:11" x14ac:dyDescent="0.2">
      <c r="A227" t="s">
        <v>234</v>
      </c>
      <c r="B227" s="2">
        <v>41912</v>
      </c>
      <c r="C227" s="3">
        <v>2437807.92</v>
      </c>
      <c r="D227" s="4">
        <v>99.531406386552874</v>
      </c>
      <c r="E227" s="18">
        <f t="shared" si="3"/>
        <v>0.11666666666666665</v>
      </c>
      <c r="F227" s="3">
        <v>99.306666666666672</v>
      </c>
      <c r="G227" s="4">
        <v>103.39660000000001</v>
      </c>
      <c r="H227" s="4">
        <v>103.9988</v>
      </c>
      <c r="I227" s="9">
        <v>113.33333333333333</v>
      </c>
      <c r="J227" s="20">
        <v>2.3333333333333331E-2</v>
      </c>
      <c r="K227" s="14">
        <v>0.11666666666666665</v>
      </c>
    </row>
    <row r="228" spans="1:11" x14ac:dyDescent="0.2">
      <c r="A228" t="s">
        <v>235</v>
      </c>
      <c r="B228" s="2">
        <v>42004</v>
      </c>
      <c r="C228" s="3">
        <v>2440534.29</v>
      </c>
      <c r="D228" s="4">
        <v>99.581595881856657</v>
      </c>
      <c r="E228" s="18">
        <f t="shared" si="3"/>
        <v>5.000000000000001E-2</v>
      </c>
      <c r="F228" s="3">
        <v>98.716666666666654</v>
      </c>
      <c r="G228" s="4">
        <v>103.7067</v>
      </c>
      <c r="H228" s="4">
        <v>102.82980000000001</v>
      </c>
      <c r="I228" s="9">
        <v>115.26666666666667</v>
      </c>
      <c r="J228" s="20">
        <v>-1.3333333333333334E-2</v>
      </c>
      <c r="K228" s="14">
        <v>5.000000000000001E-2</v>
      </c>
    </row>
    <row r="229" spans="1:11" x14ac:dyDescent="0.2">
      <c r="A229" t="s">
        <v>236</v>
      </c>
      <c r="B229" s="2">
        <v>42094</v>
      </c>
      <c r="C229" s="3">
        <v>2451466.92</v>
      </c>
      <c r="D229" s="4">
        <v>99.722337536244837</v>
      </c>
      <c r="E229" s="18">
        <f t="shared" si="3"/>
        <v>5.000000000000001E-2</v>
      </c>
      <c r="F229" s="3">
        <v>96.45</v>
      </c>
      <c r="G229" s="4">
        <v>103.81229999999999</v>
      </c>
      <c r="H229" s="4">
        <v>101.4165</v>
      </c>
      <c r="I229" s="9">
        <v>116.43333333333334</v>
      </c>
      <c r="J229" s="20">
        <v>-4.6666666666666669E-2</v>
      </c>
      <c r="K229" s="14">
        <v>5.000000000000001E-2</v>
      </c>
    </row>
    <row r="230" spans="1:11" x14ac:dyDescent="0.2">
      <c r="A230" t="s">
        <v>237</v>
      </c>
      <c r="B230" s="2">
        <v>42185</v>
      </c>
      <c r="C230" s="3">
        <v>2450526.48</v>
      </c>
      <c r="D230" s="4">
        <v>99.952178119863945</v>
      </c>
      <c r="E230" s="18">
        <f t="shared" ref="E230:E245" si="4">K230</f>
        <v>5.000000000000001E-2</v>
      </c>
      <c r="F230" s="3">
        <v>95.816666666666663</v>
      </c>
      <c r="G230" s="4">
        <v>104.8912</v>
      </c>
      <c r="H230" s="4">
        <v>102.78879999999999</v>
      </c>
      <c r="I230" s="9">
        <v>115.8</v>
      </c>
      <c r="J230" s="20">
        <v>-9.9999999999999992E-2</v>
      </c>
      <c r="K230" s="14">
        <v>5.000000000000001E-2</v>
      </c>
    </row>
    <row r="231" spans="1:11" x14ac:dyDescent="0.2">
      <c r="A231" t="s">
        <v>238</v>
      </c>
      <c r="B231" s="2">
        <v>42277</v>
      </c>
      <c r="C231" s="3">
        <v>2459406.41</v>
      </c>
      <c r="D231" s="4">
        <v>100.1026848532488</v>
      </c>
      <c r="E231" s="18">
        <f t="shared" si="4"/>
        <v>5.000000000000001E-2</v>
      </c>
      <c r="F231" s="3">
        <v>96.303333333333327</v>
      </c>
      <c r="G231" s="4">
        <v>104.3351</v>
      </c>
      <c r="H231" s="4">
        <v>101.1878</v>
      </c>
      <c r="I231" s="9">
        <v>118.5</v>
      </c>
      <c r="J231" s="20">
        <v>-0.12666666666666668</v>
      </c>
      <c r="K231" s="14">
        <v>5.000000000000001E-2</v>
      </c>
    </row>
    <row r="232" spans="1:11" x14ac:dyDescent="0.2">
      <c r="A232" t="s">
        <v>239</v>
      </c>
      <c r="B232" s="2">
        <v>42369</v>
      </c>
      <c r="C232" s="3">
        <v>2465795.08</v>
      </c>
      <c r="D232" s="4">
        <v>100.2088951389874</v>
      </c>
      <c r="E232" s="18">
        <f t="shared" si="4"/>
        <v>5.000000000000001E-2</v>
      </c>
      <c r="F232" s="3">
        <v>96.113333333333344</v>
      </c>
      <c r="G232" s="4">
        <v>103.7851</v>
      </c>
      <c r="H232" s="4">
        <v>99.997399999999999</v>
      </c>
      <c r="I232" s="9">
        <v>119.86666666666666</v>
      </c>
      <c r="J232" s="20">
        <v>-0.15666666666666668</v>
      </c>
      <c r="K232" s="14">
        <v>5.000000000000001E-2</v>
      </c>
    </row>
    <row r="233" spans="1:11" x14ac:dyDescent="0.2">
      <c r="A233" t="s">
        <v>240</v>
      </c>
      <c r="B233" s="2">
        <v>42460</v>
      </c>
      <c r="C233" s="3">
        <v>2482564.7599999998</v>
      </c>
      <c r="D233" s="4">
        <v>100.26273619503394</v>
      </c>
      <c r="E233" s="18">
        <f t="shared" si="4"/>
        <v>3.3333333333333333E-2</v>
      </c>
      <c r="F233" s="3">
        <v>96.623333333333335</v>
      </c>
      <c r="G233" s="4">
        <v>102.6173</v>
      </c>
      <c r="H233" s="4">
        <v>98.142799999999994</v>
      </c>
      <c r="I233" s="9">
        <v>120.66666666666667</v>
      </c>
      <c r="J233" s="20">
        <v>-0.25666666666666665</v>
      </c>
      <c r="K233" s="14">
        <v>3.3333333333333333E-2</v>
      </c>
    </row>
    <row r="234" spans="1:11" x14ac:dyDescent="0.2">
      <c r="A234" t="s">
        <v>241</v>
      </c>
      <c r="B234" s="2">
        <v>42551</v>
      </c>
      <c r="C234" s="3">
        <v>2476393.12</v>
      </c>
      <c r="D234" s="4">
        <v>100.35273502359388</v>
      </c>
      <c r="E234" s="18">
        <f t="shared" si="4"/>
        <v>0</v>
      </c>
      <c r="F234" s="3">
        <v>96.809999999999988</v>
      </c>
      <c r="G234" s="4">
        <v>102.2496</v>
      </c>
      <c r="H234" s="4">
        <v>98.619399999999999</v>
      </c>
      <c r="I234" s="9">
        <v>120.13333333333333</v>
      </c>
      <c r="J234" s="20">
        <v>-0.33666666666666667</v>
      </c>
      <c r="K234" s="14">
        <v>0</v>
      </c>
    </row>
    <row r="235" spans="1:11" x14ac:dyDescent="0.2">
      <c r="A235" t="s">
        <v>242</v>
      </c>
      <c r="B235" s="2">
        <v>42643</v>
      </c>
      <c r="C235" s="3">
        <v>2481353.04</v>
      </c>
      <c r="D235" s="4">
        <v>100.45572382433517</v>
      </c>
      <c r="E235" s="18">
        <f t="shared" si="4"/>
        <v>0</v>
      </c>
      <c r="F235" s="3">
        <v>96.86</v>
      </c>
      <c r="G235" s="4">
        <v>102.38200000000001</v>
      </c>
      <c r="H235" s="4">
        <v>99.176000000000002</v>
      </c>
      <c r="I235" s="9">
        <v>120.66666666666667</v>
      </c>
      <c r="J235" s="20">
        <v>-0.33666666666666667</v>
      </c>
      <c r="K235" s="14">
        <v>0</v>
      </c>
    </row>
    <row r="236" spans="1:11" x14ac:dyDescent="0.2">
      <c r="A236" t="s">
        <v>243</v>
      </c>
      <c r="B236" s="2">
        <v>42735</v>
      </c>
      <c r="C236" s="3">
        <v>2496164.98</v>
      </c>
      <c r="D236" s="4">
        <v>100.59758137079467</v>
      </c>
      <c r="E236" s="18">
        <f t="shared" si="4"/>
        <v>0</v>
      </c>
      <c r="F236" s="3">
        <v>96.703333333333333</v>
      </c>
      <c r="G236" s="4">
        <v>103.08159999999999</v>
      </c>
      <c r="H236" s="4">
        <v>100.3852</v>
      </c>
      <c r="I236" s="9">
        <v>120.86666666666667</v>
      </c>
      <c r="J236" s="20">
        <v>-0.34999999999999992</v>
      </c>
      <c r="K236" s="14">
        <v>0</v>
      </c>
    </row>
    <row r="237" spans="1:11" x14ac:dyDescent="0.2">
      <c r="A237" t="s">
        <v>244</v>
      </c>
      <c r="B237" s="2">
        <v>42825</v>
      </c>
      <c r="C237" s="3">
        <v>2516099.62</v>
      </c>
      <c r="D237" s="4">
        <v>100.65012293762864</v>
      </c>
      <c r="E237" s="18">
        <f t="shared" si="4"/>
        <v>0</v>
      </c>
      <c r="F237" s="3">
        <v>96.413333333333341</v>
      </c>
      <c r="G237" s="4">
        <v>103.9644</v>
      </c>
      <c r="H237" s="4">
        <v>101.7022</v>
      </c>
      <c r="I237" s="9">
        <v>119.8</v>
      </c>
      <c r="J237" s="20">
        <v>-0.34999999999999992</v>
      </c>
      <c r="K237" s="14">
        <v>0</v>
      </c>
    </row>
    <row r="238" spans="1:11" x14ac:dyDescent="0.2">
      <c r="A238" t="s">
        <v>245</v>
      </c>
      <c r="B238" s="2">
        <v>42916</v>
      </c>
      <c r="C238" s="3">
        <v>2532742.71</v>
      </c>
      <c r="D238" s="4">
        <v>100.83342344089992</v>
      </c>
      <c r="E238" s="18">
        <f t="shared" si="4"/>
        <v>0</v>
      </c>
      <c r="F238" s="3">
        <v>96.953333333333319</v>
      </c>
      <c r="G238" s="4">
        <v>103.4019</v>
      </c>
      <c r="H238" s="4">
        <v>100.9575</v>
      </c>
      <c r="I238" s="9">
        <v>120.73333333333333</v>
      </c>
      <c r="J238" s="20">
        <v>-0.36000000000000004</v>
      </c>
      <c r="K238" s="14">
        <v>0</v>
      </c>
    </row>
    <row r="239" spans="1:11" x14ac:dyDescent="0.2">
      <c r="A239" t="s">
        <v>246</v>
      </c>
      <c r="B239" s="2">
        <v>43008</v>
      </c>
      <c r="C239" s="3">
        <v>2548779.9300000002</v>
      </c>
      <c r="D239" s="4">
        <v>101.0339947345732</v>
      </c>
      <c r="E239" s="18">
        <f t="shared" si="4"/>
        <v>0</v>
      </c>
      <c r="F239" s="3">
        <v>98.423333333333346</v>
      </c>
      <c r="G239" s="4">
        <v>103.0377</v>
      </c>
      <c r="H239" s="4">
        <v>100.5791</v>
      </c>
      <c r="I239" s="9">
        <v>121.26666666666665</v>
      </c>
      <c r="J239" s="20">
        <v>-0.36000000000000004</v>
      </c>
      <c r="K239" s="14">
        <v>0</v>
      </c>
    </row>
    <row r="240" spans="1:11" x14ac:dyDescent="0.2">
      <c r="A240" t="s">
        <v>247</v>
      </c>
      <c r="B240" s="2">
        <v>43100</v>
      </c>
      <c r="C240" s="3">
        <v>2566702.56</v>
      </c>
      <c r="D240" s="4">
        <v>101.29304209853129</v>
      </c>
      <c r="E240" s="18">
        <f t="shared" si="4"/>
        <v>0</v>
      </c>
      <c r="F240" s="3">
        <v>98.576666666666668</v>
      </c>
      <c r="G240" s="4">
        <v>103.35169999999999</v>
      </c>
      <c r="H240" s="4">
        <v>101.626</v>
      </c>
      <c r="I240" s="9">
        <v>121.3</v>
      </c>
      <c r="J240" s="20">
        <v>-0.35000000000000003</v>
      </c>
      <c r="K240" s="14">
        <v>0</v>
      </c>
    </row>
    <row r="241" spans="1:11" x14ac:dyDescent="0.2">
      <c r="A241" t="s">
        <v>248</v>
      </c>
      <c r="B241" s="2">
        <v>43190</v>
      </c>
      <c r="C241" s="3">
        <v>2571834.2999999998</v>
      </c>
      <c r="D241" s="4">
        <v>101.63235805512966</v>
      </c>
      <c r="E241" s="18">
        <f t="shared" si="4"/>
        <v>0</v>
      </c>
      <c r="F241" s="3">
        <v>99.110000000000014</v>
      </c>
      <c r="G241" s="4">
        <v>103.4027</v>
      </c>
      <c r="H241" s="4">
        <v>101.94199999999999</v>
      </c>
      <c r="I241" s="9">
        <v>120.2</v>
      </c>
      <c r="J241" s="20">
        <v>-0.36000000000000004</v>
      </c>
      <c r="K241" s="14">
        <v>0</v>
      </c>
    </row>
    <row r="242" spans="1:11" x14ac:dyDescent="0.2">
      <c r="A242" t="s">
        <v>533</v>
      </c>
      <c r="B242" s="2">
        <v>43281</v>
      </c>
      <c r="C242" s="3">
        <v>2576030.11</v>
      </c>
      <c r="D242" s="4">
        <v>101.95400930825933</v>
      </c>
      <c r="E242" s="18">
        <f t="shared" si="4"/>
        <v>0</v>
      </c>
      <c r="F242" s="3">
        <v>98.683333333333323</v>
      </c>
      <c r="G242" s="4">
        <v>104.0639</v>
      </c>
      <c r="H242" s="4">
        <v>103.1617</v>
      </c>
      <c r="I242" s="9">
        <v>119.8</v>
      </c>
      <c r="J242" s="20">
        <v>-0.36333333333333329</v>
      </c>
      <c r="K242" s="14">
        <v>0</v>
      </c>
    </row>
    <row r="243" spans="1:11" x14ac:dyDescent="0.2">
      <c r="A243" t="s">
        <v>594</v>
      </c>
      <c r="B243" s="2">
        <v>43373</v>
      </c>
      <c r="C243" s="3">
        <v>2583906.2999999998</v>
      </c>
      <c r="D243" s="4">
        <v>102.12782270563355</v>
      </c>
      <c r="E243" s="18">
        <f t="shared" si="4"/>
        <v>0</v>
      </c>
      <c r="F243" s="3">
        <v>98.48</v>
      </c>
      <c r="G243" s="4">
        <v>105.0347</v>
      </c>
      <c r="H243" s="4">
        <v>104.428</v>
      </c>
      <c r="I243" s="9">
        <v>119.76666666666667</v>
      </c>
      <c r="J243" s="20">
        <v>-0.36000000000000004</v>
      </c>
      <c r="K243" s="14">
        <v>0</v>
      </c>
    </row>
    <row r="244" spans="1:11" x14ac:dyDescent="0.2">
      <c r="A244" t="s">
        <v>595</v>
      </c>
      <c r="B244" s="2">
        <v>43465</v>
      </c>
      <c r="C244" s="3">
        <v>2592885.7000000002</v>
      </c>
      <c r="D244" s="4">
        <v>102.15975294804758</v>
      </c>
      <c r="E244" s="18">
        <f t="shared" si="4"/>
        <v>0</v>
      </c>
      <c r="F244" s="3">
        <v>98.143333333333331</v>
      </c>
      <c r="G244" s="4">
        <v>105.0381</v>
      </c>
      <c r="H244" s="4">
        <v>104.1185</v>
      </c>
      <c r="I244" s="9">
        <v>120.39999999999999</v>
      </c>
      <c r="J244" s="20">
        <v>-0.36333333333333329</v>
      </c>
      <c r="K244" s="14">
        <v>0</v>
      </c>
    </row>
    <row r="245" spans="1:11" x14ac:dyDescent="0.2">
      <c r="A245" t="s">
        <v>596</v>
      </c>
      <c r="B245" s="2">
        <v>43555</v>
      </c>
      <c r="C245" s="3">
        <v>2600590.08</v>
      </c>
      <c r="D245" s="4">
        <v>102.29462289011096</v>
      </c>
      <c r="E245" s="18">
        <f t="shared" si="4"/>
        <v>0</v>
      </c>
      <c r="F245" s="3">
        <v>97.873333333333335</v>
      </c>
      <c r="G245" s="4">
        <v>105.105</v>
      </c>
      <c r="H245" s="4">
        <v>103.16459999999999</v>
      </c>
      <c r="J245" s="20">
        <v>-0.36999999999999994</v>
      </c>
      <c r="K245" s="14">
        <v>0</v>
      </c>
    </row>
    <row r="246" spans="1:11" x14ac:dyDescent="0.2">
      <c r="J246" s="20"/>
      <c r="K246" s="14"/>
    </row>
    <row r="247" spans="1:11" x14ac:dyDescent="0.2">
      <c r="J247" s="20"/>
      <c r="K247" s="14"/>
    </row>
    <row r="248" spans="1:11" x14ac:dyDescent="0.2">
      <c r="J248" s="20"/>
      <c r="K248" s="14"/>
    </row>
    <row r="249" spans="1:11" x14ac:dyDescent="0.2">
      <c r="J249" s="20"/>
      <c r="K249" s="14"/>
    </row>
    <row r="250" spans="1:11" x14ac:dyDescent="0.2">
      <c r="J250" s="20"/>
      <c r="K250" s="14"/>
    </row>
    <row r="251" spans="1:11" x14ac:dyDescent="0.2">
      <c r="J251" s="20"/>
      <c r="K251" s="14"/>
    </row>
    <row r="252" spans="1:11" x14ac:dyDescent="0.2">
      <c r="J252" s="20"/>
      <c r="K252" s="14"/>
    </row>
    <row r="253" spans="1:11" x14ac:dyDescent="0.2">
      <c r="J253" s="20"/>
      <c r="K253" s="14"/>
    </row>
    <row r="254" spans="1:11" x14ac:dyDescent="0.2">
      <c r="J254" s="20"/>
      <c r="K254" s="14"/>
    </row>
    <row r="255" spans="1:11" x14ac:dyDescent="0.2">
      <c r="J255" s="20"/>
      <c r="K255" s="14"/>
    </row>
    <row r="256" spans="1:11" x14ac:dyDescent="0.2">
      <c r="J256" s="20"/>
      <c r="K256" s="14"/>
    </row>
    <row r="257" spans="10:11" x14ac:dyDescent="0.2">
      <c r="J257" s="20"/>
      <c r="K257" s="14"/>
    </row>
    <row r="258" spans="10:11" x14ac:dyDescent="0.2">
      <c r="J258" s="20"/>
      <c r="K258" s="14"/>
    </row>
    <row r="259" spans="10:11" x14ac:dyDescent="0.2">
      <c r="J259" s="20"/>
      <c r="K259" s="14"/>
    </row>
    <row r="260" spans="10:11" x14ac:dyDescent="0.2">
      <c r="J260" s="20"/>
      <c r="K260" s="14"/>
    </row>
    <row r="261" spans="10:11" x14ac:dyDescent="0.2">
      <c r="J261" s="20"/>
      <c r="K261" s="14"/>
    </row>
    <row r="262" spans="10:11" x14ac:dyDescent="0.2">
      <c r="J262" s="20"/>
      <c r="K262" s="14"/>
    </row>
    <row r="263" spans="10:11" x14ac:dyDescent="0.2">
      <c r="J263" s="20"/>
      <c r="K263" s="14"/>
    </row>
    <row r="264" spans="10:11" x14ac:dyDescent="0.2">
      <c r="J264" s="20"/>
      <c r="K264" s="14"/>
    </row>
    <row r="265" spans="10:11" x14ac:dyDescent="0.2">
      <c r="J265" s="20"/>
      <c r="K265" s="14"/>
    </row>
    <row r="266" spans="10:11" x14ac:dyDescent="0.2">
      <c r="J266" s="20"/>
      <c r="K266" s="14"/>
    </row>
    <row r="267" spans="10:11" x14ac:dyDescent="0.2">
      <c r="J267" s="20"/>
      <c r="K267" s="14"/>
    </row>
    <row r="268" spans="10:11" x14ac:dyDescent="0.2">
      <c r="J268" s="20"/>
      <c r="K268" s="14"/>
    </row>
    <row r="269" spans="10:11" x14ac:dyDescent="0.2">
      <c r="J269" s="20"/>
      <c r="K269" s="14"/>
    </row>
    <row r="270" spans="10:11" x14ac:dyDescent="0.2">
      <c r="J270" s="20"/>
      <c r="K270" s="14"/>
    </row>
    <row r="271" spans="10:11" x14ac:dyDescent="0.2">
      <c r="J271" s="20"/>
      <c r="K271" s="14"/>
    </row>
    <row r="272" spans="10:11" x14ac:dyDescent="0.2">
      <c r="J272" s="20"/>
      <c r="K272" s="14"/>
    </row>
    <row r="273" spans="10:11" x14ac:dyDescent="0.2">
      <c r="J273" s="20"/>
      <c r="K273" s="14"/>
    </row>
    <row r="274" spans="10:11" x14ac:dyDescent="0.2">
      <c r="J274" s="20"/>
      <c r="K274" s="14"/>
    </row>
    <row r="275" spans="10:11" x14ac:dyDescent="0.2">
      <c r="J275" s="20"/>
      <c r="K275" s="14"/>
    </row>
    <row r="276" spans="10:11" x14ac:dyDescent="0.2">
      <c r="J276" s="20"/>
      <c r="K276" s="14"/>
    </row>
    <row r="277" spans="10:11" x14ac:dyDescent="0.2">
      <c r="J277" s="20"/>
      <c r="K277" s="14"/>
    </row>
    <row r="278" spans="10:11" x14ac:dyDescent="0.2">
      <c r="J278" s="20"/>
      <c r="K278" s="14"/>
    </row>
    <row r="279" spans="10:11" x14ac:dyDescent="0.2">
      <c r="J279" s="20"/>
      <c r="K279" s="14"/>
    </row>
    <row r="280" spans="10:11" x14ac:dyDescent="0.2">
      <c r="J280" s="20"/>
      <c r="K280" s="14"/>
    </row>
    <row r="281" spans="10:11" x14ac:dyDescent="0.2">
      <c r="J281" s="20"/>
      <c r="K281" s="14"/>
    </row>
    <row r="282" spans="10:11" x14ac:dyDescent="0.2">
      <c r="J282" s="20"/>
      <c r="K282" s="14"/>
    </row>
    <row r="283" spans="10:11" x14ac:dyDescent="0.2">
      <c r="J283" s="20"/>
      <c r="K283" s="14"/>
    </row>
    <row r="284" spans="10:11" x14ac:dyDescent="0.2">
      <c r="J284" s="20"/>
      <c r="K284" s="1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5"/>
  <sheetViews>
    <sheetView topLeftCell="A213" workbookViewId="0">
      <selection activeCell="C13" sqref="C13"/>
    </sheetView>
  </sheetViews>
  <sheetFormatPr baseColWidth="10" defaultColWidth="11" defaultRowHeight="16" x14ac:dyDescent="0.2"/>
  <cols>
    <col min="3" max="3" width="10.5" bestFit="1" customWidth="1"/>
    <col min="5" max="5" width="11" style="13"/>
    <col min="10" max="10" width="11" style="12"/>
    <col min="11" max="11" width="11" style="13"/>
  </cols>
  <sheetData>
    <row r="1" spans="1:11" ht="20" customHeight="1" x14ac:dyDescent="0.2">
      <c r="A1" s="1" t="s">
        <v>280</v>
      </c>
      <c r="B1" s="1" t="s">
        <v>0</v>
      </c>
      <c r="C1" s="6" t="s">
        <v>357</v>
      </c>
      <c r="D1" s="11" t="s">
        <v>632</v>
      </c>
      <c r="E1" s="15"/>
      <c r="F1" t="s">
        <v>358</v>
      </c>
      <c r="G1" s="1" t="s">
        <v>359</v>
      </c>
      <c r="H1" s="1" t="s">
        <v>360</v>
      </c>
      <c r="I1" s="8" t="s">
        <v>361</v>
      </c>
      <c r="J1" s="13" t="s">
        <v>431</v>
      </c>
      <c r="K1" s="13" t="s">
        <v>427</v>
      </c>
    </row>
    <row r="2" spans="1:11" ht="20" customHeight="1" x14ac:dyDescent="0.2">
      <c r="A2" t="s">
        <v>3</v>
      </c>
      <c r="C2" t="s">
        <v>362</v>
      </c>
      <c r="D2" t="s">
        <v>634</v>
      </c>
      <c r="E2" s="13" t="s">
        <v>453</v>
      </c>
      <c r="F2" t="s">
        <v>363</v>
      </c>
      <c r="G2" s="5" t="s">
        <v>364</v>
      </c>
      <c r="H2" s="5" t="s">
        <v>365</v>
      </c>
      <c r="I2" s="5" t="s">
        <v>368</v>
      </c>
      <c r="J2" s="13" t="s">
        <v>433</v>
      </c>
      <c r="K2" s="13" t="s">
        <v>430</v>
      </c>
    </row>
    <row r="3" spans="1:11" x14ac:dyDescent="0.2">
      <c r="A3" t="s">
        <v>6</v>
      </c>
      <c r="C3" t="s">
        <v>7</v>
      </c>
      <c r="D3" t="s">
        <v>633</v>
      </c>
      <c r="E3" s="13" t="s">
        <v>452</v>
      </c>
      <c r="F3" t="s">
        <v>255</v>
      </c>
      <c r="G3" t="s">
        <v>7</v>
      </c>
      <c r="H3" t="s">
        <v>7</v>
      </c>
      <c r="I3" t="s">
        <v>367</v>
      </c>
      <c r="J3" s="13" t="s">
        <v>432</v>
      </c>
      <c r="K3" s="13" t="s">
        <v>429</v>
      </c>
    </row>
    <row r="4" spans="1:11" x14ac:dyDescent="0.2">
      <c r="A4" t="s">
        <v>10</v>
      </c>
      <c r="C4" t="s">
        <v>588</v>
      </c>
      <c r="D4" t="s">
        <v>611</v>
      </c>
      <c r="F4" t="s">
        <v>592</v>
      </c>
      <c r="G4" t="s">
        <v>588</v>
      </c>
      <c r="H4" t="s">
        <v>588</v>
      </c>
      <c r="I4" t="s">
        <v>588</v>
      </c>
      <c r="J4" s="13" t="s">
        <v>592</v>
      </c>
      <c r="K4" s="13" t="s">
        <v>590</v>
      </c>
    </row>
    <row r="5" spans="1:11" x14ac:dyDescent="0.2">
      <c r="A5" t="s">
        <v>12</v>
      </c>
      <c r="C5" t="s">
        <v>13</v>
      </c>
      <c r="D5" t="s">
        <v>13</v>
      </c>
      <c r="F5" t="s">
        <v>256</v>
      </c>
      <c r="G5" t="s">
        <v>13</v>
      </c>
      <c r="H5" t="s">
        <v>13</v>
      </c>
      <c r="I5" t="s">
        <v>366</v>
      </c>
      <c r="J5" s="13" t="s">
        <v>13</v>
      </c>
      <c r="K5" s="13" t="s">
        <v>428</v>
      </c>
    </row>
    <row r="6" spans="1:11" x14ac:dyDescent="0.2">
      <c r="A6" t="s">
        <v>14</v>
      </c>
      <c r="C6" t="s">
        <v>15</v>
      </c>
      <c r="D6" t="s">
        <v>15</v>
      </c>
      <c r="F6" t="s">
        <v>15</v>
      </c>
      <c r="G6" t="s">
        <v>15</v>
      </c>
      <c r="H6" t="s">
        <v>15</v>
      </c>
      <c r="I6" t="s">
        <v>15</v>
      </c>
      <c r="J6" s="13" t="s">
        <v>15</v>
      </c>
      <c r="K6" s="13" t="s">
        <v>268</v>
      </c>
    </row>
    <row r="7" spans="1:11" x14ac:dyDescent="0.2">
      <c r="A7" t="s">
        <v>16</v>
      </c>
      <c r="C7" t="s">
        <v>630</v>
      </c>
      <c r="D7" t="s">
        <v>614</v>
      </c>
      <c r="F7" t="s">
        <v>591</v>
      </c>
      <c r="G7" t="s">
        <v>630</v>
      </c>
      <c r="H7" t="s">
        <v>630</v>
      </c>
      <c r="I7" t="s">
        <v>631</v>
      </c>
      <c r="J7" s="13" t="s">
        <v>610</v>
      </c>
      <c r="K7" s="13" t="s">
        <v>604</v>
      </c>
    </row>
    <row r="8" spans="1:11" x14ac:dyDescent="0.2">
      <c r="A8" t="s">
        <v>17</v>
      </c>
      <c r="C8" t="s">
        <v>18</v>
      </c>
      <c r="D8" t="s">
        <v>19</v>
      </c>
      <c r="F8" t="s">
        <v>19</v>
      </c>
      <c r="G8" t="s">
        <v>18</v>
      </c>
      <c r="H8" t="s">
        <v>18</v>
      </c>
      <c r="I8" t="s">
        <v>19</v>
      </c>
      <c r="J8" s="13" t="s">
        <v>19</v>
      </c>
      <c r="K8" s="13" t="s">
        <v>19</v>
      </c>
    </row>
    <row r="9" spans="1:11" x14ac:dyDescent="0.2">
      <c r="A9" t="s">
        <v>249</v>
      </c>
      <c r="B9" s="2">
        <v>22006</v>
      </c>
      <c r="C9" s="3">
        <v>171114.42</v>
      </c>
      <c r="D9" s="4" t="e">
        <v>#N/A</v>
      </c>
      <c r="E9" s="18" t="e">
        <f>J9</f>
        <v>#N/A</v>
      </c>
      <c r="F9" s="3" t="e">
        <v>#N/A</v>
      </c>
      <c r="G9" s="4">
        <v>37.6629</v>
      </c>
      <c r="H9" s="4">
        <v>37.657600000000002</v>
      </c>
      <c r="I9" s="9" t="e">
        <v>#N/A</v>
      </c>
      <c r="J9" s="14" t="e">
        <v>#N/A</v>
      </c>
      <c r="K9" s="19" t="e">
        <v>#N/A</v>
      </c>
    </row>
    <row r="10" spans="1:11" x14ac:dyDescent="0.2">
      <c r="A10" t="s">
        <v>250</v>
      </c>
      <c r="B10" s="2">
        <v>22097</v>
      </c>
      <c r="C10" s="3">
        <v>175109.51</v>
      </c>
      <c r="D10" s="4">
        <v>14.324277359479506</v>
      </c>
      <c r="E10" s="18" t="e">
        <f t="shared" ref="E10:E73" si="0">J10</f>
        <v>#N/A</v>
      </c>
      <c r="F10" s="3" t="e">
        <v>#N/A</v>
      </c>
      <c r="G10" s="4">
        <v>37.122</v>
      </c>
      <c r="H10" s="4">
        <v>37.863</v>
      </c>
      <c r="I10" s="9" t="e">
        <v>#N/A</v>
      </c>
      <c r="J10" s="14" t="e">
        <v>#N/A</v>
      </c>
      <c r="K10" s="19" t="e">
        <v>#N/A</v>
      </c>
    </row>
    <row r="11" spans="1:11" x14ac:dyDescent="0.2">
      <c r="A11" t="s">
        <v>251</v>
      </c>
      <c r="B11" s="2">
        <v>22189</v>
      </c>
      <c r="C11" s="3">
        <v>172114.21</v>
      </c>
      <c r="D11" s="4">
        <v>14.370830179812389</v>
      </c>
      <c r="E11" s="18" t="e">
        <f t="shared" si="0"/>
        <v>#N/A</v>
      </c>
      <c r="F11" s="3" t="e">
        <v>#N/A</v>
      </c>
      <c r="G11" s="4">
        <v>38.081899999999997</v>
      </c>
      <c r="H11" s="4">
        <v>37.784300000000002</v>
      </c>
      <c r="I11" s="9" t="e">
        <v>#N/A</v>
      </c>
      <c r="J11" s="14" t="e">
        <v>#N/A</v>
      </c>
      <c r="K11" s="19" t="e">
        <v>#N/A</v>
      </c>
    </row>
    <row r="12" spans="1:11" x14ac:dyDescent="0.2">
      <c r="A12" t="s">
        <v>252</v>
      </c>
      <c r="B12" s="2">
        <v>22281</v>
      </c>
      <c r="C12" s="3">
        <v>174029.72</v>
      </c>
      <c r="D12" s="4">
        <v>14.377958327892157</v>
      </c>
      <c r="E12" s="18" t="e">
        <f t="shared" si="0"/>
        <v>#N/A</v>
      </c>
      <c r="F12" s="3" t="e">
        <v>#N/A</v>
      </c>
      <c r="G12" s="4">
        <v>37.590499999999999</v>
      </c>
      <c r="H12" s="4">
        <v>37.829599999999999</v>
      </c>
      <c r="I12" s="9" t="e">
        <v>#N/A</v>
      </c>
      <c r="J12" s="14" t="e">
        <v>#N/A</v>
      </c>
      <c r="K12" s="19" t="e">
        <v>#N/A</v>
      </c>
    </row>
    <row r="13" spans="1:11" x14ac:dyDescent="0.2">
      <c r="A13" t="s">
        <v>20</v>
      </c>
      <c r="B13" s="2">
        <v>22371</v>
      </c>
      <c r="C13" s="3">
        <v>174634.46</v>
      </c>
      <c r="D13" s="4">
        <v>14.33143147636749</v>
      </c>
      <c r="E13" s="18" t="e">
        <f t="shared" si="0"/>
        <v>#N/A</v>
      </c>
      <c r="F13" s="3" t="e">
        <v>#N/A</v>
      </c>
      <c r="G13" s="4">
        <v>37.7849</v>
      </c>
      <c r="H13" s="4">
        <v>37.773699999999998</v>
      </c>
      <c r="I13" s="9" t="e">
        <v>#N/A</v>
      </c>
      <c r="J13" s="14" t="e">
        <v>#N/A</v>
      </c>
      <c r="K13" s="19" t="e">
        <v>#N/A</v>
      </c>
    </row>
    <row r="14" spans="1:11" x14ac:dyDescent="0.2">
      <c r="A14" t="s">
        <v>21</v>
      </c>
      <c r="B14" s="2">
        <v>22462</v>
      </c>
      <c r="C14" s="3">
        <v>172201.7</v>
      </c>
      <c r="D14" s="4">
        <v>14.422722557317075</v>
      </c>
      <c r="E14" s="18" t="e">
        <f t="shared" si="0"/>
        <v>#N/A</v>
      </c>
      <c r="F14" s="3" t="e">
        <v>#N/A</v>
      </c>
      <c r="G14" s="4">
        <v>36.959699999999998</v>
      </c>
      <c r="H14" s="4">
        <v>36.856299999999997</v>
      </c>
      <c r="I14" s="9" t="e">
        <v>#N/A</v>
      </c>
      <c r="J14" s="14" t="e">
        <v>#N/A</v>
      </c>
      <c r="K14" s="19" t="e">
        <v>#N/A</v>
      </c>
    </row>
    <row r="15" spans="1:11" x14ac:dyDescent="0.2">
      <c r="A15" t="s">
        <v>22</v>
      </c>
      <c r="B15" s="2">
        <v>22554</v>
      </c>
      <c r="C15" s="3">
        <v>172403.19</v>
      </c>
      <c r="D15" s="4">
        <v>14.536028472288692</v>
      </c>
      <c r="E15" s="18" t="e">
        <f t="shared" si="0"/>
        <v>#N/A</v>
      </c>
      <c r="F15" s="3" t="e">
        <v>#N/A</v>
      </c>
      <c r="G15" s="4">
        <v>36.694899999999997</v>
      </c>
      <c r="H15" s="4">
        <v>36.752200000000002</v>
      </c>
      <c r="I15" s="9" t="e">
        <v>#N/A</v>
      </c>
      <c r="J15" s="14" t="e">
        <v>#N/A</v>
      </c>
      <c r="K15" s="19" t="e">
        <v>#N/A</v>
      </c>
    </row>
    <row r="16" spans="1:11" x14ac:dyDescent="0.2">
      <c r="A16" t="s">
        <v>23</v>
      </c>
      <c r="B16" s="2">
        <v>22646</v>
      </c>
      <c r="C16" s="3">
        <v>175170.61</v>
      </c>
      <c r="D16" s="4">
        <v>14.592252472092891</v>
      </c>
      <c r="E16" s="18" t="e">
        <f t="shared" si="0"/>
        <v>#N/A</v>
      </c>
      <c r="F16" s="3" t="e">
        <v>#N/A</v>
      </c>
      <c r="G16" s="4">
        <v>36.502600000000001</v>
      </c>
      <c r="H16" s="4">
        <v>36.899500000000003</v>
      </c>
      <c r="I16" s="9" t="e">
        <v>#N/A</v>
      </c>
      <c r="J16" s="14" t="e">
        <v>#N/A</v>
      </c>
      <c r="K16" s="19" t="e">
        <v>#N/A</v>
      </c>
    </row>
    <row r="17" spans="1:11" x14ac:dyDescent="0.2">
      <c r="A17" t="s">
        <v>24</v>
      </c>
      <c r="B17" s="2">
        <v>22736</v>
      </c>
      <c r="C17" s="3">
        <v>179936.9</v>
      </c>
      <c r="D17" s="4">
        <v>14.531467083717859</v>
      </c>
      <c r="E17" s="18" t="e">
        <f t="shared" si="0"/>
        <v>#N/A</v>
      </c>
      <c r="F17" s="3" t="e">
        <v>#N/A</v>
      </c>
      <c r="G17" s="4">
        <v>36.819000000000003</v>
      </c>
      <c r="H17" s="4">
        <v>36.847200000000001</v>
      </c>
      <c r="I17" s="9" t="e">
        <v>#N/A</v>
      </c>
      <c r="J17" s="14" t="e">
        <v>#N/A</v>
      </c>
      <c r="K17" s="19" t="e">
        <v>#N/A</v>
      </c>
    </row>
    <row r="18" spans="1:11" x14ac:dyDescent="0.2">
      <c r="A18" t="s">
        <v>25</v>
      </c>
      <c r="B18" s="2">
        <v>22827</v>
      </c>
      <c r="C18" s="3">
        <v>183693.94</v>
      </c>
      <c r="D18" s="4">
        <v>14.810046602591019</v>
      </c>
      <c r="E18" s="18" t="e">
        <f t="shared" si="0"/>
        <v>#N/A</v>
      </c>
      <c r="F18" s="3" t="e">
        <v>#N/A</v>
      </c>
      <c r="G18" s="4">
        <v>38.029699999999998</v>
      </c>
      <c r="H18" s="4">
        <v>37.0413</v>
      </c>
      <c r="I18" s="9" t="e">
        <v>#N/A</v>
      </c>
      <c r="J18" s="14" t="e">
        <v>#N/A</v>
      </c>
      <c r="K18" s="19" t="e">
        <v>#N/A</v>
      </c>
    </row>
    <row r="19" spans="1:11" x14ac:dyDescent="0.2">
      <c r="A19" t="s">
        <v>26</v>
      </c>
      <c r="B19" s="2">
        <v>22919</v>
      </c>
      <c r="C19" s="3">
        <v>189475.82</v>
      </c>
      <c r="D19" s="4">
        <v>14.810841626969808</v>
      </c>
      <c r="E19" s="18" t="e">
        <f t="shared" si="0"/>
        <v>#N/A</v>
      </c>
      <c r="F19" s="3" t="e">
        <v>#N/A</v>
      </c>
      <c r="G19" s="4">
        <v>36.353499999999997</v>
      </c>
      <c r="H19" s="4">
        <v>36.651400000000002</v>
      </c>
      <c r="I19" s="9" t="e">
        <v>#N/A</v>
      </c>
      <c r="J19" s="14" t="e">
        <v>#N/A</v>
      </c>
      <c r="K19" s="19" t="e">
        <v>#N/A</v>
      </c>
    </row>
    <row r="20" spans="1:11" x14ac:dyDescent="0.2">
      <c r="A20" t="s">
        <v>27</v>
      </c>
      <c r="B20" s="2">
        <v>23011</v>
      </c>
      <c r="C20" s="3">
        <v>188827.93</v>
      </c>
      <c r="D20" s="4">
        <v>14.953094475030026</v>
      </c>
      <c r="E20" s="18" t="e">
        <f t="shared" si="0"/>
        <v>#N/A</v>
      </c>
      <c r="F20" s="3" t="e">
        <v>#N/A</v>
      </c>
      <c r="G20" s="4">
        <v>36.633299999999998</v>
      </c>
      <c r="H20" s="4">
        <v>36.428899999999999</v>
      </c>
      <c r="I20" s="9" t="e">
        <v>#N/A</v>
      </c>
      <c r="J20" s="14" t="e">
        <v>#N/A</v>
      </c>
      <c r="K20" s="19" t="e">
        <v>#N/A</v>
      </c>
    </row>
    <row r="21" spans="1:11" x14ac:dyDescent="0.2">
      <c r="A21" t="s">
        <v>28</v>
      </c>
      <c r="B21" s="2">
        <v>23101</v>
      </c>
      <c r="C21" s="3">
        <v>176983.02</v>
      </c>
      <c r="D21" s="4">
        <v>15.155349388325309</v>
      </c>
      <c r="E21" s="18" t="e">
        <f t="shared" si="0"/>
        <v>#N/A</v>
      </c>
      <c r="F21" s="3" t="e">
        <v>#N/A</v>
      </c>
      <c r="G21" s="4">
        <v>38.411700000000003</v>
      </c>
      <c r="H21" s="4">
        <v>36.6081</v>
      </c>
      <c r="I21" s="9" t="e">
        <v>#N/A</v>
      </c>
      <c r="J21" s="14" t="e">
        <v>#N/A</v>
      </c>
      <c r="K21" s="19" t="e">
        <v>#N/A</v>
      </c>
    </row>
    <row r="22" spans="1:11" x14ac:dyDescent="0.2">
      <c r="A22" t="s">
        <v>29</v>
      </c>
      <c r="B22" s="2">
        <v>23192</v>
      </c>
      <c r="C22" s="3">
        <v>192805.95</v>
      </c>
      <c r="D22" s="4">
        <v>15.200594431338104</v>
      </c>
      <c r="E22" s="18" t="e">
        <f t="shared" si="0"/>
        <v>#N/A</v>
      </c>
      <c r="F22" s="3" t="e">
        <v>#N/A</v>
      </c>
      <c r="G22" s="4">
        <v>37.599299999999999</v>
      </c>
      <c r="H22" s="4">
        <v>37.095799999999997</v>
      </c>
      <c r="I22" s="9" t="e">
        <v>#N/A</v>
      </c>
      <c r="J22" s="14" t="e">
        <v>#N/A</v>
      </c>
      <c r="K22" s="19" t="e">
        <v>#N/A</v>
      </c>
    </row>
    <row r="23" spans="1:11" x14ac:dyDescent="0.2">
      <c r="A23" t="s">
        <v>30</v>
      </c>
      <c r="B23" s="2">
        <v>23284</v>
      </c>
      <c r="C23" s="3">
        <v>197438.18</v>
      </c>
      <c r="D23" s="4">
        <v>15.169980464404107</v>
      </c>
      <c r="E23" s="18" t="e">
        <f t="shared" si="0"/>
        <v>#N/A</v>
      </c>
      <c r="F23" s="3" t="e">
        <v>#N/A</v>
      </c>
      <c r="G23" s="4">
        <v>38.011899999999997</v>
      </c>
      <c r="H23" s="4">
        <v>37.588500000000003</v>
      </c>
      <c r="I23" s="9" t="e">
        <v>#N/A</v>
      </c>
      <c r="J23" s="14" t="e">
        <v>#N/A</v>
      </c>
      <c r="K23" s="19" t="e">
        <v>#N/A</v>
      </c>
    </row>
    <row r="24" spans="1:11" x14ac:dyDescent="0.2">
      <c r="A24" t="s">
        <v>31</v>
      </c>
      <c r="B24" s="2">
        <v>23376</v>
      </c>
      <c r="C24" s="3">
        <v>201595.73</v>
      </c>
      <c r="D24" s="4">
        <v>15.442625500143764</v>
      </c>
      <c r="E24" s="18" t="e">
        <f t="shared" si="0"/>
        <v>#N/A</v>
      </c>
      <c r="F24" s="3" t="e">
        <v>#N/A</v>
      </c>
      <c r="G24" s="4">
        <v>37.585999999999999</v>
      </c>
      <c r="H24" s="4">
        <v>37.593899999999998</v>
      </c>
      <c r="I24" s="9" t="e">
        <v>#N/A</v>
      </c>
      <c r="J24" s="14" t="e">
        <v>#N/A</v>
      </c>
      <c r="K24" s="19" t="e">
        <v>#N/A</v>
      </c>
    </row>
    <row r="25" spans="1:11" x14ac:dyDescent="0.2">
      <c r="A25" t="s">
        <v>32</v>
      </c>
      <c r="B25" s="2">
        <v>23467</v>
      </c>
      <c r="C25" s="3">
        <v>204291.82</v>
      </c>
      <c r="D25" s="4">
        <v>15.706563180344952</v>
      </c>
      <c r="E25" s="18" t="e">
        <f t="shared" si="0"/>
        <v>#N/A</v>
      </c>
      <c r="F25" s="3">
        <v>62.303333333333335</v>
      </c>
      <c r="G25" s="4">
        <v>38.326900000000002</v>
      </c>
      <c r="H25" s="4">
        <v>37.903799999999997</v>
      </c>
      <c r="I25" s="9" t="e">
        <v>#N/A</v>
      </c>
      <c r="J25" s="14" t="e">
        <v>#N/A</v>
      </c>
      <c r="K25" s="19" t="e">
        <v>#N/A</v>
      </c>
    </row>
    <row r="26" spans="1:11" x14ac:dyDescent="0.2">
      <c r="A26" t="s">
        <v>33</v>
      </c>
      <c r="B26" s="2">
        <v>23558</v>
      </c>
      <c r="C26" s="3">
        <v>206057.60000000001</v>
      </c>
      <c r="D26" s="4">
        <v>16.07616649777971</v>
      </c>
      <c r="E26" s="18" t="e">
        <f t="shared" si="0"/>
        <v>#N/A</v>
      </c>
      <c r="F26" s="3">
        <v>62.376666666666665</v>
      </c>
      <c r="G26" s="4">
        <v>38.628500000000003</v>
      </c>
      <c r="H26" s="4">
        <v>38.1785</v>
      </c>
      <c r="I26" s="9" t="e">
        <v>#N/A</v>
      </c>
      <c r="J26" s="14" t="e">
        <v>#N/A</v>
      </c>
      <c r="K26" s="19" t="e">
        <v>#N/A</v>
      </c>
    </row>
    <row r="27" spans="1:11" x14ac:dyDescent="0.2">
      <c r="A27" t="s">
        <v>34</v>
      </c>
      <c r="B27" s="2">
        <v>23650</v>
      </c>
      <c r="C27" s="3">
        <v>209950.95</v>
      </c>
      <c r="D27" s="4">
        <v>16.377368470183246</v>
      </c>
      <c r="E27" s="18" t="e">
        <f t="shared" si="0"/>
        <v>#N/A</v>
      </c>
      <c r="F27" s="3">
        <v>62.526666666666671</v>
      </c>
      <c r="G27" s="4">
        <v>38.770800000000001</v>
      </c>
      <c r="H27" s="4">
        <v>38.294199999999996</v>
      </c>
      <c r="I27" s="9" t="e">
        <v>#N/A</v>
      </c>
      <c r="J27" s="14" t="e">
        <v>#N/A</v>
      </c>
      <c r="K27" s="19" t="e">
        <v>#N/A</v>
      </c>
    </row>
    <row r="28" spans="1:11" x14ac:dyDescent="0.2">
      <c r="A28" t="s">
        <v>35</v>
      </c>
      <c r="B28" s="2">
        <v>23742</v>
      </c>
      <c r="C28" s="3">
        <v>212154.99</v>
      </c>
      <c r="D28" s="4">
        <v>16.452516645312105</v>
      </c>
      <c r="E28" s="18" t="e">
        <f t="shared" si="0"/>
        <v>#N/A</v>
      </c>
      <c r="F28" s="3">
        <v>62.79666666666666</v>
      </c>
      <c r="G28" s="4">
        <v>39.5122</v>
      </c>
      <c r="H28" s="4">
        <v>38.124699999999997</v>
      </c>
      <c r="I28" s="9" t="e">
        <v>#N/A</v>
      </c>
      <c r="J28" s="14" t="e">
        <v>#N/A</v>
      </c>
      <c r="K28" s="19" t="e">
        <v>#N/A</v>
      </c>
    </row>
    <row r="29" spans="1:11" x14ac:dyDescent="0.2">
      <c r="A29" t="s">
        <v>36</v>
      </c>
      <c r="B29" s="2">
        <v>23832</v>
      </c>
      <c r="C29" s="3">
        <v>218281.11</v>
      </c>
      <c r="D29" s="4">
        <v>16.452689276918534</v>
      </c>
      <c r="E29" s="18" t="e">
        <f t="shared" si="0"/>
        <v>#N/A</v>
      </c>
      <c r="F29" s="3">
        <v>62.78</v>
      </c>
      <c r="G29" s="4">
        <v>38.8825</v>
      </c>
      <c r="H29" s="4">
        <v>38.402999999999999</v>
      </c>
      <c r="I29" s="9" t="e">
        <v>#N/A</v>
      </c>
      <c r="J29" s="14" t="e">
        <v>#N/A</v>
      </c>
      <c r="K29" s="19" t="e">
        <v>#N/A</v>
      </c>
    </row>
    <row r="30" spans="1:11" x14ac:dyDescent="0.2">
      <c r="A30" t="s">
        <v>37</v>
      </c>
      <c r="B30" s="2">
        <v>23923</v>
      </c>
      <c r="C30" s="3">
        <v>216050.19</v>
      </c>
      <c r="D30" s="4">
        <v>16.610836669123039</v>
      </c>
      <c r="E30" s="18" t="e">
        <f t="shared" si="0"/>
        <v>#N/A</v>
      </c>
      <c r="F30" s="3">
        <v>62.75</v>
      </c>
      <c r="G30" s="4">
        <v>39.3934</v>
      </c>
      <c r="H30" s="4">
        <v>38.21</v>
      </c>
      <c r="I30" s="9" t="e">
        <v>#N/A</v>
      </c>
      <c r="J30" s="14" t="e">
        <v>#N/A</v>
      </c>
      <c r="K30" s="19" t="e">
        <v>#N/A</v>
      </c>
    </row>
    <row r="31" spans="1:11" x14ac:dyDescent="0.2">
      <c r="A31" t="s">
        <v>38</v>
      </c>
      <c r="B31" s="2">
        <v>24015</v>
      </c>
      <c r="C31" s="3">
        <v>217994.43</v>
      </c>
      <c r="D31" s="4">
        <v>16.855280928269359</v>
      </c>
      <c r="E31" s="18" t="e">
        <f t="shared" si="0"/>
        <v>#N/A</v>
      </c>
      <c r="F31" s="3">
        <v>62.919999999999995</v>
      </c>
      <c r="G31" s="4">
        <v>40.299999999999997</v>
      </c>
      <c r="H31" s="4">
        <v>38.309699999999999</v>
      </c>
      <c r="I31" s="9" t="e">
        <v>#N/A</v>
      </c>
      <c r="J31" s="14" t="e">
        <v>#N/A</v>
      </c>
      <c r="K31" s="19" t="e">
        <v>#N/A</v>
      </c>
    </row>
    <row r="32" spans="1:11" x14ac:dyDescent="0.2">
      <c r="A32" t="s">
        <v>39</v>
      </c>
      <c r="B32" s="2">
        <v>24107</v>
      </c>
      <c r="C32" s="3">
        <v>223821.42</v>
      </c>
      <c r="D32" s="4">
        <v>17.114207925995487</v>
      </c>
      <c r="E32" s="18" t="e">
        <f t="shared" si="0"/>
        <v>#N/A</v>
      </c>
      <c r="F32" s="3">
        <v>62.79</v>
      </c>
      <c r="G32" s="4">
        <v>40.247100000000003</v>
      </c>
      <c r="H32" s="4">
        <v>38.398699999999998</v>
      </c>
      <c r="I32" s="9" t="e">
        <v>#N/A</v>
      </c>
      <c r="J32" s="14" t="e">
        <v>#N/A</v>
      </c>
      <c r="K32" s="19" t="e">
        <v>#N/A</v>
      </c>
    </row>
    <row r="33" spans="1:11" x14ac:dyDescent="0.2">
      <c r="A33" t="s">
        <v>40</v>
      </c>
      <c r="B33" s="2">
        <v>24197</v>
      </c>
      <c r="C33" s="3">
        <v>217730.88</v>
      </c>
      <c r="D33" s="4">
        <v>17.531877690243032</v>
      </c>
      <c r="E33" s="18" t="e">
        <f t="shared" si="0"/>
        <v>#N/A</v>
      </c>
      <c r="F33" s="3">
        <v>62.580000000000005</v>
      </c>
      <c r="G33" s="4">
        <v>40.393000000000001</v>
      </c>
      <c r="H33" s="4">
        <v>38.392699999999998</v>
      </c>
      <c r="I33" s="9" t="e">
        <v>#N/A</v>
      </c>
      <c r="J33" s="14" t="e">
        <v>#N/A</v>
      </c>
      <c r="K33" s="19" t="e">
        <v>#N/A</v>
      </c>
    </row>
    <row r="34" spans="1:11" x14ac:dyDescent="0.2">
      <c r="A34" t="s">
        <v>41</v>
      </c>
      <c r="B34" s="2">
        <v>24288</v>
      </c>
      <c r="C34" s="3">
        <v>224157.95</v>
      </c>
      <c r="D34" s="4">
        <v>17.741457936724693</v>
      </c>
      <c r="E34" s="18" t="e">
        <f t="shared" si="0"/>
        <v>#N/A</v>
      </c>
      <c r="F34" s="3">
        <v>62.5</v>
      </c>
      <c r="G34" s="4">
        <v>40.4392</v>
      </c>
      <c r="H34" s="4">
        <v>38.6813</v>
      </c>
      <c r="I34" s="9" t="e">
        <v>#N/A</v>
      </c>
      <c r="J34" s="14" t="e">
        <v>#N/A</v>
      </c>
      <c r="K34" s="19" t="e">
        <v>#N/A</v>
      </c>
    </row>
    <row r="35" spans="1:11" x14ac:dyDescent="0.2">
      <c r="A35" t="s">
        <v>42</v>
      </c>
      <c r="B35" s="2">
        <v>24380</v>
      </c>
      <c r="C35" s="3">
        <v>228756.88</v>
      </c>
      <c r="D35" s="4">
        <v>17.885111187715761</v>
      </c>
      <c r="E35" s="18" t="e">
        <f t="shared" si="0"/>
        <v>#N/A</v>
      </c>
      <c r="F35" s="3">
        <v>62.640000000000008</v>
      </c>
      <c r="G35" s="4">
        <v>39.381100000000004</v>
      </c>
      <c r="H35" s="4">
        <v>38.718600000000002</v>
      </c>
      <c r="I35" s="9" t="e">
        <v>#N/A</v>
      </c>
      <c r="J35" s="14" t="e">
        <v>#N/A</v>
      </c>
      <c r="K35" s="19" t="e">
        <v>#N/A</v>
      </c>
    </row>
    <row r="36" spans="1:11" x14ac:dyDescent="0.2">
      <c r="A36" t="s">
        <v>43</v>
      </c>
      <c r="B36" s="2">
        <v>24472</v>
      </c>
      <c r="C36" s="3">
        <v>229508.35</v>
      </c>
      <c r="D36" s="4">
        <v>18.034281436792561</v>
      </c>
      <c r="E36" s="18" t="e">
        <f t="shared" si="0"/>
        <v>#N/A</v>
      </c>
      <c r="F36" s="3">
        <v>62.56</v>
      </c>
      <c r="G36" s="4">
        <v>39.771000000000001</v>
      </c>
      <c r="H36" s="4">
        <v>38.621600000000001</v>
      </c>
      <c r="I36" s="9" t="e">
        <v>#N/A</v>
      </c>
      <c r="J36" s="14" t="e">
        <v>#N/A</v>
      </c>
      <c r="K36" s="19" t="e">
        <v>#N/A</v>
      </c>
    </row>
    <row r="37" spans="1:11" x14ac:dyDescent="0.2">
      <c r="A37" t="s">
        <v>44</v>
      </c>
      <c r="B37" s="2">
        <v>24562</v>
      </c>
      <c r="C37" s="3">
        <v>232639.12</v>
      </c>
      <c r="D37" s="4">
        <v>18.193589274929927</v>
      </c>
      <c r="E37" s="18" t="e">
        <f t="shared" si="0"/>
        <v>#N/A</v>
      </c>
      <c r="F37" s="3">
        <v>62.63</v>
      </c>
      <c r="G37" s="4">
        <v>40.017899999999997</v>
      </c>
      <c r="H37" s="4">
        <v>38.4649</v>
      </c>
      <c r="I37" s="9" t="e">
        <v>#N/A</v>
      </c>
      <c r="J37" s="14" t="e">
        <v>#N/A</v>
      </c>
      <c r="K37" s="19" t="e">
        <v>#N/A</v>
      </c>
    </row>
    <row r="38" spans="1:11" x14ac:dyDescent="0.2">
      <c r="A38" t="s">
        <v>45</v>
      </c>
      <c r="B38" s="2">
        <v>24653</v>
      </c>
      <c r="C38" s="3">
        <v>235018.04</v>
      </c>
      <c r="D38" s="4">
        <v>18.348527309493793</v>
      </c>
      <c r="E38" s="18" t="e">
        <f t="shared" si="0"/>
        <v>#N/A</v>
      </c>
      <c r="F38" s="3">
        <v>62.66</v>
      </c>
      <c r="G38" s="4">
        <v>39.6038</v>
      </c>
      <c r="H38" s="4">
        <v>38.216299999999997</v>
      </c>
      <c r="I38" s="9" t="e">
        <v>#N/A</v>
      </c>
      <c r="J38" s="14" t="e">
        <v>#N/A</v>
      </c>
      <c r="K38" s="19" t="e">
        <v>#N/A</v>
      </c>
    </row>
    <row r="39" spans="1:11" x14ac:dyDescent="0.2">
      <c r="A39" t="s">
        <v>46</v>
      </c>
      <c r="B39" s="2">
        <v>24745</v>
      </c>
      <c r="C39" s="3">
        <v>238925.38</v>
      </c>
      <c r="D39" s="4">
        <v>18.718196325357304</v>
      </c>
      <c r="E39" s="18" t="e">
        <f t="shared" si="0"/>
        <v>#N/A</v>
      </c>
      <c r="F39" s="3">
        <v>62.983333333333327</v>
      </c>
      <c r="G39" s="4">
        <v>40.1629</v>
      </c>
      <c r="H39" s="4">
        <v>38.247700000000002</v>
      </c>
      <c r="I39" s="9" t="e">
        <v>#N/A</v>
      </c>
      <c r="J39" s="14" t="e">
        <v>#N/A</v>
      </c>
      <c r="K39" s="19" t="e">
        <v>#N/A</v>
      </c>
    </row>
    <row r="40" spans="1:11" x14ac:dyDescent="0.2">
      <c r="A40" t="s">
        <v>47</v>
      </c>
      <c r="B40" s="2">
        <v>24837</v>
      </c>
      <c r="C40" s="3">
        <v>241105.15</v>
      </c>
      <c r="D40" s="4">
        <v>18.929560220356247</v>
      </c>
      <c r="E40" s="18" t="e">
        <f t="shared" si="0"/>
        <v>#N/A</v>
      </c>
      <c r="F40" s="3">
        <v>63.699999999999996</v>
      </c>
      <c r="G40" s="4">
        <v>40.088299999999997</v>
      </c>
      <c r="H40" s="4">
        <v>38.152000000000001</v>
      </c>
      <c r="I40" s="9" t="e">
        <v>#N/A</v>
      </c>
      <c r="J40" s="14" t="e">
        <v>#N/A</v>
      </c>
      <c r="K40" s="19" t="e">
        <v>#N/A</v>
      </c>
    </row>
    <row r="41" spans="1:11" x14ac:dyDescent="0.2">
      <c r="A41" t="s">
        <v>48</v>
      </c>
      <c r="B41" s="2">
        <v>24928</v>
      </c>
      <c r="C41" s="3">
        <v>249075.72</v>
      </c>
      <c r="D41" s="4">
        <v>19.052740180614506</v>
      </c>
      <c r="E41" s="18" t="e">
        <f t="shared" si="0"/>
        <v>#N/A</v>
      </c>
      <c r="F41" s="3">
        <v>64.313333333333333</v>
      </c>
      <c r="G41" s="4">
        <v>40.117699999999999</v>
      </c>
      <c r="H41" s="4">
        <v>37.280099999999997</v>
      </c>
      <c r="I41" s="9" t="e">
        <v>#N/A</v>
      </c>
      <c r="J41" s="14" t="e">
        <v>#N/A</v>
      </c>
      <c r="K41" s="19" t="e">
        <v>#N/A</v>
      </c>
    </row>
    <row r="42" spans="1:11" x14ac:dyDescent="0.2">
      <c r="A42" t="s">
        <v>49</v>
      </c>
      <c r="B42" s="2">
        <v>25019</v>
      </c>
      <c r="C42" s="3">
        <v>249350.76</v>
      </c>
      <c r="D42" s="4">
        <v>19.196604538592126</v>
      </c>
      <c r="E42" s="18" t="e">
        <f t="shared" si="0"/>
        <v>#N/A</v>
      </c>
      <c r="F42" s="3">
        <v>64.096666666666678</v>
      </c>
      <c r="G42" s="4">
        <v>39.536700000000003</v>
      </c>
      <c r="H42" s="4">
        <v>37.006300000000003</v>
      </c>
      <c r="I42" s="9" t="e">
        <v>#N/A</v>
      </c>
      <c r="J42" s="14" t="e">
        <v>#N/A</v>
      </c>
      <c r="K42" s="19" t="e">
        <v>#N/A</v>
      </c>
    </row>
    <row r="43" spans="1:11" x14ac:dyDescent="0.2">
      <c r="A43" t="s">
        <v>50</v>
      </c>
      <c r="B43" s="2">
        <v>25111</v>
      </c>
      <c r="C43" s="3">
        <v>250838.47</v>
      </c>
      <c r="D43" s="4">
        <v>19.408757937167554</v>
      </c>
      <c r="E43" s="18" t="e">
        <f t="shared" si="0"/>
        <v>#N/A</v>
      </c>
      <c r="F43" s="3">
        <v>64.05</v>
      </c>
      <c r="G43" s="4">
        <v>39.453099999999999</v>
      </c>
      <c r="H43" s="4">
        <v>37.276499999999999</v>
      </c>
      <c r="I43" s="9" t="e">
        <v>#N/A</v>
      </c>
      <c r="J43" s="14" t="e">
        <v>#N/A</v>
      </c>
      <c r="K43" s="19" t="e">
        <v>#N/A</v>
      </c>
    </row>
    <row r="44" spans="1:11" x14ac:dyDescent="0.2">
      <c r="A44" t="s">
        <v>51</v>
      </c>
      <c r="B44" s="2">
        <v>25203</v>
      </c>
      <c r="C44" s="3">
        <v>259227.7</v>
      </c>
      <c r="D44" s="4">
        <v>19.659868930552456</v>
      </c>
      <c r="E44" s="18" t="e">
        <f t="shared" si="0"/>
        <v>#N/A</v>
      </c>
      <c r="F44" s="3">
        <v>64.053333333333327</v>
      </c>
      <c r="G44" s="4">
        <v>39.908999999999999</v>
      </c>
      <c r="H44" s="4">
        <v>37.135199999999998</v>
      </c>
      <c r="I44" s="9" t="e">
        <v>#N/A</v>
      </c>
      <c r="J44" s="14" t="e">
        <v>#N/A</v>
      </c>
      <c r="K44" s="19" t="e">
        <v>#N/A</v>
      </c>
    </row>
    <row r="45" spans="1:11" x14ac:dyDescent="0.2">
      <c r="A45" t="s">
        <v>52</v>
      </c>
      <c r="B45" s="2">
        <v>25293</v>
      </c>
      <c r="C45" s="3">
        <v>260174.95</v>
      </c>
      <c r="D45" s="4">
        <v>20.497803874234567</v>
      </c>
      <c r="E45" s="18" t="e">
        <f t="shared" si="0"/>
        <v>#N/A</v>
      </c>
      <c r="F45" s="3">
        <v>64.223333333333343</v>
      </c>
      <c r="G45" s="4">
        <v>39.848799999999997</v>
      </c>
      <c r="H45" s="4">
        <v>37.6477</v>
      </c>
      <c r="I45" s="9" t="e">
        <v>#N/A</v>
      </c>
      <c r="J45" s="14" t="e">
        <v>#N/A</v>
      </c>
      <c r="K45" s="19" t="e">
        <v>#N/A</v>
      </c>
    </row>
    <row r="46" spans="1:11" x14ac:dyDescent="0.2">
      <c r="A46" t="s">
        <v>53</v>
      </c>
      <c r="B46" s="2">
        <v>25384</v>
      </c>
      <c r="C46" s="3">
        <v>264248.8</v>
      </c>
      <c r="D46" s="4">
        <v>20.785728315355076</v>
      </c>
      <c r="E46" s="18" t="e">
        <f t="shared" si="0"/>
        <v>#N/A</v>
      </c>
      <c r="F46" s="3">
        <v>63.933333333333337</v>
      </c>
      <c r="G46" s="4">
        <v>40.566400000000002</v>
      </c>
      <c r="H46" s="4">
        <v>37.986400000000003</v>
      </c>
      <c r="I46" s="9" t="e">
        <v>#N/A</v>
      </c>
      <c r="J46" s="14" t="e">
        <v>#N/A</v>
      </c>
      <c r="K46" s="19" t="e">
        <v>#N/A</v>
      </c>
    </row>
    <row r="47" spans="1:11" x14ac:dyDescent="0.2">
      <c r="A47" t="s">
        <v>54</v>
      </c>
      <c r="B47" s="2">
        <v>25476</v>
      </c>
      <c r="C47" s="3">
        <v>270394.78999999998</v>
      </c>
      <c r="D47" s="4">
        <v>20.891829387526254</v>
      </c>
      <c r="E47" s="18" t="e">
        <f t="shared" si="0"/>
        <v>#N/A</v>
      </c>
      <c r="F47" s="3">
        <v>64.553333333333327</v>
      </c>
      <c r="G47" s="4">
        <v>40.765000000000001</v>
      </c>
      <c r="H47" s="4">
        <v>38.522799999999997</v>
      </c>
      <c r="I47" s="9" t="e">
        <v>#N/A</v>
      </c>
      <c r="J47" s="14" t="e">
        <v>#N/A</v>
      </c>
      <c r="K47" s="19" t="e">
        <v>#N/A</v>
      </c>
    </row>
    <row r="48" spans="1:11" x14ac:dyDescent="0.2">
      <c r="A48" t="s">
        <v>55</v>
      </c>
      <c r="B48" s="2">
        <v>25568</v>
      </c>
      <c r="C48" s="3">
        <v>278513.89</v>
      </c>
      <c r="D48" s="4">
        <v>21.109245288218233</v>
      </c>
      <c r="E48" s="18" t="e">
        <f t="shared" si="0"/>
        <v>#N/A</v>
      </c>
      <c r="F48" s="3">
        <v>63.68</v>
      </c>
      <c r="G48" s="4">
        <v>41.232900000000001</v>
      </c>
      <c r="H48" s="4">
        <v>39.441600000000001</v>
      </c>
      <c r="I48" s="9" t="e">
        <v>#N/A</v>
      </c>
      <c r="J48" s="14" t="e">
        <v>#N/A</v>
      </c>
      <c r="K48" s="19" t="e">
        <v>#N/A</v>
      </c>
    </row>
    <row r="49" spans="1:11" x14ac:dyDescent="0.2">
      <c r="A49" t="s">
        <v>56</v>
      </c>
      <c r="B49" s="2">
        <v>25658</v>
      </c>
      <c r="C49" s="3">
        <v>274358.11</v>
      </c>
      <c r="D49" s="4">
        <v>21.130052877703182</v>
      </c>
      <c r="E49" s="18" t="e">
        <f t="shared" si="0"/>
        <v>#N/A</v>
      </c>
      <c r="F49" s="3">
        <v>63.04</v>
      </c>
      <c r="G49" s="4">
        <v>42.400199999999998</v>
      </c>
      <c r="H49" s="4">
        <v>40.3857</v>
      </c>
      <c r="I49" s="9" t="e">
        <v>#N/A</v>
      </c>
      <c r="J49" s="14" t="e">
        <v>#N/A</v>
      </c>
      <c r="K49" s="19" t="e">
        <v>#N/A</v>
      </c>
    </row>
    <row r="50" spans="1:11" x14ac:dyDescent="0.2">
      <c r="A50" t="s">
        <v>57</v>
      </c>
      <c r="B50" s="2">
        <v>25749</v>
      </c>
      <c r="C50" s="3">
        <v>281846.24</v>
      </c>
      <c r="D50" s="4">
        <v>21.342870400647698</v>
      </c>
      <c r="E50" s="18" t="e">
        <f t="shared" si="0"/>
        <v>#N/A</v>
      </c>
      <c r="F50" s="3">
        <v>62.896666666666668</v>
      </c>
      <c r="G50" s="4">
        <v>42.812199999999997</v>
      </c>
      <c r="H50" s="4">
        <v>40.6004</v>
      </c>
      <c r="I50" s="9" t="e">
        <v>#N/A</v>
      </c>
      <c r="J50" s="14" t="e">
        <v>#N/A</v>
      </c>
      <c r="K50" s="19" t="e">
        <v>#N/A</v>
      </c>
    </row>
    <row r="51" spans="1:11" x14ac:dyDescent="0.2">
      <c r="A51" t="s">
        <v>58</v>
      </c>
      <c r="B51" s="2">
        <v>25841</v>
      </c>
      <c r="C51" s="3">
        <v>286158.74</v>
      </c>
      <c r="D51" s="4">
        <v>21.817979393451722</v>
      </c>
      <c r="E51" s="18" t="e">
        <f t="shared" si="0"/>
        <v>#N/A</v>
      </c>
      <c r="F51" s="3">
        <v>63.31</v>
      </c>
      <c r="G51" s="4">
        <v>43.131</v>
      </c>
      <c r="H51" s="4">
        <v>41.189599999999999</v>
      </c>
      <c r="I51" s="9" t="e">
        <v>#N/A</v>
      </c>
      <c r="J51" s="14" t="e">
        <v>#N/A</v>
      </c>
      <c r="K51" s="19" t="e">
        <v>#N/A</v>
      </c>
    </row>
    <row r="52" spans="1:11" x14ac:dyDescent="0.2">
      <c r="A52" t="s">
        <v>59</v>
      </c>
      <c r="B52" s="2">
        <v>25933</v>
      </c>
      <c r="C52" s="3">
        <v>292097.45</v>
      </c>
      <c r="D52" s="4">
        <v>22.193087929649284</v>
      </c>
      <c r="E52" s="18" t="e">
        <f t="shared" si="0"/>
        <v>#N/A</v>
      </c>
      <c r="F52" s="3">
        <v>63.356666666666662</v>
      </c>
      <c r="G52" s="4">
        <v>43.423699999999997</v>
      </c>
      <c r="H52" s="4">
        <v>41.567700000000002</v>
      </c>
      <c r="I52" s="9" t="e">
        <v>#N/A</v>
      </c>
      <c r="J52" s="14" t="e">
        <v>#N/A</v>
      </c>
      <c r="K52" s="19" t="e">
        <v>#N/A</v>
      </c>
    </row>
    <row r="53" spans="1:11" x14ac:dyDescent="0.2">
      <c r="A53" t="s">
        <v>60</v>
      </c>
      <c r="B53" s="2">
        <v>26023</v>
      </c>
      <c r="C53" s="3">
        <v>293523.92</v>
      </c>
      <c r="D53" s="4">
        <v>22.736864250184116</v>
      </c>
      <c r="E53" s="18" t="e">
        <f t="shared" si="0"/>
        <v>#N/A</v>
      </c>
      <c r="F53" s="3">
        <v>63.343333333333334</v>
      </c>
      <c r="G53" s="4">
        <v>43.690100000000001</v>
      </c>
      <c r="H53" s="4">
        <v>42.441400000000002</v>
      </c>
      <c r="I53" s="9" t="e">
        <v>#N/A</v>
      </c>
      <c r="J53" s="14" t="e">
        <v>#N/A</v>
      </c>
      <c r="K53" s="19" t="e">
        <v>#N/A</v>
      </c>
    </row>
    <row r="54" spans="1:11" x14ac:dyDescent="0.2">
      <c r="A54" t="s">
        <v>61</v>
      </c>
      <c r="B54" s="2">
        <v>26114</v>
      </c>
      <c r="C54" s="3">
        <v>296043.09000000003</v>
      </c>
      <c r="D54" s="4">
        <v>23.195491534558151</v>
      </c>
      <c r="E54" s="18" t="e">
        <f t="shared" si="0"/>
        <v>#N/A</v>
      </c>
      <c r="F54" s="3">
        <v>63.333333333333336</v>
      </c>
      <c r="G54" s="4">
        <v>44.094999999999999</v>
      </c>
      <c r="H54" s="4">
        <v>42.770600000000002</v>
      </c>
      <c r="I54" s="9" t="e">
        <v>#N/A</v>
      </c>
      <c r="J54" s="14" t="e">
        <v>#N/A</v>
      </c>
      <c r="K54" s="19" t="e">
        <v>#N/A</v>
      </c>
    </row>
    <row r="55" spans="1:11" x14ac:dyDescent="0.2">
      <c r="A55" t="s">
        <v>62</v>
      </c>
      <c r="B55" s="2">
        <v>26206</v>
      </c>
      <c r="C55" s="3">
        <v>298039.34999999998</v>
      </c>
      <c r="D55" s="4">
        <v>23.710626390727764</v>
      </c>
      <c r="E55" s="18" t="e">
        <f t="shared" si="0"/>
        <v>#N/A</v>
      </c>
      <c r="F55" s="3">
        <v>63.73</v>
      </c>
      <c r="G55" s="4">
        <v>44.667000000000002</v>
      </c>
      <c r="H55" s="4">
        <v>43.277500000000003</v>
      </c>
      <c r="I55" s="9" t="e">
        <v>#N/A</v>
      </c>
      <c r="J55" s="14" t="e">
        <v>#N/A</v>
      </c>
      <c r="K55" s="19" t="e">
        <v>#N/A</v>
      </c>
    </row>
    <row r="56" spans="1:11" x14ac:dyDescent="0.2">
      <c r="A56" t="s">
        <v>63</v>
      </c>
      <c r="B56" s="2">
        <v>26298</v>
      </c>
      <c r="C56" s="3">
        <v>294742.36</v>
      </c>
      <c r="D56" s="4">
        <v>24.156855285503806</v>
      </c>
      <c r="E56" s="18" t="e">
        <f t="shared" si="0"/>
        <v>#N/A</v>
      </c>
      <c r="F56" s="3">
        <v>65.066666666666663</v>
      </c>
      <c r="G56" s="4">
        <v>44.892499999999998</v>
      </c>
      <c r="H56" s="4">
        <v>42.357300000000002</v>
      </c>
      <c r="I56" s="9" t="e">
        <v>#N/A</v>
      </c>
      <c r="J56" s="14" t="e">
        <v>#N/A</v>
      </c>
      <c r="K56" s="19" t="e">
        <v>#N/A</v>
      </c>
    </row>
    <row r="57" spans="1:11" x14ac:dyDescent="0.2">
      <c r="A57" t="s">
        <v>64</v>
      </c>
      <c r="B57" s="2">
        <v>26389</v>
      </c>
      <c r="C57" s="3">
        <v>303145.31</v>
      </c>
      <c r="D57" s="4">
        <v>24.677331006467629</v>
      </c>
      <c r="E57" s="18" t="e">
        <f t="shared" si="0"/>
        <v>#N/A</v>
      </c>
      <c r="F57" s="3">
        <v>65.226666666666674</v>
      </c>
      <c r="G57" s="4">
        <v>44.488500000000002</v>
      </c>
      <c r="H57" s="4">
        <v>42.040300000000002</v>
      </c>
      <c r="I57" s="9" t="e">
        <v>#N/A</v>
      </c>
      <c r="J57" s="14" t="e">
        <v>#N/A</v>
      </c>
      <c r="K57" s="19" t="e">
        <v>#N/A</v>
      </c>
    </row>
    <row r="58" spans="1:11" x14ac:dyDescent="0.2">
      <c r="A58" t="s">
        <v>65</v>
      </c>
      <c r="B58" s="2">
        <v>26480</v>
      </c>
      <c r="C58" s="3">
        <v>304540.52</v>
      </c>
      <c r="D58" s="4">
        <v>25.160134146184461</v>
      </c>
      <c r="E58" s="18" t="e">
        <f t="shared" si="0"/>
        <v>#N/A</v>
      </c>
      <c r="F58" s="3">
        <v>64.59666666666665</v>
      </c>
      <c r="G58" s="4">
        <v>44.458100000000002</v>
      </c>
      <c r="H58" s="4">
        <v>42.255400000000002</v>
      </c>
      <c r="I58" s="9" t="e">
        <v>#N/A</v>
      </c>
      <c r="J58" s="14" t="e">
        <v>#N/A</v>
      </c>
      <c r="K58" s="19" t="e">
        <v>#N/A</v>
      </c>
    </row>
    <row r="59" spans="1:11" x14ac:dyDescent="0.2">
      <c r="A59" t="s">
        <v>66</v>
      </c>
      <c r="B59" s="2">
        <v>26572</v>
      </c>
      <c r="C59" s="3">
        <v>305003.42</v>
      </c>
      <c r="D59" s="4">
        <v>25.585752484316576</v>
      </c>
      <c r="E59" s="18" t="e">
        <f t="shared" si="0"/>
        <v>#N/A</v>
      </c>
      <c r="F59" s="3">
        <v>64.899999999999991</v>
      </c>
      <c r="G59" s="4">
        <v>45.4039</v>
      </c>
      <c r="H59" s="4">
        <v>42.766500000000001</v>
      </c>
      <c r="I59" s="9" t="e">
        <v>#N/A</v>
      </c>
      <c r="J59" s="14" t="e">
        <v>#N/A</v>
      </c>
      <c r="K59" s="19" t="e">
        <v>#N/A</v>
      </c>
    </row>
    <row r="60" spans="1:11" x14ac:dyDescent="0.2">
      <c r="A60" t="s">
        <v>67</v>
      </c>
      <c r="B60" s="2">
        <v>26664</v>
      </c>
      <c r="C60" s="3">
        <v>308795.81</v>
      </c>
      <c r="D60" s="4">
        <v>26.156188587870982</v>
      </c>
      <c r="E60" s="18" t="e">
        <f t="shared" si="0"/>
        <v>#N/A</v>
      </c>
      <c r="F60" s="3">
        <v>64.896666666666661</v>
      </c>
      <c r="G60" s="4">
        <v>46.074100000000001</v>
      </c>
      <c r="H60" s="4">
        <v>43.046700000000001</v>
      </c>
      <c r="I60" s="9" t="e">
        <v>#N/A</v>
      </c>
      <c r="J60" s="14" t="e">
        <v>#N/A</v>
      </c>
      <c r="K60" s="19" t="e">
        <v>#N/A</v>
      </c>
    </row>
    <row r="61" spans="1:11" x14ac:dyDescent="0.2">
      <c r="A61" t="s">
        <v>68</v>
      </c>
      <c r="B61" s="2">
        <v>26754</v>
      </c>
      <c r="C61" s="3">
        <v>318550.37</v>
      </c>
      <c r="D61" s="4">
        <v>26.64431024452907</v>
      </c>
      <c r="E61" s="18" t="e">
        <f t="shared" si="0"/>
        <v>#N/A</v>
      </c>
      <c r="F61" s="3">
        <v>65.850000000000009</v>
      </c>
      <c r="G61" s="4">
        <v>46.379100000000001</v>
      </c>
      <c r="H61" s="4">
        <v>43.401899999999998</v>
      </c>
      <c r="I61" s="9" t="e">
        <v>#N/A</v>
      </c>
      <c r="J61" s="14" t="e">
        <v>#N/A</v>
      </c>
      <c r="K61" s="19" t="e">
        <v>#N/A</v>
      </c>
    </row>
    <row r="62" spans="1:11" x14ac:dyDescent="0.2">
      <c r="A62" t="s">
        <v>69</v>
      </c>
      <c r="B62" s="2">
        <v>26845</v>
      </c>
      <c r="C62" s="3">
        <v>317502.96000000002</v>
      </c>
      <c r="D62" s="4">
        <v>27.252131208339136</v>
      </c>
      <c r="E62" s="18" t="e">
        <f t="shared" si="0"/>
        <v>#N/A</v>
      </c>
      <c r="F62" s="3">
        <v>66.083333333333329</v>
      </c>
      <c r="G62" s="4">
        <v>47.684199999999997</v>
      </c>
      <c r="H62" s="4">
        <v>44.759500000000003</v>
      </c>
      <c r="I62" s="9" t="e">
        <v>#N/A</v>
      </c>
      <c r="J62" s="14" t="e">
        <v>#N/A</v>
      </c>
      <c r="K62" s="19" t="e">
        <v>#N/A</v>
      </c>
    </row>
    <row r="63" spans="1:11" x14ac:dyDescent="0.2">
      <c r="A63" t="s">
        <v>70</v>
      </c>
      <c r="B63" s="2">
        <v>26937</v>
      </c>
      <c r="C63" s="3">
        <v>315198.74</v>
      </c>
      <c r="D63" s="4">
        <v>27.738850683408895</v>
      </c>
      <c r="E63" s="18" t="e">
        <f t="shared" si="0"/>
        <v>#N/A</v>
      </c>
      <c r="F63" s="3">
        <v>67.940000000000012</v>
      </c>
      <c r="G63" s="4">
        <v>48.64</v>
      </c>
      <c r="H63" s="4">
        <v>46.811300000000003</v>
      </c>
      <c r="I63" s="9" t="e">
        <v>#N/A</v>
      </c>
      <c r="J63" s="14" t="e">
        <v>#N/A</v>
      </c>
      <c r="K63" s="19" t="e">
        <v>#N/A</v>
      </c>
    </row>
    <row r="64" spans="1:11" x14ac:dyDescent="0.2">
      <c r="A64" t="s">
        <v>71</v>
      </c>
      <c r="B64" s="2">
        <v>27029</v>
      </c>
      <c r="C64" s="3">
        <v>327501.34000000003</v>
      </c>
      <c r="D64" s="4">
        <v>28.291114079739703</v>
      </c>
      <c r="E64" s="18" t="e">
        <f t="shared" si="0"/>
        <v>#N/A</v>
      </c>
      <c r="F64" s="3">
        <v>69.713333333333338</v>
      </c>
      <c r="G64" s="4">
        <v>50.736800000000002</v>
      </c>
      <c r="H64" s="4">
        <v>48.022300000000001</v>
      </c>
      <c r="I64" s="9" t="e">
        <v>#N/A</v>
      </c>
      <c r="J64" s="14" t="e">
        <v>#N/A</v>
      </c>
      <c r="K64" s="19" t="e">
        <v>#N/A</v>
      </c>
    </row>
    <row r="65" spans="1:11" x14ac:dyDescent="0.2">
      <c r="A65" t="s">
        <v>72</v>
      </c>
      <c r="B65" s="2">
        <v>27119</v>
      </c>
      <c r="C65" s="3">
        <v>329384.48</v>
      </c>
      <c r="D65" s="4">
        <v>28.950817739170464</v>
      </c>
      <c r="E65" s="18" t="e">
        <f t="shared" si="0"/>
        <v>#N/A</v>
      </c>
      <c r="F65" s="3">
        <v>69.25</v>
      </c>
      <c r="G65" s="4">
        <v>56.367899999999999</v>
      </c>
      <c r="H65" s="4">
        <v>55.805300000000003</v>
      </c>
      <c r="I65" s="9" t="e">
        <v>#N/A</v>
      </c>
      <c r="J65" s="14" t="e">
        <v>#N/A</v>
      </c>
      <c r="K65" s="19" t="e">
        <v>#N/A</v>
      </c>
    </row>
    <row r="66" spans="1:11" x14ac:dyDescent="0.2">
      <c r="A66" t="s">
        <v>73</v>
      </c>
      <c r="B66" s="2">
        <v>27210</v>
      </c>
      <c r="C66" s="3">
        <v>333162.03999999998</v>
      </c>
      <c r="D66" s="4">
        <v>29.687419061773163</v>
      </c>
      <c r="E66" s="18" t="e">
        <f t="shared" si="0"/>
        <v>#N/A</v>
      </c>
      <c r="F66" s="3">
        <v>70.75</v>
      </c>
      <c r="G66" s="4">
        <v>60.2318</v>
      </c>
      <c r="H66" s="4">
        <v>60.536499999999997</v>
      </c>
      <c r="I66" s="9" t="e">
        <v>#N/A</v>
      </c>
      <c r="J66" s="14" t="e">
        <v>#N/A</v>
      </c>
      <c r="K66" s="19" t="e">
        <v>#N/A</v>
      </c>
    </row>
    <row r="67" spans="1:11" x14ac:dyDescent="0.2">
      <c r="A67" t="s">
        <v>74</v>
      </c>
      <c r="B67" s="2">
        <v>27302</v>
      </c>
      <c r="C67" s="3">
        <v>335787.28</v>
      </c>
      <c r="D67" s="4">
        <v>30.562876987532473</v>
      </c>
      <c r="E67" s="18" t="e">
        <f t="shared" si="0"/>
        <v>#N/A</v>
      </c>
      <c r="F67" s="3">
        <v>71.36333333333333</v>
      </c>
      <c r="G67" s="4">
        <v>63.153100000000002</v>
      </c>
      <c r="H67" s="4">
        <v>62.730899999999998</v>
      </c>
      <c r="I67" s="9" t="e">
        <v>#N/A</v>
      </c>
      <c r="J67" s="14" t="e">
        <v>#N/A</v>
      </c>
      <c r="K67" s="19" t="e">
        <v>#N/A</v>
      </c>
    </row>
    <row r="68" spans="1:11" x14ac:dyDescent="0.2">
      <c r="A68" t="s">
        <v>75</v>
      </c>
      <c r="B68" s="2">
        <v>27394</v>
      </c>
      <c r="C68" s="3">
        <v>331135.28999999998</v>
      </c>
      <c r="D68" s="4">
        <v>31.434019600312926</v>
      </c>
      <c r="E68" s="18" t="e">
        <f t="shared" si="0"/>
        <v>#N/A</v>
      </c>
      <c r="F68" s="3">
        <v>72.073333333333338</v>
      </c>
      <c r="G68" s="4">
        <v>64.126499999999993</v>
      </c>
      <c r="H68" s="4">
        <v>63.766199999999998</v>
      </c>
      <c r="I68" s="9" t="e">
        <v>#N/A</v>
      </c>
      <c r="J68" s="14" t="e">
        <v>#N/A</v>
      </c>
      <c r="K68" s="19" t="e">
        <v>#N/A</v>
      </c>
    </row>
    <row r="69" spans="1:11" x14ac:dyDescent="0.2">
      <c r="A69" t="s">
        <v>76</v>
      </c>
      <c r="B69" s="2">
        <v>27484</v>
      </c>
      <c r="C69" s="3">
        <v>324633.44</v>
      </c>
      <c r="D69" s="4">
        <v>32.190125081754886</v>
      </c>
      <c r="E69" s="18" t="e">
        <f t="shared" si="0"/>
        <v>#N/A</v>
      </c>
      <c r="F69" s="3">
        <v>73.61333333333333</v>
      </c>
      <c r="G69" s="4">
        <v>64.065700000000007</v>
      </c>
      <c r="H69" s="4">
        <v>62.896099999999997</v>
      </c>
      <c r="I69" s="9" t="e">
        <v>#N/A</v>
      </c>
      <c r="J69" s="14" t="e">
        <v>#N/A</v>
      </c>
      <c r="K69" s="19" t="e">
        <v>#N/A</v>
      </c>
    </row>
    <row r="70" spans="1:11" x14ac:dyDescent="0.2">
      <c r="A70" t="s">
        <v>77</v>
      </c>
      <c r="B70" s="2">
        <v>27575</v>
      </c>
      <c r="C70" s="3">
        <v>329084.14</v>
      </c>
      <c r="D70" s="4">
        <v>32.806005603684341</v>
      </c>
      <c r="E70" s="18" t="e">
        <f t="shared" si="0"/>
        <v>#N/A</v>
      </c>
      <c r="F70" s="3">
        <v>73.646666666666661</v>
      </c>
      <c r="G70" s="4">
        <v>63.808</v>
      </c>
      <c r="H70" s="4">
        <v>62.237400000000001</v>
      </c>
      <c r="I70" s="9" t="e">
        <v>#N/A</v>
      </c>
      <c r="J70" s="14" t="e">
        <v>#N/A</v>
      </c>
      <c r="K70" s="19" t="e">
        <v>#N/A</v>
      </c>
    </row>
    <row r="71" spans="1:11" x14ac:dyDescent="0.2">
      <c r="A71" t="s">
        <v>78</v>
      </c>
      <c r="B71" s="2">
        <v>27667</v>
      </c>
      <c r="C71" s="3">
        <v>330959.44</v>
      </c>
      <c r="D71" s="4">
        <v>33.840601671508921</v>
      </c>
      <c r="E71" s="18" t="e">
        <f t="shared" si="0"/>
        <v>#N/A</v>
      </c>
      <c r="F71" s="3">
        <v>72.19</v>
      </c>
      <c r="G71" s="4">
        <v>63.315899999999999</v>
      </c>
      <c r="H71" s="4">
        <v>62.951900000000002</v>
      </c>
      <c r="I71" s="9" t="e">
        <v>#N/A</v>
      </c>
      <c r="J71" s="14" t="e">
        <v>#N/A</v>
      </c>
      <c r="K71" s="19" t="e">
        <v>#N/A</v>
      </c>
    </row>
    <row r="72" spans="1:11" x14ac:dyDescent="0.2">
      <c r="A72" t="s">
        <v>79</v>
      </c>
      <c r="B72" s="2">
        <v>27759</v>
      </c>
      <c r="C72" s="3">
        <v>343580.29</v>
      </c>
      <c r="D72" s="4">
        <v>34.395483467890145</v>
      </c>
      <c r="E72" s="18" t="e">
        <f t="shared" si="0"/>
        <v>#N/A</v>
      </c>
      <c r="F72" s="3">
        <v>72.459999999999994</v>
      </c>
      <c r="G72" s="4">
        <v>64.944199999999995</v>
      </c>
      <c r="H72" s="4">
        <v>64.948700000000002</v>
      </c>
      <c r="I72" s="9" t="e">
        <v>#N/A</v>
      </c>
      <c r="J72" s="14" t="e">
        <v>#N/A</v>
      </c>
      <c r="K72" s="19" t="e">
        <v>#N/A</v>
      </c>
    </row>
    <row r="73" spans="1:11" x14ac:dyDescent="0.2">
      <c r="A73" t="s">
        <v>80</v>
      </c>
      <c r="B73" s="2">
        <v>27850</v>
      </c>
      <c r="C73" s="3">
        <v>344229.07</v>
      </c>
      <c r="D73" s="4">
        <v>35.130061241501409</v>
      </c>
      <c r="E73" s="18" t="e">
        <f t="shared" si="0"/>
        <v>#N/A</v>
      </c>
      <c r="F73" s="3">
        <v>73.02</v>
      </c>
      <c r="G73" s="4">
        <v>66.718199999999996</v>
      </c>
      <c r="H73" s="4">
        <v>65.573899999999995</v>
      </c>
      <c r="I73" s="9" t="e">
        <v>#N/A</v>
      </c>
      <c r="J73" s="14" t="e">
        <v>#N/A</v>
      </c>
      <c r="K73" s="19" t="e">
        <v>#N/A</v>
      </c>
    </row>
    <row r="74" spans="1:11" x14ac:dyDescent="0.2">
      <c r="A74" t="s">
        <v>81</v>
      </c>
      <c r="B74" s="2">
        <v>27941</v>
      </c>
      <c r="C74" s="3">
        <v>344571.65</v>
      </c>
      <c r="D74" s="4">
        <v>35.893468501780475</v>
      </c>
      <c r="E74" s="18" t="e">
        <f t="shared" ref="E74:E137" si="1">J74</f>
        <v>#N/A</v>
      </c>
      <c r="F74" s="3">
        <v>73.613333333333344</v>
      </c>
      <c r="G74" s="4">
        <v>67.659400000000005</v>
      </c>
      <c r="H74" s="4">
        <v>66.839799999999997</v>
      </c>
      <c r="I74" s="9" t="e">
        <v>#N/A</v>
      </c>
      <c r="J74" s="14" t="e">
        <v>#N/A</v>
      </c>
      <c r="K74" s="19" t="e">
        <v>#N/A</v>
      </c>
    </row>
    <row r="75" spans="1:11" x14ac:dyDescent="0.2">
      <c r="A75" t="s">
        <v>82</v>
      </c>
      <c r="B75" s="2">
        <v>28033</v>
      </c>
      <c r="C75" s="3">
        <v>356745.38</v>
      </c>
      <c r="D75" s="4">
        <v>36.39828880444103</v>
      </c>
      <c r="E75" s="18" t="e">
        <f t="shared" si="1"/>
        <v>#N/A</v>
      </c>
      <c r="F75" s="3">
        <v>74.803333333333342</v>
      </c>
      <c r="G75" s="4">
        <v>69.143299999999996</v>
      </c>
      <c r="H75" s="4">
        <v>68.401300000000006</v>
      </c>
      <c r="I75" s="9" t="e">
        <v>#N/A</v>
      </c>
      <c r="J75" s="14" t="e">
        <v>#N/A</v>
      </c>
      <c r="K75" s="19" t="e">
        <v>#N/A</v>
      </c>
    </row>
    <row r="76" spans="1:11" x14ac:dyDescent="0.2">
      <c r="A76" t="s">
        <v>83</v>
      </c>
      <c r="B76" s="2">
        <v>28125</v>
      </c>
      <c r="C76" s="3">
        <v>350706.13</v>
      </c>
      <c r="D76" s="4">
        <v>37.089422455618283</v>
      </c>
      <c r="E76" s="18" t="e">
        <f t="shared" si="1"/>
        <v>#N/A</v>
      </c>
      <c r="F76" s="3">
        <v>78.28</v>
      </c>
      <c r="G76" s="4">
        <v>69.400800000000004</v>
      </c>
      <c r="H76" s="4">
        <v>68.443399999999997</v>
      </c>
      <c r="I76" s="9" t="e">
        <v>#N/A</v>
      </c>
      <c r="J76" s="14" t="e">
        <v>#N/A</v>
      </c>
      <c r="K76" s="19" t="e">
        <v>#N/A</v>
      </c>
    </row>
    <row r="77" spans="1:11" x14ac:dyDescent="0.2">
      <c r="A77" t="s">
        <v>84</v>
      </c>
      <c r="B77" s="2">
        <v>28215</v>
      </c>
      <c r="C77" s="3">
        <v>354963.15</v>
      </c>
      <c r="D77" s="4">
        <v>37.648552793668529</v>
      </c>
      <c r="E77" s="18" t="e">
        <f t="shared" si="1"/>
        <v>#N/A</v>
      </c>
      <c r="F77" s="3">
        <v>78.39</v>
      </c>
      <c r="G77" s="4">
        <v>71.105400000000003</v>
      </c>
      <c r="H77" s="4">
        <v>68.520200000000003</v>
      </c>
      <c r="I77" s="9" t="e">
        <v>#N/A</v>
      </c>
      <c r="J77" s="14" t="e">
        <v>#N/A</v>
      </c>
      <c r="K77" s="19" t="e">
        <v>#N/A</v>
      </c>
    </row>
    <row r="78" spans="1:11" x14ac:dyDescent="0.2">
      <c r="A78" t="s">
        <v>85</v>
      </c>
      <c r="B78" s="2">
        <v>28306</v>
      </c>
      <c r="C78" s="3">
        <v>355011.76</v>
      </c>
      <c r="D78" s="4">
        <v>38.3472814262471</v>
      </c>
      <c r="E78" s="18" t="e">
        <f t="shared" si="1"/>
        <v>#N/A</v>
      </c>
      <c r="F78" s="3">
        <v>79.010000000000005</v>
      </c>
      <c r="G78" s="4">
        <v>72.06</v>
      </c>
      <c r="H78" s="4">
        <v>70.033000000000001</v>
      </c>
      <c r="I78" s="9" t="e">
        <v>#N/A</v>
      </c>
      <c r="J78" s="14" t="e">
        <v>#N/A</v>
      </c>
      <c r="K78" s="19" t="e">
        <v>#N/A</v>
      </c>
    </row>
    <row r="79" spans="1:11" x14ac:dyDescent="0.2">
      <c r="A79" t="s">
        <v>86</v>
      </c>
      <c r="B79" s="2">
        <v>28398</v>
      </c>
      <c r="C79" s="3">
        <v>357941.84</v>
      </c>
      <c r="D79" s="4">
        <v>38.773063121445688</v>
      </c>
      <c r="E79" s="18" t="e">
        <f t="shared" si="1"/>
        <v>#N/A</v>
      </c>
      <c r="F79" s="3">
        <v>78.90666666666668</v>
      </c>
      <c r="G79" s="4">
        <v>71.206900000000005</v>
      </c>
      <c r="H79" s="4">
        <v>70.510400000000004</v>
      </c>
      <c r="I79" s="9" t="e">
        <v>#N/A</v>
      </c>
      <c r="J79" s="14" t="e">
        <v>#N/A</v>
      </c>
      <c r="K79" s="19" t="e">
        <v>#N/A</v>
      </c>
    </row>
    <row r="80" spans="1:11" x14ac:dyDescent="0.2">
      <c r="A80" t="s">
        <v>87</v>
      </c>
      <c r="B80" s="2">
        <v>28490</v>
      </c>
      <c r="C80" s="3">
        <v>361510.7</v>
      </c>
      <c r="D80" s="4">
        <v>39.157849611255543</v>
      </c>
      <c r="E80" s="18" t="e">
        <f t="shared" si="1"/>
        <v>#N/A</v>
      </c>
      <c r="F80" s="3">
        <v>78.81</v>
      </c>
      <c r="G80" s="4">
        <v>72.287000000000006</v>
      </c>
      <c r="H80" s="4">
        <v>70.303899999999999</v>
      </c>
      <c r="I80" s="9" t="e">
        <v>#N/A</v>
      </c>
      <c r="J80" s="14" t="e">
        <v>#N/A</v>
      </c>
      <c r="K80" s="19" t="e">
        <v>#N/A</v>
      </c>
    </row>
    <row r="81" spans="1:11" x14ac:dyDescent="0.2">
      <c r="A81" t="s">
        <v>88</v>
      </c>
      <c r="B81" s="2">
        <v>28580</v>
      </c>
      <c r="C81" s="3">
        <v>362427.22</v>
      </c>
      <c r="D81" s="4">
        <v>39.626680956714559</v>
      </c>
      <c r="E81" s="18" t="e">
        <f t="shared" si="1"/>
        <v>#N/A</v>
      </c>
      <c r="F81" s="3">
        <v>80.95</v>
      </c>
      <c r="G81" s="4">
        <v>71.195099999999996</v>
      </c>
      <c r="H81" s="4">
        <v>68.956500000000005</v>
      </c>
      <c r="I81" s="9" t="e">
        <v>#N/A</v>
      </c>
      <c r="J81" s="14" t="e">
        <v>#N/A</v>
      </c>
      <c r="K81" s="19" t="e">
        <v>#N/A</v>
      </c>
    </row>
    <row r="82" spans="1:11" x14ac:dyDescent="0.2">
      <c r="A82" t="s">
        <v>89</v>
      </c>
      <c r="B82" s="2">
        <v>28671</v>
      </c>
      <c r="C82" s="3">
        <v>363093.78</v>
      </c>
      <c r="D82" s="4">
        <v>39.86424413354419</v>
      </c>
      <c r="E82" s="18" t="e">
        <f t="shared" si="1"/>
        <v>#N/A</v>
      </c>
      <c r="F82" s="3">
        <v>81.043333333333337</v>
      </c>
      <c r="G82" s="4">
        <v>71.003699999999995</v>
      </c>
      <c r="H82" s="4">
        <v>68.702100000000002</v>
      </c>
      <c r="I82" s="9" t="e">
        <v>#N/A</v>
      </c>
      <c r="J82" s="14" t="e">
        <v>#N/A</v>
      </c>
      <c r="K82" s="19" t="e">
        <v>#N/A</v>
      </c>
    </row>
    <row r="83" spans="1:11" x14ac:dyDescent="0.2">
      <c r="A83" t="s">
        <v>90</v>
      </c>
      <c r="B83" s="2">
        <v>28763</v>
      </c>
      <c r="C83" s="3">
        <v>366489.06</v>
      </c>
      <c r="D83" s="4">
        <v>40.7417248645177</v>
      </c>
      <c r="E83" s="18" t="e">
        <f t="shared" si="1"/>
        <v>#N/A</v>
      </c>
      <c r="F83" s="3">
        <v>79.693333333333342</v>
      </c>
      <c r="G83" s="4">
        <v>71.061300000000003</v>
      </c>
      <c r="H83" s="4">
        <v>69.496700000000004</v>
      </c>
      <c r="I83" s="9" t="e">
        <v>#N/A</v>
      </c>
      <c r="J83" s="14" t="e">
        <v>#N/A</v>
      </c>
      <c r="K83" s="19" t="e">
        <v>#N/A</v>
      </c>
    </row>
    <row r="84" spans="1:11" x14ac:dyDescent="0.2">
      <c r="A84" t="s">
        <v>91</v>
      </c>
      <c r="B84" s="2">
        <v>28855</v>
      </c>
      <c r="C84" s="3">
        <v>372925.51</v>
      </c>
      <c r="D84" s="4">
        <v>41.067710926875876</v>
      </c>
      <c r="E84" s="18" t="e">
        <f t="shared" si="1"/>
        <v>#N/A</v>
      </c>
      <c r="F84" s="3">
        <v>81.843333333333334</v>
      </c>
      <c r="G84" s="4">
        <v>70.837000000000003</v>
      </c>
      <c r="H84" s="4">
        <v>68.593299999999999</v>
      </c>
      <c r="I84" s="9" t="e">
        <v>#N/A</v>
      </c>
      <c r="J84" s="14" t="e">
        <v>#N/A</v>
      </c>
      <c r="K84" s="19" t="e">
        <v>#N/A</v>
      </c>
    </row>
    <row r="85" spans="1:11" x14ac:dyDescent="0.2">
      <c r="A85" t="s">
        <v>92</v>
      </c>
      <c r="B85" s="2">
        <v>28945</v>
      </c>
      <c r="C85" s="3">
        <v>354629.87</v>
      </c>
      <c r="D85" s="4">
        <v>41.367217316392946</v>
      </c>
      <c r="E85" s="18" t="e">
        <f t="shared" si="1"/>
        <v>#N/A</v>
      </c>
      <c r="F85" s="3">
        <v>82.88333333333334</v>
      </c>
      <c r="G85" s="4">
        <v>71.770700000000005</v>
      </c>
      <c r="H85" s="4">
        <v>71.866399999999999</v>
      </c>
      <c r="I85" s="9" t="e">
        <v>#N/A</v>
      </c>
      <c r="J85" s="14" t="e">
        <v>#N/A</v>
      </c>
      <c r="K85" s="19" t="e">
        <v>#N/A</v>
      </c>
    </row>
    <row r="86" spans="1:11" x14ac:dyDescent="0.2">
      <c r="A86" t="s">
        <v>93</v>
      </c>
      <c r="B86" s="2">
        <v>29036</v>
      </c>
      <c r="C86" s="3">
        <v>375286.24</v>
      </c>
      <c r="D86" s="4">
        <v>41.771874120401918</v>
      </c>
      <c r="E86" s="18" t="e">
        <f t="shared" si="1"/>
        <v>#N/A</v>
      </c>
      <c r="F86" s="3">
        <v>81.696666666666658</v>
      </c>
      <c r="G86" s="4">
        <v>75.051299999999998</v>
      </c>
      <c r="H86" s="4">
        <v>74.404200000000003</v>
      </c>
      <c r="I86" s="9" t="e">
        <v>#N/A</v>
      </c>
      <c r="J86" s="14" t="e">
        <v>#N/A</v>
      </c>
      <c r="K86" s="19" t="e">
        <v>#N/A</v>
      </c>
    </row>
    <row r="87" spans="1:11" x14ac:dyDescent="0.2">
      <c r="A87" t="s">
        <v>94</v>
      </c>
      <c r="B87" s="2">
        <v>29128</v>
      </c>
      <c r="C87" s="3">
        <v>378063.57</v>
      </c>
      <c r="D87" s="4">
        <v>42.377697584602167</v>
      </c>
      <c r="E87" s="18" t="e">
        <f t="shared" si="1"/>
        <v>#N/A</v>
      </c>
      <c r="F87" s="3">
        <v>81.626666666666679</v>
      </c>
      <c r="G87" s="4">
        <v>78.834900000000005</v>
      </c>
      <c r="H87" s="4">
        <v>77.891400000000004</v>
      </c>
      <c r="I87" s="9" t="e">
        <v>#N/A</v>
      </c>
      <c r="J87" s="14" t="e">
        <v>#N/A</v>
      </c>
      <c r="K87" s="19" t="e">
        <v>#N/A</v>
      </c>
    </row>
    <row r="88" spans="1:11" x14ac:dyDescent="0.2">
      <c r="A88" t="s">
        <v>95</v>
      </c>
      <c r="B88" s="2">
        <v>29220</v>
      </c>
      <c r="C88" s="3">
        <v>383882.06</v>
      </c>
      <c r="D88" s="4">
        <v>43.004387818965149</v>
      </c>
      <c r="E88" s="18" t="e">
        <f t="shared" si="1"/>
        <v>#N/A</v>
      </c>
      <c r="F88" s="3">
        <v>82.733333333333334</v>
      </c>
      <c r="G88" s="4">
        <v>81.519099999999995</v>
      </c>
      <c r="H88" s="4">
        <v>81.418099999999995</v>
      </c>
      <c r="I88" s="9" t="e">
        <v>#N/A</v>
      </c>
      <c r="J88" s="14" t="e">
        <v>#N/A</v>
      </c>
      <c r="K88" s="19" t="e">
        <v>#N/A</v>
      </c>
    </row>
    <row r="89" spans="1:11" x14ac:dyDescent="0.2">
      <c r="A89" t="s">
        <v>96</v>
      </c>
      <c r="B89" s="2">
        <v>29311</v>
      </c>
      <c r="C89" s="3">
        <v>383659.88</v>
      </c>
      <c r="D89" s="4">
        <v>43.755983219576635</v>
      </c>
      <c r="E89" s="18" t="e">
        <f t="shared" si="1"/>
        <v>#N/A</v>
      </c>
      <c r="F89" s="3">
        <v>83.156666666666652</v>
      </c>
      <c r="G89" s="4">
        <v>83.008799999999994</v>
      </c>
      <c r="H89" s="4">
        <v>84.148499999999999</v>
      </c>
      <c r="I89" s="9" t="e">
        <v>#N/A</v>
      </c>
      <c r="J89" s="14" t="e">
        <v>#N/A</v>
      </c>
      <c r="K89" s="19" t="e">
        <v>#N/A</v>
      </c>
    </row>
    <row r="90" spans="1:11" x14ac:dyDescent="0.2">
      <c r="A90" t="s">
        <v>97</v>
      </c>
      <c r="B90" s="2">
        <v>29402</v>
      </c>
      <c r="C90" s="3">
        <v>376556.87</v>
      </c>
      <c r="D90" s="4">
        <v>44.542834445168289</v>
      </c>
      <c r="E90" s="18" t="e">
        <f t="shared" si="1"/>
        <v>#N/A</v>
      </c>
      <c r="F90" s="3">
        <v>82.483333333333334</v>
      </c>
      <c r="G90" s="4">
        <v>86.106899999999996</v>
      </c>
      <c r="H90" s="4">
        <v>86.102199999999996</v>
      </c>
      <c r="I90" s="9" t="e">
        <v>#N/A</v>
      </c>
      <c r="J90" s="14" t="e">
        <v>#N/A</v>
      </c>
      <c r="K90" s="19" t="e">
        <v>#N/A</v>
      </c>
    </row>
    <row r="91" spans="1:11" x14ac:dyDescent="0.2">
      <c r="A91" t="s">
        <v>98</v>
      </c>
      <c r="B91" s="2">
        <v>29494</v>
      </c>
      <c r="C91" s="3">
        <v>374029.5</v>
      </c>
      <c r="D91" s="4">
        <v>45.190703231583548</v>
      </c>
      <c r="E91" s="18" t="e">
        <f t="shared" si="1"/>
        <v>#N/A</v>
      </c>
      <c r="F91" s="3">
        <v>83.076666666666668</v>
      </c>
      <c r="G91" s="4">
        <v>85.522599999999997</v>
      </c>
      <c r="H91" s="4">
        <v>85.566299999999998</v>
      </c>
      <c r="I91" s="9" t="e">
        <v>#N/A</v>
      </c>
      <c r="J91" s="14" t="e">
        <v>#N/A</v>
      </c>
      <c r="K91" s="19" t="e">
        <v>#N/A</v>
      </c>
    </row>
    <row r="92" spans="1:11" x14ac:dyDescent="0.2">
      <c r="A92" t="s">
        <v>99</v>
      </c>
      <c r="B92" s="2">
        <v>29586</v>
      </c>
      <c r="C92" s="3">
        <v>382708.64</v>
      </c>
      <c r="D92" s="4">
        <v>45.65249474331187</v>
      </c>
      <c r="E92" s="18" t="e">
        <f t="shared" si="1"/>
        <v>#N/A</v>
      </c>
      <c r="F92" s="3">
        <v>81.493333333333325</v>
      </c>
      <c r="G92" s="4">
        <v>88.240300000000005</v>
      </c>
      <c r="H92" s="4">
        <v>91.243499999999997</v>
      </c>
      <c r="I92" s="9" t="e">
        <v>#N/A</v>
      </c>
      <c r="J92" s="14" t="e">
        <v>#N/A</v>
      </c>
      <c r="K92" s="19" t="e">
        <v>#N/A</v>
      </c>
    </row>
    <row r="93" spans="1:11" x14ac:dyDescent="0.2">
      <c r="A93" t="s">
        <v>100</v>
      </c>
      <c r="B93" s="2">
        <v>29676</v>
      </c>
      <c r="C93" s="3">
        <v>379021.74</v>
      </c>
      <c r="D93" s="4">
        <v>46.290389027134395</v>
      </c>
      <c r="E93" s="18" t="e">
        <f t="shared" si="1"/>
        <v>#N/A</v>
      </c>
      <c r="F93" s="3">
        <v>79.153333333333322</v>
      </c>
      <c r="G93" s="4">
        <v>91.915300000000002</v>
      </c>
      <c r="H93" s="4">
        <v>94.675700000000006</v>
      </c>
      <c r="I93" s="9" t="e">
        <v>#N/A</v>
      </c>
      <c r="J93" s="14" t="e">
        <v>#N/A</v>
      </c>
      <c r="K93" s="19" t="e">
        <v>#N/A</v>
      </c>
    </row>
    <row r="94" spans="1:11" x14ac:dyDescent="0.2">
      <c r="A94" t="s">
        <v>101</v>
      </c>
      <c r="B94" s="2">
        <v>29767</v>
      </c>
      <c r="C94" s="3">
        <v>378924.54</v>
      </c>
      <c r="D94" s="4">
        <v>46.968848715867033</v>
      </c>
      <c r="E94" s="18" t="e">
        <f t="shared" si="1"/>
        <v>#N/A</v>
      </c>
      <c r="F94" s="3">
        <v>77.603333333333339</v>
      </c>
      <c r="G94" s="4">
        <v>97.691800000000001</v>
      </c>
      <c r="H94" s="4">
        <v>100.05710000000001</v>
      </c>
      <c r="I94" s="9" t="e">
        <v>#N/A</v>
      </c>
      <c r="J94" s="14" t="e">
        <v>#N/A</v>
      </c>
      <c r="K94" s="19" t="e">
        <v>#N/A</v>
      </c>
    </row>
    <row r="95" spans="1:11" x14ac:dyDescent="0.2">
      <c r="A95" t="s">
        <v>102</v>
      </c>
      <c r="B95" s="2">
        <v>29859</v>
      </c>
      <c r="C95" s="3">
        <v>375459.82</v>
      </c>
      <c r="D95" s="4">
        <v>47.794744882228549</v>
      </c>
      <c r="E95" s="18" t="e">
        <f t="shared" si="1"/>
        <v>#N/A</v>
      </c>
      <c r="F95" s="3">
        <v>77.463333333333338</v>
      </c>
      <c r="G95" s="4">
        <v>99.782799999999995</v>
      </c>
      <c r="H95" s="4">
        <v>102.3305</v>
      </c>
      <c r="I95" s="9" t="e">
        <v>#N/A</v>
      </c>
      <c r="J95" s="14" t="e">
        <v>#N/A</v>
      </c>
      <c r="K95" s="19" t="e">
        <v>#N/A</v>
      </c>
    </row>
    <row r="96" spans="1:11" x14ac:dyDescent="0.2">
      <c r="A96" t="s">
        <v>103</v>
      </c>
      <c r="B96" s="2">
        <v>29951</v>
      </c>
      <c r="C96" s="3">
        <v>375758.38</v>
      </c>
      <c r="D96" s="4">
        <v>48.584761443884425</v>
      </c>
      <c r="E96" s="18" t="e">
        <f t="shared" si="1"/>
        <v>#N/A</v>
      </c>
      <c r="F96" s="3">
        <v>81.153333333333336</v>
      </c>
      <c r="G96" s="4">
        <v>101.202</v>
      </c>
      <c r="H96" s="4">
        <v>100.2619</v>
      </c>
      <c r="I96" s="9" t="e">
        <v>#N/A</v>
      </c>
      <c r="J96" s="14" t="e">
        <v>#N/A</v>
      </c>
      <c r="K96" s="19" t="e">
        <v>#N/A</v>
      </c>
    </row>
    <row r="97" spans="1:11" x14ac:dyDescent="0.2">
      <c r="A97" t="s">
        <v>104</v>
      </c>
      <c r="B97" s="2">
        <v>30041</v>
      </c>
      <c r="C97" s="3">
        <v>379285.59</v>
      </c>
      <c r="D97" s="4">
        <v>49.145817860026511</v>
      </c>
      <c r="E97" s="18">
        <f t="shared" si="1"/>
        <v>9.8833333333333346</v>
      </c>
      <c r="F97" s="3">
        <v>81.286666666666676</v>
      </c>
      <c r="G97" s="4">
        <v>102.04810000000001</v>
      </c>
      <c r="H97" s="4">
        <v>99.050200000000004</v>
      </c>
      <c r="I97" s="9" t="e">
        <v>#N/A</v>
      </c>
      <c r="J97" s="14">
        <v>9.8833333333333346</v>
      </c>
      <c r="K97" s="19" t="e">
        <v>#N/A</v>
      </c>
    </row>
    <row r="98" spans="1:11" x14ac:dyDescent="0.2">
      <c r="A98" t="s">
        <v>105</v>
      </c>
      <c r="B98" s="2">
        <v>30132</v>
      </c>
      <c r="C98" s="3">
        <v>370057.92</v>
      </c>
      <c r="D98" s="4">
        <v>49.65916661997727</v>
      </c>
      <c r="E98" s="18">
        <f t="shared" si="1"/>
        <v>8.6199999999999992</v>
      </c>
      <c r="F98" s="3">
        <v>82.12</v>
      </c>
      <c r="G98" s="4">
        <v>101.4029</v>
      </c>
      <c r="H98" s="4">
        <v>100.3657</v>
      </c>
      <c r="I98" s="9" t="e">
        <v>#N/A</v>
      </c>
      <c r="J98" s="14">
        <v>8.6199999999999992</v>
      </c>
      <c r="K98" s="19" t="e">
        <v>#N/A</v>
      </c>
    </row>
    <row r="99" spans="1:11" x14ac:dyDescent="0.2">
      <c r="A99" t="s">
        <v>106</v>
      </c>
      <c r="B99" s="2">
        <v>30224</v>
      </c>
      <c r="C99" s="3">
        <v>374161.42</v>
      </c>
      <c r="D99" s="4">
        <v>50.340934203546595</v>
      </c>
      <c r="E99" s="18">
        <f t="shared" si="1"/>
        <v>8.5466666666666669</v>
      </c>
      <c r="F99" s="3">
        <v>83.23</v>
      </c>
      <c r="G99" s="4">
        <v>100.495</v>
      </c>
      <c r="H99" s="4">
        <v>102.7987</v>
      </c>
      <c r="I99" s="9" t="e">
        <v>#N/A</v>
      </c>
      <c r="J99" s="14">
        <v>8.5466666666666669</v>
      </c>
      <c r="K99" s="19" t="e">
        <v>#N/A</v>
      </c>
    </row>
    <row r="100" spans="1:11" x14ac:dyDescent="0.2">
      <c r="A100" t="s">
        <v>107</v>
      </c>
      <c r="B100" s="2">
        <v>30316</v>
      </c>
      <c r="C100" s="3">
        <v>366301.59</v>
      </c>
      <c r="D100" s="4">
        <v>50.808905997816673</v>
      </c>
      <c r="E100" s="18">
        <f t="shared" si="1"/>
        <v>6.4466666666666663</v>
      </c>
      <c r="F100" s="3">
        <v>84.933333333333337</v>
      </c>
      <c r="G100" s="4">
        <v>101.1961</v>
      </c>
      <c r="H100" s="4">
        <v>101.5847</v>
      </c>
      <c r="I100" s="9" t="e">
        <v>#N/A</v>
      </c>
      <c r="J100" s="14">
        <v>6.4466666666666663</v>
      </c>
      <c r="K100" s="19" t="e">
        <v>#N/A</v>
      </c>
    </row>
    <row r="101" spans="1:11" x14ac:dyDescent="0.2">
      <c r="A101" t="s">
        <v>108</v>
      </c>
      <c r="B101" s="2">
        <v>30406</v>
      </c>
      <c r="C101" s="3">
        <v>369349.7</v>
      </c>
      <c r="D101" s="4">
        <v>51.215954745223911</v>
      </c>
      <c r="E101" s="18">
        <f t="shared" si="1"/>
        <v>4.7700000000000005</v>
      </c>
      <c r="F101" s="3">
        <v>85.87</v>
      </c>
      <c r="G101" s="4">
        <v>99.863600000000005</v>
      </c>
      <c r="H101" s="4">
        <v>97.869399999999999</v>
      </c>
      <c r="I101" s="9" t="e">
        <v>#N/A</v>
      </c>
      <c r="J101" s="14">
        <v>4.7700000000000005</v>
      </c>
      <c r="K101" s="19" t="e">
        <v>#N/A</v>
      </c>
    </row>
    <row r="102" spans="1:11" x14ac:dyDescent="0.2">
      <c r="A102" t="s">
        <v>109</v>
      </c>
      <c r="B102" s="2">
        <v>30497</v>
      </c>
      <c r="C102" s="3">
        <v>379382.8</v>
      </c>
      <c r="D102" s="4">
        <v>51.510366069825082</v>
      </c>
      <c r="E102" s="18">
        <f t="shared" si="1"/>
        <v>5.63</v>
      </c>
      <c r="F102" s="3">
        <v>84.563333333333333</v>
      </c>
      <c r="G102" s="4">
        <v>98.8352</v>
      </c>
      <c r="H102" s="4">
        <v>98.753299999999996</v>
      </c>
      <c r="I102" s="9" t="e">
        <v>#N/A</v>
      </c>
      <c r="J102" s="14">
        <v>5.63</v>
      </c>
      <c r="K102" s="19" t="e">
        <v>#N/A</v>
      </c>
    </row>
    <row r="103" spans="1:11" x14ac:dyDescent="0.2">
      <c r="A103" t="s">
        <v>110</v>
      </c>
      <c r="B103" s="2">
        <v>30589</v>
      </c>
      <c r="C103" s="3">
        <v>384979.11</v>
      </c>
      <c r="D103" s="4">
        <v>51.989796436830218</v>
      </c>
      <c r="E103" s="18">
        <f t="shared" si="1"/>
        <v>5.9866666666666672</v>
      </c>
      <c r="F103" s="3">
        <v>84.023333333333326</v>
      </c>
      <c r="G103" s="4">
        <v>102.0313</v>
      </c>
      <c r="H103" s="4">
        <v>102.379</v>
      </c>
      <c r="I103" s="9" t="e">
        <v>#N/A</v>
      </c>
      <c r="J103" s="14">
        <v>5.9866666666666672</v>
      </c>
      <c r="K103" s="19" t="e">
        <v>#N/A</v>
      </c>
    </row>
    <row r="104" spans="1:11" x14ac:dyDescent="0.2">
      <c r="A104" t="s">
        <v>111</v>
      </c>
      <c r="B104" s="2">
        <v>30681</v>
      </c>
      <c r="C104" s="3">
        <v>382278.16</v>
      </c>
      <c r="D104" s="4">
        <v>52.314160468554626</v>
      </c>
      <c r="E104" s="18">
        <f t="shared" si="1"/>
        <v>6.2066666666666661</v>
      </c>
      <c r="F104" s="3">
        <v>84.01</v>
      </c>
      <c r="G104" s="4">
        <v>103.9212</v>
      </c>
      <c r="H104" s="4">
        <v>104.5373</v>
      </c>
      <c r="I104" s="9" t="e">
        <v>#N/A</v>
      </c>
      <c r="J104" s="14">
        <v>6.2066666666666661</v>
      </c>
      <c r="K104" s="19" t="e">
        <v>#N/A</v>
      </c>
    </row>
    <row r="105" spans="1:11" x14ac:dyDescent="0.2">
      <c r="A105" t="s">
        <v>112</v>
      </c>
      <c r="B105" s="2">
        <v>30772</v>
      </c>
      <c r="C105" s="3">
        <v>388686.84</v>
      </c>
      <c r="D105" s="4">
        <v>52.964090078816049</v>
      </c>
      <c r="E105" s="18">
        <f t="shared" si="1"/>
        <v>6.0633333333333326</v>
      </c>
      <c r="F105" s="3">
        <v>83.816666666666663</v>
      </c>
      <c r="G105" s="4">
        <v>106.0253</v>
      </c>
      <c r="H105" s="4">
        <v>106.3073</v>
      </c>
      <c r="I105" s="9" t="e">
        <v>#N/A</v>
      </c>
      <c r="J105" s="14">
        <v>6.0633333333333326</v>
      </c>
      <c r="K105" s="19" t="e">
        <v>#N/A</v>
      </c>
    </row>
    <row r="106" spans="1:11" x14ac:dyDescent="0.2">
      <c r="A106" t="s">
        <v>113</v>
      </c>
      <c r="B106" s="2">
        <v>30863</v>
      </c>
      <c r="C106" s="3">
        <v>388457.71</v>
      </c>
      <c r="D106" s="4">
        <v>53.25505863792884</v>
      </c>
      <c r="E106" s="18">
        <f t="shared" si="1"/>
        <v>6.1033333333333326</v>
      </c>
      <c r="F106" s="3">
        <v>84.013333333333335</v>
      </c>
      <c r="G106" s="4">
        <v>105.3736</v>
      </c>
      <c r="H106" s="4">
        <v>107.0228</v>
      </c>
      <c r="I106" s="9" t="e">
        <v>#N/A</v>
      </c>
      <c r="J106" s="14">
        <v>6.1033333333333326</v>
      </c>
      <c r="K106" s="19" t="e">
        <v>#N/A</v>
      </c>
    </row>
    <row r="107" spans="1:11" x14ac:dyDescent="0.2">
      <c r="A107" t="s">
        <v>114</v>
      </c>
      <c r="B107" s="2">
        <v>30955</v>
      </c>
      <c r="C107" s="3">
        <v>392707.02</v>
      </c>
      <c r="D107" s="4">
        <v>53.494957226266791</v>
      </c>
      <c r="E107" s="18">
        <f t="shared" si="1"/>
        <v>6.3466666666666676</v>
      </c>
      <c r="F107" s="3">
        <v>82.96</v>
      </c>
      <c r="G107" s="4">
        <v>106.41670000000001</v>
      </c>
      <c r="H107" s="4">
        <v>105.8172</v>
      </c>
      <c r="I107" s="9" t="e">
        <v>#N/A</v>
      </c>
      <c r="J107" s="14">
        <v>6.3466666666666676</v>
      </c>
      <c r="K107" s="19" t="e">
        <v>#N/A</v>
      </c>
    </row>
    <row r="108" spans="1:11" x14ac:dyDescent="0.2">
      <c r="A108" t="s">
        <v>115</v>
      </c>
      <c r="B108" s="2">
        <v>31047</v>
      </c>
      <c r="C108" s="3">
        <v>393429.12</v>
      </c>
      <c r="D108" s="4">
        <v>53.941321482223124</v>
      </c>
      <c r="E108" s="18">
        <f t="shared" si="1"/>
        <v>5.996666666666667</v>
      </c>
      <c r="F108" s="3">
        <v>82.443333333333342</v>
      </c>
      <c r="G108" s="4">
        <v>107.55419999999999</v>
      </c>
      <c r="H108" s="4">
        <v>107.61969999999999</v>
      </c>
      <c r="I108" s="9" t="e">
        <v>#N/A</v>
      </c>
      <c r="J108" s="14">
        <v>5.996666666666667</v>
      </c>
      <c r="K108" s="19" t="e">
        <v>#N/A</v>
      </c>
    </row>
    <row r="109" spans="1:11" x14ac:dyDescent="0.2">
      <c r="A109" t="s">
        <v>116</v>
      </c>
      <c r="B109" s="2">
        <v>31137</v>
      </c>
      <c r="C109" s="3">
        <v>394880.28</v>
      </c>
      <c r="D109" s="4">
        <v>54.344773048471858</v>
      </c>
      <c r="E109" s="18">
        <f t="shared" si="1"/>
        <v>6.6933333333333342</v>
      </c>
      <c r="F109" s="3">
        <v>81.709999999999994</v>
      </c>
      <c r="G109" s="4">
        <v>109.57129999999999</v>
      </c>
      <c r="H109" s="4">
        <v>111.6784</v>
      </c>
      <c r="I109" s="9" t="e">
        <v>#N/A</v>
      </c>
      <c r="J109" s="14">
        <v>6.6933333333333342</v>
      </c>
      <c r="K109" s="19" t="e">
        <v>#N/A</v>
      </c>
    </row>
    <row r="110" spans="1:11" x14ac:dyDescent="0.2">
      <c r="A110" t="s">
        <v>117</v>
      </c>
      <c r="B110" s="2">
        <v>31228</v>
      </c>
      <c r="C110" s="3">
        <v>402670.68</v>
      </c>
      <c r="D110" s="4">
        <v>54.702136861987626</v>
      </c>
      <c r="E110" s="18">
        <f t="shared" si="1"/>
        <v>6.833333333333333</v>
      </c>
      <c r="F110" s="3">
        <v>82.313333333333333</v>
      </c>
      <c r="G110" s="4">
        <v>108.1502</v>
      </c>
      <c r="H110" s="4">
        <v>109.9004</v>
      </c>
      <c r="I110" s="9" t="e">
        <v>#N/A</v>
      </c>
      <c r="J110" s="14">
        <v>6.833333333333333</v>
      </c>
      <c r="K110" s="19" t="e">
        <v>#N/A</v>
      </c>
    </row>
    <row r="111" spans="1:11" x14ac:dyDescent="0.2">
      <c r="A111" t="s">
        <v>118</v>
      </c>
      <c r="B111" s="2">
        <v>31320</v>
      </c>
      <c r="C111" s="3">
        <v>398747.7</v>
      </c>
      <c r="D111" s="4">
        <v>54.894087598345273</v>
      </c>
      <c r="E111" s="18">
        <f t="shared" si="1"/>
        <v>5.9933333333333332</v>
      </c>
      <c r="F111" s="3">
        <v>83.936666666666667</v>
      </c>
      <c r="G111" s="4">
        <v>107.62050000000001</v>
      </c>
      <c r="H111" s="4">
        <v>107.2059</v>
      </c>
      <c r="I111" s="9" t="e">
        <v>#N/A</v>
      </c>
      <c r="J111" s="14">
        <v>5.9933333333333332</v>
      </c>
      <c r="K111" s="19" t="e">
        <v>#N/A</v>
      </c>
    </row>
    <row r="112" spans="1:11" x14ac:dyDescent="0.2">
      <c r="A112" t="s">
        <v>119</v>
      </c>
      <c r="B112" s="2">
        <v>31412</v>
      </c>
      <c r="C112" s="3">
        <v>408503.06</v>
      </c>
      <c r="D112" s="4">
        <v>55.195041998678541</v>
      </c>
      <c r="E112" s="18">
        <f t="shared" si="1"/>
        <v>5.9033333333333333</v>
      </c>
      <c r="F112" s="3">
        <v>85.610000000000014</v>
      </c>
      <c r="G112" s="4">
        <v>106.00360000000001</v>
      </c>
      <c r="H112" s="4">
        <v>103.1853</v>
      </c>
      <c r="I112" s="9" t="e">
        <v>#N/A</v>
      </c>
      <c r="J112" s="14">
        <v>5.9033333333333333</v>
      </c>
      <c r="K112" s="19" t="e">
        <v>#N/A</v>
      </c>
    </row>
    <row r="113" spans="1:11" x14ac:dyDescent="0.2">
      <c r="A113" t="s">
        <v>120</v>
      </c>
      <c r="B113" s="2">
        <v>31502</v>
      </c>
      <c r="C113" s="3">
        <v>409225.17</v>
      </c>
      <c r="D113" s="4">
        <v>55.319138522495649</v>
      </c>
      <c r="E113" s="18">
        <f t="shared" si="1"/>
        <v>5.7366666666666672</v>
      </c>
      <c r="F113" s="3">
        <v>87.76</v>
      </c>
      <c r="G113" s="4">
        <v>99.189800000000005</v>
      </c>
      <c r="H113" s="4">
        <v>96.522300000000001</v>
      </c>
      <c r="I113" s="9" t="e">
        <v>#N/A</v>
      </c>
      <c r="J113" s="14">
        <v>5.7366666666666672</v>
      </c>
      <c r="K113" s="19" t="e">
        <v>#N/A</v>
      </c>
    </row>
    <row r="114" spans="1:11" x14ac:dyDescent="0.2">
      <c r="A114" t="s">
        <v>121</v>
      </c>
      <c r="B114" s="2">
        <v>31593</v>
      </c>
      <c r="C114" s="3">
        <v>416314.29</v>
      </c>
      <c r="D114" s="4">
        <v>55.433228597032318</v>
      </c>
      <c r="E114" s="18">
        <f t="shared" si="1"/>
        <v>5.7566666666666668</v>
      </c>
      <c r="F114" s="3">
        <v>88.59333333333332</v>
      </c>
      <c r="G114" s="4">
        <v>91.335400000000007</v>
      </c>
      <c r="H114" s="4">
        <v>90.1173</v>
      </c>
      <c r="I114" s="9" t="e">
        <v>#N/A</v>
      </c>
      <c r="J114" s="14">
        <v>5.7566666666666668</v>
      </c>
      <c r="K114" s="19" t="e">
        <v>#N/A</v>
      </c>
    </row>
    <row r="115" spans="1:11" x14ac:dyDescent="0.2">
      <c r="A115" t="s">
        <v>122</v>
      </c>
      <c r="B115" s="2">
        <v>31685</v>
      </c>
      <c r="C115" s="3">
        <v>417369.68</v>
      </c>
      <c r="D115" s="4">
        <v>55.364822263845646</v>
      </c>
      <c r="E115" s="18">
        <f t="shared" si="1"/>
        <v>5.5033333333333339</v>
      </c>
      <c r="F115" s="3">
        <v>90.706666666666663</v>
      </c>
      <c r="G115" s="4">
        <v>88.815600000000003</v>
      </c>
      <c r="H115" s="4">
        <v>86.605400000000003</v>
      </c>
      <c r="I115" s="9" t="e">
        <v>#N/A</v>
      </c>
      <c r="J115" s="14">
        <v>5.5033333333333339</v>
      </c>
      <c r="K115" s="19" t="e">
        <v>#N/A</v>
      </c>
    </row>
    <row r="116" spans="1:11" x14ac:dyDescent="0.2">
      <c r="A116" t="s">
        <v>123</v>
      </c>
      <c r="B116" s="2">
        <v>31777</v>
      </c>
      <c r="C116" s="3">
        <v>412051.1</v>
      </c>
      <c r="D116" s="4">
        <v>55.613460726769453</v>
      </c>
      <c r="E116" s="18">
        <f t="shared" si="1"/>
        <v>5.7299999999999995</v>
      </c>
      <c r="F116" s="3">
        <v>92.42</v>
      </c>
      <c r="G116" s="4">
        <v>84.191100000000006</v>
      </c>
      <c r="H116" s="4">
        <v>86.7988</v>
      </c>
      <c r="I116" s="9" t="e">
        <v>#N/A</v>
      </c>
      <c r="J116" s="14">
        <v>5.7299999999999995</v>
      </c>
      <c r="K116" s="19" t="e">
        <v>#N/A</v>
      </c>
    </row>
    <row r="117" spans="1:11" x14ac:dyDescent="0.2">
      <c r="A117" t="s">
        <v>124</v>
      </c>
      <c r="B117" s="2">
        <v>31867</v>
      </c>
      <c r="C117" s="3">
        <v>413037.05</v>
      </c>
      <c r="D117" s="4">
        <v>55.658677023221045</v>
      </c>
      <c r="E117" s="18">
        <f t="shared" si="1"/>
        <v>5.543333333333333</v>
      </c>
      <c r="F117" s="3">
        <v>94.326666666666668</v>
      </c>
      <c r="G117" s="4">
        <v>85.749600000000001</v>
      </c>
      <c r="H117" s="4">
        <v>87.758300000000006</v>
      </c>
      <c r="I117" s="9" t="e">
        <v>#N/A</v>
      </c>
      <c r="J117" s="14">
        <v>5.543333333333333</v>
      </c>
      <c r="K117" s="19" t="e">
        <v>#N/A</v>
      </c>
    </row>
    <row r="118" spans="1:11" x14ac:dyDescent="0.2">
      <c r="A118" t="s">
        <v>125</v>
      </c>
      <c r="B118" s="2">
        <v>31958</v>
      </c>
      <c r="C118" s="3">
        <v>419820.67</v>
      </c>
      <c r="D118" s="4">
        <v>55.752723711166745</v>
      </c>
      <c r="E118" s="18">
        <f t="shared" si="1"/>
        <v>5.31</v>
      </c>
      <c r="F118" s="3">
        <v>93.88</v>
      </c>
      <c r="G118" s="4">
        <v>86.671800000000005</v>
      </c>
      <c r="H118" s="4">
        <v>86.648700000000005</v>
      </c>
      <c r="I118" s="9" t="e">
        <v>#N/A</v>
      </c>
      <c r="J118" s="14">
        <v>5.31</v>
      </c>
      <c r="K118" s="19" t="e">
        <v>#N/A</v>
      </c>
    </row>
    <row r="119" spans="1:11" x14ac:dyDescent="0.2">
      <c r="A119" t="s">
        <v>126</v>
      </c>
      <c r="B119" s="2">
        <v>32050</v>
      </c>
      <c r="C119" s="3">
        <v>424632.39</v>
      </c>
      <c r="D119" s="4">
        <v>55.90030154913358</v>
      </c>
      <c r="E119" s="18">
        <f t="shared" si="1"/>
        <v>5.3666666666666671</v>
      </c>
      <c r="F119" s="3">
        <v>93.683333333333337</v>
      </c>
      <c r="G119" s="4">
        <v>85.205600000000004</v>
      </c>
      <c r="H119" s="4">
        <v>87.037800000000004</v>
      </c>
      <c r="I119" s="9" t="e">
        <v>#N/A</v>
      </c>
      <c r="J119" s="14">
        <v>5.3666666666666671</v>
      </c>
      <c r="K119" s="19" t="e">
        <v>#N/A</v>
      </c>
    </row>
    <row r="120" spans="1:11" x14ac:dyDescent="0.2">
      <c r="A120" t="s">
        <v>127</v>
      </c>
      <c r="B120" s="2">
        <v>32142</v>
      </c>
      <c r="C120" s="3">
        <v>428090.16</v>
      </c>
      <c r="D120" s="4">
        <v>55.927136654172593</v>
      </c>
      <c r="E120" s="18">
        <f t="shared" si="1"/>
        <v>5.2166666666666668</v>
      </c>
      <c r="F120" s="3">
        <v>94.896666666666661</v>
      </c>
      <c r="G120" s="4">
        <v>87.399500000000003</v>
      </c>
      <c r="H120" s="4">
        <v>87.522800000000004</v>
      </c>
      <c r="I120" s="9" t="e">
        <v>#N/A</v>
      </c>
      <c r="J120" s="14">
        <v>5.2166666666666668</v>
      </c>
      <c r="K120" s="19" t="e">
        <v>#N/A</v>
      </c>
    </row>
    <row r="121" spans="1:11" x14ac:dyDescent="0.2">
      <c r="A121" t="s">
        <v>128</v>
      </c>
      <c r="B121" s="2">
        <v>32233</v>
      </c>
      <c r="C121" s="3">
        <v>428652.25</v>
      </c>
      <c r="D121" s="4">
        <v>56.065011308273952</v>
      </c>
      <c r="E121" s="18">
        <f t="shared" si="1"/>
        <v>4.1833333333333336</v>
      </c>
      <c r="F121" s="3">
        <v>94.986666666666665</v>
      </c>
      <c r="G121" s="4">
        <v>86.5702</v>
      </c>
      <c r="H121" s="4">
        <v>88.108599999999996</v>
      </c>
      <c r="I121" s="9" t="e">
        <v>#N/A</v>
      </c>
      <c r="J121" s="14">
        <v>4.1833333333333336</v>
      </c>
      <c r="K121" s="19" t="e">
        <v>#N/A</v>
      </c>
    </row>
    <row r="122" spans="1:11" x14ac:dyDescent="0.2">
      <c r="A122" t="s">
        <v>129</v>
      </c>
      <c r="B122" s="2">
        <v>32324</v>
      </c>
      <c r="C122" s="3">
        <v>431918.03</v>
      </c>
      <c r="D122" s="4">
        <v>56.283258072911558</v>
      </c>
      <c r="E122" s="18">
        <f t="shared" si="1"/>
        <v>4.1533333333333333</v>
      </c>
      <c r="F122" s="3">
        <v>94.149999999999991</v>
      </c>
      <c r="G122" s="4">
        <v>86.475499999999997</v>
      </c>
      <c r="H122" s="4">
        <v>89.3994</v>
      </c>
      <c r="I122" s="9" t="e">
        <v>#N/A</v>
      </c>
      <c r="J122" s="14">
        <v>4.1533333333333333</v>
      </c>
      <c r="K122" s="19" t="e">
        <v>#N/A</v>
      </c>
    </row>
    <row r="123" spans="1:11" x14ac:dyDescent="0.2">
      <c r="A123" t="s">
        <v>130</v>
      </c>
      <c r="B123" s="2">
        <v>32416</v>
      </c>
      <c r="C123" s="3">
        <v>435596.2</v>
      </c>
      <c r="D123" s="4">
        <v>56.591847761993336</v>
      </c>
      <c r="E123" s="18">
        <f t="shared" si="1"/>
        <v>5.4066666666666663</v>
      </c>
      <c r="F123" s="3">
        <v>92.38</v>
      </c>
      <c r="G123" s="4">
        <v>87.465900000000005</v>
      </c>
      <c r="H123" s="4">
        <v>90.122299999999996</v>
      </c>
      <c r="I123" s="9" t="e">
        <v>#N/A</v>
      </c>
      <c r="J123" s="14">
        <v>5.4066666666666663</v>
      </c>
      <c r="K123" s="19" t="e">
        <v>#N/A</v>
      </c>
    </row>
    <row r="124" spans="1:11" x14ac:dyDescent="0.2">
      <c r="A124" t="s">
        <v>131</v>
      </c>
      <c r="B124" s="2">
        <v>32508</v>
      </c>
      <c r="C124" s="3">
        <v>439648.68</v>
      </c>
      <c r="D124" s="4">
        <v>56.639944560422315</v>
      </c>
      <c r="E124" s="18">
        <f t="shared" si="1"/>
        <v>5.5233333333333334</v>
      </c>
      <c r="F124" s="3">
        <v>92.943333333333328</v>
      </c>
      <c r="G124" s="4">
        <v>87.687899999999999</v>
      </c>
      <c r="H124" s="4">
        <v>89.280500000000004</v>
      </c>
      <c r="I124" s="9" t="e">
        <v>#N/A</v>
      </c>
      <c r="J124" s="14">
        <v>5.5233333333333334</v>
      </c>
      <c r="K124" s="19" t="e">
        <v>#N/A</v>
      </c>
    </row>
    <row r="125" spans="1:11" x14ac:dyDescent="0.2">
      <c r="A125" t="s">
        <v>132</v>
      </c>
      <c r="B125" s="2">
        <v>32598</v>
      </c>
      <c r="C125" s="3">
        <v>446321.37</v>
      </c>
      <c r="D125" s="4">
        <v>56.746820004462037</v>
      </c>
      <c r="E125" s="18">
        <f t="shared" si="1"/>
        <v>6.6466666666666674</v>
      </c>
      <c r="F125" s="3">
        <v>91.82</v>
      </c>
      <c r="G125" s="4">
        <v>89.957899999999995</v>
      </c>
      <c r="H125" s="4">
        <v>92.084699999999998</v>
      </c>
      <c r="I125" s="9" t="e">
        <v>#N/A</v>
      </c>
      <c r="J125" s="14">
        <v>6.6466666666666674</v>
      </c>
      <c r="K125" s="19" t="e">
        <v>#N/A</v>
      </c>
    </row>
    <row r="126" spans="1:11" x14ac:dyDescent="0.2">
      <c r="A126" t="s">
        <v>133</v>
      </c>
      <c r="B126" s="2">
        <v>32689</v>
      </c>
      <c r="C126" s="3">
        <v>451881.65</v>
      </c>
      <c r="D126" s="4">
        <v>56.990869733608335</v>
      </c>
      <c r="E126" s="18">
        <f t="shared" si="1"/>
        <v>7.1466666666666656</v>
      </c>
      <c r="F126" s="3">
        <v>91.67</v>
      </c>
      <c r="G126" s="4">
        <v>91.060500000000005</v>
      </c>
      <c r="H126" s="4">
        <v>94.245900000000006</v>
      </c>
      <c r="I126" s="9" t="e">
        <v>#N/A</v>
      </c>
      <c r="J126" s="14">
        <v>7.1466666666666656</v>
      </c>
      <c r="K126" s="19" t="e">
        <v>#N/A</v>
      </c>
    </row>
    <row r="127" spans="1:11" x14ac:dyDescent="0.2">
      <c r="A127" t="s">
        <v>134</v>
      </c>
      <c r="B127" s="2">
        <v>32781</v>
      </c>
      <c r="C127" s="3">
        <v>455847.73</v>
      </c>
      <c r="D127" s="4">
        <v>57.146123309116867</v>
      </c>
      <c r="E127" s="18">
        <f t="shared" si="1"/>
        <v>7.3566666666666665</v>
      </c>
      <c r="F127" s="3">
        <v>91.973333333333343</v>
      </c>
      <c r="G127" s="4">
        <v>89.894300000000001</v>
      </c>
      <c r="H127" s="4">
        <v>92.296899999999994</v>
      </c>
      <c r="I127" s="9" t="e">
        <v>#N/A</v>
      </c>
      <c r="J127" s="14">
        <v>7.3566666666666665</v>
      </c>
      <c r="K127" s="19" t="e">
        <v>#N/A</v>
      </c>
    </row>
    <row r="128" spans="1:11" x14ac:dyDescent="0.2">
      <c r="A128" t="s">
        <v>135</v>
      </c>
      <c r="B128" s="2">
        <v>32873</v>
      </c>
      <c r="C128" s="3">
        <v>459518.56</v>
      </c>
      <c r="D128" s="4">
        <v>57.358762282091277</v>
      </c>
      <c r="E128" s="18">
        <f t="shared" si="1"/>
        <v>8.4033333333333342</v>
      </c>
      <c r="F128" s="3">
        <v>94.013333333333335</v>
      </c>
      <c r="G128" s="4">
        <v>90.0304</v>
      </c>
      <c r="H128" s="4">
        <v>91.870900000000006</v>
      </c>
      <c r="I128" s="9" t="e">
        <v>#N/A</v>
      </c>
      <c r="J128" s="14">
        <v>8.4033333333333342</v>
      </c>
      <c r="K128" s="19" t="e">
        <v>#N/A</v>
      </c>
    </row>
    <row r="129" spans="1:11" x14ac:dyDescent="0.2">
      <c r="A129" t="s">
        <v>136</v>
      </c>
      <c r="B129" s="2">
        <v>32963</v>
      </c>
      <c r="C129" s="3">
        <v>465278.33</v>
      </c>
      <c r="D129" s="4">
        <v>57.697977949653655</v>
      </c>
      <c r="E129" s="18">
        <f t="shared" si="1"/>
        <v>8.91</v>
      </c>
      <c r="F129" s="3">
        <v>95.783333333333317</v>
      </c>
      <c r="G129" s="4">
        <v>89.7</v>
      </c>
      <c r="H129" s="4">
        <v>92.277100000000004</v>
      </c>
      <c r="I129" s="9">
        <v>92.5</v>
      </c>
      <c r="J129" s="14">
        <v>8.91</v>
      </c>
      <c r="K129" s="19" t="e">
        <v>#N/A</v>
      </c>
    </row>
    <row r="130" spans="1:11" x14ac:dyDescent="0.2">
      <c r="A130" t="s">
        <v>137</v>
      </c>
      <c r="B130" s="2">
        <v>33054</v>
      </c>
      <c r="C130" s="3">
        <v>469172.31</v>
      </c>
      <c r="D130" s="4">
        <v>58.112792273032007</v>
      </c>
      <c r="E130" s="18">
        <f t="shared" si="1"/>
        <v>8.4700000000000006</v>
      </c>
      <c r="F130" s="3">
        <v>95.866666666666674</v>
      </c>
      <c r="G130" s="4">
        <v>88.4512</v>
      </c>
      <c r="H130" s="4">
        <v>90.160499999999999</v>
      </c>
      <c r="I130" s="9">
        <v>93.7</v>
      </c>
      <c r="J130" s="14">
        <v>8.4700000000000006</v>
      </c>
      <c r="K130" s="19" t="e">
        <v>#N/A</v>
      </c>
    </row>
    <row r="131" spans="1:11" x14ac:dyDescent="0.2">
      <c r="A131" t="s">
        <v>138</v>
      </c>
      <c r="B131" s="2">
        <v>33146</v>
      </c>
      <c r="C131" s="3">
        <v>475563.96</v>
      </c>
      <c r="D131" s="4">
        <v>58.405360081869276</v>
      </c>
      <c r="E131" s="18">
        <f t="shared" si="1"/>
        <v>8.44</v>
      </c>
      <c r="F131" s="3">
        <v>95.706666666666663</v>
      </c>
      <c r="G131" s="4">
        <v>88.251400000000004</v>
      </c>
      <c r="H131" s="4">
        <v>91.541899999999998</v>
      </c>
      <c r="I131" s="9">
        <v>91.633333333333326</v>
      </c>
      <c r="J131" s="14">
        <v>8.44</v>
      </c>
      <c r="K131" s="19" t="e">
        <v>#N/A</v>
      </c>
    </row>
    <row r="132" spans="1:11" x14ac:dyDescent="0.2">
      <c r="A132" t="s">
        <v>139</v>
      </c>
      <c r="B132" s="2">
        <v>33238</v>
      </c>
      <c r="C132" s="3">
        <v>479333.91</v>
      </c>
      <c r="D132" s="4">
        <v>58.840966118172048</v>
      </c>
      <c r="E132" s="18">
        <f t="shared" si="1"/>
        <v>8.9099999999999984</v>
      </c>
      <c r="F132" s="3">
        <v>96.623333333333335</v>
      </c>
      <c r="G132" s="4">
        <v>91.007000000000005</v>
      </c>
      <c r="H132" s="4">
        <v>92.778800000000004</v>
      </c>
      <c r="I132" s="9">
        <v>93.600000000000009</v>
      </c>
      <c r="J132" s="14">
        <v>8.9099999999999984</v>
      </c>
      <c r="K132" s="19" t="e">
        <v>#N/A</v>
      </c>
    </row>
    <row r="133" spans="1:11" x14ac:dyDescent="0.2">
      <c r="A133" t="s">
        <v>140</v>
      </c>
      <c r="B133" s="2">
        <v>33328</v>
      </c>
      <c r="C133" s="3">
        <v>477386.3</v>
      </c>
      <c r="D133" s="4">
        <v>59.175847776720573</v>
      </c>
      <c r="E133" s="18">
        <f t="shared" si="1"/>
        <v>9.2166666666666668</v>
      </c>
      <c r="F133" s="3">
        <v>96.513333333333335</v>
      </c>
      <c r="G133" s="4">
        <v>90.539699999999996</v>
      </c>
      <c r="H133" s="4">
        <v>91.484800000000007</v>
      </c>
      <c r="I133" s="9">
        <v>94.766666666666652</v>
      </c>
      <c r="J133" s="14">
        <v>9.2166666666666668</v>
      </c>
      <c r="K133" s="19" t="e">
        <v>#N/A</v>
      </c>
    </row>
    <row r="134" spans="1:11" x14ac:dyDescent="0.2">
      <c r="A134" t="s">
        <v>141</v>
      </c>
      <c r="B134" s="2">
        <v>33419</v>
      </c>
      <c r="C134" s="3">
        <v>482981.31</v>
      </c>
      <c r="D134" s="4">
        <v>59.451494037641638</v>
      </c>
      <c r="E134" s="18">
        <f t="shared" si="1"/>
        <v>9.1566666666666663</v>
      </c>
      <c r="F134" s="3">
        <v>94.240000000000009</v>
      </c>
      <c r="G134" s="4">
        <v>90.010199999999998</v>
      </c>
      <c r="H134" s="4">
        <v>91.819900000000004</v>
      </c>
      <c r="I134" s="9">
        <v>94.033333333333346</v>
      </c>
      <c r="J134" s="14">
        <v>9.1566666666666663</v>
      </c>
      <c r="K134" s="19" t="e">
        <v>#N/A</v>
      </c>
    </row>
    <row r="135" spans="1:11" x14ac:dyDescent="0.2">
      <c r="A135" t="s">
        <v>142</v>
      </c>
      <c r="B135" s="2">
        <v>33511</v>
      </c>
      <c r="C135" s="3">
        <v>484956.05</v>
      </c>
      <c r="D135" s="4">
        <v>60.18206606362547</v>
      </c>
      <c r="E135" s="18">
        <f t="shared" si="1"/>
        <v>9.27</v>
      </c>
      <c r="F135" s="3">
        <v>94.306666666666672</v>
      </c>
      <c r="G135" s="4">
        <v>89.1066</v>
      </c>
      <c r="H135" s="4">
        <v>92.364000000000004</v>
      </c>
      <c r="I135" s="9">
        <v>91.90000000000002</v>
      </c>
      <c r="J135" s="14">
        <v>9.27</v>
      </c>
      <c r="K135" s="19" t="e">
        <v>#N/A</v>
      </c>
    </row>
    <row r="136" spans="1:11" x14ac:dyDescent="0.2">
      <c r="A136" t="s">
        <v>143</v>
      </c>
      <c r="B136" s="2">
        <v>33603</v>
      </c>
      <c r="C136" s="3">
        <v>490335.85</v>
      </c>
      <c r="D136" s="4">
        <v>60.764270579007693</v>
      </c>
      <c r="E136" s="18">
        <f t="shared" si="1"/>
        <v>9.4833333333333325</v>
      </c>
      <c r="F136" s="3">
        <v>95.610000000000014</v>
      </c>
      <c r="G136" s="4">
        <v>89.027900000000002</v>
      </c>
      <c r="H136" s="4">
        <v>91.437399999999997</v>
      </c>
      <c r="I136" s="9">
        <v>92.566666666666677</v>
      </c>
      <c r="J136" s="14">
        <v>9.4833333333333325</v>
      </c>
      <c r="K136" s="19" t="e">
        <v>#N/A</v>
      </c>
    </row>
    <row r="137" spans="1:11" x14ac:dyDescent="0.2">
      <c r="A137" t="s">
        <v>144</v>
      </c>
      <c r="B137" s="2">
        <v>33694</v>
      </c>
      <c r="C137" s="3">
        <v>493805.94</v>
      </c>
      <c r="D137" s="4">
        <v>61.316576004327764</v>
      </c>
      <c r="E137" s="18">
        <f t="shared" si="1"/>
        <v>9.586666666666666</v>
      </c>
      <c r="F137" s="3">
        <v>95.823333333333323</v>
      </c>
      <c r="G137" s="4">
        <v>88.658900000000003</v>
      </c>
      <c r="H137" s="4">
        <v>91.373900000000006</v>
      </c>
      <c r="I137" s="9">
        <v>92.8</v>
      </c>
      <c r="J137" s="14">
        <v>9.586666666666666</v>
      </c>
      <c r="K137" s="19" t="e">
        <v>#N/A</v>
      </c>
    </row>
    <row r="138" spans="1:11" x14ac:dyDescent="0.2">
      <c r="A138" t="s">
        <v>145</v>
      </c>
      <c r="B138" s="2">
        <v>33785</v>
      </c>
      <c r="C138" s="3">
        <v>489268.04</v>
      </c>
      <c r="D138" s="4">
        <v>61.854513980110234</v>
      </c>
      <c r="E138" s="18">
        <f t="shared" ref="E138:E164" si="2">J138</f>
        <v>9.5133333333333336</v>
      </c>
      <c r="F138" s="3">
        <v>95.663333333333341</v>
      </c>
      <c r="G138" s="4">
        <v>88.672300000000007</v>
      </c>
      <c r="H138" s="4">
        <v>91.309100000000001</v>
      </c>
      <c r="I138" s="9">
        <v>93.100000000000009</v>
      </c>
      <c r="J138" s="14">
        <v>9.5133333333333336</v>
      </c>
      <c r="K138" s="19" t="e">
        <v>#N/A</v>
      </c>
    </row>
    <row r="139" spans="1:11" x14ac:dyDescent="0.2">
      <c r="A139" t="s">
        <v>146</v>
      </c>
      <c r="B139" s="2">
        <v>33877</v>
      </c>
      <c r="C139" s="3">
        <v>490756.44</v>
      </c>
      <c r="D139" s="4">
        <v>62.398651898421605</v>
      </c>
      <c r="E139" s="18">
        <f t="shared" si="2"/>
        <v>9.5833333333333339</v>
      </c>
      <c r="F139" s="3">
        <v>97.910000000000011</v>
      </c>
      <c r="G139" s="4">
        <v>88.000399999999999</v>
      </c>
      <c r="H139" s="4">
        <v>90.450999999999993</v>
      </c>
      <c r="I139" s="9">
        <v>93.366666666666674</v>
      </c>
      <c r="J139" s="14">
        <v>9.5833333333333339</v>
      </c>
      <c r="K139" s="19" t="e">
        <v>#N/A</v>
      </c>
    </row>
    <row r="140" spans="1:11" x14ac:dyDescent="0.2">
      <c r="A140" t="s">
        <v>147</v>
      </c>
      <c r="B140" s="2">
        <v>33969</v>
      </c>
      <c r="C140" s="3">
        <v>492605.15</v>
      </c>
      <c r="D140" s="4">
        <v>62.910057035446975</v>
      </c>
      <c r="E140" s="18">
        <f t="shared" si="2"/>
        <v>8.7266666666666666</v>
      </c>
      <c r="F140" s="3">
        <v>99.82</v>
      </c>
      <c r="G140" s="4">
        <v>86.418599999999998</v>
      </c>
      <c r="H140" s="4">
        <v>88.738900000000001</v>
      </c>
      <c r="I140" s="9">
        <v>93.433333333333323</v>
      </c>
      <c r="J140" s="14">
        <v>8.7266666666666666</v>
      </c>
      <c r="K140" s="19" t="e">
        <v>#N/A</v>
      </c>
    </row>
    <row r="141" spans="1:11" x14ac:dyDescent="0.2">
      <c r="A141" t="s">
        <v>148</v>
      </c>
      <c r="B141" s="2">
        <v>34059</v>
      </c>
      <c r="C141" s="3">
        <v>495639.16</v>
      </c>
      <c r="D141" s="4">
        <v>63.496420898425178</v>
      </c>
      <c r="E141" s="18">
        <f t="shared" si="2"/>
        <v>7.9333333333333327</v>
      </c>
      <c r="F141" s="3">
        <v>99.943333333333328</v>
      </c>
      <c r="G141" s="4">
        <v>86.121300000000005</v>
      </c>
      <c r="H141" s="4">
        <v>88.524699999999996</v>
      </c>
      <c r="I141" s="9">
        <v>92.600000000000009</v>
      </c>
      <c r="J141" s="14">
        <v>7.9333333333333327</v>
      </c>
      <c r="K141" s="19" t="e">
        <v>#N/A</v>
      </c>
    </row>
    <row r="142" spans="1:11" x14ac:dyDescent="0.2">
      <c r="A142" t="s">
        <v>149</v>
      </c>
      <c r="B142" s="2">
        <v>34150</v>
      </c>
      <c r="C142" s="3">
        <v>496877.75</v>
      </c>
      <c r="D142" s="4">
        <v>64.052706676390528</v>
      </c>
      <c r="E142" s="18">
        <f t="shared" si="2"/>
        <v>7.11</v>
      </c>
      <c r="F142" s="3">
        <v>99.46</v>
      </c>
      <c r="G142" s="4">
        <v>85.548199999999994</v>
      </c>
      <c r="H142" s="4">
        <v>88.244500000000002</v>
      </c>
      <c r="I142" s="9">
        <v>92.833333333333329</v>
      </c>
      <c r="J142" s="14">
        <v>7.11</v>
      </c>
      <c r="K142" s="19" t="e">
        <v>#N/A</v>
      </c>
    </row>
    <row r="143" spans="1:11" x14ac:dyDescent="0.2">
      <c r="A143" t="s">
        <v>150</v>
      </c>
      <c r="B143" s="2">
        <v>34242</v>
      </c>
      <c r="C143" s="3">
        <v>500938.52</v>
      </c>
      <c r="D143" s="4">
        <v>64.742161367802012</v>
      </c>
      <c r="E143" s="18">
        <f t="shared" si="2"/>
        <v>6.419999999999999</v>
      </c>
      <c r="F143" s="3">
        <v>99.38</v>
      </c>
      <c r="G143" s="4">
        <v>85.8339</v>
      </c>
      <c r="H143" s="4">
        <v>88.373199999999997</v>
      </c>
      <c r="I143" s="9">
        <v>93.033333333333346</v>
      </c>
      <c r="J143" s="14">
        <v>6.419999999999999</v>
      </c>
      <c r="K143" s="19" t="e">
        <v>#N/A</v>
      </c>
    </row>
    <row r="144" spans="1:11" x14ac:dyDescent="0.2">
      <c r="A144" t="s">
        <v>151</v>
      </c>
      <c r="B144" s="2">
        <v>34334</v>
      </c>
      <c r="C144" s="3">
        <v>497830.76</v>
      </c>
      <c r="D144" s="4">
        <v>65.144727100151741</v>
      </c>
      <c r="E144" s="18">
        <f t="shared" si="2"/>
        <v>5.9533333333333331</v>
      </c>
      <c r="F144" s="3">
        <v>100.07000000000001</v>
      </c>
      <c r="G144" s="4">
        <v>85.592500000000001</v>
      </c>
      <c r="H144" s="4">
        <v>88.146000000000001</v>
      </c>
      <c r="I144" s="9">
        <v>94.2</v>
      </c>
      <c r="J144" s="14">
        <v>5.9533333333333331</v>
      </c>
      <c r="K144" s="19" t="e">
        <v>#N/A</v>
      </c>
    </row>
    <row r="145" spans="1:11" x14ac:dyDescent="0.2">
      <c r="A145" t="s">
        <v>152</v>
      </c>
      <c r="B145" s="2">
        <v>34424</v>
      </c>
      <c r="C145" s="3">
        <v>505280.96</v>
      </c>
      <c r="D145" s="4">
        <v>65.655145481467471</v>
      </c>
      <c r="E145" s="18">
        <f t="shared" si="2"/>
        <v>5.2766666666666664</v>
      </c>
      <c r="F145" s="3">
        <v>98.48</v>
      </c>
      <c r="G145" s="4">
        <v>85.898899999999998</v>
      </c>
      <c r="H145" s="4">
        <v>88.344099999999997</v>
      </c>
      <c r="I145" s="9">
        <v>93.633333333333326</v>
      </c>
      <c r="J145" s="14">
        <v>5.2766666666666664</v>
      </c>
      <c r="K145" s="19" t="e">
        <v>#N/A</v>
      </c>
    </row>
    <row r="146" spans="1:11" x14ac:dyDescent="0.2">
      <c r="A146" t="s">
        <v>153</v>
      </c>
      <c r="B146" s="2">
        <v>34515</v>
      </c>
      <c r="C146" s="3">
        <v>511093.63</v>
      </c>
      <c r="D146" s="4">
        <v>65.990742520214837</v>
      </c>
      <c r="E146" s="18">
        <f t="shared" si="2"/>
        <v>5.16</v>
      </c>
      <c r="F146" s="3">
        <v>99.240000000000009</v>
      </c>
      <c r="G146" s="4">
        <v>86.426900000000003</v>
      </c>
      <c r="H146" s="4">
        <v>88.890199999999993</v>
      </c>
      <c r="I146" s="9">
        <v>93.533333333333346</v>
      </c>
      <c r="J146" s="14">
        <v>5.16</v>
      </c>
      <c r="K146" s="19" t="e">
        <v>#N/A</v>
      </c>
    </row>
    <row r="147" spans="1:11" x14ac:dyDescent="0.2">
      <c r="A147" t="s">
        <v>154</v>
      </c>
      <c r="B147" s="2">
        <v>34607</v>
      </c>
      <c r="C147" s="3">
        <v>514968.58</v>
      </c>
      <c r="D147" s="4">
        <v>66.454761688103872</v>
      </c>
      <c r="E147" s="18">
        <f t="shared" si="2"/>
        <v>4.9866666666666672</v>
      </c>
      <c r="F147" s="3">
        <v>100.99666666666667</v>
      </c>
      <c r="G147" s="4">
        <v>86.471100000000007</v>
      </c>
      <c r="H147" s="4">
        <v>88.833399999999997</v>
      </c>
      <c r="I147" s="9">
        <v>92.666666666666671</v>
      </c>
      <c r="J147" s="14">
        <v>4.9866666666666672</v>
      </c>
      <c r="K147" s="19" t="e">
        <v>#N/A</v>
      </c>
    </row>
    <row r="148" spans="1:11" x14ac:dyDescent="0.2">
      <c r="A148" t="s">
        <v>155</v>
      </c>
      <c r="B148" s="2">
        <v>34699</v>
      </c>
      <c r="C148" s="3">
        <v>519844.81</v>
      </c>
      <c r="D148" s="4">
        <v>66.867888677735877</v>
      </c>
      <c r="E148" s="18">
        <f t="shared" si="2"/>
        <v>5.2833333333333332</v>
      </c>
      <c r="F148" s="3">
        <v>101.21333333333332</v>
      </c>
      <c r="G148" s="4">
        <v>86.346100000000007</v>
      </c>
      <c r="H148" s="4">
        <v>88.287099999999995</v>
      </c>
      <c r="I148" s="9">
        <v>94.633333333333326</v>
      </c>
      <c r="J148" s="14">
        <v>5.2833333333333332</v>
      </c>
      <c r="K148" s="19" t="e">
        <v>#N/A</v>
      </c>
    </row>
    <row r="149" spans="1:11" x14ac:dyDescent="0.2">
      <c r="A149" t="s">
        <v>156</v>
      </c>
      <c r="B149" s="2">
        <v>34789</v>
      </c>
      <c r="C149" s="3">
        <v>523381.32</v>
      </c>
      <c r="D149" s="4">
        <v>67.266928105557</v>
      </c>
      <c r="E149" s="18">
        <f t="shared" si="2"/>
        <v>5.13</v>
      </c>
      <c r="F149" s="3">
        <v>103.39666666666666</v>
      </c>
      <c r="G149" s="4">
        <v>87.626999999999995</v>
      </c>
      <c r="H149" s="4">
        <v>88.297499999999999</v>
      </c>
      <c r="I149" s="9">
        <v>96.233333333333334</v>
      </c>
      <c r="J149" s="14">
        <v>5.13</v>
      </c>
      <c r="K149" s="19" t="e">
        <v>#N/A</v>
      </c>
    </row>
    <row r="150" spans="1:11" x14ac:dyDescent="0.2">
      <c r="A150" t="s">
        <v>157</v>
      </c>
      <c r="B150" s="2">
        <v>34880</v>
      </c>
      <c r="C150" s="3">
        <v>527487.51</v>
      </c>
      <c r="D150" s="4">
        <v>67.536563424515066</v>
      </c>
      <c r="E150" s="18">
        <f t="shared" si="2"/>
        <v>4.4866666666666672</v>
      </c>
      <c r="F150" s="3">
        <v>105.07666666666667</v>
      </c>
      <c r="G150" s="4">
        <v>85.746499999999997</v>
      </c>
      <c r="H150" s="4">
        <v>88.245900000000006</v>
      </c>
      <c r="I150" s="9">
        <v>96.366666666666674</v>
      </c>
      <c r="J150" s="14">
        <v>4.4866666666666672</v>
      </c>
      <c r="K150" s="19" t="e">
        <v>#N/A</v>
      </c>
    </row>
    <row r="151" spans="1:11" x14ac:dyDescent="0.2">
      <c r="A151" t="s">
        <v>158</v>
      </c>
      <c r="B151" s="2">
        <v>34972</v>
      </c>
      <c r="C151" s="3">
        <v>531631.96</v>
      </c>
      <c r="D151" s="4">
        <v>67.938634482740113</v>
      </c>
      <c r="E151" s="18">
        <f t="shared" si="2"/>
        <v>4.0666666666666664</v>
      </c>
      <c r="F151" s="3">
        <v>104.23</v>
      </c>
      <c r="G151" s="4">
        <v>87.954700000000003</v>
      </c>
      <c r="H151" s="4">
        <v>89.695700000000002</v>
      </c>
      <c r="I151" s="9">
        <v>97.133333333333326</v>
      </c>
      <c r="J151" s="14">
        <v>4.0666666666666664</v>
      </c>
      <c r="K151" s="19" t="e">
        <v>#N/A</v>
      </c>
    </row>
    <row r="152" spans="1:11" x14ac:dyDescent="0.2">
      <c r="A152" t="s">
        <v>159</v>
      </c>
      <c r="B152" s="2">
        <v>35064</v>
      </c>
      <c r="C152" s="3">
        <v>535419.18000000005</v>
      </c>
      <c r="D152" s="4">
        <v>68.293872813760103</v>
      </c>
      <c r="E152" s="18">
        <f t="shared" si="2"/>
        <v>3.8066666666666666</v>
      </c>
      <c r="F152" s="3">
        <v>104.81666666666666</v>
      </c>
      <c r="G152" s="4">
        <v>86.457999999999998</v>
      </c>
      <c r="H152" s="4">
        <v>89.028499999999994</v>
      </c>
      <c r="I152" s="9">
        <v>95.600000000000009</v>
      </c>
      <c r="J152" s="14">
        <v>3.8066666666666666</v>
      </c>
      <c r="K152" s="19" t="e">
        <v>#N/A</v>
      </c>
    </row>
    <row r="153" spans="1:11" x14ac:dyDescent="0.2">
      <c r="A153" t="s">
        <v>160</v>
      </c>
      <c r="B153" s="2">
        <v>35155</v>
      </c>
      <c r="C153" s="3">
        <v>537665.99</v>
      </c>
      <c r="D153" s="4">
        <v>69.017173192300547</v>
      </c>
      <c r="E153" s="18">
        <f t="shared" si="2"/>
        <v>3.1833333333333336</v>
      </c>
      <c r="F153" s="3">
        <v>103.76666666666667</v>
      </c>
      <c r="G153" s="4">
        <v>87.026499999999999</v>
      </c>
      <c r="H153" s="4">
        <v>89.130399999999995</v>
      </c>
      <c r="I153" s="9">
        <v>96.533333333333346</v>
      </c>
      <c r="J153" s="14">
        <v>3.1833333333333336</v>
      </c>
      <c r="K153" s="19" t="e">
        <v>#N/A</v>
      </c>
    </row>
    <row r="154" spans="1:11" x14ac:dyDescent="0.2">
      <c r="A154" t="s">
        <v>161</v>
      </c>
      <c r="B154" s="2">
        <v>35246</v>
      </c>
      <c r="C154" s="3">
        <v>543615.06000000006</v>
      </c>
      <c r="D154" s="4">
        <v>69.452841028169644</v>
      </c>
      <c r="E154" s="18">
        <f t="shared" si="2"/>
        <v>2.8466666666666671</v>
      </c>
      <c r="F154" s="3">
        <v>102.06333333333333</v>
      </c>
      <c r="G154" s="4">
        <v>86.496099999999998</v>
      </c>
      <c r="H154" s="4">
        <v>89.092799999999997</v>
      </c>
      <c r="I154" s="9">
        <v>96.666666666666671</v>
      </c>
      <c r="J154" s="14">
        <v>2.8466666666666671</v>
      </c>
      <c r="K154" s="19" t="e">
        <v>#N/A</v>
      </c>
    </row>
    <row r="155" spans="1:11" x14ac:dyDescent="0.2">
      <c r="A155" t="s">
        <v>162</v>
      </c>
      <c r="B155" s="2">
        <v>35338</v>
      </c>
      <c r="C155" s="3">
        <v>551208.63</v>
      </c>
      <c r="D155" s="4">
        <v>69.742062379010662</v>
      </c>
      <c r="E155" s="18">
        <f t="shared" si="2"/>
        <v>2.9666666666666668</v>
      </c>
      <c r="F155" s="3">
        <v>102.26666666666667</v>
      </c>
      <c r="G155" s="4">
        <v>86.975099999999998</v>
      </c>
      <c r="H155" s="4">
        <v>88.872600000000006</v>
      </c>
      <c r="I155" s="9">
        <v>97.166666666666671</v>
      </c>
      <c r="J155" s="14">
        <v>2.9666666666666668</v>
      </c>
      <c r="K155" s="19" t="e">
        <v>#N/A</v>
      </c>
    </row>
    <row r="156" spans="1:11" x14ac:dyDescent="0.2">
      <c r="A156" t="s">
        <v>163</v>
      </c>
      <c r="B156" s="2">
        <v>35430</v>
      </c>
      <c r="C156" s="3">
        <v>555109.31000000006</v>
      </c>
      <c r="D156" s="4">
        <v>70.179207542508436</v>
      </c>
      <c r="E156" s="18">
        <f t="shared" si="2"/>
        <v>2.9933333333333336</v>
      </c>
      <c r="F156" s="3">
        <v>100.78333333333335</v>
      </c>
      <c r="G156" s="4">
        <v>87.5017</v>
      </c>
      <c r="H156" s="4">
        <v>89.679299999999998</v>
      </c>
      <c r="I156" s="9">
        <v>95.533333333333346</v>
      </c>
      <c r="J156" s="14">
        <v>2.9933333333333336</v>
      </c>
      <c r="K156" s="19" t="e">
        <v>#N/A</v>
      </c>
    </row>
    <row r="157" spans="1:11" x14ac:dyDescent="0.2">
      <c r="A157" t="s">
        <v>164</v>
      </c>
      <c r="B157" s="2">
        <v>35520</v>
      </c>
      <c r="C157" s="3">
        <v>561137.22</v>
      </c>
      <c r="D157" s="4">
        <v>70.351141395927996</v>
      </c>
      <c r="E157" s="18">
        <f t="shared" si="2"/>
        <v>3.0799999999999996</v>
      </c>
      <c r="F157" s="3">
        <v>98.40333333333335</v>
      </c>
      <c r="G157" s="4">
        <v>89.182199999999995</v>
      </c>
      <c r="H157" s="4">
        <v>91.096699999999998</v>
      </c>
      <c r="I157" s="9">
        <v>96.59999999999998</v>
      </c>
      <c r="J157" s="14">
        <v>3.0799999999999996</v>
      </c>
      <c r="K157" s="19" t="e">
        <v>#N/A</v>
      </c>
    </row>
    <row r="158" spans="1:11" x14ac:dyDescent="0.2">
      <c r="A158" t="s">
        <v>165</v>
      </c>
      <c r="B158" s="2">
        <v>35611</v>
      </c>
      <c r="C158" s="3">
        <v>567049.77</v>
      </c>
      <c r="D158" s="4">
        <v>70.736813927622634</v>
      </c>
      <c r="E158" s="18">
        <f t="shared" si="2"/>
        <v>3.2166666666666668</v>
      </c>
      <c r="F158" s="3">
        <v>97.273333333333326</v>
      </c>
      <c r="G158" s="4">
        <v>88.563299999999998</v>
      </c>
      <c r="H158" s="4">
        <v>89.820499999999996</v>
      </c>
      <c r="I158" s="9">
        <v>97.533333333333346</v>
      </c>
      <c r="J158" s="14">
        <v>3.2166666666666668</v>
      </c>
      <c r="K158" s="19" t="e">
        <v>#N/A</v>
      </c>
    </row>
    <row r="159" spans="1:11" x14ac:dyDescent="0.2">
      <c r="A159" t="s">
        <v>166</v>
      </c>
      <c r="B159" s="2">
        <v>35703</v>
      </c>
      <c r="C159" s="3">
        <v>575269</v>
      </c>
      <c r="D159" s="4">
        <v>71.018421483077191</v>
      </c>
      <c r="E159" s="18">
        <f t="shared" si="2"/>
        <v>3.3666666666666667</v>
      </c>
      <c r="F159" s="3">
        <v>95.339999999999989</v>
      </c>
      <c r="G159" s="4">
        <v>89.719399999999993</v>
      </c>
      <c r="H159" s="4">
        <v>91.109399999999994</v>
      </c>
      <c r="I159" s="9">
        <v>97.733333333333334</v>
      </c>
      <c r="J159" s="14">
        <v>3.3666666666666667</v>
      </c>
      <c r="K159" s="19" t="e">
        <v>#N/A</v>
      </c>
    </row>
    <row r="160" spans="1:11" x14ac:dyDescent="0.2">
      <c r="A160" t="s">
        <v>167</v>
      </c>
      <c r="B160" s="2">
        <v>35795</v>
      </c>
      <c r="C160" s="3">
        <v>582620.27</v>
      </c>
      <c r="D160" s="4">
        <v>71.470345742440458</v>
      </c>
      <c r="E160" s="18">
        <f t="shared" si="2"/>
        <v>3.6733333333333333</v>
      </c>
      <c r="F160" s="3">
        <v>96.87</v>
      </c>
      <c r="G160" s="4">
        <v>90.421099999999996</v>
      </c>
      <c r="H160" s="4">
        <v>90.5428</v>
      </c>
      <c r="I160" s="9">
        <v>98.5</v>
      </c>
      <c r="J160" s="14">
        <v>3.6733333333333333</v>
      </c>
      <c r="K160" s="19" t="e">
        <v>#N/A</v>
      </c>
    </row>
    <row r="161" spans="1:11" x14ac:dyDescent="0.2">
      <c r="A161" t="s">
        <v>168</v>
      </c>
      <c r="B161" s="2">
        <v>35885</v>
      </c>
      <c r="C161" s="3">
        <v>590501.5</v>
      </c>
      <c r="D161" s="4">
        <v>71.789982573846231</v>
      </c>
      <c r="E161" s="18">
        <f t="shared" si="2"/>
        <v>3.456666666666667</v>
      </c>
      <c r="F161" s="3">
        <v>96.706666666666663</v>
      </c>
      <c r="G161" s="4">
        <v>90.012500000000003</v>
      </c>
      <c r="H161" s="4">
        <v>90.514700000000005</v>
      </c>
      <c r="I161" s="9">
        <v>98.766666666666652</v>
      </c>
      <c r="J161" s="14">
        <v>3.456666666666667</v>
      </c>
      <c r="K161" s="19" t="e">
        <v>#N/A</v>
      </c>
    </row>
    <row r="162" spans="1:11" x14ac:dyDescent="0.2">
      <c r="A162" t="s">
        <v>169</v>
      </c>
      <c r="B162" s="2">
        <v>35976</v>
      </c>
      <c r="C162" s="3">
        <v>594711.71</v>
      </c>
      <c r="D162" s="4">
        <v>72.092265677675698</v>
      </c>
      <c r="E162" s="18">
        <f t="shared" si="2"/>
        <v>3.5766666666666667</v>
      </c>
      <c r="F162" s="3">
        <v>97.373333333333335</v>
      </c>
      <c r="G162" s="4">
        <v>89.060400000000001</v>
      </c>
      <c r="H162" s="4">
        <v>88.95</v>
      </c>
      <c r="I162" s="9">
        <v>98.600000000000009</v>
      </c>
      <c r="J162" s="14">
        <v>3.5766666666666667</v>
      </c>
      <c r="K162" s="19" t="e">
        <v>#N/A</v>
      </c>
    </row>
    <row r="163" spans="1:11" x14ac:dyDescent="0.2">
      <c r="A163" t="s">
        <v>170</v>
      </c>
      <c r="B163" s="2">
        <v>36068</v>
      </c>
      <c r="C163" s="3">
        <v>599826.09</v>
      </c>
      <c r="D163" s="4">
        <v>72.495085842478659</v>
      </c>
      <c r="E163" s="18">
        <f t="shared" si="2"/>
        <v>3.4299999999999997</v>
      </c>
      <c r="F163" s="3">
        <v>98.296666666666667</v>
      </c>
      <c r="G163" s="4">
        <v>87.178399999999996</v>
      </c>
      <c r="H163" s="4">
        <v>87.080299999999994</v>
      </c>
      <c r="I163" s="9">
        <v>99.59999999999998</v>
      </c>
      <c r="J163" s="14">
        <v>3.4299999999999997</v>
      </c>
      <c r="K163" s="19" t="e">
        <v>#N/A</v>
      </c>
    </row>
    <row r="164" spans="1:11" x14ac:dyDescent="0.2">
      <c r="A164" t="s">
        <v>171</v>
      </c>
      <c r="B164" s="2">
        <v>36160</v>
      </c>
      <c r="C164" s="3">
        <v>605313.1</v>
      </c>
      <c r="D164" s="4">
        <v>72.944890617957796</v>
      </c>
      <c r="E164" s="18">
        <f t="shared" si="2"/>
        <v>3.3566666666666669</v>
      </c>
      <c r="F164" s="3">
        <v>99.143333333333331</v>
      </c>
      <c r="G164" s="4">
        <v>85.864599999999996</v>
      </c>
      <c r="H164" s="4">
        <v>85.862700000000004</v>
      </c>
      <c r="I164" s="9">
        <v>99.166666666666671</v>
      </c>
      <c r="J164" s="14">
        <v>3.3566666666666669</v>
      </c>
      <c r="K164" s="19" t="e">
        <v>#N/A</v>
      </c>
    </row>
    <row r="165" spans="1:11" x14ac:dyDescent="0.2">
      <c r="A165" t="s">
        <v>172</v>
      </c>
      <c r="B165" s="2">
        <v>36250</v>
      </c>
      <c r="C165" s="3">
        <v>615370.97</v>
      </c>
      <c r="D165" s="4">
        <v>73.334522275744433</v>
      </c>
      <c r="E165" s="18">
        <f>K165</f>
        <v>3</v>
      </c>
      <c r="F165" s="3">
        <v>97.55</v>
      </c>
      <c r="G165" s="4">
        <v>85.6053</v>
      </c>
      <c r="H165" s="4">
        <v>85.889600000000002</v>
      </c>
      <c r="I165" s="9">
        <v>99.033333333333346</v>
      </c>
      <c r="J165" s="19">
        <v>3.09</v>
      </c>
      <c r="K165" s="14">
        <v>3</v>
      </c>
    </row>
    <row r="166" spans="1:11" x14ac:dyDescent="0.2">
      <c r="A166" t="s">
        <v>173</v>
      </c>
      <c r="B166" s="2">
        <v>36341</v>
      </c>
      <c r="C166" s="3">
        <v>622220.15</v>
      </c>
      <c r="D166" s="4">
        <v>73.73077876422208</v>
      </c>
      <c r="E166" s="18">
        <f t="shared" ref="E166:E229" si="3">K166</f>
        <v>2.5</v>
      </c>
      <c r="F166" s="3">
        <v>95.776666666666657</v>
      </c>
      <c r="G166" s="4">
        <v>86.752799999999993</v>
      </c>
      <c r="H166" s="4">
        <v>86.910799999999995</v>
      </c>
      <c r="I166" s="9">
        <v>98.533333333333346</v>
      </c>
      <c r="J166" s="19">
        <v>2.6366666666666667</v>
      </c>
      <c r="K166" s="14">
        <v>2.5</v>
      </c>
    </row>
    <row r="167" spans="1:11" x14ac:dyDescent="0.2">
      <c r="A167" t="s">
        <v>174</v>
      </c>
      <c r="B167" s="2">
        <v>36433</v>
      </c>
      <c r="C167" s="3">
        <v>630840.06000000006</v>
      </c>
      <c r="D167" s="4">
        <v>74.247441398195477</v>
      </c>
      <c r="E167" s="18">
        <f t="shared" si="3"/>
        <v>2.5</v>
      </c>
      <c r="F167" s="3">
        <v>95.036666666666676</v>
      </c>
      <c r="G167" s="4">
        <v>86.750500000000002</v>
      </c>
      <c r="H167" s="4">
        <v>87.855599999999995</v>
      </c>
      <c r="I167" s="9">
        <v>98.533333333333346</v>
      </c>
      <c r="J167" s="19">
        <v>2.7033333333333336</v>
      </c>
      <c r="K167" s="14">
        <v>2.5</v>
      </c>
    </row>
    <row r="168" spans="1:11" x14ac:dyDescent="0.2">
      <c r="A168" t="s">
        <v>175</v>
      </c>
      <c r="B168" s="2">
        <v>36525</v>
      </c>
      <c r="C168" s="3">
        <v>639743.06999999995</v>
      </c>
      <c r="D168" s="4">
        <v>74.557919844348319</v>
      </c>
      <c r="E168" s="18">
        <f t="shared" si="3"/>
        <v>2.8333333333333335</v>
      </c>
      <c r="F168" s="3">
        <v>93.956666666666663</v>
      </c>
      <c r="G168" s="4">
        <v>87.413399999999996</v>
      </c>
      <c r="H168" s="4">
        <v>88.7316</v>
      </c>
      <c r="I168" s="9">
        <v>98.2</v>
      </c>
      <c r="J168" s="19">
        <v>3.4333333333333336</v>
      </c>
      <c r="K168" s="14">
        <v>2.8333333333333335</v>
      </c>
    </row>
    <row r="169" spans="1:11" x14ac:dyDescent="0.2">
      <c r="A169" t="s">
        <v>176</v>
      </c>
      <c r="B169" s="2">
        <v>36616</v>
      </c>
      <c r="C169" s="3">
        <v>643753.53</v>
      </c>
      <c r="D169" s="4">
        <v>74.689262250663418</v>
      </c>
      <c r="E169" s="18">
        <f t="shared" si="3"/>
        <v>3.25</v>
      </c>
      <c r="F169" s="3">
        <v>92.416666666666671</v>
      </c>
      <c r="G169" s="4">
        <v>88.952799999999996</v>
      </c>
      <c r="H169" s="4">
        <v>90.683599999999998</v>
      </c>
      <c r="I169" s="9">
        <v>96.40000000000002</v>
      </c>
      <c r="J169" s="19">
        <v>3.543333333333333</v>
      </c>
      <c r="K169" s="14">
        <v>3.25</v>
      </c>
    </row>
    <row r="170" spans="1:11" x14ac:dyDescent="0.2">
      <c r="A170" t="s">
        <v>177</v>
      </c>
      <c r="B170" s="2">
        <v>36707</v>
      </c>
      <c r="C170" s="3">
        <v>650890.1</v>
      </c>
      <c r="D170" s="4">
        <v>75.225621828257019</v>
      </c>
      <c r="E170" s="18">
        <f t="shared" si="3"/>
        <v>3.9166666666666665</v>
      </c>
      <c r="F170" s="3">
        <v>90.986666666666679</v>
      </c>
      <c r="G170" s="4">
        <v>90.977199999999996</v>
      </c>
      <c r="H170" s="4">
        <v>91.438999999999993</v>
      </c>
      <c r="I170" s="9">
        <v>97.933333333333337</v>
      </c>
      <c r="J170" s="19">
        <v>4.2633333333333336</v>
      </c>
      <c r="K170" s="14">
        <v>3.9166666666666665</v>
      </c>
    </row>
    <row r="171" spans="1:11" x14ac:dyDescent="0.2">
      <c r="A171" t="s">
        <v>178</v>
      </c>
      <c r="B171" s="2">
        <v>36799</v>
      </c>
      <c r="C171" s="3">
        <v>656209.18000000005</v>
      </c>
      <c r="D171" s="4">
        <v>75.6921809556612</v>
      </c>
      <c r="E171" s="18">
        <f t="shared" si="3"/>
        <v>4.416666666666667</v>
      </c>
      <c r="F171" s="3">
        <v>90.436666666666667</v>
      </c>
      <c r="G171" s="4">
        <v>92.569299999999998</v>
      </c>
      <c r="H171" s="4">
        <v>93.006900000000002</v>
      </c>
      <c r="I171" s="9">
        <v>98.86666666666666</v>
      </c>
      <c r="J171" s="19">
        <v>4.7366666666666664</v>
      </c>
      <c r="K171" s="14">
        <v>4.416666666666667</v>
      </c>
    </row>
    <row r="172" spans="1:11" x14ac:dyDescent="0.2">
      <c r="A172" t="s">
        <v>179</v>
      </c>
      <c r="B172" s="2">
        <v>36891</v>
      </c>
      <c r="C172" s="3">
        <v>664639.82999999996</v>
      </c>
      <c r="D172" s="4">
        <v>76.281742990293907</v>
      </c>
      <c r="E172" s="18">
        <f t="shared" si="3"/>
        <v>4.75</v>
      </c>
      <c r="F172" s="3">
        <v>89.683333333333337</v>
      </c>
      <c r="G172" s="4">
        <v>93.711299999999994</v>
      </c>
      <c r="H172" s="4">
        <v>94.305300000000003</v>
      </c>
      <c r="I172" s="9">
        <v>99</v>
      </c>
      <c r="J172" s="19">
        <v>5.0233333333333334</v>
      </c>
      <c r="K172" s="14">
        <v>4.75</v>
      </c>
    </row>
    <row r="173" spans="1:11" x14ac:dyDescent="0.2">
      <c r="A173" t="s">
        <v>180</v>
      </c>
      <c r="B173" s="2">
        <v>36981</v>
      </c>
      <c r="C173" s="3">
        <v>665513.82999999996</v>
      </c>
      <c r="D173" s="4">
        <v>77.30354782620762</v>
      </c>
      <c r="E173" s="18">
        <f t="shared" si="3"/>
        <v>4.75</v>
      </c>
      <c r="F173" s="3">
        <v>92.240000000000009</v>
      </c>
      <c r="G173" s="4">
        <v>92.889799999999994</v>
      </c>
      <c r="H173" s="4">
        <v>91.647499999999994</v>
      </c>
      <c r="I173" s="9">
        <v>100.60000000000001</v>
      </c>
      <c r="J173" s="19">
        <v>4.7466666666666661</v>
      </c>
      <c r="K173" s="14">
        <v>4.75</v>
      </c>
    </row>
    <row r="174" spans="1:11" x14ac:dyDescent="0.2">
      <c r="A174" t="s">
        <v>181</v>
      </c>
      <c r="B174" s="2">
        <v>37072</v>
      </c>
      <c r="C174" s="3">
        <v>668869.36</v>
      </c>
      <c r="D174" s="4">
        <v>77.96765967040244</v>
      </c>
      <c r="E174" s="18">
        <f t="shared" si="3"/>
        <v>4.583333333333333</v>
      </c>
      <c r="F174" s="3">
        <v>91.066666666666663</v>
      </c>
      <c r="G174" s="4">
        <v>92.823800000000006</v>
      </c>
      <c r="H174" s="4">
        <v>92.293099999999995</v>
      </c>
      <c r="I174" s="9">
        <v>99.533333333333346</v>
      </c>
      <c r="J174" s="19">
        <v>4.59</v>
      </c>
      <c r="K174" s="14">
        <v>4.583333333333333</v>
      </c>
    </row>
    <row r="175" spans="1:11" x14ac:dyDescent="0.2">
      <c r="A175" t="s">
        <v>182</v>
      </c>
      <c r="B175" s="2">
        <v>37164</v>
      </c>
      <c r="C175" s="3">
        <v>669975.54</v>
      </c>
      <c r="D175" s="4">
        <v>78.563895691284046</v>
      </c>
      <c r="E175" s="18">
        <f t="shared" si="3"/>
        <v>4.166666666666667</v>
      </c>
      <c r="F175" s="3">
        <v>91.623333333333335</v>
      </c>
      <c r="G175" s="4">
        <v>92.258300000000006</v>
      </c>
      <c r="H175" s="4">
        <v>92.147900000000007</v>
      </c>
      <c r="I175" s="9">
        <v>99.766666666666666</v>
      </c>
      <c r="J175" s="19">
        <v>4.2666666666666666</v>
      </c>
      <c r="K175" s="14">
        <v>4.166666666666667</v>
      </c>
    </row>
    <row r="176" spans="1:11" x14ac:dyDescent="0.2">
      <c r="A176" t="s">
        <v>183</v>
      </c>
      <c r="B176" s="2">
        <v>37256</v>
      </c>
      <c r="C176" s="3">
        <v>672119.62</v>
      </c>
      <c r="D176" s="4">
        <v>79.309958006220498</v>
      </c>
      <c r="E176" s="18">
        <f t="shared" si="3"/>
        <v>3.4166666666666665</v>
      </c>
      <c r="F176" s="3">
        <v>91.893333333333331</v>
      </c>
      <c r="G176" s="4">
        <v>91.228399999999993</v>
      </c>
      <c r="H176" s="4">
        <v>90.79</v>
      </c>
      <c r="I176" s="9">
        <v>100.16666666666667</v>
      </c>
      <c r="J176" s="19">
        <v>3.4433333333333334</v>
      </c>
      <c r="K176" s="14">
        <v>3.4166666666666665</v>
      </c>
    </row>
    <row r="177" spans="1:11" x14ac:dyDescent="0.2">
      <c r="A177" t="s">
        <v>184</v>
      </c>
      <c r="B177" s="2">
        <v>37346</v>
      </c>
      <c r="C177" s="3">
        <v>668042.92000000004</v>
      </c>
      <c r="D177" s="4">
        <v>80.143352198427053</v>
      </c>
      <c r="E177" s="18">
        <f t="shared" si="3"/>
        <v>3.25</v>
      </c>
      <c r="F177" s="3">
        <v>91.673333333333332</v>
      </c>
      <c r="G177" s="4">
        <v>90.0732</v>
      </c>
      <c r="H177" s="4">
        <v>89.085499999999996</v>
      </c>
      <c r="I177" s="9">
        <v>100.8</v>
      </c>
      <c r="J177" s="19">
        <v>3.3633333333333333</v>
      </c>
      <c r="K177" s="14">
        <v>3.25</v>
      </c>
    </row>
    <row r="178" spans="1:11" x14ac:dyDescent="0.2">
      <c r="A178" t="s">
        <v>185</v>
      </c>
      <c r="B178" s="2">
        <v>37437</v>
      </c>
      <c r="C178" s="3">
        <v>670419.76</v>
      </c>
      <c r="D178" s="4">
        <v>80.767973822115522</v>
      </c>
      <c r="E178" s="18">
        <f t="shared" si="3"/>
        <v>3.25</v>
      </c>
      <c r="F178" s="3">
        <v>92.449999999999989</v>
      </c>
      <c r="G178" s="4">
        <v>90.721299999999999</v>
      </c>
      <c r="H178" s="4">
        <v>89.617999999999995</v>
      </c>
      <c r="I178" s="9">
        <v>101.36666666666667</v>
      </c>
      <c r="J178" s="19">
        <v>3.4466666666666668</v>
      </c>
      <c r="K178" s="14">
        <v>3.25</v>
      </c>
    </row>
    <row r="179" spans="1:11" x14ac:dyDescent="0.2">
      <c r="A179" t="s">
        <v>186</v>
      </c>
      <c r="B179" s="2">
        <v>37529</v>
      </c>
      <c r="C179" s="3">
        <v>671448.08</v>
      </c>
      <c r="D179" s="4">
        <v>81.215970373068288</v>
      </c>
      <c r="E179" s="18">
        <f t="shared" si="3"/>
        <v>3.25</v>
      </c>
      <c r="F179" s="3">
        <v>93.546666666666667</v>
      </c>
      <c r="G179" s="4">
        <v>90.785399999999996</v>
      </c>
      <c r="H179" s="4">
        <v>89.311099999999996</v>
      </c>
      <c r="I179" s="9">
        <v>101.93333333333332</v>
      </c>
      <c r="J179" s="19">
        <v>3.3566666666666669</v>
      </c>
      <c r="K179" s="14">
        <v>3.25</v>
      </c>
    </row>
    <row r="180" spans="1:11" x14ac:dyDescent="0.2">
      <c r="A180" t="s">
        <v>187</v>
      </c>
      <c r="B180" s="2">
        <v>37621</v>
      </c>
      <c r="C180" s="3">
        <v>672398.08</v>
      </c>
      <c r="D180" s="4">
        <v>81.607002900585428</v>
      </c>
      <c r="E180" s="18">
        <f t="shared" si="3"/>
        <v>3.0833333333333335</v>
      </c>
      <c r="F180" s="3">
        <v>94.09666666666665</v>
      </c>
      <c r="G180" s="4">
        <v>90.987700000000004</v>
      </c>
      <c r="H180" s="4">
        <v>89.570700000000002</v>
      </c>
      <c r="I180" s="9">
        <v>101.8</v>
      </c>
      <c r="J180" s="19">
        <v>3.1066666666666669</v>
      </c>
      <c r="K180" s="14">
        <v>3.0833333333333335</v>
      </c>
    </row>
    <row r="181" spans="1:11" x14ac:dyDescent="0.2">
      <c r="A181" t="s">
        <v>188</v>
      </c>
      <c r="B181" s="2">
        <v>37711</v>
      </c>
      <c r="C181" s="3">
        <v>672537.27</v>
      </c>
      <c r="D181" s="4">
        <v>82.138199308712984</v>
      </c>
      <c r="E181" s="18">
        <f t="shared" si="3"/>
        <v>2.6666666666666665</v>
      </c>
      <c r="F181" s="3">
        <v>95.89</v>
      </c>
      <c r="G181" s="4">
        <v>90.545000000000002</v>
      </c>
      <c r="H181" s="4">
        <v>89.271900000000002</v>
      </c>
      <c r="I181" s="9">
        <v>101.73333333333333</v>
      </c>
      <c r="J181" s="19">
        <v>2.6833333333333331</v>
      </c>
      <c r="K181" s="14">
        <v>2.6666666666666665</v>
      </c>
    </row>
    <row r="182" spans="1:11" x14ac:dyDescent="0.2">
      <c r="A182" t="s">
        <v>189</v>
      </c>
      <c r="B182" s="2">
        <v>37802</v>
      </c>
      <c r="C182" s="3">
        <v>670188.75</v>
      </c>
      <c r="D182" s="4">
        <v>82.404207675953288</v>
      </c>
      <c r="E182" s="18">
        <f t="shared" si="3"/>
        <v>2.3333333333333335</v>
      </c>
      <c r="F182" s="3">
        <v>97.576666666666668</v>
      </c>
      <c r="G182" s="4">
        <v>89.603300000000004</v>
      </c>
      <c r="H182" s="4">
        <v>88.076400000000007</v>
      </c>
      <c r="I182" s="9">
        <v>102.5</v>
      </c>
      <c r="J182" s="19">
        <v>2.36</v>
      </c>
      <c r="K182" s="14">
        <v>2.3333333333333335</v>
      </c>
    </row>
    <row r="183" spans="1:11" x14ac:dyDescent="0.2">
      <c r="A183" t="s">
        <v>190</v>
      </c>
      <c r="B183" s="2">
        <v>37894</v>
      </c>
      <c r="C183" s="3">
        <v>670836.61</v>
      </c>
      <c r="D183" s="4">
        <v>82.804934312054584</v>
      </c>
      <c r="E183" s="18">
        <f t="shared" si="3"/>
        <v>2</v>
      </c>
      <c r="F183" s="3">
        <v>97.25</v>
      </c>
      <c r="G183" s="4">
        <v>89.408199999999994</v>
      </c>
      <c r="H183" s="4">
        <v>88.080799999999996</v>
      </c>
      <c r="I183" s="9">
        <v>102.39999999999999</v>
      </c>
      <c r="J183" s="19">
        <v>2.14</v>
      </c>
      <c r="K183" s="14">
        <v>2</v>
      </c>
    </row>
    <row r="184" spans="1:11" x14ac:dyDescent="0.2">
      <c r="A184" t="s">
        <v>191</v>
      </c>
      <c r="B184" s="2">
        <v>37986</v>
      </c>
      <c r="C184" s="3">
        <v>674390.1</v>
      </c>
      <c r="D184" s="4">
        <v>83.135142048145028</v>
      </c>
      <c r="E184" s="18">
        <f t="shared" si="3"/>
        <v>2</v>
      </c>
      <c r="F184" s="3">
        <v>97.973333333333315</v>
      </c>
      <c r="G184" s="4">
        <v>89.706500000000005</v>
      </c>
      <c r="H184" s="4">
        <v>88.825299999999999</v>
      </c>
      <c r="I184" s="9">
        <v>102</v>
      </c>
      <c r="J184" s="19">
        <v>2.1500000000000004</v>
      </c>
      <c r="K184" s="14">
        <v>2</v>
      </c>
    </row>
    <row r="185" spans="1:11" x14ac:dyDescent="0.2">
      <c r="A185" t="s">
        <v>192</v>
      </c>
      <c r="B185" s="2">
        <v>38077</v>
      </c>
      <c r="C185" s="3">
        <v>680565.75</v>
      </c>
      <c r="D185" s="4">
        <v>83.396837090971616</v>
      </c>
      <c r="E185" s="18">
        <f t="shared" si="3"/>
        <v>2</v>
      </c>
      <c r="F185" s="3">
        <v>98.8</v>
      </c>
      <c r="G185" s="4">
        <v>88.193600000000004</v>
      </c>
      <c r="H185" s="4">
        <v>87.2453</v>
      </c>
      <c r="I185" s="9">
        <v>101.2</v>
      </c>
      <c r="J185" s="19">
        <v>2.063333333333333</v>
      </c>
      <c r="K185" s="14">
        <v>2</v>
      </c>
    </row>
    <row r="186" spans="1:11" x14ac:dyDescent="0.2">
      <c r="A186" t="s">
        <v>193</v>
      </c>
      <c r="B186" s="2">
        <v>38168</v>
      </c>
      <c r="C186" s="3">
        <v>683710.19</v>
      </c>
      <c r="D186" s="4">
        <v>83.803073697310722</v>
      </c>
      <c r="E186" s="18">
        <f t="shared" si="3"/>
        <v>2</v>
      </c>
      <c r="F186" s="3">
        <v>97.853333333333339</v>
      </c>
      <c r="G186" s="4">
        <v>90.910600000000002</v>
      </c>
      <c r="H186" s="4">
        <v>89.694699999999997</v>
      </c>
      <c r="I186" s="9">
        <v>101.69999999999999</v>
      </c>
      <c r="J186" s="19">
        <v>2.0833333333333335</v>
      </c>
      <c r="K186" s="14">
        <v>2</v>
      </c>
    </row>
    <row r="187" spans="1:11" x14ac:dyDescent="0.2">
      <c r="A187" t="s">
        <v>194</v>
      </c>
      <c r="B187" s="2">
        <v>38260</v>
      </c>
      <c r="C187" s="3">
        <v>684812.35</v>
      </c>
      <c r="D187" s="4">
        <v>84.123425171886723</v>
      </c>
      <c r="E187" s="18">
        <f t="shared" si="3"/>
        <v>2</v>
      </c>
      <c r="F187" s="3">
        <v>98.276666666666657</v>
      </c>
      <c r="G187" s="4">
        <v>91.252300000000005</v>
      </c>
      <c r="H187" s="4">
        <v>90.472200000000001</v>
      </c>
      <c r="I187" s="9">
        <v>101.3</v>
      </c>
      <c r="J187" s="19">
        <v>2.1166666666666667</v>
      </c>
      <c r="K187" s="14">
        <v>2</v>
      </c>
    </row>
    <row r="188" spans="1:11" x14ac:dyDescent="0.2">
      <c r="A188" t="s">
        <v>195</v>
      </c>
      <c r="B188" s="2">
        <v>38352</v>
      </c>
      <c r="C188" s="3">
        <v>686414</v>
      </c>
      <c r="D188" s="4">
        <v>84.505739547326371</v>
      </c>
      <c r="E188" s="18">
        <f t="shared" si="3"/>
        <v>2</v>
      </c>
      <c r="F188" s="3">
        <v>99.373333333333335</v>
      </c>
      <c r="G188" s="4">
        <v>91.127899999999997</v>
      </c>
      <c r="H188" s="4">
        <v>90.7607</v>
      </c>
      <c r="I188" s="9">
        <v>101.76666666666667</v>
      </c>
      <c r="J188" s="19">
        <v>2.1633333333333336</v>
      </c>
      <c r="K188" s="14">
        <v>2</v>
      </c>
    </row>
    <row r="189" spans="1:11" x14ac:dyDescent="0.2">
      <c r="A189" t="s">
        <v>196</v>
      </c>
      <c r="B189" s="2">
        <v>38442</v>
      </c>
      <c r="C189" s="3">
        <v>688459.37</v>
      </c>
      <c r="D189" s="4">
        <v>84.724064492004331</v>
      </c>
      <c r="E189" s="18">
        <f t="shared" si="3"/>
        <v>2</v>
      </c>
      <c r="F189" s="3">
        <v>99.396666666666661</v>
      </c>
      <c r="G189" s="4">
        <v>91.018900000000002</v>
      </c>
      <c r="H189" s="4">
        <v>89.535799999999995</v>
      </c>
      <c r="I189" s="9">
        <v>101.53333333333335</v>
      </c>
      <c r="J189" s="19">
        <v>2.1433333333333331</v>
      </c>
      <c r="K189" s="14">
        <v>2</v>
      </c>
    </row>
    <row r="190" spans="1:11" x14ac:dyDescent="0.2">
      <c r="A190" t="s">
        <v>197</v>
      </c>
      <c r="B190" s="2">
        <v>38533</v>
      </c>
      <c r="C190" s="3">
        <v>693483.15</v>
      </c>
      <c r="D190" s="4">
        <v>84.905123208992521</v>
      </c>
      <c r="E190" s="18">
        <f t="shared" si="3"/>
        <v>2</v>
      </c>
      <c r="F190" s="3">
        <v>98.490000000000009</v>
      </c>
      <c r="G190" s="4">
        <v>92.325400000000002</v>
      </c>
      <c r="H190" s="4">
        <v>91.344499999999996</v>
      </c>
      <c r="I190" s="9">
        <v>101.86666666666667</v>
      </c>
      <c r="J190" s="19">
        <v>2.1266666666666665</v>
      </c>
      <c r="K190" s="14">
        <v>2</v>
      </c>
    </row>
    <row r="191" spans="1:11" x14ac:dyDescent="0.2">
      <c r="A191" t="s">
        <v>198</v>
      </c>
      <c r="B191" s="2">
        <v>38625</v>
      </c>
      <c r="C191" s="3">
        <v>702699.08</v>
      </c>
      <c r="D191" s="4">
        <v>85.131368951756301</v>
      </c>
      <c r="E191" s="18">
        <f t="shared" si="3"/>
        <v>2</v>
      </c>
      <c r="F191" s="3">
        <v>98.103333333333339</v>
      </c>
      <c r="G191" s="4">
        <v>94.034999999999997</v>
      </c>
      <c r="H191" s="4">
        <v>92.760300000000001</v>
      </c>
      <c r="I191" s="9">
        <v>102.06666666666668</v>
      </c>
      <c r="J191" s="19">
        <v>2.1300000000000003</v>
      </c>
      <c r="K191" s="14">
        <v>2</v>
      </c>
    </row>
    <row r="192" spans="1:11" x14ac:dyDescent="0.2">
      <c r="A192" t="s">
        <v>199</v>
      </c>
      <c r="B192" s="2">
        <v>38717</v>
      </c>
      <c r="C192" s="3">
        <v>707094.64</v>
      </c>
      <c r="D192" s="4">
        <v>85.552878696027634</v>
      </c>
      <c r="E192" s="18">
        <f t="shared" si="3"/>
        <v>2.0833333333333335</v>
      </c>
      <c r="F192" s="3">
        <v>97.83</v>
      </c>
      <c r="G192" s="4">
        <v>95.165400000000005</v>
      </c>
      <c r="H192" s="4">
        <v>94.388199999999998</v>
      </c>
      <c r="I192" s="9">
        <v>102.13333333333334</v>
      </c>
      <c r="J192" s="19">
        <v>2.3433333333333337</v>
      </c>
      <c r="K192" s="14">
        <v>2.0833333333333335</v>
      </c>
    </row>
    <row r="193" spans="1:11" x14ac:dyDescent="0.2">
      <c r="A193" t="s">
        <v>200</v>
      </c>
      <c r="B193" s="2">
        <v>38807</v>
      </c>
      <c r="C193" s="3">
        <v>711587.92</v>
      </c>
      <c r="D193" s="4">
        <v>85.068573373141646</v>
      </c>
      <c r="E193" s="18">
        <f t="shared" si="3"/>
        <v>2.3333333333333335</v>
      </c>
      <c r="F193" s="3">
        <v>97.92</v>
      </c>
      <c r="G193" s="4">
        <v>94.484099999999998</v>
      </c>
      <c r="H193" s="4">
        <v>92.8202</v>
      </c>
      <c r="I193" s="9">
        <v>101.33333333333333</v>
      </c>
      <c r="J193" s="19">
        <v>2.61</v>
      </c>
      <c r="K193" s="14">
        <v>2.3333333333333335</v>
      </c>
    </row>
    <row r="194" spans="1:11" x14ac:dyDescent="0.2">
      <c r="A194" t="s">
        <v>201</v>
      </c>
      <c r="B194" s="2">
        <v>38898</v>
      </c>
      <c r="C194" s="3">
        <v>722121.85</v>
      </c>
      <c r="D194" s="4">
        <v>85.313829376337836</v>
      </c>
      <c r="E194" s="18">
        <f t="shared" si="3"/>
        <v>2.5833333333333335</v>
      </c>
      <c r="F194" s="3">
        <v>98.663333333333341</v>
      </c>
      <c r="G194" s="4">
        <v>95.9071</v>
      </c>
      <c r="H194" s="4">
        <v>94.4251</v>
      </c>
      <c r="I194" s="9">
        <v>101.80000000000001</v>
      </c>
      <c r="J194" s="19">
        <v>2.89</v>
      </c>
      <c r="K194" s="14">
        <v>2.5833333333333335</v>
      </c>
    </row>
    <row r="195" spans="1:11" x14ac:dyDescent="0.2">
      <c r="A195" t="s">
        <v>202</v>
      </c>
      <c r="B195" s="2">
        <v>38990</v>
      </c>
      <c r="C195" s="3">
        <v>726440.58</v>
      </c>
      <c r="D195" s="4">
        <v>85.663530502228213</v>
      </c>
      <c r="E195" s="18">
        <f t="shared" si="3"/>
        <v>2.9166666666666665</v>
      </c>
      <c r="F195" s="3">
        <v>98.986666666666679</v>
      </c>
      <c r="G195" s="4">
        <v>96.184700000000007</v>
      </c>
      <c r="H195" s="4">
        <v>95.411100000000005</v>
      </c>
      <c r="I195" s="9">
        <v>102.16666666666667</v>
      </c>
      <c r="J195" s="19">
        <v>3.2233333333333332</v>
      </c>
      <c r="K195" s="14">
        <v>2.9166666666666665</v>
      </c>
    </row>
    <row r="196" spans="1:11" x14ac:dyDescent="0.2">
      <c r="A196" t="s">
        <v>203</v>
      </c>
      <c r="B196" s="2">
        <v>39082</v>
      </c>
      <c r="C196" s="3">
        <v>732391.99</v>
      </c>
      <c r="D196" s="4">
        <v>85.969704290328764</v>
      </c>
      <c r="E196" s="18">
        <f t="shared" si="3"/>
        <v>3.3333333333333335</v>
      </c>
      <c r="F196" s="3">
        <v>99.21</v>
      </c>
      <c r="G196" s="4">
        <v>97.048599999999993</v>
      </c>
      <c r="H196" s="4">
        <v>95.726200000000006</v>
      </c>
      <c r="I196" s="9">
        <v>102.60000000000001</v>
      </c>
      <c r="J196" s="19">
        <v>3.5933333333333333</v>
      </c>
      <c r="K196" s="14">
        <v>3.3333333333333335</v>
      </c>
    </row>
    <row r="197" spans="1:11" x14ac:dyDescent="0.2">
      <c r="A197" t="s">
        <v>204</v>
      </c>
      <c r="B197" s="2">
        <v>39172</v>
      </c>
      <c r="C197" s="3">
        <v>740841.06</v>
      </c>
      <c r="D197" s="4">
        <v>86.243195572281564</v>
      </c>
      <c r="E197" s="18">
        <f t="shared" si="3"/>
        <v>3.5833333333333335</v>
      </c>
      <c r="F197" s="3">
        <v>99.613333333333344</v>
      </c>
      <c r="G197" s="4">
        <v>95.404700000000005</v>
      </c>
      <c r="H197" s="4">
        <v>93.515100000000004</v>
      </c>
      <c r="I197" s="9">
        <v>102.36666666666667</v>
      </c>
      <c r="J197" s="19">
        <v>3.8200000000000003</v>
      </c>
      <c r="K197" s="14">
        <v>3.5833333333333335</v>
      </c>
    </row>
    <row r="198" spans="1:11" x14ac:dyDescent="0.2">
      <c r="A198" t="s">
        <v>205</v>
      </c>
      <c r="B198" s="2">
        <v>39263</v>
      </c>
      <c r="C198" s="3">
        <v>744610.29</v>
      </c>
      <c r="D198" s="4">
        <v>86.688236099561067</v>
      </c>
      <c r="E198" s="18">
        <f t="shared" si="3"/>
        <v>3.8333333333333335</v>
      </c>
      <c r="F198" s="3">
        <v>100.35000000000001</v>
      </c>
      <c r="G198" s="4">
        <v>97.011799999999994</v>
      </c>
      <c r="H198" s="4">
        <v>95.413300000000007</v>
      </c>
      <c r="I198" s="9">
        <v>101.73333333333333</v>
      </c>
      <c r="J198" s="19">
        <v>4.0666666666666673</v>
      </c>
      <c r="K198" s="14">
        <v>3.8333333333333335</v>
      </c>
    </row>
    <row r="199" spans="1:11" x14ac:dyDescent="0.2">
      <c r="A199" t="s">
        <v>206</v>
      </c>
      <c r="B199" s="2">
        <v>39355</v>
      </c>
      <c r="C199" s="3">
        <v>752933</v>
      </c>
      <c r="D199" s="4">
        <v>86.804613162024538</v>
      </c>
      <c r="E199" s="18">
        <f t="shared" si="3"/>
        <v>4</v>
      </c>
      <c r="F199" s="3">
        <v>100.57666666666667</v>
      </c>
      <c r="G199" s="4">
        <v>97.700299999999999</v>
      </c>
      <c r="H199" s="4">
        <v>96.427700000000002</v>
      </c>
      <c r="I199" s="9">
        <v>102.10000000000001</v>
      </c>
      <c r="J199" s="19">
        <v>4.5</v>
      </c>
      <c r="K199" s="14">
        <v>4</v>
      </c>
    </row>
    <row r="200" spans="1:11" x14ac:dyDescent="0.2">
      <c r="A200" t="s">
        <v>207</v>
      </c>
      <c r="B200" s="2">
        <v>39447</v>
      </c>
      <c r="C200" s="3">
        <v>763173.87</v>
      </c>
      <c r="D200" s="4">
        <v>86.996100960948766</v>
      </c>
      <c r="E200" s="18">
        <f t="shared" si="3"/>
        <v>4</v>
      </c>
      <c r="F200" s="3">
        <v>101.75</v>
      </c>
      <c r="G200" s="4">
        <v>98.992599999999996</v>
      </c>
      <c r="H200" s="4">
        <v>99.088999999999999</v>
      </c>
      <c r="I200" s="9">
        <v>101.13333333333333</v>
      </c>
      <c r="J200" s="19">
        <v>4.7266666666666666</v>
      </c>
      <c r="K200" s="14">
        <v>4</v>
      </c>
    </row>
    <row r="201" spans="1:11" x14ac:dyDescent="0.2">
      <c r="A201" t="s">
        <v>208</v>
      </c>
      <c r="B201" s="2">
        <v>39538</v>
      </c>
      <c r="C201" s="3">
        <v>765670.9</v>
      </c>
      <c r="D201" s="4">
        <v>87.694852307138532</v>
      </c>
      <c r="E201" s="18">
        <f t="shared" si="3"/>
        <v>4</v>
      </c>
      <c r="F201" s="3">
        <v>102.59333333333335</v>
      </c>
      <c r="G201" s="4">
        <v>101.75360000000001</v>
      </c>
      <c r="H201" s="4">
        <v>101.5652</v>
      </c>
      <c r="I201" s="9">
        <v>100.89999999999999</v>
      </c>
      <c r="J201" s="19">
        <v>4.4799999999999995</v>
      </c>
      <c r="K201" s="14">
        <v>4</v>
      </c>
    </row>
    <row r="202" spans="1:11" x14ac:dyDescent="0.2">
      <c r="A202" t="s">
        <v>209</v>
      </c>
      <c r="B202" s="2">
        <v>39629</v>
      </c>
      <c r="C202" s="3">
        <v>769486.65</v>
      </c>
      <c r="D202" s="4">
        <v>88.094661901149166</v>
      </c>
      <c r="E202" s="18">
        <f t="shared" si="3"/>
        <v>4</v>
      </c>
      <c r="F202" s="3">
        <v>103.81</v>
      </c>
      <c r="G202" s="4">
        <v>101.6138</v>
      </c>
      <c r="H202" s="4">
        <v>101.1833</v>
      </c>
      <c r="I202" s="9">
        <v>100.73333333333335</v>
      </c>
      <c r="J202" s="19">
        <v>4.8600000000000003</v>
      </c>
      <c r="K202" s="14">
        <v>4</v>
      </c>
    </row>
    <row r="203" spans="1:11" x14ac:dyDescent="0.2">
      <c r="A203" t="s">
        <v>210</v>
      </c>
      <c r="B203" s="2">
        <v>39721</v>
      </c>
      <c r="C203" s="3">
        <v>768464.09</v>
      </c>
      <c r="D203" s="4">
        <v>88.460137263687301</v>
      </c>
      <c r="E203" s="18">
        <f t="shared" si="3"/>
        <v>4.25</v>
      </c>
      <c r="F203" s="3">
        <v>103.37333333333333</v>
      </c>
      <c r="G203" s="4">
        <v>103.4303</v>
      </c>
      <c r="H203" s="4">
        <v>102.4637</v>
      </c>
      <c r="I203" s="9">
        <v>101.16666666666667</v>
      </c>
      <c r="J203" s="19">
        <v>4.9833333333333334</v>
      </c>
      <c r="K203" s="14">
        <v>4.25</v>
      </c>
    </row>
    <row r="204" spans="1:11" x14ac:dyDescent="0.2">
      <c r="A204" t="s">
        <v>211</v>
      </c>
      <c r="B204" s="2">
        <v>39813</v>
      </c>
      <c r="C204" s="3">
        <v>763276.76</v>
      </c>
      <c r="D204" s="4">
        <v>88.891627157948932</v>
      </c>
      <c r="E204" s="18">
        <f t="shared" si="3"/>
        <v>3.1666666666666665</v>
      </c>
      <c r="F204" s="3">
        <v>101.29666666666667</v>
      </c>
      <c r="G204" s="4">
        <v>99.376900000000006</v>
      </c>
      <c r="H204" s="4">
        <v>96.911699999999996</v>
      </c>
      <c r="I204" s="9">
        <v>102.8</v>
      </c>
      <c r="J204" s="19">
        <v>4.2133333333333338</v>
      </c>
      <c r="K204" s="14">
        <v>3.1666666666666665</v>
      </c>
    </row>
    <row r="205" spans="1:11" x14ac:dyDescent="0.2">
      <c r="A205" t="s">
        <v>212</v>
      </c>
      <c r="B205" s="2">
        <v>39903</v>
      </c>
      <c r="C205" s="3">
        <v>736008.67</v>
      </c>
      <c r="D205" s="4">
        <v>89.214552210835137</v>
      </c>
      <c r="E205" s="18">
        <f t="shared" si="3"/>
        <v>1.8333333333333333</v>
      </c>
      <c r="F205" s="3">
        <v>101.84333333333332</v>
      </c>
      <c r="G205" s="4">
        <v>97.099299999999999</v>
      </c>
      <c r="H205" s="4">
        <v>96.079499999999996</v>
      </c>
      <c r="I205" s="9">
        <v>103.33333333333333</v>
      </c>
      <c r="J205" s="19">
        <v>2.0133333333333332</v>
      </c>
      <c r="K205" s="14">
        <v>1.8333333333333333</v>
      </c>
    </row>
    <row r="206" spans="1:11" x14ac:dyDescent="0.2">
      <c r="A206" t="s">
        <v>213</v>
      </c>
      <c r="B206" s="2">
        <v>39994</v>
      </c>
      <c r="C206" s="3">
        <v>735956.61</v>
      </c>
      <c r="D206" s="4">
        <v>89.648463667668992</v>
      </c>
      <c r="E206" s="18">
        <f t="shared" si="3"/>
        <v>1.0833333333333333</v>
      </c>
      <c r="F206" s="3">
        <v>102.39666666666666</v>
      </c>
      <c r="G206" s="4">
        <v>94.343900000000005</v>
      </c>
      <c r="H206" s="4">
        <v>92.605599999999995</v>
      </c>
      <c r="I206" s="9">
        <v>102.73333333333333</v>
      </c>
      <c r="J206" s="19">
        <v>1.31</v>
      </c>
      <c r="K206" s="14">
        <v>1.0833333333333333</v>
      </c>
    </row>
    <row r="207" spans="1:11" x14ac:dyDescent="0.2">
      <c r="A207" t="s">
        <v>214</v>
      </c>
      <c r="B207" s="2">
        <v>40086</v>
      </c>
      <c r="C207" s="3">
        <v>738924.66</v>
      </c>
      <c r="D207" s="4">
        <v>90.003205050489271</v>
      </c>
      <c r="E207" s="18">
        <f t="shared" si="3"/>
        <v>1</v>
      </c>
      <c r="F207" s="3">
        <v>102.90000000000002</v>
      </c>
      <c r="G207" s="4">
        <v>95.698599999999999</v>
      </c>
      <c r="H207" s="4">
        <v>93.383700000000005</v>
      </c>
      <c r="I207" s="9">
        <v>102.7</v>
      </c>
      <c r="J207" s="19">
        <v>0.87</v>
      </c>
      <c r="K207" s="14">
        <v>1</v>
      </c>
    </row>
    <row r="208" spans="1:11" x14ac:dyDescent="0.2">
      <c r="A208" t="s">
        <v>215</v>
      </c>
      <c r="B208" s="2">
        <v>40178</v>
      </c>
      <c r="C208" s="3">
        <v>743369.48</v>
      </c>
      <c r="D208" s="4">
        <v>90.448248829808676</v>
      </c>
      <c r="E208" s="18">
        <f t="shared" si="3"/>
        <v>1</v>
      </c>
      <c r="F208" s="3">
        <v>103.38</v>
      </c>
      <c r="G208" s="4">
        <v>96.157499999999999</v>
      </c>
      <c r="H208" s="4">
        <v>95.3232</v>
      </c>
      <c r="I208" s="9">
        <v>101.53333333333335</v>
      </c>
      <c r="J208" s="19">
        <v>0.72333333333333327</v>
      </c>
      <c r="K208" s="14">
        <v>1</v>
      </c>
    </row>
    <row r="209" spans="1:11" x14ac:dyDescent="0.2">
      <c r="A209" t="s">
        <v>216</v>
      </c>
      <c r="B209" s="2">
        <v>40268</v>
      </c>
      <c r="C209" s="3">
        <v>741968.31</v>
      </c>
      <c r="D209" s="4">
        <v>90.93842466194269</v>
      </c>
      <c r="E209" s="18">
        <f t="shared" si="3"/>
        <v>1</v>
      </c>
      <c r="F209" s="3">
        <v>101.62333333333333</v>
      </c>
      <c r="G209" s="4">
        <v>97.404700000000005</v>
      </c>
      <c r="H209" s="4">
        <v>97.358000000000004</v>
      </c>
      <c r="I209" s="9">
        <v>99.8</v>
      </c>
      <c r="J209" s="19">
        <v>0.66333333333333344</v>
      </c>
      <c r="K209" s="14">
        <v>1</v>
      </c>
    </row>
    <row r="210" spans="1:11" x14ac:dyDescent="0.2">
      <c r="A210" t="s">
        <v>217</v>
      </c>
      <c r="B210" s="2">
        <v>40359</v>
      </c>
      <c r="C210" s="3">
        <v>745191.46</v>
      </c>
      <c r="D210" s="4">
        <v>91.409483328829765</v>
      </c>
      <c r="E210" s="18">
        <f t="shared" si="3"/>
        <v>1</v>
      </c>
      <c r="F210" s="3">
        <v>99.46</v>
      </c>
      <c r="G210" s="4">
        <v>100.67189999999999</v>
      </c>
      <c r="H210" s="4">
        <v>100.212</v>
      </c>
      <c r="I210" s="9">
        <v>101.10000000000001</v>
      </c>
      <c r="J210" s="19">
        <v>0.68666666666666665</v>
      </c>
      <c r="K210" s="14">
        <v>1</v>
      </c>
    </row>
    <row r="211" spans="1:11" x14ac:dyDescent="0.2">
      <c r="A211" t="s">
        <v>218</v>
      </c>
      <c r="B211" s="2">
        <v>40451</v>
      </c>
      <c r="C211" s="3">
        <v>748480.08</v>
      </c>
      <c r="D211" s="4">
        <v>91.144764952723605</v>
      </c>
      <c r="E211" s="18">
        <f t="shared" si="3"/>
        <v>1</v>
      </c>
      <c r="F211" s="3">
        <v>99.033333333333346</v>
      </c>
      <c r="G211" s="4">
        <v>100.5333</v>
      </c>
      <c r="H211" s="4">
        <v>99.797200000000004</v>
      </c>
      <c r="I211" s="9">
        <v>100.16666666666667</v>
      </c>
      <c r="J211" s="19">
        <v>0.87666666666666659</v>
      </c>
      <c r="K211" s="14">
        <v>1</v>
      </c>
    </row>
    <row r="212" spans="1:11" x14ac:dyDescent="0.2">
      <c r="A212" t="s">
        <v>219</v>
      </c>
      <c r="B212" s="2">
        <v>40543</v>
      </c>
      <c r="C212" s="3">
        <v>757076.62</v>
      </c>
      <c r="D212" s="4">
        <v>91.732038533262084</v>
      </c>
      <c r="E212" s="18">
        <f t="shared" si="3"/>
        <v>1</v>
      </c>
      <c r="F212" s="3">
        <v>99.88</v>
      </c>
      <c r="G212" s="4">
        <v>101.1225</v>
      </c>
      <c r="H212" s="4">
        <v>102.28360000000001</v>
      </c>
      <c r="I212" s="9">
        <v>99.033333333333346</v>
      </c>
      <c r="J212" s="19">
        <v>1.02</v>
      </c>
      <c r="K212" s="14">
        <v>1</v>
      </c>
    </row>
    <row r="213" spans="1:11" x14ac:dyDescent="0.2">
      <c r="A213" t="s">
        <v>220</v>
      </c>
      <c r="B213" s="2">
        <v>40633</v>
      </c>
      <c r="C213" s="3">
        <v>761424.99</v>
      </c>
      <c r="D213" s="4">
        <v>92.178255539143535</v>
      </c>
      <c r="E213" s="18">
        <f t="shared" si="3"/>
        <v>1</v>
      </c>
      <c r="F213" s="3">
        <v>99.613333333333344</v>
      </c>
      <c r="G213" s="4">
        <v>103.3622</v>
      </c>
      <c r="H213" s="4">
        <v>105.43689999999999</v>
      </c>
      <c r="I213" s="9">
        <v>98.533333333333346</v>
      </c>
      <c r="J213" s="19">
        <v>1.0966666666666667</v>
      </c>
      <c r="K213" s="14">
        <v>1</v>
      </c>
    </row>
    <row r="214" spans="1:11" x14ac:dyDescent="0.2">
      <c r="A214" t="s">
        <v>221</v>
      </c>
      <c r="B214" s="2">
        <v>40724</v>
      </c>
      <c r="C214" s="3">
        <v>760720.89</v>
      </c>
      <c r="D214" s="4">
        <v>92.690005244400169</v>
      </c>
      <c r="E214" s="18">
        <f t="shared" si="3"/>
        <v>1.25</v>
      </c>
      <c r="F214" s="3">
        <v>100.74000000000001</v>
      </c>
      <c r="G214" s="4">
        <v>104.46339999999999</v>
      </c>
      <c r="H214" s="4">
        <v>106.74160000000001</v>
      </c>
      <c r="I214" s="9">
        <v>98.366666666666674</v>
      </c>
      <c r="J214" s="19">
        <v>1.4133333333333333</v>
      </c>
      <c r="K214" s="14">
        <v>1.25</v>
      </c>
    </row>
    <row r="215" spans="1:11" x14ac:dyDescent="0.2">
      <c r="A215" t="s">
        <v>222</v>
      </c>
      <c r="B215" s="2">
        <v>40816</v>
      </c>
      <c r="C215" s="3">
        <v>760650.33</v>
      </c>
      <c r="D215" s="4">
        <v>93.145228760282848</v>
      </c>
      <c r="E215" s="18">
        <f t="shared" si="3"/>
        <v>1.5</v>
      </c>
      <c r="F215" s="3">
        <v>99.986666666666679</v>
      </c>
      <c r="G215" s="4">
        <v>104.61150000000001</v>
      </c>
      <c r="H215" s="4">
        <v>105.7289</v>
      </c>
      <c r="I215" s="9">
        <v>98.3</v>
      </c>
      <c r="J215" s="19">
        <v>1.5633333333333335</v>
      </c>
      <c r="K215" s="14">
        <v>1.5</v>
      </c>
    </row>
    <row r="216" spans="1:11" x14ac:dyDescent="0.2">
      <c r="A216" t="s">
        <v>223</v>
      </c>
      <c r="B216" s="2">
        <v>40908</v>
      </c>
      <c r="C216" s="3">
        <v>756021.02</v>
      </c>
      <c r="D216" s="4">
        <v>93.518495653435664</v>
      </c>
      <c r="E216" s="18">
        <f t="shared" si="3"/>
        <v>1.25</v>
      </c>
      <c r="F216" s="3">
        <v>99.15333333333335</v>
      </c>
      <c r="G216" s="4">
        <v>105.90770000000001</v>
      </c>
      <c r="H216" s="4">
        <v>107.1193</v>
      </c>
      <c r="I216" s="9">
        <v>98.033333333333346</v>
      </c>
      <c r="J216" s="19">
        <v>1.4966666666666668</v>
      </c>
      <c r="K216" s="14">
        <v>1.25</v>
      </c>
    </row>
    <row r="217" spans="1:11" x14ac:dyDescent="0.2">
      <c r="A217" t="s">
        <v>224</v>
      </c>
      <c r="B217" s="2">
        <v>40999</v>
      </c>
      <c r="C217" s="3">
        <v>754615.48</v>
      </c>
      <c r="D217" s="4">
        <v>93.776759589333977</v>
      </c>
      <c r="E217" s="18">
        <f t="shared" si="3"/>
        <v>1</v>
      </c>
      <c r="F217" s="3">
        <v>98.276666666666657</v>
      </c>
      <c r="G217" s="4">
        <v>106.5608</v>
      </c>
      <c r="H217" s="4">
        <v>108.6331</v>
      </c>
      <c r="I217" s="9">
        <v>98.666666666666671</v>
      </c>
      <c r="J217" s="19">
        <v>1.0433333333333332</v>
      </c>
      <c r="K217" s="14">
        <v>1</v>
      </c>
    </row>
    <row r="218" spans="1:11" x14ac:dyDescent="0.2">
      <c r="A218" t="s">
        <v>225</v>
      </c>
      <c r="B218" s="2">
        <v>41090</v>
      </c>
      <c r="C218" s="3">
        <v>754946.32</v>
      </c>
      <c r="D218" s="4">
        <v>94.295274478060634</v>
      </c>
      <c r="E218" s="18">
        <f t="shared" si="3"/>
        <v>1</v>
      </c>
      <c r="F218" s="3">
        <v>97.71</v>
      </c>
      <c r="G218" s="4">
        <v>106.4823</v>
      </c>
      <c r="H218" s="4">
        <v>108.2799</v>
      </c>
      <c r="I218" s="9">
        <v>98.233333333333334</v>
      </c>
      <c r="J218" s="19">
        <v>0.69333333333333336</v>
      </c>
      <c r="K218" s="14">
        <v>1</v>
      </c>
    </row>
    <row r="219" spans="1:11" x14ac:dyDescent="0.2">
      <c r="A219" t="s">
        <v>226</v>
      </c>
      <c r="B219" s="2">
        <v>41182</v>
      </c>
      <c r="C219" s="3">
        <v>751596.64</v>
      </c>
      <c r="D219" s="4">
        <v>94.801804348805945</v>
      </c>
      <c r="E219" s="18">
        <f t="shared" si="3"/>
        <v>0.75</v>
      </c>
      <c r="F219" s="3">
        <v>96.740000000000009</v>
      </c>
      <c r="G219" s="4">
        <v>107.25700000000001</v>
      </c>
      <c r="H219" s="4">
        <v>109.0304</v>
      </c>
      <c r="I219" s="9">
        <v>97.833333333333329</v>
      </c>
      <c r="J219" s="19">
        <v>0.36000000000000004</v>
      </c>
      <c r="K219" s="14">
        <v>0.75</v>
      </c>
    </row>
    <row r="220" spans="1:11" x14ac:dyDescent="0.2">
      <c r="A220" t="s">
        <v>227</v>
      </c>
      <c r="B220" s="2">
        <v>41274</v>
      </c>
      <c r="C220" s="3">
        <v>746328.97</v>
      </c>
      <c r="D220" s="4">
        <v>95.601472400760457</v>
      </c>
      <c r="E220" s="18">
        <f t="shared" si="3"/>
        <v>0.75</v>
      </c>
      <c r="F220" s="3">
        <v>97.703333333333333</v>
      </c>
      <c r="G220" s="4">
        <v>107.9926</v>
      </c>
      <c r="H220" s="4">
        <v>109.0844</v>
      </c>
      <c r="I220" s="9">
        <v>98.7</v>
      </c>
      <c r="J220" s="19">
        <v>0.19666666666666668</v>
      </c>
      <c r="K220" s="14">
        <v>0.75</v>
      </c>
    </row>
    <row r="221" spans="1:11" x14ac:dyDescent="0.2">
      <c r="A221" t="s">
        <v>228</v>
      </c>
      <c r="B221" s="2">
        <v>41364</v>
      </c>
      <c r="C221" s="3">
        <v>748724.01</v>
      </c>
      <c r="D221" s="4">
        <v>96.46561954601637</v>
      </c>
      <c r="E221" s="18">
        <f t="shared" si="3"/>
        <v>0.75</v>
      </c>
      <c r="F221" s="3">
        <v>99.113333333333344</v>
      </c>
      <c r="G221" s="4">
        <v>107.2641</v>
      </c>
      <c r="H221" s="4">
        <v>108.66849999999999</v>
      </c>
      <c r="I221" s="9">
        <v>98.866666666666674</v>
      </c>
      <c r="J221" s="19">
        <v>0.21</v>
      </c>
      <c r="K221" s="14">
        <v>0.75</v>
      </c>
    </row>
    <row r="222" spans="1:11" x14ac:dyDescent="0.2">
      <c r="A222" t="s">
        <v>229</v>
      </c>
      <c r="B222" s="2">
        <v>41455</v>
      </c>
      <c r="C222" s="3">
        <v>747473.24</v>
      </c>
      <c r="D222" s="4">
        <v>97.055439567918341</v>
      </c>
      <c r="E222" s="18">
        <f t="shared" si="3"/>
        <v>0.58333333333333337</v>
      </c>
      <c r="F222" s="3">
        <v>99.383333333333326</v>
      </c>
      <c r="G222" s="4">
        <v>106.0316</v>
      </c>
      <c r="H222" s="4">
        <v>106.69199999999999</v>
      </c>
      <c r="I222" s="9">
        <v>98.866666666666674</v>
      </c>
      <c r="J222" s="19">
        <v>0.20666666666666667</v>
      </c>
      <c r="K222" s="14">
        <v>0.58333333333333337</v>
      </c>
    </row>
    <row r="223" spans="1:11" x14ac:dyDescent="0.2">
      <c r="A223" t="s">
        <v>230</v>
      </c>
      <c r="B223" s="2">
        <v>41547</v>
      </c>
      <c r="C223" s="3">
        <v>752019.16</v>
      </c>
      <c r="D223" s="4">
        <v>97.64902509386863</v>
      </c>
      <c r="E223" s="18">
        <f t="shared" si="3"/>
        <v>0.5</v>
      </c>
      <c r="F223" s="3">
        <v>99.833333333333329</v>
      </c>
      <c r="G223" s="4">
        <v>105.7488</v>
      </c>
      <c r="H223" s="4">
        <v>107.2124</v>
      </c>
      <c r="I223" s="9">
        <v>98.399999999999991</v>
      </c>
      <c r="J223" s="19">
        <v>0.22333333333333336</v>
      </c>
      <c r="K223" s="14">
        <v>0.5</v>
      </c>
    </row>
    <row r="224" spans="1:11" x14ac:dyDescent="0.2">
      <c r="A224" t="s">
        <v>231</v>
      </c>
      <c r="B224" s="2">
        <v>41639</v>
      </c>
      <c r="C224" s="3">
        <v>756745.2</v>
      </c>
      <c r="D224" s="4">
        <v>97.723997068241971</v>
      </c>
      <c r="E224" s="18">
        <f t="shared" si="3"/>
        <v>0.33333333333333331</v>
      </c>
      <c r="F224" s="3">
        <v>100.32</v>
      </c>
      <c r="G224" s="4">
        <v>105.8092</v>
      </c>
      <c r="H224" s="4">
        <v>107.24769999999999</v>
      </c>
      <c r="I224" s="9">
        <v>98.899999999999991</v>
      </c>
      <c r="J224" s="19">
        <v>0.24</v>
      </c>
      <c r="K224" s="14">
        <v>0.33333333333333331</v>
      </c>
    </row>
    <row r="225" spans="1:11" x14ac:dyDescent="0.2">
      <c r="A225" t="s">
        <v>232</v>
      </c>
      <c r="B225" s="2">
        <v>41729</v>
      </c>
      <c r="C225" s="3">
        <v>755884.57</v>
      </c>
      <c r="D225" s="4">
        <v>98.116979819251611</v>
      </c>
      <c r="E225" s="18">
        <f t="shared" si="3"/>
        <v>0.25</v>
      </c>
      <c r="F225" s="3">
        <v>100.56333333333333</v>
      </c>
      <c r="G225" s="4">
        <v>105.4389</v>
      </c>
      <c r="H225" s="4">
        <v>106.7817</v>
      </c>
      <c r="I225" s="9">
        <v>99</v>
      </c>
      <c r="J225" s="19">
        <v>0.29666666666666663</v>
      </c>
      <c r="K225" s="14">
        <v>0.25</v>
      </c>
    </row>
    <row r="226" spans="1:11" x14ac:dyDescent="0.2">
      <c r="A226" t="s">
        <v>233</v>
      </c>
      <c r="B226" s="2">
        <v>41820</v>
      </c>
      <c r="C226" s="3">
        <v>760403.7</v>
      </c>
      <c r="D226" s="4">
        <v>98.385988717743444</v>
      </c>
      <c r="E226" s="18">
        <f t="shared" si="3"/>
        <v>0.21666666666666667</v>
      </c>
      <c r="F226" s="3">
        <v>100.34666666666665</v>
      </c>
      <c r="G226" s="4">
        <v>104.3644</v>
      </c>
      <c r="H226" s="4">
        <v>105.7397</v>
      </c>
      <c r="I226" s="9">
        <v>97.90000000000002</v>
      </c>
      <c r="J226" s="19">
        <v>0.29666666666666669</v>
      </c>
      <c r="K226" s="14">
        <v>0.21666666666666667</v>
      </c>
    </row>
    <row r="227" spans="1:11" x14ac:dyDescent="0.2">
      <c r="A227" t="s">
        <v>234</v>
      </c>
      <c r="B227" s="2">
        <v>41912</v>
      </c>
      <c r="C227" s="3">
        <v>762376.39</v>
      </c>
      <c r="D227" s="4">
        <v>98.900441044570201</v>
      </c>
      <c r="E227" s="18">
        <f t="shared" si="3"/>
        <v>0.11666666666666665</v>
      </c>
      <c r="F227" s="3">
        <v>99.516666666666652</v>
      </c>
      <c r="G227" s="4">
        <v>104.1964</v>
      </c>
      <c r="H227" s="4">
        <v>105.6913</v>
      </c>
      <c r="I227" s="9">
        <v>98.5</v>
      </c>
      <c r="J227" s="19">
        <v>0.16666666666666666</v>
      </c>
      <c r="K227" s="14">
        <v>0.11666666666666665</v>
      </c>
    </row>
    <row r="228" spans="1:11" x14ac:dyDescent="0.2">
      <c r="A228" t="s">
        <v>235</v>
      </c>
      <c r="B228" s="2">
        <v>42004</v>
      </c>
      <c r="C228" s="3">
        <v>769287.35</v>
      </c>
      <c r="D228" s="4">
        <v>99.060039081612388</v>
      </c>
      <c r="E228" s="18">
        <f t="shared" si="3"/>
        <v>5.000000000000001E-2</v>
      </c>
      <c r="F228" s="3">
        <v>98.923333333333332</v>
      </c>
      <c r="G228" s="4">
        <v>102.93089999999999</v>
      </c>
      <c r="H228" s="4">
        <v>103.8588</v>
      </c>
      <c r="I228" s="9">
        <v>99.8</v>
      </c>
      <c r="J228" s="19">
        <v>0.08</v>
      </c>
      <c r="K228" s="14">
        <v>5.000000000000001E-2</v>
      </c>
    </row>
    <row r="229" spans="1:11" x14ac:dyDescent="0.2">
      <c r="A229" t="s">
        <v>236</v>
      </c>
      <c r="B229" s="2">
        <v>42094</v>
      </c>
      <c r="C229" s="3">
        <v>773566.42</v>
      </c>
      <c r="D229" s="4">
        <v>99.15153439515899</v>
      </c>
      <c r="E229" s="18">
        <f t="shared" si="3"/>
        <v>5.000000000000001E-2</v>
      </c>
      <c r="F229" s="3">
        <v>96.596666666666678</v>
      </c>
      <c r="G229" s="4">
        <v>102.60550000000001</v>
      </c>
      <c r="H229" s="4">
        <v>103.0775</v>
      </c>
      <c r="I229" s="9">
        <v>101</v>
      </c>
      <c r="J229" s="19">
        <v>4.6666666666666669E-2</v>
      </c>
      <c r="K229" s="14">
        <v>5.000000000000001E-2</v>
      </c>
    </row>
    <row r="230" spans="1:11" x14ac:dyDescent="0.2">
      <c r="A230" t="s">
        <v>237</v>
      </c>
      <c r="B230" s="2">
        <v>42185</v>
      </c>
      <c r="C230" s="3">
        <v>775958.34</v>
      </c>
      <c r="D230" s="4">
        <v>100.01033029024278</v>
      </c>
      <c r="E230" s="18">
        <f t="shared" ref="E230:E245" si="4">K230</f>
        <v>5.000000000000001E-2</v>
      </c>
      <c r="F230" s="3">
        <v>95.90666666666668</v>
      </c>
      <c r="G230" s="4">
        <v>103.50790000000001</v>
      </c>
      <c r="H230" s="4">
        <v>103.697</v>
      </c>
      <c r="I230" s="9">
        <v>101</v>
      </c>
      <c r="J230" s="19">
        <v>-6.6666666666666671E-3</v>
      </c>
      <c r="K230" s="14">
        <v>5.000000000000001E-2</v>
      </c>
    </row>
    <row r="231" spans="1:11" x14ac:dyDescent="0.2">
      <c r="A231" t="s">
        <v>238</v>
      </c>
      <c r="B231" s="2">
        <v>42277</v>
      </c>
      <c r="C231" s="3">
        <v>778868.39</v>
      </c>
      <c r="D231" s="4">
        <v>100.38565289605494</v>
      </c>
      <c r="E231" s="18">
        <f t="shared" si="4"/>
        <v>5.000000000000001E-2</v>
      </c>
      <c r="F231" s="3">
        <v>96.42</v>
      </c>
      <c r="G231" s="4">
        <v>102.3617</v>
      </c>
      <c r="H231" s="4">
        <v>101.8323</v>
      </c>
      <c r="I231" s="9">
        <v>101.33333333333333</v>
      </c>
      <c r="J231" s="19">
        <v>-0.03</v>
      </c>
      <c r="K231" s="14">
        <v>5.000000000000001E-2</v>
      </c>
    </row>
    <row r="232" spans="1:11" x14ac:dyDescent="0.2">
      <c r="A232" t="s">
        <v>239</v>
      </c>
      <c r="B232" s="2">
        <v>42369</v>
      </c>
      <c r="C232" s="3">
        <v>779346.8</v>
      </c>
      <c r="D232" s="4">
        <v>100.42701233929957</v>
      </c>
      <c r="E232" s="18">
        <f t="shared" si="4"/>
        <v>5.000000000000001E-2</v>
      </c>
      <c r="F232" s="3">
        <v>96.183333333333323</v>
      </c>
      <c r="G232" s="4">
        <v>100.84269999999999</v>
      </c>
      <c r="H232" s="4">
        <v>100.7983</v>
      </c>
      <c r="I232" s="9">
        <v>101.46666666666665</v>
      </c>
      <c r="J232" s="19">
        <v>-9.0000000000000011E-2</v>
      </c>
      <c r="K232" s="14">
        <v>5.000000000000001E-2</v>
      </c>
    </row>
    <row r="233" spans="1:11" x14ac:dyDescent="0.2">
      <c r="A233" t="s">
        <v>240</v>
      </c>
      <c r="B233" s="2">
        <v>42460</v>
      </c>
      <c r="C233" s="3">
        <v>786681.31</v>
      </c>
      <c r="D233" s="4">
        <v>100.42017056338118</v>
      </c>
      <c r="E233" s="18">
        <f t="shared" si="4"/>
        <v>3.3333333333333333E-2</v>
      </c>
      <c r="F233" s="3">
        <v>96.79</v>
      </c>
      <c r="G233" s="4">
        <v>98.242000000000004</v>
      </c>
      <c r="H233" s="4">
        <v>97.319800000000001</v>
      </c>
      <c r="I233" s="9">
        <v>101.96666666666665</v>
      </c>
      <c r="J233" s="19">
        <v>-0.18666666666666665</v>
      </c>
      <c r="K233" s="14">
        <v>3.3333333333333333E-2</v>
      </c>
    </row>
    <row r="234" spans="1:11" x14ac:dyDescent="0.2">
      <c r="A234" t="s">
        <v>241</v>
      </c>
      <c r="B234" s="2">
        <v>42551</v>
      </c>
      <c r="C234" s="3">
        <v>788205.19</v>
      </c>
      <c r="D234" s="4">
        <v>100.6806154494723</v>
      </c>
      <c r="E234" s="18">
        <f t="shared" si="4"/>
        <v>0</v>
      </c>
      <c r="F234" s="3">
        <v>96.990000000000009</v>
      </c>
      <c r="G234" s="4">
        <v>99.048000000000002</v>
      </c>
      <c r="H234" s="4">
        <v>98.205500000000001</v>
      </c>
      <c r="I234" s="9">
        <v>102.53333333333332</v>
      </c>
      <c r="J234" s="19">
        <v>-0.26</v>
      </c>
      <c r="K234" s="14">
        <v>0</v>
      </c>
    </row>
    <row r="235" spans="1:11" x14ac:dyDescent="0.2">
      <c r="A235" t="s">
        <v>242</v>
      </c>
      <c r="B235" s="2">
        <v>42643</v>
      </c>
      <c r="C235" s="3">
        <v>796692.98</v>
      </c>
      <c r="D235" s="4">
        <v>100.94280185247392</v>
      </c>
      <c r="E235" s="18">
        <f t="shared" si="4"/>
        <v>0</v>
      </c>
      <c r="F235" s="3">
        <v>97.149999999999991</v>
      </c>
      <c r="G235" s="4">
        <v>99.676100000000005</v>
      </c>
      <c r="H235" s="4">
        <v>99.296999999999997</v>
      </c>
      <c r="I235" s="9">
        <v>102.13333333333333</v>
      </c>
      <c r="J235" s="19">
        <v>-0.29666666666666663</v>
      </c>
      <c r="K235" s="14">
        <v>0</v>
      </c>
    </row>
    <row r="236" spans="1:11" x14ac:dyDescent="0.2">
      <c r="A236" t="s">
        <v>243</v>
      </c>
      <c r="B236" s="2">
        <v>42735</v>
      </c>
      <c r="C236" s="3">
        <v>802763.09</v>
      </c>
      <c r="D236" s="4">
        <v>101.24949311143017</v>
      </c>
      <c r="E236" s="18">
        <f t="shared" si="4"/>
        <v>0</v>
      </c>
      <c r="F236" s="3">
        <v>97.05</v>
      </c>
      <c r="G236" s="4">
        <v>100.66970000000001</v>
      </c>
      <c r="H236" s="4">
        <v>100.789</v>
      </c>
      <c r="I236" s="9">
        <v>102.03333333333335</v>
      </c>
      <c r="J236" s="19">
        <v>-0.3133333333333333</v>
      </c>
      <c r="K236" s="14">
        <v>0</v>
      </c>
    </row>
    <row r="237" spans="1:11" x14ac:dyDescent="0.2">
      <c r="A237" t="s">
        <v>244</v>
      </c>
      <c r="B237" s="2">
        <v>42825</v>
      </c>
      <c r="C237" s="3">
        <v>806753.6</v>
      </c>
      <c r="D237" s="4">
        <v>101.55665715875195</v>
      </c>
      <c r="E237" s="18">
        <f t="shared" si="4"/>
        <v>0</v>
      </c>
      <c r="F237" s="3">
        <v>96.723333333333343</v>
      </c>
      <c r="G237" s="4">
        <v>103.5676</v>
      </c>
      <c r="H237" s="4">
        <v>103.5712</v>
      </c>
      <c r="I237" s="9">
        <v>100.89999999999999</v>
      </c>
      <c r="J237" s="19">
        <v>-0.33</v>
      </c>
      <c r="K237" s="14">
        <v>0</v>
      </c>
    </row>
    <row r="238" spans="1:11" x14ac:dyDescent="0.2">
      <c r="A238" t="s">
        <v>245</v>
      </c>
      <c r="B238" s="2">
        <v>42916</v>
      </c>
      <c r="C238" s="3">
        <v>813784.74</v>
      </c>
      <c r="D238" s="4">
        <v>101.65936086422199</v>
      </c>
      <c r="E238" s="18">
        <f t="shared" si="4"/>
        <v>0</v>
      </c>
      <c r="F238" s="3">
        <v>97.326666666666668</v>
      </c>
      <c r="G238" s="4">
        <v>102.0866</v>
      </c>
      <c r="H238" s="4">
        <v>101.7212</v>
      </c>
      <c r="I238" s="9">
        <v>101.90000000000002</v>
      </c>
      <c r="J238" s="19">
        <v>-0.33</v>
      </c>
      <c r="K238" s="14">
        <v>0</v>
      </c>
    </row>
    <row r="239" spans="1:11" x14ac:dyDescent="0.2">
      <c r="A239" t="s">
        <v>246</v>
      </c>
      <c r="B239" s="2">
        <v>43008</v>
      </c>
      <c r="C239" s="3">
        <v>820284.71</v>
      </c>
      <c r="D239" s="4">
        <v>101.82213469048733</v>
      </c>
      <c r="E239" s="18">
        <f t="shared" si="4"/>
        <v>0</v>
      </c>
      <c r="F239" s="3">
        <v>98.933333333333337</v>
      </c>
      <c r="G239" s="4">
        <v>101.5831</v>
      </c>
      <c r="H239" s="4">
        <v>101.2341</v>
      </c>
      <c r="I239" s="9">
        <v>102.10000000000001</v>
      </c>
      <c r="J239" s="19">
        <v>-0.33</v>
      </c>
      <c r="K239" s="14">
        <v>0</v>
      </c>
    </row>
    <row r="240" spans="1:11" x14ac:dyDescent="0.2">
      <c r="A240" t="s">
        <v>247</v>
      </c>
      <c r="B240" s="2">
        <v>43100</v>
      </c>
      <c r="C240" s="3">
        <v>827544.48</v>
      </c>
      <c r="D240" s="4">
        <v>102.16596852699428</v>
      </c>
      <c r="E240" s="18">
        <f t="shared" si="4"/>
        <v>0</v>
      </c>
      <c r="F240" s="3">
        <v>99.066666666666663</v>
      </c>
      <c r="G240" s="4">
        <v>102.70740000000001</v>
      </c>
      <c r="H240" s="4">
        <v>102.4121</v>
      </c>
      <c r="I240" s="9">
        <v>101.76666666666665</v>
      </c>
      <c r="J240" s="19">
        <v>-0.33</v>
      </c>
      <c r="K240" s="14">
        <v>0</v>
      </c>
    </row>
    <row r="241" spans="1:11" x14ac:dyDescent="0.2">
      <c r="A241" t="s">
        <v>248</v>
      </c>
      <c r="B241" s="2">
        <v>43190</v>
      </c>
      <c r="C241" s="3">
        <v>832418.08</v>
      </c>
      <c r="D241" s="4">
        <v>102.43398157557831</v>
      </c>
      <c r="E241" s="18">
        <f t="shared" si="4"/>
        <v>0</v>
      </c>
      <c r="F241" s="3">
        <v>99.65666666666668</v>
      </c>
      <c r="G241" s="4">
        <v>103.50830000000001</v>
      </c>
      <c r="H241" s="4">
        <v>102.75749999999999</v>
      </c>
      <c r="I241" s="9">
        <v>102.03333333333335</v>
      </c>
      <c r="J241" s="19">
        <v>-0.33</v>
      </c>
      <c r="K241" s="14">
        <v>0</v>
      </c>
    </row>
    <row r="242" spans="1:11" x14ac:dyDescent="0.2">
      <c r="A242" t="s">
        <v>533</v>
      </c>
      <c r="B242" s="2">
        <v>43281</v>
      </c>
      <c r="C242" s="3">
        <v>838261.55</v>
      </c>
      <c r="D242" s="4">
        <v>102.74679762667685</v>
      </c>
      <c r="E242" s="18">
        <f t="shared" si="4"/>
        <v>0</v>
      </c>
      <c r="F242" s="3">
        <v>99.173333333333332</v>
      </c>
      <c r="G242" s="4">
        <v>103.9619</v>
      </c>
      <c r="H242" s="4">
        <v>103.80629999999999</v>
      </c>
      <c r="I242" s="9">
        <v>101.7</v>
      </c>
      <c r="J242" s="19">
        <v>-0.32666666666666666</v>
      </c>
      <c r="K242" s="14">
        <v>0</v>
      </c>
    </row>
    <row r="243" spans="1:11" x14ac:dyDescent="0.2">
      <c r="A243" t="s">
        <v>594</v>
      </c>
      <c r="B243" s="2">
        <v>43373</v>
      </c>
      <c r="C243" s="3">
        <v>839520.15</v>
      </c>
      <c r="D243" s="4">
        <v>103.31255173950809</v>
      </c>
      <c r="E243" s="18">
        <f t="shared" si="4"/>
        <v>0</v>
      </c>
      <c r="F243" s="3">
        <v>99.046666666666667</v>
      </c>
      <c r="G243" s="4">
        <v>105.467</v>
      </c>
      <c r="H243" s="4">
        <v>105.8631</v>
      </c>
      <c r="I243" s="9">
        <v>101.33333333333333</v>
      </c>
      <c r="J243" s="19">
        <v>-0.32</v>
      </c>
      <c r="K243" s="14">
        <v>0</v>
      </c>
    </row>
    <row r="244" spans="1:11" x14ac:dyDescent="0.2">
      <c r="A244" t="s">
        <v>595</v>
      </c>
      <c r="B244" s="2">
        <v>43465</v>
      </c>
      <c r="C244" s="3">
        <v>844101.41</v>
      </c>
      <c r="D244" s="4">
        <v>103.82563769735384</v>
      </c>
      <c r="E244" s="18">
        <f t="shared" si="4"/>
        <v>0</v>
      </c>
      <c r="F244" s="3">
        <v>98.673333333333332</v>
      </c>
      <c r="G244" s="4">
        <v>105.7432</v>
      </c>
      <c r="H244" s="4">
        <v>105.86490000000001</v>
      </c>
      <c r="I244" s="9">
        <v>101.26666666666667</v>
      </c>
      <c r="J244" s="19">
        <v>-0.31666666666666665</v>
      </c>
      <c r="K244" s="14">
        <v>0</v>
      </c>
    </row>
    <row r="245" spans="1:11" x14ac:dyDescent="0.2">
      <c r="A245" t="s">
        <v>596</v>
      </c>
      <c r="B245" s="2">
        <v>43555</v>
      </c>
      <c r="D245" s="4">
        <v>104.26790947869951</v>
      </c>
      <c r="E245" s="18">
        <f t="shared" si="4"/>
        <v>0</v>
      </c>
      <c r="F245" s="3">
        <v>98.36</v>
      </c>
      <c r="J245" s="19">
        <v>-0.31</v>
      </c>
      <c r="K245" s="14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7"/>
  <sheetViews>
    <sheetView workbookViewId="0">
      <selection sqref="A1:I8"/>
    </sheetView>
  </sheetViews>
  <sheetFormatPr baseColWidth="10" defaultColWidth="11" defaultRowHeight="16" x14ac:dyDescent="0.2"/>
  <cols>
    <col min="3" max="3" width="10.5" bestFit="1" customWidth="1"/>
  </cols>
  <sheetData>
    <row r="1" spans="1:9" x14ac:dyDescent="0.2">
      <c r="A1" s="1" t="s">
        <v>568</v>
      </c>
      <c r="B1" s="1" t="s">
        <v>0</v>
      </c>
      <c r="C1" s="6" t="s">
        <v>569</v>
      </c>
      <c r="D1" s="12" t="s">
        <v>692</v>
      </c>
      <c r="E1" t="s">
        <v>570</v>
      </c>
      <c r="F1" t="s">
        <v>571</v>
      </c>
      <c r="G1" s="7" t="s">
        <v>572</v>
      </c>
      <c r="H1" s="7" t="s">
        <v>573</v>
      </c>
      <c r="I1" s="8" t="s">
        <v>574</v>
      </c>
    </row>
    <row r="2" spans="1:9" ht="24" customHeight="1" x14ac:dyDescent="0.2">
      <c r="A2" t="s">
        <v>3</v>
      </c>
      <c r="C2" t="s">
        <v>575</v>
      </c>
      <c r="D2" t="s">
        <v>694</v>
      </c>
      <c r="E2" t="s">
        <v>576</v>
      </c>
      <c r="F2" t="s">
        <v>577</v>
      </c>
      <c r="G2" s="5" t="s">
        <v>578</v>
      </c>
      <c r="H2" s="5" t="s">
        <v>579</v>
      </c>
      <c r="I2" s="5" t="s">
        <v>580</v>
      </c>
    </row>
    <row r="3" spans="1:9" x14ac:dyDescent="0.2">
      <c r="A3" t="s">
        <v>6</v>
      </c>
      <c r="C3" t="s">
        <v>7</v>
      </c>
      <c r="D3" t="s">
        <v>581</v>
      </c>
      <c r="E3" t="s">
        <v>638</v>
      </c>
      <c r="F3" t="s">
        <v>255</v>
      </c>
      <c r="G3" t="s">
        <v>582</v>
      </c>
      <c r="H3" t="s">
        <v>582</v>
      </c>
      <c r="I3" t="s">
        <v>640</v>
      </c>
    </row>
    <row r="4" spans="1:9" x14ac:dyDescent="0.2">
      <c r="A4" t="s">
        <v>10</v>
      </c>
      <c r="C4" t="s">
        <v>588</v>
      </c>
      <c r="D4" t="s">
        <v>592</v>
      </c>
      <c r="E4" t="s">
        <v>592</v>
      </c>
      <c r="F4" t="s">
        <v>592</v>
      </c>
      <c r="G4" t="s">
        <v>588</v>
      </c>
      <c r="H4" t="s">
        <v>588</v>
      </c>
      <c r="I4" t="s">
        <v>588</v>
      </c>
    </row>
    <row r="5" spans="1:9" x14ac:dyDescent="0.2">
      <c r="A5" t="s">
        <v>12</v>
      </c>
      <c r="C5" t="s">
        <v>13</v>
      </c>
      <c r="D5" t="s">
        <v>13</v>
      </c>
      <c r="E5" t="s">
        <v>583</v>
      </c>
      <c r="F5" t="s">
        <v>256</v>
      </c>
      <c r="G5" t="s">
        <v>13</v>
      </c>
      <c r="H5" t="s">
        <v>13</v>
      </c>
      <c r="I5" t="s">
        <v>584</v>
      </c>
    </row>
    <row r="6" spans="1:9" x14ac:dyDescent="0.2">
      <c r="A6" t="s">
        <v>14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636</v>
      </c>
      <c r="D7" t="s">
        <v>693</v>
      </c>
      <c r="E7" t="s">
        <v>637</v>
      </c>
      <c r="F7" t="s">
        <v>591</v>
      </c>
      <c r="G7" t="s">
        <v>636</v>
      </c>
      <c r="H7" t="s">
        <v>636</v>
      </c>
      <c r="I7" t="s">
        <v>639</v>
      </c>
    </row>
    <row r="8" spans="1:9" ht="17" customHeight="1" x14ac:dyDescent="0.2">
      <c r="A8" t="s">
        <v>17</v>
      </c>
      <c r="C8" t="s">
        <v>18</v>
      </c>
      <c r="D8" t="s">
        <v>18</v>
      </c>
      <c r="E8" t="s">
        <v>19</v>
      </c>
      <c r="F8" t="s">
        <v>19</v>
      </c>
      <c r="G8" t="s">
        <v>18</v>
      </c>
      <c r="H8" t="s">
        <v>18</v>
      </c>
      <c r="I8" t="s">
        <v>18</v>
      </c>
    </row>
    <row r="9" spans="1:9" x14ac:dyDescent="0.2">
      <c r="A9" t="s">
        <v>635</v>
      </c>
      <c r="B9" s="2">
        <v>17257</v>
      </c>
      <c r="C9" s="3" t="e">
        <v>#N/A</v>
      </c>
      <c r="D9" s="4" t="e">
        <v>#N/A</v>
      </c>
      <c r="E9" s="3" t="e">
        <v>#N/A</v>
      </c>
      <c r="F9" s="3" t="e">
        <v>#N/A</v>
      </c>
      <c r="G9" s="4" t="e">
        <v>#N/A</v>
      </c>
      <c r="H9" s="4" t="e">
        <v>#N/A</v>
      </c>
      <c r="I9" s="9" t="e">
        <v>#N/A</v>
      </c>
    </row>
    <row r="10" spans="1:9" x14ac:dyDescent="0.2">
      <c r="A10" t="s">
        <v>641</v>
      </c>
      <c r="B10" s="2">
        <v>17348</v>
      </c>
      <c r="C10" s="3" t="e">
        <v>#N/A</v>
      </c>
      <c r="D10" s="4" t="e">
        <v>#N/A</v>
      </c>
      <c r="E10" s="3" t="e">
        <v>#N/A</v>
      </c>
      <c r="F10" s="3" t="e">
        <v>#N/A</v>
      </c>
      <c r="G10" s="4" t="e">
        <v>#N/A</v>
      </c>
      <c r="H10" s="4" t="e">
        <v>#N/A</v>
      </c>
      <c r="I10" s="9" t="e">
        <v>#N/A</v>
      </c>
    </row>
    <row r="11" spans="1:9" x14ac:dyDescent="0.2">
      <c r="A11" t="s">
        <v>642</v>
      </c>
      <c r="B11" s="2">
        <v>17440</v>
      </c>
      <c r="C11" s="3" t="e">
        <v>#N/A</v>
      </c>
      <c r="D11" s="4" t="e">
        <v>#N/A</v>
      </c>
      <c r="E11" s="3" t="e">
        <v>#N/A</v>
      </c>
      <c r="F11" s="3" t="e">
        <v>#N/A</v>
      </c>
      <c r="G11" s="4" t="e">
        <v>#N/A</v>
      </c>
      <c r="H11" s="4" t="e">
        <v>#N/A</v>
      </c>
      <c r="I11" s="9" t="e">
        <v>#N/A</v>
      </c>
    </row>
    <row r="12" spans="1:9" x14ac:dyDescent="0.2">
      <c r="A12" t="s">
        <v>643</v>
      </c>
      <c r="B12" s="2">
        <v>17532</v>
      </c>
      <c r="C12" s="3" t="e">
        <v>#N/A</v>
      </c>
      <c r="D12" s="4" t="e">
        <v>#N/A</v>
      </c>
      <c r="E12" s="3" t="e">
        <v>#N/A</v>
      </c>
      <c r="F12" s="3" t="e">
        <v>#N/A</v>
      </c>
      <c r="G12" s="4" t="e">
        <v>#N/A</v>
      </c>
      <c r="H12" s="4" t="e">
        <v>#N/A</v>
      </c>
      <c r="I12" s="9" t="e">
        <v>#N/A</v>
      </c>
    </row>
    <row r="13" spans="1:9" x14ac:dyDescent="0.2">
      <c r="A13" t="s">
        <v>644</v>
      </c>
      <c r="B13" s="2">
        <v>17623</v>
      </c>
      <c r="C13" s="3" t="e">
        <v>#N/A</v>
      </c>
      <c r="D13" s="4" t="e">
        <v>#N/A</v>
      </c>
      <c r="E13" s="3" t="e">
        <v>#N/A</v>
      </c>
      <c r="F13" s="3" t="e">
        <v>#N/A</v>
      </c>
      <c r="G13" s="4" t="e">
        <v>#N/A</v>
      </c>
      <c r="H13" s="4" t="e">
        <v>#N/A</v>
      </c>
      <c r="I13" s="9" t="e">
        <v>#N/A</v>
      </c>
    </row>
    <row r="14" spans="1:9" x14ac:dyDescent="0.2">
      <c r="A14" t="s">
        <v>645</v>
      </c>
      <c r="B14" s="2">
        <v>17714</v>
      </c>
      <c r="C14" s="3" t="e">
        <v>#N/A</v>
      </c>
      <c r="D14" s="4" t="e">
        <v>#N/A</v>
      </c>
      <c r="E14" s="3" t="e">
        <v>#N/A</v>
      </c>
      <c r="F14" s="3" t="e">
        <v>#N/A</v>
      </c>
      <c r="G14" s="4" t="e">
        <v>#N/A</v>
      </c>
      <c r="H14" s="4" t="e">
        <v>#N/A</v>
      </c>
      <c r="I14" s="9" t="e">
        <v>#N/A</v>
      </c>
    </row>
    <row r="15" spans="1:9" x14ac:dyDescent="0.2">
      <c r="A15" t="s">
        <v>646</v>
      </c>
      <c r="B15" s="2">
        <v>17806</v>
      </c>
      <c r="C15" s="3" t="e">
        <v>#N/A</v>
      </c>
      <c r="D15" s="4" t="e">
        <v>#N/A</v>
      </c>
      <c r="E15" s="3" t="e">
        <v>#N/A</v>
      </c>
      <c r="F15" s="3" t="e">
        <v>#N/A</v>
      </c>
      <c r="G15" s="4" t="e">
        <v>#N/A</v>
      </c>
      <c r="H15" s="4" t="e">
        <v>#N/A</v>
      </c>
      <c r="I15" s="9" t="e">
        <v>#N/A</v>
      </c>
    </row>
    <row r="16" spans="1:9" x14ac:dyDescent="0.2">
      <c r="A16" t="s">
        <v>647</v>
      </c>
      <c r="B16" s="2">
        <v>17898</v>
      </c>
      <c r="C16" s="3" t="e">
        <v>#N/A</v>
      </c>
      <c r="D16" s="4" t="e">
        <v>#N/A</v>
      </c>
      <c r="E16" s="3" t="e">
        <v>#N/A</v>
      </c>
      <c r="F16" s="3" t="e">
        <v>#N/A</v>
      </c>
      <c r="G16" s="4" t="e">
        <v>#N/A</v>
      </c>
      <c r="H16" s="4" t="e">
        <v>#N/A</v>
      </c>
      <c r="I16" s="9" t="e">
        <v>#N/A</v>
      </c>
    </row>
    <row r="17" spans="1:9" x14ac:dyDescent="0.2">
      <c r="A17" t="s">
        <v>648</v>
      </c>
      <c r="B17" s="2">
        <v>17988</v>
      </c>
      <c r="C17" s="3" t="e">
        <v>#N/A</v>
      </c>
      <c r="D17" s="4" t="e">
        <v>#N/A</v>
      </c>
      <c r="E17" s="3" t="e">
        <v>#N/A</v>
      </c>
      <c r="F17" s="3" t="e">
        <v>#N/A</v>
      </c>
      <c r="G17" s="4" t="e">
        <v>#N/A</v>
      </c>
      <c r="H17" s="4" t="e">
        <v>#N/A</v>
      </c>
      <c r="I17" s="9" t="e">
        <v>#N/A</v>
      </c>
    </row>
    <row r="18" spans="1:9" x14ac:dyDescent="0.2">
      <c r="A18" t="s">
        <v>649</v>
      </c>
      <c r="B18" s="2">
        <v>18079</v>
      </c>
      <c r="C18" s="3" t="e">
        <v>#N/A</v>
      </c>
      <c r="D18" s="4" t="e">
        <v>#N/A</v>
      </c>
      <c r="E18" s="3" t="e">
        <v>#N/A</v>
      </c>
      <c r="F18" s="3" t="e">
        <v>#N/A</v>
      </c>
      <c r="G18" s="4" t="e">
        <v>#N/A</v>
      </c>
      <c r="H18" s="4" t="e">
        <v>#N/A</v>
      </c>
      <c r="I18" s="9" t="e">
        <v>#N/A</v>
      </c>
    </row>
    <row r="19" spans="1:9" x14ac:dyDescent="0.2">
      <c r="A19" t="s">
        <v>650</v>
      </c>
      <c r="B19" s="2">
        <v>18171</v>
      </c>
      <c r="C19" s="3" t="e">
        <v>#N/A</v>
      </c>
      <c r="D19" s="4" t="e">
        <v>#N/A</v>
      </c>
      <c r="E19" s="3" t="e">
        <v>#N/A</v>
      </c>
      <c r="F19" s="3" t="e">
        <v>#N/A</v>
      </c>
      <c r="G19" s="4" t="e">
        <v>#N/A</v>
      </c>
      <c r="H19" s="4" t="e">
        <v>#N/A</v>
      </c>
      <c r="I19" s="9" t="e">
        <v>#N/A</v>
      </c>
    </row>
    <row r="20" spans="1:9" x14ac:dyDescent="0.2">
      <c r="A20" t="s">
        <v>651</v>
      </c>
      <c r="B20" s="2">
        <v>18263</v>
      </c>
      <c r="C20" s="3" t="e">
        <v>#N/A</v>
      </c>
      <c r="D20" s="4" t="e">
        <v>#N/A</v>
      </c>
      <c r="E20" s="3" t="e">
        <v>#N/A</v>
      </c>
      <c r="F20" s="3" t="e">
        <v>#N/A</v>
      </c>
      <c r="G20" s="4" t="e">
        <v>#N/A</v>
      </c>
      <c r="H20" s="4" t="e">
        <v>#N/A</v>
      </c>
      <c r="I20" s="9" t="e">
        <v>#N/A</v>
      </c>
    </row>
    <row r="21" spans="1:9" x14ac:dyDescent="0.2">
      <c r="A21" t="s">
        <v>652</v>
      </c>
      <c r="B21" s="2">
        <v>18353</v>
      </c>
      <c r="C21" s="3" t="e">
        <v>#N/A</v>
      </c>
      <c r="D21" s="4" t="e">
        <v>#N/A</v>
      </c>
      <c r="E21" s="3" t="e">
        <v>#N/A</v>
      </c>
      <c r="F21" s="3" t="e">
        <v>#N/A</v>
      </c>
      <c r="G21" s="4" t="e">
        <v>#N/A</v>
      </c>
      <c r="H21" s="4" t="e">
        <v>#N/A</v>
      </c>
      <c r="I21" s="9">
        <v>92</v>
      </c>
    </row>
    <row r="22" spans="1:9" x14ac:dyDescent="0.2">
      <c r="A22" t="s">
        <v>653</v>
      </c>
      <c r="B22" s="2">
        <v>18444</v>
      </c>
      <c r="C22" s="3" t="e">
        <v>#N/A</v>
      </c>
      <c r="D22" s="4" t="e">
        <v>#N/A</v>
      </c>
      <c r="E22" s="3" t="e">
        <v>#N/A</v>
      </c>
      <c r="F22" s="3" t="e">
        <v>#N/A</v>
      </c>
      <c r="G22" s="4" t="e">
        <v>#N/A</v>
      </c>
      <c r="H22" s="4" t="e">
        <v>#N/A</v>
      </c>
      <c r="I22" s="9">
        <v>104.4</v>
      </c>
    </row>
    <row r="23" spans="1:9" x14ac:dyDescent="0.2">
      <c r="A23" t="s">
        <v>654</v>
      </c>
      <c r="B23" s="2">
        <v>18536</v>
      </c>
      <c r="C23" s="3" t="e">
        <v>#N/A</v>
      </c>
      <c r="D23" s="4" t="e">
        <v>#N/A</v>
      </c>
      <c r="E23" s="3" t="e">
        <v>#N/A</v>
      </c>
      <c r="F23" s="3" t="e">
        <v>#N/A</v>
      </c>
      <c r="G23" s="4" t="e">
        <v>#N/A</v>
      </c>
      <c r="H23" s="4" t="e">
        <v>#N/A</v>
      </c>
      <c r="I23" s="9">
        <v>124.2</v>
      </c>
    </row>
    <row r="24" spans="1:9" x14ac:dyDescent="0.2">
      <c r="A24" t="s">
        <v>655</v>
      </c>
      <c r="B24" s="2">
        <v>18628</v>
      </c>
      <c r="C24" s="3" t="e">
        <v>#N/A</v>
      </c>
      <c r="D24" s="4" t="e">
        <v>#N/A</v>
      </c>
      <c r="E24" s="3" t="e">
        <v>#N/A</v>
      </c>
      <c r="F24" s="3" t="e">
        <v>#N/A</v>
      </c>
      <c r="G24" s="4" t="e">
        <v>#N/A</v>
      </c>
      <c r="H24" s="4" t="e">
        <v>#N/A</v>
      </c>
      <c r="I24" s="9">
        <v>139.69999999999999</v>
      </c>
    </row>
    <row r="25" spans="1:9" x14ac:dyDescent="0.2">
      <c r="A25" t="s">
        <v>656</v>
      </c>
      <c r="B25" s="2">
        <v>18718</v>
      </c>
      <c r="C25" s="3" t="e">
        <v>#N/A</v>
      </c>
      <c r="D25" s="4" t="e">
        <v>#N/A</v>
      </c>
      <c r="E25" s="3" t="e">
        <v>#N/A</v>
      </c>
      <c r="F25" s="3" t="e">
        <v>#N/A</v>
      </c>
      <c r="G25" s="4" t="e">
        <v>#N/A</v>
      </c>
      <c r="H25" s="4" t="e">
        <v>#N/A</v>
      </c>
      <c r="I25" s="9">
        <v>163.4</v>
      </c>
    </row>
    <row r="26" spans="1:9" x14ac:dyDescent="0.2">
      <c r="A26" t="s">
        <v>657</v>
      </c>
      <c r="B26" s="2">
        <v>18809</v>
      </c>
      <c r="C26" s="3" t="e">
        <v>#N/A</v>
      </c>
      <c r="D26" s="4" t="e">
        <v>#N/A</v>
      </c>
      <c r="E26" s="3" t="e">
        <v>#N/A</v>
      </c>
      <c r="F26" s="3" t="e">
        <v>#N/A</v>
      </c>
      <c r="G26" s="4" t="e">
        <v>#N/A</v>
      </c>
      <c r="H26" s="4" t="e">
        <v>#N/A</v>
      </c>
      <c r="I26" s="9">
        <v>102.6</v>
      </c>
    </row>
    <row r="27" spans="1:9" x14ac:dyDescent="0.2">
      <c r="A27" t="s">
        <v>658</v>
      </c>
      <c r="B27" s="2">
        <v>18901</v>
      </c>
      <c r="C27" s="3" t="e">
        <v>#N/A</v>
      </c>
      <c r="D27" s="4" t="e">
        <v>#N/A</v>
      </c>
      <c r="E27" s="3" t="e">
        <v>#N/A</v>
      </c>
      <c r="F27" s="3" t="e">
        <v>#N/A</v>
      </c>
      <c r="G27" s="4" t="e">
        <v>#N/A</v>
      </c>
      <c r="H27" s="4" t="e">
        <v>#N/A</v>
      </c>
      <c r="I27" s="9">
        <v>92.8</v>
      </c>
    </row>
    <row r="28" spans="1:9" x14ac:dyDescent="0.2">
      <c r="A28" t="s">
        <v>659</v>
      </c>
      <c r="B28" s="2">
        <v>18993</v>
      </c>
      <c r="C28" s="3" t="e">
        <v>#N/A</v>
      </c>
      <c r="D28" s="4" t="e">
        <v>#N/A</v>
      </c>
      <c r="E28" s="3" t="e">
        <v>#N/A</v>
      </c>
      <c r="F28" s="3" t="e">
        <v>#N/A</v>
      </c>
      <c r="G28" s="4" t="e">
        <v>#N/A</v>
      </c>
      <c r="H28" s="4" t="e">
        <v>#N/A</v>
      </c>
      <c r="I28" s="9">
        <v>91.7</v>
      </c>
    </row>
    <row r="29" spans="1:9" x14ac:dyDescent="0.2">
      <c r="A29" t="s">
        <v>660</v>
      </c>
      <c r="B29" s="2">
        <v>19084</v>
      </c>
      <c r="C29" s="3" t="e">
        <v>#N/A</v>
      </c>
      <c r="D29" s="4" t="e">
        <v>#N/A</v>
      </c>
      <c r="E29" s="3" t="e">
        <v>#N/A</v>
      </c>
      <c r="F29" s="3" t="e">
        <v>#N/A</v>
      </c>
      <c r="G29" s="4" t="e">
        <v>#N/A</v>
      </c>
      <c r="H29" s="4" t="e">
        <v>#N/A</v>
      </c>
      <c r="I29" s="9">
        <v>84.3</v>
      </c>
    </row>
    <row r="30" spans="1:9" x14ac:dyDescent="0.2">
      <c r="A30" t="s">
        <v>661</v>
      </c>
      <c r="B30" s="2">
        <v>19175</v>
      </c>
      <c r="C30" s="3" t="e">
        <v>#N/A</v>
      </c>
      <c r="D30" s="4" t="e">
        <v>#N/A</v>
      </c>
      <c r="E30" s="3" t="e">
        <v>#N/A</v>
      </c>
      <c r="F30" s="3" t="e">
        <v>#N/A</v>
      </c>
      <c r="G30" s="4" t="e">
        <v>#N/A</v>
      </c>
      <c r="H30" s="4" t="e">
        <v>#N/A</v>
      </c>
      <c r="I30" s="9">
        <v>80</v>
      </c>
    </row>
    <row r="31" spans="1:9" x14ac:dyDescent="0.2">
      <c r="A31" t="s">
        <v>662</v>
      </c>
      <c r="B31" s="2">
        <v>19267</v>
      </c>
      <c r="C31" s="3" t="e">
        <v>#N/A</v>
      </c>
      <c r="D31" s="4" t="e">
        <v>#N/A</v>
      </c>
      <c r="E31" s="3" t="e">
        <v>#N/A</v>
      </c>
      <c r="F31" s="3" t="e">
        <v>#N/A</v>
      </c>
      <c r="G31" s="4" t="e">
        <v>#N/A</v>
      </c>
      <c r="H31" s="4" t="e">
        <v>#N/A</v>
      </c>
      <c r="I31" s="9">
        <v>85.2</v>
      </c>
    </row>
    <row r="32" spans="1:9" x14ac:dyDescent="0.2">
      <c r="A32" t="s">
        <v>663</v>
      </c>
      <c r="B32" s="2">
        <v>19359</v>
      </c>
      <c r="C32" s="3" t="e">
        <v>#N/A</v>
      </c>
      <c r="D32" s="4" t="e">
        <v>#N/A</v>
      </c>
      <c r="E32" s="3" t="e">
        <v>#N/A</v>
      </c>
      <c r="F32" s="3" t="e">
        <v>#N/A</v>
      </c>
      <c r="G32" s="4" t="e">
        <v>#N/A</v>
      </c>
      <c r="H32" s="4" t="e">
        <v>#N/A</v>
      </c>
      <c r="I32" s="9">
        <v>91.8</v>
      </c>
    </row>
    <row r="33" spans="1:9" x14ac:dyDescent="0.2">
      <c r="A33" t="s">
        <v>664</v>
      </c>
      <c r="B33" s="2">
        <v>19449</v>
      </c>
      <c r="C33" s="3" t="e">
        <v>#N/A</v>
      </c>
      <c r="D33" s="4" t="e">
        <v>#N/A</v>
      </c>
      <c r="E33" s="3" t="e">
        <v>#N/A</v>
      </c>
      <c r="F33" s="3" t="e">
        <v>#N/A</v>
      </c>
      <c r="G33" s="4" t="e">
        <v>#N/A</v>
      </c>
      <c r="H33" s="4" t="e">
        <v>#N/A</v>
      </c>
      <c r="I33" s="9">
        <v>94.7</v>
      </c>
    </row>
    <row r="34" spans="1:9" x14ac:dyDescent="0.2">
      <c r="A34" t="s">
        <v>665</v>
      </c>
      <c r="B34" s="2">
        <v>19540</v>
      </c>
      <c r="C34" s="3" t="e">
        <v>#N/A</v>
      </c>
      <c r="D34" s="4" t="e">
        <v>#N/A</v>
      </c>
      <c r="E34" s="3" t="e">
        <v>#N/A</v>
      </c>
      <c r="F34" s="3" t="e">
        <v>#N/A</v>
      </c>
      <c r="G34" s="4" t="e">
        <v>#N/A</v>
      </c>
      <c r="H34" s="4" t="e">
        <v>#N/A</v>
      </c>
      <c r="I34" s="9">
        <v>103</v>
      </c>
    </row>
    <row r="35" spans="1:9" x14ac:dyDescent="0.2">
      <c r="A35" t="s">
        <v>666</v>
      </c>
      <c r="B35" s="2">
        <v>19632</v>
      </c>
      <c r="C35" s="3" t="e">
        <v>#N/A</v>
      </c>
      <c r="D35" s="4" t="e">
        <v>#N/A</v>
      </c>
      <c r="E35" s="3" t="e">
        <v>#N/A</v>
      </c>
      <c r="F35" s="3" t="e">
        <v>#N/A</v>
      </c>
      <c r="G35" s="4" t="e">
        <v>#N/A</v>
      </c>
      <c r="H35" s="4" t="e">
        <v>#N/A</v>
      </c>
      <c r="I35" s="9">
        <v>103</v>
      </c>
    </row>
    <row r="36" spans="1:9" x14ac:dyDescent="0.2">
      <c r="A36" t="s">
        <v>667</v>
      </c>
      <c r="B36" s="2">
        <v>19724</v>
      </c>
      <c r="C36" s="3" t="e">
        <v>#N/A</v>
      </c>
      <c r="D36" s="4" t="e">
        <v>#N/A</v>
      </c>
      <c r="E36" s="3" t="e">
        <v>#N/A</v>
      </c>
      <c r="F36" s="3" t="e">
        <v>#N/A</v>
      </c>
      <c r="G36" s="4" t="e">
        <v>#N/A</v>
      </c>
      <c r="H36" s="4" t="e">
        <v>#N/A</v>
      </c>
      <c r="I36" s="9">
        <v>101.2</v>
      </c>
    </row>
    <row r="37" spans="1:9" x14ac:dyDescent="0.2">
      <c r="A37" t="s">
        <v>668</v>
      </c>
      <c r="B37" s="2">
        <v>19814</v>
      </c>
      <c r="C37" s="3" t="e">
        <v>#N/A</v>
      </c>
      <c r="D37" s="4" t="e">
        <v>#N/A</v>
      </c>
      <c r="E37" s="3" t="e">
        <v>#N/A</v>
      </c>
      <c r="F37" s="3" t="e">
        <v>#N/A</v>
      </c>
      <c r="G37" s="4" t="e">
        <v>#N/A</v>
      </c>
      <c r="H37" s="4" t="e">
        <v>#N/A</v>
      </c>
      <c r="I37" s="9">
        <v>100.5</v>
      </c>
    </row>
    <row r="38" spans="1:9" x14ac:dyDescent="0.2">
      <c r="A38" t="s">
        <v>669</v>
      </c>
      <c r="B38" s="2">
        <v>19905</v>
      </c>
      <c r="C38" s="3" t="e">
        <v>#N/A</v>
      </c>
      <c r="D38" s="4" t="e">
        <v>#N/A</v>
      </c>
      <c r="E38" s="3" t="e">
        <v>#N/A</v>
      </c>
      <c r="F38" s="3" t="e">
        <v>#N/A</v>
      </c>
      <c r="G38" s="4" t="e">
        <v>#N/A</v>
      </c>
      <c r="H38" s="4" t="e">
        <v>#N/A</v>
      </c>
      <c r="I38" s="9">
        <v>108.3</v>
      </c>
    </row>
    <row r="39" spans="1:9" x14ac:dyDescent="0.2">
      <c r="A39" t="s">
        <v>670</v>
      </c>
      <c r="B39" s="2">
        <v>19997</v>
      </c>
      <c r="C39" s="3" t="e">
        <v>#N/A</v>
      </c>
      <c r="D39" s="4" t="e">
        <v>#N/A</v>
      </c>
      <c r="E39" s="3" t="e">
        <v>#N/A</v>
      </c>
      <c r="F39" s="3" t="e">
        <v>#N/A</v>
      </c>
      <c r="G39" s="4" t="e">
        <v>#N/A</v>
      </c>
      <c r="H39" s="4" t="e">
        <v>#N/A</v>
      </c>
      <c r="I39" s="9">
        <v>106.7</v>
      </c>
    </row>
    <row r="40" spans="1:9" x14ac:dyDescent="0.2">
      <c r="A40" t="s">
        <v>671</v>
      </c>
      <c r="B40" s="2">
        <v>20089</v>
      </c>
      <c r="C40" s="3" t="e">
        <v>#N/A</v>
      </c>
      <c r="D40" s="4" t="e">
        <v>#N/A</v>
      </c>
      <c r="E40" s="3" t="e">
        <v>#N/A</v>
      </c>
      <c r="F40" s="3" t="e">
        <v>#N/A</v>
      </c>
      <c r="G40" s="4" t="e">
        <v>#N/A</v>
      </c>
      <c r="H40" s="4" t="e">
        <v>#N/A</v>
      </c>
      <c r="I40" s="9">
        <v>99.3</v>
      </c>
    </row>
    <row r="41" spans="1:9" x14ac:dyDescent="0.2">
      <c r="A41" t="s">
        <v>672</v>
      </c>
      <c r="B41" s="2">
        <v>20179</v>
      </c>
      <c r="C41" s="3" t="e">
        <v>#N/A</v>
      </c>
      <c r="D41" s="4" t="e">
        <v>#N/A</v>
      </c>
      <c r="E41" s="3" t="e">
        <v>#N/A</v>
      </c>
      <c r="F41" s="3" t="e">
        <v>#N/A</v>
      </c>
      <c r="G41" s="4" t="e">
        <v>#N/A</v>
      </c>
      <c r="H41" s="4" t="e">
        <v>#N/A</v>
      </c>
      <c r="I41" s="9">
        <v>103</v>
      </c>
    </row>
    <row r="42" spans="1:9" x14ac:dyDescent="0.2">
      <c r="A42" t="s">
        <v>673</v>
      </c>
      <c r="B42" s="2">
        <v>20270</v>
      </c>
      <c r="C42" s="3" t="e">
        <v>#N/A</v>
      </c>
      <c r="D42" s="4" t="e">
        <v>#N/A</v>
      </c>
      <c r="E42" s="3" t="e">
        <v>#N/A</v>
      </c>
      <c r="F42" s="3" t="e">
        <v>#N/A</v>
      </c>
      <c r="G42" s="4" t="e">
        <v>#N/A</v>
      </c>
      <c r="H42" s="4" t="e">
        <v>#N/A</v>
      </c>
      <c r="I42" s="9">
        <v>104.2</v>
      </c>
    </row>
    <row r="43" spans="1:9" x14ac:dyDescent="0.2">
      <c r="A43" t="s">
        <v>674</v>
      </c>
      <c r="B43" s="2">
        <v>20362</v>
      </c>
      <c r="C43" s="3" t="e">
        <v>#N/A</v>
      </c>
      <c r="D43" s="4" t="e">
        <v>#N/A</v>
      </c>
      <c r="E43" s="3" t="e">
        <v>#N/A</v>
      </c>
      <c r="F43" s="3" t="e">
        <v>#N/A</v>
      </c>
      <c r="G43" s="4" t="e">
        <v>#N/A</v>
      </c>
      <c r="H43" s="4" t="e">
        <v>#N/A</v>
      </c>
      <c r="I43" s="9">
        <v>107.4</v>
      </c>
    </row>
    <row r="44" spans="1:9" x14ac:dyDescent="0.2">
      <c r="A44" t="s">
        <v>675</v>
      </c>
      <c r="B44" s="2">
        <v>20454</v>
      </c>
      <c r="C44" s="3" t="e">
        <v>#N/A</v>
      </c>
      <c r="D44" s="4" t="e">
        <v>#N/A</v>
      </c>
      <c r="E44" s="3" t="e">
        <v>#N/A</v>
      </c>
      <c r="F44" s="3" t="e">
        <v>#N/A</v>
      </c>
      <c r="G44" s="4" t="e">
        <v>#N/A</v>
      </c>
      <c r="H44" s="4" t="e">
        <v>#N/A</v>
      </c>
      <c r="I44" s="9">
        <v>103.5</v>
      </c>
    </row>
    <row r="45" spans="1:9" x14ac:dyDescent="0.2">
      <c r="A45" t="s">
        <v>676</v>
      </c>
      <c r="B45" s="2">
        <v>20545</v>
      </c>
      <c r="C45" s="3" t="e">
        <v>#N/A</v>
      </c>
      <c r="D45" s="4" t="e">
        <v>#N/A</v>
      </c>
      <c r="E45" s="3" t="e">
        <v>#N/A</v>
      </c>
      <c r="F45" s="3" t="e">
        <v>#N/A</v>
      </c>
      <c r="G45" s="4" t="e">
        <v>#N/A</v>
      </c>
      <c r="H45" s="4" t="e">
        <v>#N/A</v>
      </c>
      <c r="I45" s="9">
        <v>102.8</v>
      </c>
    </row>
    <row r="46" spans="1:9" x14ac:dyDescent="0.2">
      <c r="A46" t="s">
        <v>677</v>
      </c>
      <c r="B46" s="2">
        <v>20636</v>
      </c>
      <c r="C46" s="3" t="e">
        <v>#N/A</v>
      </c>
      <c r="D46" s="4" t="e">
        <v>#N/A</v>
      </c>
      <c r="E46" s="3" t="e">
        <v>#N/A</v>
      </c>
      <c r="F46" s="3" t="e">
        <v>#N/A</v>
      </c>
      <c r="G46" s="4" t="e">
        <v>#N/A</v>
      </c>
      <c r="H46" s="4" t="e">
        <v>#N/A</v>
      </c>
      <c r="I46" s="9">
        <v>97.7</v>
      </c>
    </row>
    <row r="47" spans="1:9" x14ac:dyDescent="0.2">
      <c r="A47" t="s">
        <v>678</v>
      </c>
      <c r="B47" s="2">
        <v>20728</v>
      </c>
      <c r="C47" s="3" t="e">
        <v>#N/A</v>
      </c>
      <c r="D47" s="4" t="e">
        <v>#N/A</v>
      </c>
      <c r="E47" s="3" t="e">
        <v>#N/A</v>
      </c>
      <c r="F47" s="3" t="e">
        <v>#N/A</v>
      </c>
      <c r="G47" s="4" t="e">
        <v>#N/A</v>
      </c>
      <c r="H47" s="4" t="e">
        <v>#N/A</v>
      </c>
      <c r="I47" s="9">
        <v>98</v>
      </c>
    </row>
    <row r="48" spans="1:9" x14ac:dyDescent="0.2">
      <c r="A48" t="s">
        <v>679</v>
      </c>
      <c r="B48" s="2">
        <v>20820</v>
      </c>
      <c r="C48" s="3" t="e">
        <v>#N/A</v>
      </c>
      <c r="D48" s="4" t="e">
        <v>#N/A</v>
      </c>
      <c r="E48" s="3" t="e">
        <v>#N/A</v>
      </c>
      <c r="F48" s="3" t="e">
        <v>#N/A</v>
      </c>
      <c r="G48" s="4" t="e">
        <v>#N/A</v>
      </c>
      <c r="H48" s="4" t="e">
        <v>#N/A</v>
      </c>
      <c r="I48" s="9">
        <v>95.9</v>
      </c>
    </row>
    <row r="49" spans="1:9" x14ac:dyDescent="0.2">
      <c r="A49" t="s">
        <v>680</v>
      </c>
      <c r="B49" s="2">
        <v>20910</v>
      </c>
      <c r="C49" s="3" t="e">
        <v>#N/A</v>
      </c>
      <c r="D49" s="4" t="e">
        <v>#N/A</v>
      </c>
      <c r="E49" s="3" t="e">
        <v>#N/A</v>
      </c>
      <c r="F49" s="3" t="e">
        <v>#N/A</v>
      </c>
      <c r="G49" s="4" t="e">
        <v>#N/A</v>
      </c>
      <c r="H49" s="4" t="e">
        <v>#N/A</v>
      </c>
      <c r="I49" s="9">
        <v>98.4</v>
      </c>
    </row>
    <row r="50" spans="1:9" x14ac:dyDescent="0.2">
      <c r="A50" t="s">
        <v>681</v>
      </c>
      <c r="B50" s="2">
        <v>21001</v>
      </c>
      <c r="C50" s="3" t="e">
        <v>#N/A</v>
      </c>
      <c r="D50" s="4" t="e">
        <v>#N/A</v>
      </c>
      <c r="E50" s="3" t="e">
        <v>#N/A</v>
      </c>
      <c r="F50" s="3" t="e">
        <v>#N/A</v>
      </c>
      <c r="G50" s="4" t="e">
        <v>#N/A</v>
      </c>
      <c r="H50" s="4" t="e">
        <v>#N/A</v>
      </c>
      <c r="I50" s="9">
        <v>98</v>
      </c>
    </row>
    <row r="51" spans="1:9" x14ac:dyDescent="0.2">
      <c r="A51" t="s">
        <v>682</v>
      </c>
      <c r="B51" s="2">
        <v>21093</v>
      </c>
      <c r="C51" s="3" t="e">
        <v>#N/A</v>
      </c>
      <c r="D51" s="4" t="e">
        <v>#N/A</v>
      </c>
      <c r="E51" s="3" t="e">
        <v>#N/A</v>
      </c>
      <c r="F51" s="3" t="e">
        <v>#N/A</v>
      </c>
      <c r="G51" s="4" t="e">
        <v>#N/A</v>
      </c>
      <c r="H51" s="4" t="e">
        <v>#N/A</v>
      </c>
      <c r="I51" s="9">
        <v>94.9</v>
      </c>
    </row>
    <row r="52" spans="1:9" x14ac:dyDescent="0.2">
      <c r="A52" t="s">
        <v>683</v>
      </c>
      <c r="B52" s="2">
        <v>21185</v>
      </c>
      <c r="C52" s="3" t="e">
        <v>#N/A</v>
      </c>
      <c r="D52" s="4" t="e">
        <v>#N/A</v>
      </c>
      <c r="E52" s="3" t="e">
        <v>#N/A</v>
      </c>
      <c r="F52" s="3" t="e">
        <v>#N/A</v>
      </c>
      <c r="G52" s="4" t="e">
        <v>#N/A</v>
      </c>
      <c r="H52" s="4" t="e">
        <v>#N/A</v>
      </c>
      <c r="I52" s="9">
        <v>89.7</v>
      </c>
    </row>
    <row r="53" spans="1:9" x14ac:dyDescent="0.2">
      <c r="A53" t="s">
        <v>684</v>
      </c>
      <c r="B53" s="2">
        <v>21275</v>
      </c>
      <c r="C53" s="3" t="e">
        <v>#N/A</v>
      </c>
      <c r="D53" s="4" t="e">
        <v>#N/A</v>
      </c>
      <c r="E53" s="3" t="e">
        <v>#N/A</v>
      </c>
      <c r="F53" s="3" t="e">
        <v>#N/A</v>
      </c>
      <c r="G53" s="4" t="e">
        <v>#N/A</v>
      </c>
      <c r="H53" s="4" t="e">
        <v>#N/A</v>
      </c>
      <c r="I53" s="9">
        <v>80.8</v>
      </c>
    </row>
    <row r="54" spans="1:9" x14ac:dyDescent="0.2">
      <c r="A54" t="s">
        <v>685</v>
      </c>
      <c r="B54" s="2">
        <v>21366</v>
      </c>
      <c r="C54" s="3" t="e">
        <v>#N/A</v>
      </c>
      <c r="D54" s="4" t="e">
        <v>#N/A</v>
      </c>
      <c r="E54" s="3" t="e">
        <v>#N/A</v>
      </c>
      <c r="F54" s="3" t="e">
        <v>#N/A</v>
      </c>
      <c r="G54" s="4" t="e">
        <v>#N/A</v>
      </c>
      <c r="H54" s="4" t="e">
        <v>#N/A</v>
      </c>
      <c r="I54" s="9">
        <v>78.099999999999994</v>
      </c>
    </row>
    <row r="55" spans="1:9" x14ac:dyDescent="0.2">
      <c r="A55" t="s">
        <v>686</v>
      </c>
      <c r="B55" s="2">
        <v>21458</v>
      </c>
      <c r="C55" s="3" t="e">
        <v>#N/A</v>
      </c>
      <c r="D55" s="4" t="e">
        <v>#N/A</v>
      </c>
      <c r="E55" s="3" t="e">
        <v>#N/A</v>
      </c>
      <c r="F55" s="3" t="e">
        <v>#N/A</v>
      </c>
      <c r="G55" s="4" t="e">
        <v>#N/A</v>
      </c>
      <c r="H55" s="4" t="e">
        <v>#N/A</v>
      </c>
      <c r="I55" s="9">
        <v>78.099999999999994</v>
      </c>
    </row>
    <row r="56" spans="1:9" x14ac:dyDescent="0.2">
      <c r="A56" t="s">
        <v>687</v>
      </c>
      <c r="B56" s="2">
        <v>21550</v>
      </c>
      <c r="C56" s="3" t="e">
        <v>#N/A</v>
      </c>
      <c r="D56" s="4" t="e">
        <v>#N/A</v>
      </c>
      <c r="E56" s="3" t="e">
        <v>#N/A</v>
      </c>
      <c r="F56" s="3" t="e">
        <v>#N/A</v>
      </c>
      <c r="G56" s="4" t="e">
        <v>#N/A</v>
      </c>
      <c r="H56" s="4" t="e">
        <v>#N/A</v>
      </c>
      <c r="I56" s="9">
        <v>84.3</v>
      </c>
    </row>
    <row r="57" spans="1:9" x14ac:dyDescent="0.2">
      <c r="A57" t="s">
        <v>688</v>
      </c>
      <c r="B57" s="2">
        <v>21640</v>
      </c>
      <c r="C57" s="3" t="e">
        <v>#N/A</v>
      </c>
      <c r="D57" s="4" t="e">
        <v>#N/A</v>
      </c>
      <c r="E57" s="3" t="e">
        <v>#N/A</v>
      </c>
      <c r="F57" s="3" t="e">
        <v>#N/A</v>
      </c>
      <c r="G57" s="4" t="e">
        <v>#N/A</v>
      </c>
      <c r="H57" s="4" t="e">
        <v>#N/A</v>
      </c>
      <c r="I57" s="9">
        <v>86.1</v>
      </c>
    </row>
    <row r="58" spans="1:9" x14ac:dyDescent="0.2">
      <c r="A58" t="s">
        <v>689</v>
      </c>
      <c r="B58" s="2">
        <v>21731</v>
      </c>
      <c r="C58" s="3" t="e">
        <v>#N/A</v>
      </c>
      <c r="D58" s="4" t="e">
        <v>#N/A</v>
      </c>
      <c r="E58" s="3" t="e">
        <v>#N/A</v>
      </c>
      <c r="F58" s="3" t="e">
        <v>#N/A</v>
      </c>
      <c r="G58" s="4" t="e">
        <v>#N/A</v>
      </c>
      <c r="H58" s="4" t="e">
        <v>#N/A</v>
      </c>
      <c r="I58" s="9">
        <v>96.2</v>
      </c>
    </row>
    <row r="59" spans="1:9" x14ac:dyDescent="0.2">
      <c r="A59" t="s">
        <v>690</v>
      </c>
      <c r="B59" s="2">
        <v>21823</v>
      </c>
      <c r="C59" s="3" t="e">
        <v>#N/A</v>
      </c>
      <c r="D59" s="4" t="e">
        <v>#N/A</v>
      </c>
      <c r="E59" s="3" t="e">
        <v>#N/A</v>
      </c>
      <c r="F59" s="3" t="e">
        <v>#N/A</v>
      </c>
      <c r="G59" s="4" t="e">
        <v>#N/A</v>
      </c>
      <c r="H59" s="4" t="e">
        <v>#N/A</v>
      </c>
      <c r="I59" s="9">
        <v>99.4</v>
      </c>
    </row>
    <row r="60" spans="1:9" x14ac:dyDescent="0.2">
      <c r="A60" t="s">
        <v>691</v>
      </c>
      <c r="B60" s="2">
        <v>21915</v>
      </c>
      <c r="C60" s="3" t="e">
        <v>#N/A</v>
      </c>
      <c r="D60" s="4" t="e">
        <v>#N/A</v>
      </c>
      <c r="E60" s="3" t="e">
        <v>#N/A</v>
      </c>
      <c r="F60" s="3" t="e">
        <v>#N/A</v>
      </c>
      <c r="G60" s="4" t="e">
        <v>#N/A</v>
      </c>
      <c r="H60" s="4" t="e">
        <v>#N/A</v>
      </c>
      <c r="I60" s="9">
        <v>98.9</v>
      </c>
    </row>
    <row r="61" spans="1:9" x14ac:dyDescent="0.2">
      <c r="A61" t="s">
        <v>249</v>
      </c>
      <c r="B61" s="2">
        <v>22006</v>
      </c>
      <c r="C61" s="3">
        <v>34616.61</v>
      </c>
      <c r="D61" s="4" t="e">
        <v>#N/A</v>
      </c>
      <c r="E61" s="3" t="e">
        <v>#N/A</v>
      </c>
      <c r="F61" s="3" t="e">
        <v>#N/A</v>
      </c>
      <c r="G61" s="4" t="e">
        <v>#N/A</v>
      </c>
      <c r="H61" s="4" t="e">
        <v>#N/A</v>
      </c>
      <c r="I61" s="9">
        <v>92.2</v>
      </c>
    </row>
    <row r="62" spans="1:9" x14ac:dyDescent="0.2">
      <c r="A62" t="s">
        <v>250</v>
      </c>
      <c r="B62" s="2">
        <v>22097</v>
      </c>
      <c r="C62" s="3">
        <v>34756.76</v>
      </c>
      <c r="D62" s="4" t="e">
        <v>#N/A</v>
      </c>
      <c r="E62" s="3" t="e">
        <v>#N/A</v>
      </c>
      <c r="F62" s="3" t="e">
        <v>#N/A</v>
      </c>
      <c r="G62" s="4" t="e">
        <v>#N/A</v>
      </c>
      <c r="H62" s="4" t="e">
        <v>#N/A</v>
      </c>
      <c r="I62" s="9">
        <v>90.5</v>
      </c>
    </row>
    <row r="63" spans="1:9" x14ac:dyDescent="0.2">
      <c r="A63" t="s">
        <v>251</v>
      </c>
      <c r="B63" s="2">
        <v>22189</v>
      </c>
      <c r="C63" s="3">
        <v>35037.07</v>
      </c>
      <c r="D63" s="4" t="e">
        <v>#N/A</v>
      </c>
      <c r="E63" s="3" t="e">
        <v>#N/A</v>
      </c>
      <c r="F63" s="3" t="e">
        <v>#N/A</v>
      </c>
      <c r="G63" s="4" t="e">
        <v>#N/A</v>
      </c>
      <c r="H63" s="4" t="e">
        <v>#N/A</v>
      </c>
      <c r="I63" s="9">
        <v>89.7</v>
      </c>
    </row>
    <row r="64" spans="1:9" x14ac:dyDescent="0.2">
      <c r="A64" t="s">
        <v>252</v>
      </c>
      <c r="B64" s="2">
        <v>22281</v>
      </c>
      <c r="C64" s="3">
        <v>35457.53</v>
      </c>
      <c r="D64" s="4" t="e">
        <v>#N/A</v>
      </c>
      <c r="E64" s="3" t="e">
        <v>#N/A</v>
      </c>
      <c r="F64" s="3" t="e">
        <v>#N/A</v>
      </c>
      <c r="G64" s="4" t="e">
        <v>#N/A</v>
      </c>
      <c r="H64" s="4" t="e">
        <v>#N/A</v>
      </c>
      <c r="I64" s="9">
        <v>88</v>
      </c>
    </row>
    <row r="65" spans="1:9" x14ac:dyDescent="0.2">
      <c r="A65" t="s">
        <v>20</v>
      </c>
      <c r="B65" s="2">
        <v>22371</v>
      </c>
      <c r="C65" s="3">
        <v>36018.14</v>
      </c>
      <c r="D65" s="4" t="e">
        <v>#N/A</v>
      </c>
      <c r="E65" s="3" t="e">
        <v>#N/A</v>
      </c>
      <c r="F65" s="3" t="e">
        <v>#N/A</v>
      </c>
      <c r="G65" s="4" t="e">
        <v>#N/A</v>
      </c>
      <c r="H65" s="4" t="e">
        <v>#N/A</v>
      </c>
      <c r="I65" s="9">
        <v>85.2</v>
      </c>
    </row>
    <row r="66" spans="1:9" x14ac:dyDescent="0.2">
      <c r="A66" t="s">
        <v>21</v>
      </c>
      <c r="B66" s="2">
        <v>22462</v>
      </c>
      <c r="C66" s="3">
        <v>36443.64</v>
      </c>
      <c r="D66" s="4" t="e">
        <v>#N/A</v>
      </c>
      <c r="E66" s="3" t="e">
        <v>#N/A</v>
      </c>
      <c r="F66" s="3" t="e">
        <v>#N/A</v>
      </c>
      <c r="G66" s="4" t="e">
        <v>#N/A</v>
      </c>
      <c r="H66" s="4" t="e">
        <v>#N/A</v>
      </c>
      <c r="I66" s="9">
        <v>86.2</v>
      </c>
    </row>
    <row r="67" spans="1:9" x14ac:dyDescent="0.2">
      <c r="A67" t="s">
        <v>22</v>
      </c>
      <c r="B67" s="2">
        <v>22554</v>
      </c>
      <c r="C67" s="3">
        <v>36734.019999999997</v>
      </c>
      <c r="D67" s="4" t="e">
        <v>#N/A</v>
      </c>
      <c r="E67" s="3" t="e">
        <v>#N/A</v>
      </c>
      <c r="F67" s="3" t="e">
        <v>#N/A</v>
      </c>
      <c r="G67" s="4" t="e">
        <v>#N/A</v>
      </c>
      <c r="H67" s="4" t="e">
        <v>#N/A</v>
      </c>
      <c r="I67" s="9">
        <v>81.7</v>
      </c>
    </row>
    <row r="68" spans="1:9" x14ac:dyDescent="0.2">
      <c r="A68" t="s">
        <v>23</v>
      </c>
      <c r="B68" s="2">
        <v>22646</v>
      </c>
      <c r="C68" s="3">
        <v>36889.29</v>
      </c>
      <c r="D68" s="4" t="e">
        <v>#N/A</v>
      </c>
      <c r="E68" s="3" t="e">
        <v>#N/A</v>
      </c>
      <c r="F68" s="3" t="e">
        <v>#N/A</v>
      </c>
      <c r="G68" s="4" t="e">
        <v>#N/A</v>
      </c>
      <c r="H68" s="4" t="e">
        <v>#N/A</v>
      </c>
      <c r="I68" s="9">
        <v>85.2</v>
      </c>
    </row>
    <row r="69" spans="1:9" x14ac:dyDescent="0.2">
      <c r="A69" t="s">
        <v>24</v>
      </c>
      <c r="B69" s="2">
        <v>22736</v>
      </c>
      <c r="C69" s="3">
        <v>36909.440000000002</v>
      </c>
      <c r="D69" s="4" t="e">
        <v>#N/A</v>
      </c>
      <c r="E69" s="3" t="e">
        <v>#N/A</v>
      </c>
      <c r="F69" s="3" t="e">
        <v>#N/A</v>
      </c>
      <c r="G69" s="4" t="e">
        <v>#N/A</v>
      </c>
      <c r="H69" s="4" t="e">
        <v>#N/A</v>
      </c>
      <c r="I69" s="9">
        <v>87.1</v>
      </c>
    </row>
    <row r="70" spans="1:9" x14ac:dyDescent="0.2">
      <c r="A70" t="s">
        <v>25</v>
      </c>
      <c r="B70" s="2">
        <v>22827</v>
      </c>
      <c r="C70" s="3">
        <v>37125.19</v>
      </c>
      <c r="D70" s="4" t="e">
        <v>#N/A</v>
      </c>
      <c r="E70" s="3" t="e">
        <v>#N/A</v>
      </c>
      <c r="F70" s="3" t="e">
        <v>#N/A</v>
      </c>
      <c r="G70" s="4" t="e">
        <v>#N/A</v>
      </c>
      <c r="H70" s="4" t="e">
        <v>#N/A</v>
      </c>
      <c r="I70" s="9">
        <v>87.1</v>
      </c>
    </row>
    <row r="71" spans="1:9" x14ac:dyDescent="0.2">
      <c r="A71" t="s">
        <v>26</v>
      </c>
      <c r="B71" s="2">
        <v>22919</v>
      </c>
      <c r="C71" s="3">
        <v>37536.53</v>
      </c>
      <c r="D71" s="4" t="e">
        <v>#N/A</v>
      </c>
      <c r="E71" s="3" t="e">
        <v>#N/A</v>
      </c>
      <c r="F71" s="3" t="e">
        <v>#N/A</v>
      </c>
      <c r="G71" s="4" t="e">
        <v>#N/A</v>
      </c>
      <c r="H71" s="4" t="e">
        <v>#N/A</v>
      </c>
      <c r="I71" s="9">
        <v>88.9</v>
      </c>
    </row>
    <row r="72" spans="1:9" x14ac:dyDescent="0.2">
      <c r="A72" t="s">
        <v>27</v>
      </c>
      <c r="B72" s="2">
        <v>23011</v>
      </c>
      <c r="C72" s="3">
        <v>38143.47</v>
      </c>
      <c r="D72" s="4" t="e">
        <v>#N/A</v>
      </c>
      <c r="E72" s="3" t="e">
        <v>#N/A</v>
      </c>
      <c r="F72" s="3" t="e">
        <v>#N/A</v>
      </c>
      <c r="G72" s="4" t="e">
        <v>#N/A</v>
      </c>
      <c r="H72" s="4" t="e">
        <v>#N/A</v>
      </c>
      <c r="I72" s="9">
        <v>90.7</v>
      </c>
    </row>
    <row r="73" spans="1:9" x14ac:dyDescent="0.2">
      <c r="A73" t="s">
        <v>28</v>
      </c>
      <c r="B73" s="2">
        <v>23101</v>
      </c>
      <c r="C73" s="3">
        <v>38946</v>
      </c>
      <c r="D73" s="4" t="e">
        <v>#N/A</v>
      </c>
      <c r="E73" s="3" t="e">
        <v>#N/A</v>
      </c>
      <c r="F73" s="3" t="e">
        <v>#N/A</v>
      </c>
      <c r="G73" s="4" t="e">
        <v>#N/A</v>
      </c>
      <c r="H73" s="4" t="e">
        <v>#N/A</v>
      </c>
      <c r="I73" s="9">
        <v>95.5</v>
      </c>
    </row>
    <row r="74" spans="1:9" x14ac:dyDescent="0.2">
      <c r="A74" t="s">
        <v>29</v>
      </c>
      <c r="B74" s="2">
        <v>23192</v>
      </c>
      <c r="C74" s="3">
        <v>39632.44</v>
      </c>
      <c r="D74" s="4" t="e">
        <v>#N/A</v>
      </c>
      <c r="E74" s="3" t="e">
        <v>#N/A</v>
      </c>
      <c r="F74" s="3" t="e">
        <v>#N/A</v>
      </c>
      <c r="G74" s="4" t="e">
        <v>#N/A</v>
      </c>
      <c r="H74" s="4" t="e">
        <v>#N/A</v>
      </c>
      <c r="I74" s="9">
        <v>94.3</v>
      </c>
    </row>
    <row r="75" spans="1:9" x14ac:dyDescent="0.2">
      <c r="A75" t="s">
        <v>30</v>
      </c>
      <c r="B75" s="2">
        <v>23284</v>
      </c>
      <c r="C75" s="3">
        <v>40202.78</v>
      </c>
      <c r="D75" s="4" t="e">
        <v>#N/A</v>
      </c>
      <c r="E75" s="3" t="e">
        <v>#N/A</v>
      </c>
      <c r="F75" s="3" t="e">
        <v>#N/A</v>
      </c>
      <c r="G75" s="4" t="e">
        <v>#N/A</v>
      </c>
      <c r="H75" s="4" t="e">
        <v>#N/A</v>
      </c>
      <c r="I75" s="9">
        <v>100.7</v>
      </c>
    </row>
    <row r="76" spans="1:9" x14ac:dyDescent="0.2">
      <c r="A76" t="s">
        <v>31</v>
      </c>
      <c r="B76" s="2">
        <v>23376</v>
      </c>
      <c r="C76" s="3">
        <v>40657.03</v>
      </c>
      <c r="D76" s="4" t="e">
        <v>#N/A</v>
      </c>
      <c r="E76" s="3" t="e">
        <v>#N/A</v>
      </c>
      <c r="F76" s="3" t="e">
        <v>#N/A</v>
      </c>
      <c r="G76" s="4" t="e">
        <v>#N/A</v>
      </c>
      <c r="H76" s="4" t="e">
        <v>#N/A</v>
      </c>
      <c r="I76" s="9">
        <v>105</v>
      </c>
    </row>
    <row r="77" spans="1:9" x14ac:dyDescent="0.2">
      <c r="A77" t="s">
        <v>32</v>
      </c>
      <c r="B77" s="2">
        <v>23467</v>
      </c>
      <c r="C77" s="3">
        <v>40995.18</v>
      </c>
      <c r="D77" s="4" t="e">
        <v>#N/A</v>
      </c>
      <c r="E77" s="3" t="e">
        <v>#N/A</v>
      </c>
      <c r="F77" s="3">
        <v>244.43999999999997</v>
      </c>
      <c r="G77" s="4" t="e">
        <v>#N/A</v>
      </c>
      <c r="H77" s="4" t="e">
        <v>#N/A</v>
      </c>
      <c r="I77" s="9">
        <v>103.2</v>
      </c>
    </row>
    <row r="78" spans="1:9" x14ac:dyDescent="0.2">
      <c r="A78" t="s">
        <v>33</v>
      </c>
      <c r="B78" s="2">
        <v>23558</v>
      </c>
      <c r="C78" s="3">
        <v>41422.86</v>
      </c>
      <c r="D78" s="4" t="e">
        <v>#N/A</v>
      </c>
      <c r="E78" s="3" t="e">
        <v>#N/A</v>
      </c>
      <c r="F78" s="3">
        <v>247.17666666666665</v>
      </c>
      <c r="G78" s="4" t="e">
        <v>#N/A</v>
      </c>
      <c r="H78" s="4" t="e">
        <v>#N/A</v>
      </c>
      <c r="I78" s="9">
        <v>103.6</v>
      </c>
    </row>
    <row r="79" spans="1:9" x14ac:dyDescent="0.2">
      <c r="A79" t="s">
        <v>34</v>
      </c>
      <c r="B79" s="2">
        <v>23650</v>
      </c>
      <c r="C79" s="3">
        <v>41940.080000000002</v>
      </c>
      <c r="D79" s="4" t="e">
        <v>#N/A</v>
      </c>
      <c r="E79" s="3" t="e">
        <v>#N/A</v>
      </c>
      <c r="F79" s="3">
        <v>248.79999999999998</v>
      </c>
      <c r="G79" s="4" t="e">
        <v>#N/A</v>
      </c>
      <c r="H79" s="4" t="e">
        <v>#N/A</v>
      </c>
      <c r="I79" s="9">
        <v>103.9</v>
      </c>
    </row>
    <row r="80" spans="1:9" x14ac:dyDescent="0.2">
      <c r="A80" t="s">
        <v>35</v>
      </c>
      <c r="B80" s="2">
        <v>23742</v>
      </c>
      <c r="C80" s="3">
        <v>42546.84</v>
      </c>
      <c r="D80" s="4" t="e">
        <v>#N/A</v>
      </c>
      <c r="E80" s="3" t="e">
        <v>#N/A</v>
      </c>
      <c r="F80" s="3">
        <v>248.56333333333336</v>
      </c>
      <c r="G80" s="4" t="e">
        <v>#N/A</v>
      </c>
      <c r="H80" s="4" t="e">
        <v>#N/A</v>
      </c>
      <c r="I80" s="9">
        <v>103.9</v>
      </c>
    </row>
    <row r="81" spans="1:9" x14ac:dyDescent="0.2">
      <c r="A81" t="s">
        <v>36</v>
      </c>
      <c r="B81" s="2">
        <v>23832</v>
      </c>
      <c r="C81" s="3">
        <v>43243.13</v>
      </c>
      <c r="D81" s="4" t="e">
        <v>#N/A</v>
      </c>
      <c r="E81" s="3" t="e">
        <v>#N/A</v>
      </c>
      <c r="F81" s="3">
        <v>248.26666666666665</v>
      </c>
      <c r="G81" s="4" t="e">
        <v>#N/A</v>
      </c>
      <c r="H81" s="4" t="e">
        <v>#N/A</v>
      </c>
      <c r="I81" s="9">
        <v>103</v>
      </c>
    </row>
    <row r="82" spans="1:9" x14ac:dyDescent="0.2">
      <c r="A82" t="s">
        <v>37</v>
      </c>
      <c r="B82" s="2">
        <v>23923</v>
      </c>
      <c r="C82" s="3">
        <v>44030.67</v>
      </c>
      <c r="D82" s="4" t="e">
        <v>#N/A</v>
      </c>
      <c r="E82" s="3" t="e">
        <v>#N/A</v>
      </c>
      <c r="F82" s="3">
        <v>248.83</v>
      </c>
      <c r="G82" s="4" t="e">
        <v>#N/A</v>
      </c>
      <c r="H82" s="4" t="e">
        <v>#N/A</v>
      </c>
      <c r="I82" s="9">
        <v>101.4</v>
      </c>
    </row>
    <row r="83" spans="1:9" x14ac:dyDescent="0.2">
      <c r="A83" t="s">
        <v>38</v>
      </c>
      <c r="B83" s="2">
        <v>24015</v>
      </c>
      <c r="C83" s="3">
        <v>44909.45</v>
      </c>
      <c r="D83" s="4" t="e">
        <v>#N/A</v>
      </c>
      <c r="E83" s="3" t="e">
        <v>#N/A</v>
      </c>
      <c r="F83" s="3">
        <v>249.13</v>
      </c>
      <c r="G83" s="4" t="e">
        <v>#N/A</v>
      </c>
      <c r="H83" s="4" t="e">
        <v>#N/A</v>
      </c>
      <c r="I83" s="9">
        <v>100.1</v>
      </c>
    </row>
    <row r="84" spans="1:9" x14ac:dyDescent="0.2">
      <c r="A84" t="s">
        <v>39</v>
      </c>
      <c r="B84" s="2">
        <v>24107</v>
      </c>
      <c r="C84" s="3">
        <v>45879.47</v>
      </c>
      <c r="D84" s="4" t="e">
        <v>#N/A</v>
      </c>
      <c r="E84" s="3" t="e">
        <v>#N/A</v>
      </c>
      <c r="F84" s="3">
        <v>248.70333333333335</v>
      </c>
      <c r="G84" s="4" t="e">
        <v>#N/A</v>
      </c>
      <c r="H84" s="4" t="e">
        <v>#N/A</v>
      </c>
      <c r="I84" s="9">
        <v>101.2</v>
      </c>
    </row>
    <row r="85" spans="1:9" x14ac:dyDescent="0.2">
      <c r="A85" t="s">
        <v>40</v>
      </c>
      <c r="B85" s="2">
        <v>24197</v>
      </c>
      <c r="C85" s="3">
        <v>46940.74</v>
      </c>
      <c r="D85" s="4" t="e">
        <v>#N/A</v>
      </c>
      <c r="E85" s="3" t="e">
        <v>#N/A</v>
      </c>
      <c r="F85" s="3">
        <v>248.81666666666669</v>
      </c>
      <c r="G85" s="4" t="e">
        <v>#N/A</v>
      </c>
      <c r="H85" s="4" t="e">
        <v>#N/A</v>
      </c>
      <c r="I85" s="9">
        <v>100.3</v>
      </c>
    </row>
    <row r="86" spans="1:9" x14ac:dyDescent="0.2">
      <c r="A86" t="s">
        <v>41</v>
      </c>
      <c r="B86" s="2">
        <v>24288</v>
      </c>
      <c r="C86" s="3">
        <v>47461.78</v>
      </c>
      <c r="D86" s="4" t="e">
        <v>#N/A</v>
      </c>
      <c r="E86" s="3" t="e">
        <v>#N/A</v>
      </c>
      <c r="F86" s="3">
        <v>249.17333333333332</v>
      </c>
      <c r="G86" s="4" t="e">
        <v>#N/A</v>
      </c>
      <c r="H86" s="4" t="e">
        <v>#N/A</v>
      </c>
      <c r="I86" s="9">
        <v>100.3</v>
      </c>
    </row>
    <row r="87" spans="1:9" x14ac:dyDescent="0.2">
      <c r="A87" t="s">
        <v>42</v>
      </c>
      <c r="B87" s="2">
        <v>24380</v>
      </c>
      <c r="C87" s="3">
        <v>47442.61</v>
      </c>
      <c r="D87" s="4" t="e">
        <v>#N/A</v>
      </c>
      <c r="E87" s="3" t="e">
        <v>#N/A</v>
      </c>
      <c r="F87" s="3">
        <v>249.22000000000003</v>
      </c>
      <c r="G87" s="4" t="e">
        <v>#N/A</v>
      </c>
      <c r="H87" s="4" t="e">
        <v>#N/A</v>
      </c>
      <c r="I87" s="9">
        <v>101.2</v>
      </c>
    </row>
    <row r="88" spans="1:9" x14ac:dyDescent="0.2">
      <c r="A88" t="s">
        <v>43</v>
      </c>
      <c r="B88" s="2">
        <v>24472</v>
      </c>
      <c r="C88" s="3">
        <v>46883.199999999997</v>
      </c>
      <c r="D88" s="4" t="e">
        <v>#N/A</v>
      </c>
      <c r="E88" s="3" t="e">
        <v>#N/A</v>
      </c>
      <c r="F88" s="3">
        <v>249.21666666666667</v>
      </c>
      <c r="G88" s="4" t="e">
        <v>#N/A</v>
      </c>
      <c r="H88" s="4" t="e">
        <v>#N/A</v>
      </c>
      <c r="I88" s="9">
        <v>95.9</v>
      </c>
    </row>
    <row r="89" spans="1:9" x14ac:dyDescent="0.2">
      <c r="A89" t="s">
        <v>44</v>
      </c>
      <c r="B89" s="2">
        <v>24562</v>
      </c>
      <c r="C89" s="3">
        <v>45783.58</v>
      </c>
      <c r="D89" s="4" t="e">
        <v>#N/A</v>
      </c>
      <c r="E89" s="3" t="e">
        <v>#N/A</v>
      </c>
      <c r="F89" s="3">
        <v>249.07000000000002</v>
      </c>
      <c r="G89" s="4" t="e">
        <v>#N/A</v>
      </c>
      <c r="H89" s="4" t="e">
        <v>#N/A</v>
      </c>
      <c r="I89" s="9">
        <v>92.2</v>
      </c>
    </row>
    <row r="90" spans="1:9" x14ac:dyDescent="0.2">
      <c r="A90" t="s">
        <v>45</v>
      </c>
      <c r="B90" s="2">
        <v>24653</v>
      </c>
      <c r="C90" s="3">
        <v>44955.76</v>
      </c>
      <c r="D90" s="4" t="e">
        <v>#N/A</v>
      </c>
      <c r="E90" s="3" t="e">
        <v>#N/A</v>
      </c>
      <c r="F90" s="3">
        <v>248.87666666666667</v>
      </c>
      <c r="G90" s="4" t="e">
        <v>#N/A</v>
      </c>
      <c r="H90" s="4" t="e">
        <v>#N/A</v>
      </c>
      <c r="I90" s="9">
        <v>92.3</v>
      </c>
    </row>
    <row r="91" spans="1:9" x14ac:dyDescent="0.2">
      <c r="A91" t="s">
        <v>46</v>
      </c>
      <c r="B91" s="2">
        <v>24745</v>
      </c>
      <c r="C91" s="3">
        <v>44399.75</v>
      </c>
      <c r="D91" s="4" t="e">
        <v>#N/A</v>
      </c>
      <c r="E91" s="3" t="e">
        <v>#N/A</v>
      </c>
      <c r="F91" s="3">
        <v>249.23666666666668</v>
      </c>
      <c r="G91" s="4" t="e">
        <v>#N/A</v>
      </c>
      <c r="H91" s="4" t="e">
        <v>#N/A</v>
      </c>
      <c r="I91" s="9">
        <v>85.1</v>
      </c>
    </row>
    <row r="92" spans="1:9" x14ac:dyDescent="0.2">
      <c r="A92" t="s">
        <v>47</v>
      </c>
      <c r="B92" s="2">
        <v>24837</v>
      </c>
      <c r="C92" s="3">
        <v>44115.54</v>
      </c>
      <c r="D92" s="4" t="e">
        <v>#N/A</v>
      </c>
      <c r="E92" s="3" t="e">
        <v>#N/A</v>
      </c>
      <c r="F92" s="3">
        <v>234.35333333333332</v>
      </c>
      <c r="G92" s="4" t="e">
        <v>#N/A</v>
      </c>
      <c r="H92" s="4" t="e">
        <v>#N/A</v>
      </c>
      <c r="I92" s="9">
        <v>83.4</v>
      </c>
    </row>
    <row r="93" spans="1:9" x14ac:dyDescent="0.2">
      <c r="A93" t="s">
        <v>48</v>
      </c>
      <c r="B93" s="2">
        <v>24928</v>
      </c>
      <c r="C93" s="3">
        <v>44103.14</v>
      </c>
      <c r="D93" s="4" t="e">
        <v>#N/A</v>
      </c>
      <c r="E93" s="3" t="e">
        <v>#N/A</v>
      </c>
      <c r="F93" s="3">
        <v>203.20000000000002</v>
      </c>
      <c r="G93" s="4" t="e">
        <v>#N/A</v>
      </c>
      <c r="H93" s="4" t="e">
        <v>#N/A</v>
      </c>
      <c r="I93" s="9">
        <v>80.900000000000006</v>
      </c>
    </row>
    <row r="94" spans="1:9" x14ac:dyDescent="0.2">
      <c r="A94" t="s">
        <v>49</v>
      </c>
      <c r="B94" s="2">
        <v>25019</v>
      </c>
      <c r="C94" s="3">
        <v>44473.9</v>
      </c>
      <c r="D94" s="4" t="e">
        <v>#N/A</v>
      </c>
      <c r="E94" s="3" t="e">
        <v>#N/A</v>
      </c>
      <c r="F94" s="3">
        <v>203.56666666666669</v>
      </c>
      <c r="G94" s="4" t="e">
        <v>#N/A</v>
      </c>
      <c r="H94" s="4" t="e">
        <v>#N/A</v>
      </c>
      <c r="I94" s="9">
        <v>81.7</v>
      </c>
    </row>
    <row r="95" spans="1:9" x14ac:dyDescent="0.2">
      <c r="A95" t="s">
        <v>50</v>
      </c>
      <c r="B95" s="2">
        <v>25111</v>
      </c>
      <c r="C95" s="3">
        <v>45227.8</v>
      </c>
      <c r="D95" s="4" t="e">
        <v>#N/A</v>
      </c>
      <c r="E95" s="3" t="e">
        <v>#N/A</v>
      </c>
      <c r="F95" s="3">
        <v>203.42</v>
      </c>
      <c r="G95" s="4" t="e">
        <v>#N/A</v>
      </c>
      <c r="H95" s="4" t="e">
        <v>#N/A</v>
      </c>
      <c r="I95" s="9">
        <v>81.7</v>
      </c>
    </row>
    <row r="96" spans="1:9" x14ac:dyDescent="0.2">
      <c r="A96" t="s">
        <v>51</v>
      </c>
      <c r="B96" s="2">
        <v>25203</v>
      </c>
      <c r="C96" s="3">
        <v>46364.85</v>
      </c>
      <c r="D96" s="4" t="e">
        <v>#N/A</v>
      </c>
      <c r="E96" s="3" t="e">
        <v>#N/A</v>
      </c>
      <c r="F96" s="3">
        <v>203.37</v>
      </c>
      <c r="G96" s="4" t="e">
        <v>#N/A</v>
      </c>
      <c r="H96" s="4" t="e">
        <v>#N/A</v>
      </c>
      <c r="I96" s="9">
        <v>82.4</v>
      </c>
    </row>
    <row r="97" spans="1:9" x14ac:dyDescent="0.2">
      <c r="A97" t="s">
        <v>52</v>
      </c>
      <c r="B97" s="2">
        <v>25293</v>
      </c>
      <c r="C97" s="3">
        <v>47885.05</v>
      </c>
      <c r="D97" s="4">
        <v>6.2006095957748277</v>
      </c>
      <c r="E97" s="3" t="e">
        <v>#N/A</v>
      </c>
      <c r="F97" s="3">
        <v>203.35333333333332</v>
      </c>
      <c r="G97" s="4" t="e">
        <v>#N/A</v>
      </c>
      <c r="H97" s="4" t="e">
        <v>#N/A</v>
      </c>
      <c r="I97" s="9">
        <v>83.9</v>
      </c>
    </row>
    <row r="98" spans="1:9" x14ac:dyDescent="0.2">
      <c r="A98" t="s">
        <v>53</v>
      </c>
      <c r="B98" s="2">
        <v>25384</v>
      </c>
      <c r="C98" s="3">
        <v>48934.39</v>
      </c>
      <c r="D98" s="4">
        <v>6.2750146789482617</v>
      </c>
      <c r="E98" s="3" t="e">
        <v>#N/A</v>
      </c>
      <c r="F98" s="3">
        <v>203.48666666666665</v>
      </c>
      <c r="G98" s="4" t="e">
        <v>#N/A</v>
      </c>
      <c r="H98" s="4" t="e">
        <v>#N/A</v>
      </c>
      <c r="I98" s="9">
        <v>82.4</v>
      </c>
    </row>
    <row r="99" spans="1:9" x14ac:dyDescent="0.2">
      <c r="A99" t="s">
        <v>54</v>
      </c>
      <c r="B99" s="2">
        <v>25476</v>
      </c>
      <c r="C99" s="3">
        <v>49512.87</v>
      </c>
      <c r="D99" s="4">
        <v>6.3451981541165798</v>
      </c>
      <c r="E99" s="3" t="e">
        <v>#N/A</v>
      </c>
      <c r="F99" s="3">
        <v>203.94666666666669</v>
      </c>
      <c r="G99" s="4" t="e">
        <v>#N/A</v>
      </c>
      <c r="H99" s="4" t="e">
        <v>#N/A</v>
      </c>
      <c r="I99" s="9">
        <v>86</v>
      </c>
    </row>
    <row r="100" spans="1:9" x14ac:dyDescent="0.2">
      <c r="A100" t="s">
        <v>55</v>
      </c>
      <c r="B100" s="2">
        <v>25568</v>
      </c>
      <c r="C100" s="3">
        <v>49620.49</v>
      </c>
      <c r="D100" s="4">
        <v>6.3947051570918321</v>
      </c>
      <c r="E100" s="3" t="e">
        <v>#N/A</v>
      </c>
      <c r="F100" s="3">
        <v>203.27666666666664</v>
      </c>
      <c r="G100" s="4" t="e">
        <v>#N/A</v>
      </c>
      <c r="H100" s="4" t="e">
        <v>#N/A</v>
      </c>
      <c r="I100" s="9">
        <v>83.8</v>
      </c>
    </row>
    <row r="101" spans="1:9" x14ac:dyDescent="0.2">
      <c r="A101" t="s">
        <v>56</v>
      </c>
      <c r="B101" s="2">
        <v>25658</v>
      </c>
      <c r="C101" s="3">
        <v>49257.24</v>
      </c>
      <c r="D101" s="4">
        <v>6.5120087758854739</v>
      </c>
      <c r="E101" s="3" t="e">
        <v>#N/A</v>
      </c>
      <c r="F101" s="3">
        <v>203.04666666666665</v>
      </c>
      <c r="G101" s="4" t="e">
        <v>#N/A</v>
      </c>
      <c r="H101" s="4" t="e">
        <v>#N/A</v>
      </c>
      <c r="I101" s="9">
        <v>79.599999999999994</v>
      </c>
    </row>
    <row r="102" spans="1:9" x14ac:dyDescent="0.2">
      <c r="A102" t="s">
        <v>57</v>
      </c>
      <c r="B102" s="2">
        <v>25749</v>
      </c>
      <c r="C102" s="3">
        <v>49143.89</v>
      </c>
      <c r="D102" s="4">
        <v>6.614430973982361</v>
      </c>
      <c r="E102" s="3" t="e">
        <v>#N/A</v>
      </c>
      <c r="F102" s="3">
        <v>203.06666666666663</v>
      </c>
      <c r="G102" s="4" t="e">
        <v>#N/A</v>
      </c>
      <c r="H102" s="4" t="e">
        <v>#N/A</v>
      </c>
      <c r="I102" s="9">
        <v>79.7</v>
      </c>
    </row>
    <row r="103" spans="1:9" x14ac:dyDescent="0.2">
      <c r="A103" t="s">
        <v>58</v>
      </c>
      <c r="B103" s="2">
        <v>25841</v>
      </c>
      <c r="C103" s="3">
        <v>49280.45</v>
      </c>
      <c r="D103" s="4">
        <v>6.747241295366547</v>
      </c>
      <c r="E103" s="3" t="e">
        <v>#N/A</v>
      </c>
      <c r="F103" s="3">
        <v>203.35000000000002</v>
      </c>
      <c r="G103" s="4" t="e">
        <v>#N/A</v>
      </c>
      <c r="H103" s="4" t="e">
        <v>#N/A</v>
      </c>
      <c r="I103" s="9">
        <v>80.3</v>
      </c>
    </row>
    <row r="104" spans="1:9" x14ac:dyDescent="0.2">
      <c r="A104" t="s">
        <v>59</v>
      </c>
      <c r="B104" s="2">
        <v>25933</v>
      </c>
      <c r="C104" s="3">
        <v>49666.91</v>
      </c>
      <c r="D104" s="4">
        <v>7.0408920774858599</v>
      </c>
      <c r="E104" s="3" t="e">
        <v>#N/A</v>
      </c>
      <c r="F104" s="3">
        <v>203.22333333333333</v>
      </c>
      <c r="G104" s="4" t="e">
        <v>#N/A</v>
      </c>
      <c r="H104" s="4" t="e">
        <v>#N/A</v>
      </c>
      <c r="I104" s="9">
        <v>77.099999999999994</v>
      </c>
    </row>
    <row r="105" spans="1:9" x14ac:dyDescent="0.2">
      <c r="A105" t="s">
        <v>60</v>
      </c>
      <c r="B105" s="2">
        <v>26023</v>
      </c>
      <c r="C105" s="3">
        <v>50303.28</v>
      </c>
      <c r="D105" s="4">
        <v>7.2054681409279731</v>
      </c>
      <c r="E105" s="3" t="e">
        <v>#N/A</v>
      </c>
      <c r="F105" s="3">
        <v>203.12</v>
      </c>
      <c r="G105" s="4" t="e">
        <v>#N/A</v>
      </c>
      <c r="H105" s="4" t="e">
        <v>#N/A</v>
      </c>
      <c r="I105" s="9">
        <v>76.599999999999994</v>
      </c>
    </row>
    <row r="106" spans="1:9" x14ac:dyDescent="0.2">
      <c r="A106" t="s">
        <v>61</v>
      </c>
      <c r="B106" s="2">
        <v>26114</v>
      </c>
      <c r="C106" s="3">
        <v>50918.41</v>
      </c>
      <c r="D106" s="4">
        <v>7.3962035969814952</v>
      </c>
      <c r="E106" s="3" t="e">
        <v>#N/A</v>
      </c>
      <c r="F106" s="3">
        <v>203.25</v>
      </c>
      <c r="G106" s="4" t="e">
        <v>#N/A</v>
      </c>
      <c r="H106" s="4" t="e">
        <v>#N/A</v>
      </c>
      <c r="I106" s="9">
        <v>81</v>
      </c>
    </row>
    <row r="107" spans="1:9" x14ac:dyDescent="0.2">
      <c r="A107" t="s">
        <v>62</v>
      </c>
      <c r="B107" s="2">
        <v>26206</v>
      </c>
      <c r="C107" s="3">
        <v>51512.33</v>
      </c>
      <c r="D107" s="4">
        <v>7.5519463595274052</v>
      </c>
      <c r="E107" s="3" t="e">
        <v>#N/A</v>
      </c>
      <c r="F107" s="3">
        <v>203.66666666666666</v>
      </c>
      <c r="G107" s="4" t="e">
        <v>#N/A</v>
      </c>
      <c r="H107" s="4" t="e">
        <v>#N/A</v>
      </c>
      <c r="I107" s="9">
        <v>80.400000000000006</v>
      </c>
    </row>
    <row r="108" spans="1:9" x14ac:dyDescent="0.2">
      <c r="A108" t="s">
        <v>63</v>
      </c>
      <c r="B108" s="2">
        <v>26298</v>
      </c>
      <c r="C108" s="3">
        <v>52085.01</v>
      </c>
      <c r="D108" s="4">
        <v>7.7275842792993874</v>
      </c>
      <c r="E108" s="3" t="e">
        <v>#N/A</v>
      </c>
      <c r="F108" s="3">
        <v>202.91666666666666</v>
      </c>
      <c r="G108" s="4" t="e">
        <v>#N/A</v>
      </c>
      <c r="H108" s="4" t="e">
        <v>#N/A</v>
      </c>
      <c r="I108" s="9">
        <v>86.7</v>
      </c>
    </row>
    <row r="109" spans="1:9" x14ac:dyDescent="0.2">
      <c r="A109" t="s">
        <v>64</v>
      </c>
      <c r="B109" s="2">
        <v>26389</v>
      </c>
      <c r="C109" s="3">
        <v>52636.47</v>
      </c>
      <c r="D109" s="4">
        <v>7.8674958696464641</v>
      </c>
      <c r="E109" s="3" t="e">
        <v>#N/A</v>
      </c>
      <c r="F109" s="3">
        <v>201.93999999999997</v>
      </c>
      <c r="G109" s="4" t="e">
        <v>#N/A</v>
      </c>
      <c r="H109" s="4" t="e">
        <v>#N/A</v>
      </c>
      <c r="I109" s="9">
        <v>89.8</v>
      </c>
    </row>
    <row r="110" spans="1:9" x14ac:dyDescent="0.2">
      <c r="A110" t="s">
        <v>65</v>
      </c>
      <c r="B110" s="2">
        <v>26480</v>
      </c>
      <c r="C110" s="3">
        <v>53332.86</v>
      </c>
      <c r="D110" s="4">
        <v>7.9763160767872527</v>
      </c>
      <c r="E110" s="3" t="e">
        <v>#N/A</v>
      </c>
      <c r="F110" s="3">
        <v>201.28</v>
      </c>
      <c r="G110" s="4" t="e">
        <v>#N/A</v>
      </c>
      <c r="H110" s="4" t="e">
        <v>#N/A</v>
      </c>
      <c r="I110" s="9">
        <v>92.2</v>
      </c>
    </row>
    <row r="111" spans="1:9" x14ac:dyDescent="0.2">
      <c r="A111" t="s">
        <v>66</v>
      </c>
      <c r="B111" s="2">
        <v>26572</v>
      </c>
      <c r="C111" s="3">
        <v>54174.18</v>
      </c>
      <c r="D111" s="4">
        <v>8.1007166346097907</v>
      </c>
      <c r="E111" s="3" t="e">
        <v>#N/A</v>
      </c>
      <c r="F111" s="3">
        <v>202.12</v>
      </c>
      <c r="G111" s="4" t="e">
        <v>#N/A</v>
      </c>
      <c r="H111" s="4" t="e">
        <v>#N/A</v>
      </c>
      <c r="I111" s="9">
        <v>94.3</v>
      </c>
    </row>
    <row r="112" spans="1:9" x14ac:dyDescent="0.2">
      <c r="A112" t="s">
        <v>67</v>
      </c>
      <c r="B112" s="2">
        <v>26664</v>
      </c>
      <c r="C112" s="3">
        <v>55160.42</v>
      </c>
      <c r="D112" s="4">
        <v>8.1971523915274656</v>
      </c>
      <c r="E112" s="3" t="e">
        <v>#N/A</v>
      </c>
      <c r="F112" s="3">
        <v>202.75666666666666</v>
      </c>
      <c r="G112" s="4" t="e">
        <v>#N/A</v>
      </c>
      <c r="H112" s="4" t="e">
        <v>#N/A</v>
      </c>
      <c r="I112" s="9">
        <v>99</v>
      </c>
    </row>
    <row r="113" spans="1:9" x14ac:dyDescent="0.2">
      <c r="A113" t="s">
        <v>68</v>
      </c>
      <c r="B113" s="2">
        <v>26754</v>
      </c>
      <c r="C113" s="3">
        <v>56291.59</v>
      </c>
      <c r="D113" s="4">
        <v>8.3455942371261287</v>
      </c>
      <c r="E113" s="3" t="e">
        <v>#N/A</v>
      </c>
      <c r="F113" s="3">
        <v>202.12666666666667</v>
      </c>
      <c r="G113" s="4" t="e">
        <v>#N/A</v>
      </c>
      <c r="H113" s="4" t="e">
        <v>#N/A</v>
      </c>
      <c r="I113" s="9">
        <v>109.9</v>
      </c>
    </row>
    <row r="114" spans="1:9" x14ac:dyDescent="0.2">
      <c r="A114" t="s">
        <v>69</v>
      </c>
      <c r="B114" s="2">
        <v>26845</v>
      </c>
      <c r="C114" s="3">
        <v>57437.25</v>
      </c>
      <c r="D114" s="4">
        <v>8.5526290635781042</v>
      </c>
      <c r="E114" s="3" t="e">
        <v>#N/A</v>
      </c>
      <c r="F114" s="3">
        <v>203.96</v>
      </c>
      <c r="G114" s="4" t="e">
        <v>#N/A</v>
      </c>
      <c r="H114" s="4" t="e">
        <v>#N/A</v>
      </c>
      <c r="I114" s="9">
        <v>117.2</v>
      </c>
    </row>
    <row r="115" spans="1:9" x14ac:dyDescent="0.2">
      <c r="A115" t="s">
        <v>70</v>
      </c>
      <c r="B115" s="2">
        <v>26937</v>
      </c>
      <c r="C115" s="3">
        <v>58597.39</v>
      </c>
      <c r="D115" s="4">
        <v>8.7378617481357619</v>
      </c>
      <c r="E115" s="3" t="e">
        <v>#N/A</v>
      </c>
      <c r="F115" s="3">
        <v>210.01999999999998</v>
      </c>
      <c r="G115" s="4" t="e">
        <v>#N/A</v>
      </c>
      <c r="H115" s="4" t="e">
        <v>#N/A</v>
      </c>
      <c r="I115" s="9">
        <v>117.1</v>
      </c>
    </row>
    <row r="116" spans="1:9" x14ac:dyDescent="0.2">
      <c r="A116" t="s">
        <v>71</v>
      </c>
      <c r="B116" s="2">
        <v>27029</v>
      </c>
      <c r="C116" s="3">
        <v>59772.01</v>
      </c>
      <c r="D116" s="4">
        <v>8.9281389386325358</v>
      </c>
      <c r="E116" s="3" t="e">
        <v>#N/A</v>
      </c>
      <c r="F116" s="3">
        <v>225.24666666666667</v>
      </c>
      <c r="G116" s="4" t="e">
        <v>#N/A</v>
      </c>
      <c r="H116" s="4" t="e">
        <v>#N/A</v>
      </c>
      <c r="I116" s="9">
        <v>114</v>
      </c>
    </row>
    <row r="117" spans="1:9" x14ac:dyDescent="0.2">
      <c r="A117" t="s">
        <v>72</v>
      </c>
      <c r="B117" s="2">
        <v>27119</v>
      </c>
      <c r="C117" s="3">
        <v>60961.120000000003</v>
      </c>
      <c r="D117" s="4">
        <v>9.1391483741050923</v>
      </c>
      <c r="E117" s="3" t="e">
        <v>#N/A</v>
      </c>
      <c r="F117" s="3">
        <v>221.97666666666669</v>
      </c>
      <c r="G117" s="4" t="e">
        <v>#N/A</v>
      </c>
      <c r="H117" s="4" t="e">
        <v>#N/A</v>
      </c>
      <c r="I117" s="9">
        <v>107.5</v>
      </c>
    </row>
    <row r="118" spans="1:9" x14ac:dyDescent="0.2">
      <c r="A118" t="s">
        <v>73</v>
      </c>
      <c r="B118" s="2">
        <v>27210</v>
      </c>
      <c r="C118" s="3">
        <v>61653.21</v>
      </c>
      <c r="D118" s="4">
        <v>9.3819273852371108</v>
      </c>
      <c r="E118" s="3" t="e">
        <v>#N/A</v>
      </c>
      <c r="F118" s="3">
        <v>224.29</v>
      </c>
      <c r="G118" s="4" t="e">
        <v>#N/A</v>
      </c>
      <c r="H118" s="4" t="e">
        <v>#N/A</v>
      </c>
      <c r="I118" s="9">
        <v>91.5</v>
      </c>
    </row>
    <row r="119" spans="1:9" x14ac:dyDescent="0.2">
      <c r="A119" t="s">
        <v>74</v>
      </c>
      <c r="B119" s="2">
        <v>27302</v>
      </c>
      <c r="C119" s="3">
        <v>61848.27</v>
      </c>
      <c r="D119" s="4">
        <v>9.7644431128815672</v>
      </c>
      <c r="E119" s="3" t="e">
        <v>#N/A</v>
      </c>
      <c r="F119" s="3">
        <v>224.59333333333333</v>
      </c>
      <c r="G119" s="4" t="e">
        <v>#N/A</v>
      </c>
      <c r="H119" s="4" t="e">
        <v>#N/A</v>
      </c>
      <c r="I119" s="9">
        <v>83.4</v>
      </c>
    </row>
    <row r="120" spans="1:9" x14ac:dyDescent="0.2">
      <c r="A120" t="s">
        <v>75</v>
      </c>
      <c r="B120" s="2">
        <v>27394</v>
      </c>
      <c r="C120" s="3">
        <v>61546.32</v>
      </c>
      <c r="D120" s="4">
        <v>10.127943993627717</v>
      </c>
      <c r="E120" s="3" t="e">
        <v>#N/A</v>
      </c>
      <c r="F120" s="3">
        <v>210.72666666666669</v>
      </c>
      <c r="G120" s="4" t="e">
        <v>#N/A</v>
      </c>
      <c r="H120" s="4" t="e">
        <v>#N/A</v>
      </c>
      <c r="I120" s="9">
        <v>76.3</v>
      </c>
    </row>
    <row r="121" spans="1:9" x14ac:dyDescent="0.2">
      <c r="A121" t="s">
        <v>76</v>
      </c>
      <c r="B121" s="2">
        <v>27484</v>
      </c>
      <c r="C121" s="3">
        <v>60747.34</v>
      </c>
      <c r="D121" s="4">
        <v>10.509244777545106</v>
      </c>
      <c r="E121" s="3" t="e">
        <v>#N/A</v>
      </c>
      <c r="F121" s="3">
        <v>210.46333333333334</v>
      </c>
      <c r="G121" s="4" t="e">
        <v>#N/A</v>
      </c>
      <c r="H121" s="4" t="e">
        <v>#N/A</v>
      </c>
      <c r="I121" s="9">
        <v>65.599999999999994</v>
      </c>
    </row>
    <row r="122" spans="1:9" x14ac:dyDescent="0.2">
      <c r="A122" t="s">
        <v>77</v>
      </c>
      <c r="B122" s="2">
        <v>27575</v>
      </c>
      <c r="C122" s="3">
        <v>60303.7</v>
      </c>
      <c r="D122" s="4">
        <v>10.881212950119979</v>
      </c>
      <c r="E122" s="3" t="e">
        <v>#N/A</v>
      </c>
      <c r="F122" s="3">
        <v>208.76666666666665</v>
      </c>
      <c r="G122" s="4" t="e">
        <v>#N/A</v>
      </c>
      <c r="H122" s="4" t="e">
        <v>#N/A</v>
      </c>
      <c r="I122" s="9">
        <v>67.5</v>
      </c>
    </row>
    <row r="123" spans="1:9" x14ac:dyDescent="0.2">
      <c r="A123" t="s">
        <v>78</v>
      </c>
      <c r="B123" s="2">
        <v>27667</v>
      </c>
      <c r="C123" s="3">
        <v>60215.38</v>
      </c>
      <c r="D123" s="4">
        <v>11.270151595915102</v>
      </c>
      <c r="E123" s="3" t="e">
        <v>#N/A</v>
      </c>
      <c r="F123" s="3">
        <v>188.37</v>
      </c>
      <c r="G123" s="4" t="e">
        <v>#N/A</v>
      </c>
      <c r="H123" s="4" t="e">
        <v>#N/A</v>
      </c>
      <c r="I123" s="9">
        <v>67.099999999999994</v>
      </c>
    </row>
    <row r="124" spans="1:9" x14ac:dyDescent="0.2">
      <c r="A124" t="s">
        <v>79</v>
      </c>
      <c r="B124" s="2">
        <v>27759</v>
      </c>
      <c r="C124" s="3">
        <v>60482.400000000001</v>
      </c>
      <c r="D124" s="4">
        <v>11.756740416433532</v>
      </c>
      <c r="E124" s="3" t="e">
        <v>#N/A</v>
      </c>
      <c r="F124" s="3">
        <v>174.19666666666669</v>
      </c>
      <c r="G124" s="4" t="e">
        <v>#N/A</v>
      </c>
      <c r="H124" s="4" t="e">
        <v>#N/A</v>
      </c>
      <c r="I124" s="9">
        <v>64.7</v>
      </c>
    </row>
    <row r="125" spans="1:9" x14ac:dyDescent="0.2">
      <c r="A125" t="s">
        <v>80</v>
      </c>
      <c r="B125" s="2">
        <v>27850</v>
      </c>
      <c r="C125" s="3">
        <v>61104.74</v>
      </c>
      <c r="D125" s="4">
        <v>12.298697660517805</v>
      </c>
      <c r="E125" s="3" t="e">
        <v>#N/A</v>
      </c>
      <c r="F125" s="3">
        <v>173.43000000000004</v>
      </c>
      <c r="G125" s="4" t="e">
        <v>#N/A</v>
      </c>
      <c r="H125" s="4" t="e">
        <v>#N/A</v>
      </c>
      <c r="I125" s="9">
        <v>69.3</v>
      </c>
    </row>
    <row r="126" spans="1:9" x14ac:dyDescent="0.2">
      <c r="A126" t="s">
        <v>81</v>
      </c>
      <c r="B126" s="2">
        <v>27941</v>
      </c>
      <c r="C126" s="3">
        <v>61311.199999999997</v>
      </c>
      <c r="D126" s="4">
        <v>12.715776017045645</v>
      </c>
      <c r="E126" s="3" t="e">
        <v>#N/A</v>
      </c>
      <c r="F126" s="3">
        <v>168.34</v>
      </c>
      <c r="G126" s="4" t="e">
        <v>#N/A</v>
      </c>
      <c r="H126" s="4" t="e">
        <v>#N/A</v>
      </c>
      <c r="I126" s="9">
        <v>69.3</v>
      </c>
    </row>
    <row r="127" spans="1:9" x14ac:dyDescent="0.2">
      <c r="A127" t="s">
        <v>82</v>
      </c>
      <c r="B127" s="2">
        <v>28033</v>
      </c>
      <c r="C127" s="3">
        <v>61101.78</v>
      </c>
      <c r="D127" s="4">
        <v>13.086746259193941</v>
      </c>
      <c r="E127" s="3" t="e">
        <v>#N/A</v>
      </c>
      <c r="F127" s="3">
        <v>167.41333333333333</v>
      </c>
      <c r="G127" s="4" t="e">
        <v>#N/A</v>
      </c>
      <c r="H127" s="4" t="e">
        <v>#N/A</v>
      </c>
      <c r="I127" s="9">
        <v>71.5</v>
      </c>
    </row>
    <row r="128" spans="1:9" x14ac:dyDescent="0.2">
      <c r="A128" t="s">
        <v>83</v>
      </c>
      <c r="B128" s="2">
        <v>28125</v>
      </c>
      <c r="C128" s="3">
        <v>60476.49</v>
      </c>
      <c r="D128" s="4">
        <v>13.448836712951431</v>
      </c>
      <c r="E128" s="3" t="e">
        <v>#N/A</v>
      </c>
      <c r="F128" s="3">
        <v>163.07666666666668</v>
      </c>
      <c r="G128" s="4" t="e">
        <v>#N/A</v>
      </c>
      <c r="H128" s="4" t="e">
        <v>#N/A</v>
      </c>
      <c r="I128" s="9">
        <v>73.2</v>
      </c>
    </row>
    <row r="129" spans="1:9" x14ac:dyDescent="0.2">
      <c r="A129" t="s">
        <v>84</v>
      </c>
      <c r="B129" s="2">
        <v>28215</v>
      </c>
      <c r="C129" s="3">
        <v>59435.31</v>
      </c>
      <c r="D129" s="4">
        <v>13.818307375906709</v>
      </c>
      <c r="E129" s="3" t="e">
        <v>#N/A</v>
      </c>
      <c r="F129" s="3">
        <v>165.28666666666666</v>
      </c>
      <c r="G129" s="4" t="e">
        <v>#N/A</v>
      </c>
      <c r="H129" s="4" t="e">
        <v>#N/A</v>
      </c>
      <c r="I129" s="9">
        <v>76</v>
      </c>
    </row>
    <row r="130" spans="1:9" x14ac:dyDescent="0.2">
      <c r="A130" t="s">
        <v>85</v>
      </c>
      <c r="B130" s="2">
        <v>28306</v>
      </c>
      <c r="C130" s="3">
        <v>58683.7</v>
      </c>
      <c r="D130" s="4">
        <v>14.343872438042359</v>
      </c>
      <c r="E130" s="3" t="e">
        <v>#N/A</v>
      </c>
      <c r="F130" s="3">
        <v>165.02</v>
      </c>
      <c r="G130" s="4" t="e">
        <v>#N/A</v>
      </c>
      <c r="H130" s="4" t="e">
        <v>#N/A</v>
      </c>
      <c r="I130" s="9">
        <v>74.2</v>
      </c>
    </row>
    <row r="131" spans="1:9" x14ac:dyDescent="0.2">
      <c r="A131" t="s">
        <v>86</v>
      </c>
      <c r="B131" s="2">
        <v>28398</v>
      </c>
      <c r="C131" s="3">
        <v>58221.63</v>
      </c>
      <c r="D131" s="4">
        <v>14.83721368199275</v>
      </c>
      <c r="E131" s="3" t="e">
        <v>#N/A</v>
      </c>
      <c r="F131" s="3">
        <v>164.69666666666669</v>
      </c>
      <c r="G131" s="4" t="e">
        <v>#N/A</v>
      </c>
      <c r="H131" s="4" t="e">
        <v>#N/A</v>
      </c>
      <c r="I131" s="9">
        <v>73.8</v>
      </c>
    </row>
    <row r="132" spans="1:9" x14ac:dyDescent="0.2">
      <c r="A132" t="s">
        <v>87</v>
      </c>
      <c r="B132" s="2">
        <v>28490</v>
      </c>
      <c r="C132" s="3">
        <v>58049.13</v>
      </c>
      <c r="D132" s="4">
        <v>15.339708127752473</v>
      </c>
      <c r="E132" s="3" t="e">
        <v>#N/A</v>
      </c>
      <c r="F132" s="3">
        <v>164.43333333333334</v>
      </c>
      <c r="G132" s="4" t="e">
        <v>#N/A</v>
      </c>
      <c r="H132" s="4" t="e">
        <v>#N/A</v>
      </c>
      <c r="I132" s="9">
        <v>72.099999999999994</v>
      </c>
    </row>
    <row r="133" spans="1:9" x14ac:dyDescent="0.2">
      <c r="A133" t="s">
        <v>88</v>
      </c>
      <c r="B133" s="2">
        <v>28580</v>
      </c>
      <c r="C133" s="3">
        <v>58166.18</v>
      </c>
      <c r="D133" s="4">
        <v>15.786497955097113</v>
      </c>
      <c r="E133" s="3" t="e">
        <v>#N/A</v>
      </c>
      <c r="F133" s="3">
        <v>164.77666666666667</v>
      </c>
      <c r="G133" s="4" t="e">
        <v>#N/A</v>
      </c>
      <c r="H133" s="4" t="e">
        <v>#N/A</v>
      </c>
      <c r="I133" s="9">
        <v>72.8</v>
      </c>
    </row>
    <row r="134" spans="1:9" x14ac:dyDescent="0.2">
      <c r="A134" t="s">
        <v>89</v>
      </c>
      <c r="B134" s="2">
        <v>28671</v>
      </c>
      <c r="C134" s="3">
        <v>58238.64</v>
      </c>
      <c r="D134" s="4">
        <v>16.1608004342757</v>
      </c>
      <c r="E134" s="3" t="e">
        <v>#N/A</v>
      </c>
      <c r="F134" s="3">
        <v>161.99</v>
      </c>
      <c r="G134" s="4" t="e">
        <v>#N/A</v>
      </c>
      <c r="H134" s="4" t="e">
        <v>#N/A</v>
      </c>
      <c r="I134" s="9">
        <v>74.599999999999994</v>
      </c>
    </row>
    <row r="135" spans="1:9" x14ac:dyDescent="0.2">
      <c r="A135" t="s">
        <v>90</v>
      </c>
      <c r="B135" s="2">
        <v>28763</v>
      </c>
      <c r="C135" s="3">
        <v>58266.49</v>
      </c>
      <c r="D135" s="4">
        <v>16.551077482035488</v>
      </c>
      <c r="E135" s="3" t="e">
        <v>#N/A</v>
      </c>
      <c r="F135" s="3">
        <v>160.15333333333334</v>
      </c>
      <c r="G135" s="4" t="e">
        <v>#N/A</v>
      </c>
      <c r="H135" s="4" t="e">
        <v>#N/A</v>
      </c>
      <c r="I135" s="9">
        <v>76.8</v>
      </c>
    </row>
    <row r="136" spans="1:9" x14ac:dyDescent="0.2">
      <c r="A136" t="s">
        <v>91</v>
      </c>
      <c r="B136" s="2">
        <v>28855</v>
      </c>
      <c r="C136" s="3">
        <v>58249.74</v>
      </c>
      <c r="D136" s="4">
        <v>16.986419790549274</v>
      </c>
      <c r="E136" s="3" t="e">
        <v>#N/A</v>
      </c>
      <c r="F136" s="3">
        <v>159.95666666666668</v>
      </c>
      <c r="G136" s="4" t="e">
        <v>#N/A</v>
      </c>
      <c r="H136" s="4" t="e">
        <v>#N/A</v>
      </c>
      <c r="I136" s="9">
        <v>79.3</v>
      </c>
    </row>
    <row r="137" spans="1:9" x14ac:dyDescent="0.2">
      <c r="A137" t="s">
        <v>92</v>
      </c>
      <c r="B137" s="2">
        <v>28945</v>
      </c>
      <c r="C137" s="3">
        <v>58188.38</v>
      </c>
      <c r="D137" s="4">
        <v>17.452218640653218</v>
      </c>
      <c r="E137" s="3" t="e">
        <v>#N/A</v>
      </c>
      <c r="F137" s="3">
        <v>161.34</v>
      </c>
      <c r="G137" s="4" t="e">
        <v>#N/A</v>
      </c>
      <c r="H137" s="4" t="e">
        <v>#N/A</v>
      </c>
      <c r="I137" s="9">
        <v>81.2</v>
      </c>
    </row>
    <row r="138" spans="1:9" x14ac:dyDescent="0.2">
      <c r="A138" t="s">
        <v>93</v>
      </c>
      <c r="B138" s="2">
        <v>29036</v>
      </c>
      <c r="C138" s="3">
        <v>58165.21</v>
      </c>
      <c r="D138" s="4">
        <v>17.973228355874095</v>
      </c>
      <c r="E138" s="3" t="e">
        <v>#N/A</v>
      </c>
      <c r="F138" s="3">
        <v>163.08333333333334</v>
      </c>
      <c r="G138" s="4" t="e">
        <v>#N/A</v>
      </c>
      <c r="H138" s="4" t="e">
        <v>#N/A</v>
      </c>
      <c r="I138" s="9">
        <v>84.7</v>
      </c>
    </row>
    <row r="139" spans="1:9" x14ac:dyDescent="0.2">
      <c r="A139" t="s">
        <v>94</v>
      </c>
      <c r="B139" s="2">
        <v>29128</v>
      </c>
      <c r="C139" s="3">
        <v>58180.23</v>
      </c>
      <c r="D139" s="4">
        <v>18.801942573281522</v>
      </c>
      <c r="E139" s="3" t="e">
        <v>#N/A</v>
      </c>
      <c r="F139" s="3">
        <v>156.02333333333334</v>
      </c>
      <c r="G139" s="4" t="e">
        <v>#N/A</v>
      </c>
      <c r="H139" s="4" t="e">
        <v>#N/A</v>
      </c>
      <c r="I139" s="9">
        <v>81.7</v>
      </c>
    </row>
    <row r="140" spans="1:9" x14ac:dyDescent="0.2">
      <c r="A140" t="s">
        <v>95</v>
      </c>
      <c r="B140" s="2">
        <v>29220</v>
      </c>
      <c r="C140" s="3">
        <v>58233.42</v>
      </c>
      <c r="D140" s="4">
        <v>19.453892523727813</v>
      </c>
      <c r="E140" s="3" t="e">
        <v>#N/A</v>
      </c>
      <c r="F140" s="3">
        <v>154.47333333333336</v>
      </c>
      <c r="G140" s="4" t="e">
        <v>#N/A</v>
      </c>
      <c r="H140" s="4" t="e">
        <v>#N/A</v>
      </c>
      <c r="I140" s="9">
        <v>79.5</v>
      </c>
    </row>
    <row r="141" spans="1:9" x14ac:dyDescent="0.2">
      <c r="A141" t="s">
        <v>96</v>
      </c>
      <c r="B141" s="2">
        <v>29311</v>
      </c>
      <c r="C141" s="3">
        <v>58324.800000000003</v>
      </c>
      <c r="D141" s="4">
        <v>20.247021205163538</v>
      </c>
      <c r="E141" s="3" t="e">
        <v>#N/A</v>
      </c>
      <c r="F141" s="3">
        <v>154.64666666666668</v>
      </c>
      <c r="G141" s="4" t="e">
        <v>#N/A</v>
      </c>
      <c r="H141" s="4" t="e">
        <v>#N/A</v>
      </c>
      <c r="I141" s="9">
        <v>76.099999999999994</v>
      </c>
    </row>
    <row r="142" spans="1:9" x14ac:dyDescent="0.2">
      <c r="A142" t="s">
        <v>97</v>
      </c>
      <c r="B142" s="2">
        <v>29402</v>
      </c>
      <c r="C142" s="3">
        <v>58516.55</v>
      </c>
      <c r="D142" s="4">
        <v>21.01974731066738</v>
      </c>
      <c r="E142" s="3" t="e">
        <v>#N/A</v>
      </c>
      <c r="F142" s="3">
        <v>152.02000000000001</v>
      </c>
      <c r="G142" s="4" t="e">
        <v>#N/A</v>
      </c>
      <c r="H142" s="4" t="e">
        <v>#N/A</v>
      </c>
      <c r="I142" s="9">
        <v>72.099999999999994</v>
      </c>
    </row>
    <row r="143" spans="1:9" x14ac:dyDescent="0.2">
      <c r="A143" t="s">
        <v>98</v>
      </c>
      <c r="B143" s="2">
        <v>29494</v>
      </c>
      <c r="C143" s="3">
        <v>58808.66</v>
      </c>
      <c r="D143" s="4">
        <v>21.784807537366007</v>
      </c>
      <c r="E143" s="3" t="e">
        <v>#N/A</v>
      </c>
      <c r="F143" s="3">
        <v>149.9366666666667</v>
      </c>
      <c r="G143" s="4" t="e">
        <v>#N/A</v>
      </c>
      <c r="H143" s="4" t="e">
        <v>#N/A</v>
      </c>
      <c r="I143" s="9">
        <v>71.2</v>
      </c>
    </row>
    <row r="144" spans="1:9" x14ac:dyDescent="0.2">
      <c r="A144" t="s">
        <v>99</v>
      </c>
      <c r="B144" s="2">
        <v>29586</v>
      </c>
      <c r="C144" s="3">
        <v>59201.14</v>
      </c>
      <c r="D144" s="4">
        <v>22.517376503952168</v>
      </c>
      <c r="E144" s="3" t="e">
        <v>#N/A</v>
      </c>
      <c r="F144" s="3">
        <v>147.77666666666667</v>
      </c>
      <c r="G144" s="4" t="e">
        <v>#N/A</v>
      </c>
      <c r="H144" s="4" t="e">
        <v>#N/A</v>
      </c>
      <c r="I144" s="9">
        <v>72.3</v>
      </c>
    </row>
    <row r="145" spans="1:9" x14ac:dyDescent="0.2">
      <c r="A145" t="s">
        <v>100</v>
      </c>
      <c r="B145" s="2">
        <v>29676</v>
      </c>
      <c r="C145" s="3">
        <v>59693.98</v>
      </c>
      <c r="D145" s="4">
        <v>23.337447541060307</v>
      </c>
      <c r="E145" s="3" t="e">
        <v>#N/A</v>
      </c>
      <c r="F145" s="3">
        <v>145.10333333333332</v>
      </c>
      <c r="G145" s="4" t="e">
        <v>#N/A</v>
      </c>
      <c r="H145" s="4" t="e">
        <v>#N/A</v>
      </c>
      <c r="I145" s="9">
        <v>72.599999999999994</v>
      </c>
    </row>
    <row r="146" spans="1:9" x14ac:dyDescent="0.2">
      <c r="A146" t="s">
        <v>101</v>
      </c>
      <c r="B146" s="2">
        <v>29767</v>
      </c>
      <c r="C146" s="3">
        <v>60262.62</v>
      </c>
      <c r="D146" s="4">
        <v>24.154475063341728</v>
      </c>
      <c r="E146" s="3" t="e">
        <v>#N/A</v>
      </c>
      <c r="F146" s="3">
        <v>142.37333333333333</v>
      </c>
      <c r="G146" s="4" t="e">
        <v>#N/A</v>
      </c>
      <c r="H146" s="4" t="e">
        <v>#N/A</v>
      </c>
      <c r="I146" s="9">
        <v>72.099999999999994</v>
      </c>
    </row>
    <row r="147" spans="1:9" x14ac:dyDescent="0.2">
      <c r="A147" t="s">
        <v>102</v>
      </c>
      <c r="B147" s="2">
        <v>29859</v>
      </c>
      <c r="C147" s="3">
        <v>60907.03</v>
      </c>
      <c r="D147" s="4">
        <v>25.082909613226306</v>
      </c>
      <c r="E147" s="3" t="e">
        <v>#N/A</v>
      </c>
      <c r="F147" s="3">
        <v>138.80666666666664</v>
      </c>
      <c r="G147" s="4" t="e">
        <v>#N/A</v>
      </c>
      <c r="H147" s="4" t="e">
        <v>#N/A</v>
      </c>
      <c r="I147" s="9">
        <v>72.400000000000006</v>
      </c>
    </row>
    <row r="148" spans="1:9" x14ac:dyDescent="0.2">
      <c r="A148" t="s">
        <v>103</v>
      </c>
      <c r="B148" s="2">
        <v>29951</v>
      </c>
      <c r="C148" s="3">
        <v>61627.24</v>
      </c>
      <c r="D148" s="4">
        <v>26.062604167288182</v>
      </c>
      <c r="E148" s="3" t="e">
        <v>#N/A</v>
      </c>
      <c r="F148" s="3">
        <v>136.27666666666667</v>
      </c>
      <c r="G148" s="4" t="e">
        <v>#N/A</v>
      </c>
      <c r="H148" s="4" t="e">
        <v>#N/A</v>
      </c>
      <c r="I148" s="9">
        <v>72.8</v>
      </c>
    </row>
    <row r="149" spans="1:9" x14ac:dyDescent="0.2">
      <c r="A149" t="s">
        <v>104</v>
      </c>
      <c r="B149" s="2">
        <v>30041</v>
      </c>
      <c r="C149" s="3">
        <v>62423.24</v>
      </c>
      <c r="D149" s="4">
        <v>27.098500727655388</v>
      </c>
      <c r="E149" s="3" t="e">
        <v>#N/A</v>
      </c>
      <c r="F149" s="3">
        <v>135.05666666666667</v>
      </c>
      <c r="G149" s="4" t="e">
        <v>#N/A</v>
      </c>
      <c r="H149" s="4" t="e">
        <v>#N/A</v>
      </c>
      <c r="I149" s="9">
        <v>72.900000000000006</v>
      </c>
    </row>
    <row r="150" spans="1:9" x14ac:dyDescent="0.2">
      <c r="A150" t="s">
        <v>105</v>
      </c>
      <c r="B150" s="2">
        <v>30132</v>
      </c>
      <c r="C150" s="3">
        <v>63068.77</v>
      </c>
      <c r="D150" s="4">
        <v>28.382879144856563</v>
      </c>
      <c r="E150" s="3" t="e">
        <v>#N/A</v>
      </c>
      <c r="F150" s="3">
        <v>133.25666666666666</v>
      </c>
      <c r="G150" s="4" t="e">
        <v>#N/A</v>
      </c>
      <c r="H150" s="4" t="e">
        <v>#N/A</v>
      </c>
      <c r="I150" s="9">
        <v>71.900000000000006</v>
      </c>
    </row>
    <row r="151" spans="1:9" x14ac:dyDescent="0.2">
      <c r="A151" t="s">
        <v>106</v>
      </c>
      <c r="B151" s="2">
        <v>30224</v>
      </c>
      <c r="C151" s="3">
        <v>63563.83</v>
      </c>
      <c r="D151" s="4">
        <v>29.544409785101259</v>
      </c>
      <c r="E151" s="3" t="e">
        <v>#N/A</v>
      </c>
      <c r="F151" s="3">
        <v>133.78333333333333</v>
      </c>
      <c r="G151" s="4" t="e">
        <v>#N/A</v>
      </c>
      <c r="H151" s="4" t="e">
        <v>#N/A</v>
      </c>
      <c r="I151" s="9">
        <v>71.400000000000006</v>
      </c>
    </row>
    <row r="152" spans="1:9" x14ac:dyDescent="0.2">
      <c r="A152" t="s">
        <v>107</v>
      </c>
      <c r="B152" s="2">
        <v>30316</v>
      </c>
      <c r="C152" s="3">
        <v>63908.42</v>
      </c>
      <c r="D152" s="4">
        <v>30.540881562197463</v>
      </c>
      <c r="E152" s="3" t="e">
        <v>#N/A</v>
      </c>
      <c r="F152" s="3">
        <v>133.42999999999998</v>
      </c>
      <c r="G152" s="4" t="e">
        <v>#N/A</v>
      </c>
      <c r="H152" s="4" t="e">
        <v>#N/A</v>
      </c>
      <c r="I152" s="9">
        <v>70.099999999999994</v>
      </c>
    </row>
    <row r="153" spans="1:9" x14ac:dyDescent="0.2">
      <c r="A153" t="s">
        <v>108</v>
      </c>
      <c r="B153" s="2">
        <v>30406</v>
      </c>
      <c r="C153" s="3">
        <v>62444.55</v>
      </c>
      <c r="D153" s="4">
        <v>30.972157843311262</v>
      </c>
      <c r="E153" s="3" t="e">
        <v>#N/A</v>
      </c>
      <c r="F153" s="3">
        <v>128.91666666666666</v>
      </c>
      <c r="G153" s="4" t="e">
        <v>#N/A</v>
      </c>
      <c r="H153" s="4" t="e">
        <v>#N/A</v>
      </c>
      <c r="I153" s="9">
        <v>67.5</v>
      </c>
    </row>
    <row r="154" spans="1:9" x14ac:dyDescent="0.2">
      <c r="A154" t="s">
        <v>109</v>
      </c>
      <c r="B154" s="2">
        <v>30497</v>
      </c>
      <c r="C154" s="3">
        <v>65008.44</v>
      </c>
      <c r="D154" s="4">
        <v>31.215456832457583</v>
      </c>
      <c r="E154" s="3" t="e">
        <v>#N/A</v>
      </c>
      <c r="F154" s="3">
        <v>124.02</v>
      </c>
      <c r="G154" s="4" t="e">
        <v>#N/A</v>
      </c>
      <c r="H154" s="4" t="e">
        <v>#N/A</v>
      </c>
      <c r="I154" s="9">
        <v>70.5</v>
      </c>
    </row>
    <row r="155" spans="1:9" x14ac:dyDescent="0.2">
      <c r="A155" t="s">
        <v>110</v>
      </c>
      <c r="B155" s="2">
        <v>30589</v>
      </c>
      <c r="C155" s="3">
        <v>65984.009999999995</v>
      </c>
      <c r="D155" s="4">
        <v>31.436112619493045</v>
      </c>
      <c r="E155" s="3" t="e">
        <v>#N/A</v>
      </c>
      <c r="F155" s="3">
        <v>124.76666666666665</v>
      </c>
      <c r="G155" s="4" t="e">
        <v>#N/A</v>
      </c>
      <c r="H155" s="4" t="e">
        <v>#N/A</v>
      </c>
      <c r="I155" s="9">
        <v>70.8</v>
      </c>
    </row>
    <row r="156" spans="1:9" x14ac:dyDescent="0.2">
      <c r="A156" t="s">
        <v>111</v>
      </c>
      <c r="B156" s="2">
        <v>30681</v>
      </c>
      <c r="C156" s="3">
        <v>66455.67</v>
      </c>
      <c r="D156" s="4">
        <v>31.629974119390052</v>
      </c>
      <c r="E156" s="3" t="e">
        <v>#N/A</v>
      </c>
      <c r="F156" s="3">
        <v>124.29333333333334</v>
      </c>
      <c r="G156" s="4" t="e">
        <v>#N/A</v>
      </c>
      <c r="H156" s="4" t="e">
        <v>#N/A</v>
      </c>
      <c r="I156" s="9">
        <v>70.400000000000006</v>
      </c>
    </row>
    <row r="157" spans="1:9" x14ac:dyDescent="0.2">
      <c r="A157" t="s">
        <v>112</v>
      </c>
      <c r="B157" s="2">
        <v>30772</v>
      </c>
      <c r="C157" s="3">
        <v>71728.59</v>
      </c>
      <c r="D157" s="4">
        <v>32.090414106191545</v>
      </c>
      <c r="E157" s="3" t="e">
        <v>#N/A</v>
      </c>
      <c r="F157" s="3">
        <v>123.90333333333332</v>
      </c>
      <c r="G157" s="4" t="e">
        <v>#N/A</v>
      </c>
      <c r="H157" s="4" t="e">
        <v>#N/A</v>
      </c>
      <c r="I157" s="9">
        <v>70.400000000000006</v>
      </c>
    </row>
    <row r="158" spans="1:9" x14ac:dyDescent="0.2">
      <c r="A158" t="s">
        <v>113</v>
      </c>
      <c r="B158" s="2">
        <v>30863</v>
      </c>
      <c r="C158" s="3">
        <v>69479.13</v>
      </c>
      <c r="D158" s="4">
        <v>32.757522073021562</v>
      </c>
      <c r="E158" s="3" t="e">
        <v>#N/A</v>
      </c>
      <c r="F158" s="3">
        <v>123.64</v>
      </c>
      <c r="G158" s="4" t="e">
        <v>#N/A</v>
      </c>
      <c r="H158" s="4" t="e">
        <v>#N/A</v>
      </c>
      <c r="I158" s="9">
        <v>70.5</v>
      </c>
    </row>
    <row r="159" spans="1:9" x14ac:dyDescent="0.2">
      <c r="A159" t="s">
        <v>114</v>
      </c>
      <c r="B159" s="2">
        <v>30955</v>
      </c>
      <c r="C159" s="3">
        <v>69942.73</v>
      </c>
      <c r="D159" s="4">
        <v>33.611226873576669</v>
      </c>
      <c r="E159" s="3" t="e">
        <v>#N/A</v>
      </c>
      <c r="F159" s="3">
        <v>103.01</v>
      </c>
      <c r="G159" s="4" t="e">
        <v>#N/A</v>
      </c>
      <c r="H159" s="4" t="e">
        <v>#N/A</v>
      </c>
      <c r="I159" s="9">
        <v>68.8</v>
      </c>
    </row>
    <row r="160" spans="1:9" x14ac:dyDescent="0.2">
      <c r="A160" t="s">
        <v>115</v>
      </c>
      <c r="B160" s="2">
        <v>31047</v>
      </c>
      <c r="C160" s="3">
        <v>71321.429999999993</v>
      </c>
      <c r="D160" s="4">
        <v>34.550856973616142</v>
      </c>
      <c r="E160" s="3">
        <v>13.786666666666667</v>
      </c>
      <c r="F160" s="3">
        <v>98.65666666666668</v>
      </c>
      <c r="G160" s="4" t="e">
        <v>#N/A</v>
      </c>
      <c r="H160" s="4" t="e">
        <v>#N/A</v>
      </c>
      <c r="I160" s="9">
        <v>69.3</v>
      </c>
    </row>
    <row r="161" spans="1:9" x14ac:dyDescent="0.2">
      <c r="A161" t="s">
        <v>116</v>
      </c>
      <c r="B161" s="2">
        <v>31137</v>
      </c>
      <c r="C161" s="3">
        <v>72409.87</v>
      </c>
      <c r="D161" s="4">
        <v>36.230404024019414</v>
      </c>
      <c r="E161" s="3">
        <v>34.169999999999995</v>
      </c>
      <c r="F161" s="3">
        <v>98.756666666666661</v>
      </c>
      <c r="G161" s="4" t="e">
        <v>#N/A</v>
      </c>
      <c r="H161" s="4" t="e">
        <v>#N/A</v>
      </c>
      <c r="I161" s="9">
        <v>69.099999999999994</v>
      </c>
    </row>
    <row r="162" spans="1:9" x14ac:dyDescent="0.2">
      <c r="A162" t="s">
        <v>117</v>
      </c>
      <c r="B162" s="2">
        <v>31228</v>
      </c>
      <c r="C162" s="3">
        <v>71712.460000000006</v>
      </c>
      <c r="D162" s="4">
        <v>37.901804958723751</v>
      </c>
      <c r="E162" s="3">
        <v>20.126666666666665</v>
      </c>
      <c r="F162" s="3">
        <v>98.71</v>
      </c>
      <c r="G162" s="4" t="e">
        <v>#N/A</v>
      </c>
      <c r="H162" s="4" t="e">
        <v>#N/A</v>
      </c>
      <c r="I162" s="9">
        <v>68</v>
      </c>
    </row>
    <row r="163" spans="1:9" x14ac:dyDescent="0.2">
      <c r="A163" t="s">
        <v>118</v>
      </c>
      <c r="B163" s="2">
        <v>31320</v>
      </c>
      <c r="C163" s="3">
        <v>70664.33</v>
      </c>
      <c r="D163" s="4">
        <v>39.113116007495407</v>
      </c>
      <c r="E163" s="3">
        <v>23.453333333333333</v>
      </c>
      <c r="F163" s="3">
        <v>108.55</v>
      </c>
      <c r="G163" s="4" t="e">
        <v>#N/A</v>
      </c>
      <c r="H163" s="4" t="e">
        <v>#N/A</v>
      </c>
      <c r="I163" s="9">
        <v>67.3</v>
      </c>
    </row>
    <row r="164" spans="1:9" x14ac:dyDescent="0.2">
      <c r="A164" t="s">
        <v>119</v>
      </c>
      <c r="B164" s="2">
        <v>31412</v>
      </c>
      <c r="C164" s="3">
        <v>72099.460000000006</v>
      </c>
      <c r="D164" s="4">
        <v>40.21495073050729</v>
      </c>
      <c r="E164" s="3">
        <v>21.223333333333333</v>
      </c>
      <c r="F164" s="3">
        <v>110.77</v>
      </c>
      <c r="G164" s="4" t="e">
        <v>#N/A</v>
      </c>
      <c r="H164" s="4" t="e">
        <v>#N/A</v>
      </c>
      <c r="I164" s="9">
        <v>69.400000000000006</v>
      </c>
    </row>
    <row r="165" spans="1:9" x14ac:dyDescent="0.2">
      <c r="A165" t="s">
        <v>120</v>
      </c>
      <c r="B165" s="2">
        <v>31502</v>
      </c>
      <c r="C165" s="3">
        <v>68173</v>
      </c>
      <c r="D165" s="4">
        <v>41.29434341269674</v>
      </c>
      <c r="E165" s="3">
        <v>18.573333333333334</v>
      </c>
      <c r="F165" s="3">
        <v>100.46333333333332</v>
      </c>
      <c r="G165" s="4" t="e">
        <v>#N/A</v>
      </c>
      <c r="H165" s="4" t="e">
        <v>#N/A</v>
      </c>
      <c r="I165" s="9">
        <v>65.3</v>
      </c>
    </row>
    <row r="166" spans="1:9" x14ac:dyDescent="0.2">
      <c r="A166" t="s">
        <v>121</v>
      </c>
      <c r="B166" s="2">
        <v>31593</v>
      </c>
      <c r="C166" s="3">
        <v>73542.66</v>
      </c>
      <c r="D166" s="4">
        <v>42.622334579571508</v>
      </c>
      <c r="E166" s="3">
        <v>17.916666666666668</v>
      </c>
      <c r="F166" s="3">
        <v>102.94666666666667</v>
      </c>
      <c r="G166" s="4" t="e">
        <v>#N/A</v>
      </c>
      <c r="H166" s="4" t="e">
        <v>#N/A</v>
      </c>
      <c r="I166" s="9">
        <v>68.400000000000006</v>
      </c>
    </row>
    <row r="167" spans="1:9" x14ac:dyDescent="0.2">
      <c r="A167" t="s">
        <v>122</v>
      </c>
      <c r="B167" s="2">
        <v>31685</v>
      </c>
      <c r="C167" s="3">
        <v>76759.63</v>
      </c>
      <c r="D167" s="4">
        <v>44.461915768572467</v>
      </c>
      <c r="E167" s="3">
        <v>15.19</v>
      </c>
      <c r="F167" s="3">
        <v>93.86</v>
      </c>
      <c r="G167" s="4" t="e">
        <v>#N/A</v>
      </c>
      <c r="H167" s="4" t="e">
        <v>#N/A</v>
      </c>
      <c r="I167" s="9">
        <v>69.7</v>
      </c>
    </row>
    <row r="168" spans="1:9" x14ac:dyDescent="0.2">
      <c r="A168" t="s">
        <v>123</v>
      </c>
      <c r="B168" s="2">
        <v>31777</v>
      </c>
      <c r="C168" s="3">
        <v>70902.17</v>
      </c>
      <c r="D168" s="4">
        <v>48.08268842418277</v>
      </c>
      <c r="E168" s="3">
        <v>19.103333333333335</v>
      </c>
      <c r="F168" s="3">
        <v>94.33</v>
      </c>
      <c r="G168" s="4" t="e">
        <v>#N/A</v>
      </c>
      <c r="H168" s="4" t="e">
        <v>#N/A</v>
      </c>
      <c r="I168" s="9">
        <v>70.599999999999994</v>
      </c>
    </row>
    <row r="169" spans="1:9" x14ac:dyDescent="0.2">
      <c r="A169" t="s">
        <v>124</v>
      </c>
      <c r="B169" s="2">
        <v>31867</v>
      </c>
      <c r="C169" s="3">
        <v>71019.08</v>
      </c>
      <c r="D169" s="4">
        <v>49.46031870677983</v>
      </c>
      <c r="E169" s="3">
        <v>25.306666666666668</v>
      </c>
      <c r="F169" s="3">
        <v>97.453333333333333</v>
      </c>
      <c r="G169" s="4" t="e">
        <v>#N/A</v>
      </c>
      <c r="H169" s="4" t="e">
        <v>#N/A</v>
      </c>
      <c r="I169" s="9">
        <v>72.400000000000006</v>
      </c>
    </row>
    <row r="170" spans="1:9" x14ac:dyDescent="0.2">
      <c r="A170" t="s">
        <v>125</v>
      </c>
      <c r="B170" s="2">
        <v>31958</v>
      </c>
      <c r="C170" s="3">
        <v>72909.75</v>
      </c>
      <c r="D170" s="4">
        <v>51.128549013280697</v>
      </c>
      <c r="E170" s="3">
        <v>24.22666666666667</v>
      </c>
      <c r="F170" s="3">
        <v>98.7</v>
      </c>
      <c r="G170" s="4" t="e">
        <v>#N/A</v>
      </c>
      <c r="H170" s="4" t="e">
        <v>#N/A</v>
      </c>
      <c r="I170" s="9">
        <v>75.900000000000006</v>
      </c>
    </row>
    <row r="171" spans="1:9" x14ac:dyDescent="0.2">
      <c r="A171" t="s">
        <v>126</v>
      </c>
      <c r="B171" s="2">
        <v>32050</v>
      </c>
      <c r="C171" s="3">
        <v>73699.88</v>
      </c>
      <c r="D171" s="4">
        <v>52.096423315211723</v>
      </c>
      <c r="E171" s="3">
        <v>17.616666666666664</v>
      </c>
      <c r="F171" s="3">
        <v>103.72333333333334</v>
      </c>
      <c r="G171" s="4" t="e">
        <v>#N/A</v>
      </c>
      <c r="H171" s="4" t="e">
        <v>#N/A</v>
      </c>
      <c r="I171" s="9">
        <v>76.5</v>
      </c>
    </row>
    <row r="172" spans="1:9" x14ac:dyDescent="0.2">
      <c r="A172" t="s">
        <v>127</v>
      </c>
      <c r="B172" s="2">
        <v>32142</v>
      </c>
      <c r="C172" s="3">
        <v>72615.47</v>
      </c>
      <c r="D172" s="4">
        <v>53.273971702123653</v>
      </c>
      <c r="E172" s="3">
        <v>18.16</v>
      </c>
      <c r="F172" s="3">
        <v>105.46666666666668</v>
      </c>
      <c r="G172" s="4" t="e">
        <v>#N/A</v>
      </c>
      <c r="H172" s="4" t="e">
        <v>#N/A</v>
      </c>
      <c r="I172" s="9">
        <v>78.5</v>
      </c>
    </row>
    <row r="173" spans="1:9" x14ac:dyDescent="0.2">
      <c r="A173" t="s">
        <v>128</v>
      </c>
      <c r="B173" s="2">
        <v>32233</v>
      </c>
      <c r="C173" s="3">
        <v>73469.37</v>
      </c>
      <c r="D173" s="4">
        <v>54.296598608150077</v>
      </c>
      <c r="E173" s="3">
        <v>15.846666666666666</v>
      </c>
      <c r="F173" s="3">
        <v>107.01333333333334</v>
      </c>
      <c r="G173" s="4">
        <v>72.708699999999993</v>
      </c>
      <c r="H173" s="4">
        <v>82.3292</v>
      </c>
      <c r="I173" s="9">
        <v>79.7</v>
      </c>
    </row>
    <row r="174" spans="1:9" x14ac:dyDescent="0.2">
      <c r="A174" t="s">
        <v>129</v>
      </c>
      <c r="B174" s="2">
        <v>32324</v>
      </c>
      <c r="C174" s="3">
        <v>73571</v>
      </c>
      <c r="D174" s="4">
        <v>54.653562250664891</v>
      </c>
      <c r="E174" s="3">
        <v>16.959999999999997</v>
      </c>
      <c r="F174" s="3">
        <v>107.83666666666666</v>
      </c>
      <c r="G174" s="4">
        <v>72.186599999999999</v>
      </c>
      <c r="H174" s="4">
        <v>81.385099999999994</v>
      </c>
      <c r="I174" s="9">
        <v>80.2</v>
      </c>
    </row>
    <row r="175" spans="1:9" x14ac:dyDescent="0.2">
      <c r="A175" t="s">
        <v>130</v>
      </c>
      <c r="B175" s="2">
        <v>32416</v>
      </c>
      <c r="C175" s="3">
        <v>74952.66</v>
      </c>
      <c r="D175" s="4">
        <v>55.212156761114812</v>
      </c>
      <c r="E175" s="3">
        <v>14.589999999999998</v>
      </c>
      <c r="F175" s="3">
        <v>104.29666666666667</v>
      </c>
      <c r="G175" s="4">
        <v>75.305499999999995</v>
      </c>
      <c r="H175" s="4">
        <v>83.803899999999999</v>
      </c>
      <c r="I175" s="9">
        <v>81.900000000000006</v>
      </c>
    </row>
    <row r="176" spans="1:9" x14ac:dyDescent="0.2">
      <c r="A176" t="s">
        <v>131</v>
      </c>
      <c r="B176" s="2">
        <v>32508</v>
      </c>
      <c r="C176" s="3">
        <v>75317.990000000005</v>
      </c>
      <c r="D176" s="4">
        <v>55.728017426203806</v>
      </c>
      <c r="E176" s="3">
        <v>13.686666666666667</v>
      </c>
      <c r="F176" s="3">
        <v>98.410000000000011</v>
      </c>
      <c r="G176" s="4">
        <v>76.655299999999997</v>
      </c>
      <c r="H176" s="4">
        <v>87.011700000000005</v>
      </c>
      <c r="I176" s="9">
        <v>83.3</v>
      </c>
    </row>
    <row r="177" spans="1:9" x14ac:dyDescent="0.2">
      <c r="A177" t="s">
        <v>132</v>
      </c>
      <c r="B177" s="2">
        <v>32598</v>
      </c>
      <c r="C177" s="3">
        <v>76207.960000000006</v>
      </c>
      <c r="D177" s="4">
        <v>56.463233786333383</v>
      </c>
      <c r="E177" s="3">
        <v>13.300000000000002</v>
      </c>
      <c r="F177" s="3">
        <v>97.136666666666656</v>
      </c>
      <c r="G177" s="4">
        <v>77.970100000000002</v>
      </c>
      <c r="H177" s="4">
        <v>89.16</v>
      </c>
      <c r="I177" s="9">
        <v>83.2</v>
      </c>
    </row>
    <row r="178" spans="1:9" x14ac:dyDescent="0.2">
      <c r="A178" t="s">
        <v>133</v>
      </c>
      <c r="B178" s="2">
        <v>32689</v>
      </c>
      <c r="C178" s="3">
        <v>76732.600000000006</v>
      </c>
      <c r="D178" s="4">
        <v>56.993895037282201</v>
      </c>
      <c r="E178" s="3">
        <v>13.719999999999999</v>
      </c>
      <c r="F178" s="3">
        <v>98.393333333333331</v>
      </c>
      <c r="G178" s="4">
        <v>80.740600000000001</v>
      </c>
      <c r="H178" s="4">
        <v>90.279300000000006</v>
      </c>
      <c r="I178" s="9">
        <v>85.1</v>
      </c>
    </row>
    <row r="179" spans="1:9" x14ac:dyDescent="0.2">
      <c r="A179" t="s">
        <v>134</v>
      </c>
      <c r="B179" s="2">
        <v>32781</v>
      </c>
      <c r="C179" s="3">
        <v>73488.600000000006</v>
      </c>
      <c r="D179" s="4">
        <v>58.718048018811174</v>
      </c>
      <c r="E179" s="3">
        <v>13.33</v>
      </c>
      <c r="F179" s="3">
        <v>97.589999999999989</v>
      </c>
      <c r="G179" s="4">
        <v>81.956699999999998</v>
      </c>
      <c r="H179" s="4">
        <v>90.843599999999995</v>
      </c>
      <c r="I179" s="9">
        <v>86.1</v>
      </c>
    </row>
    <row r="180" spans="1:9" x14ac:dyDescent="0.2">
      <c r="A180" t="s">
        <v>135</v>
      </c>
      <c r="B180" s="2">
        <v>32873</v>
      </c>
      <c r="C180" s="3">
        <v>75334.47</v>
      </c>
      <c r="D180" s="4">
        <v>59.391898898387353</v>
      </c>
      <c r="E180" s="3">
        <v>13.233333333333334</v>
      </c>
      <c r="F180" s="3">
        <v>97.106666666666669</v>
      </c>
      <c r="G180" s="4">
        <v>82.881699999999995</v>
      </c>
      <c r="H180" s="4">
        <v>89.808899999999994</v>
      </c>
      <c r="I180" s="9">
        <v>87.1</v>
      </c>
    </row>
    <row r="181" spans="1:9" x14ac:dyDescent="0.2">
      <c r="A181" t="s">
        <v>136</v>
      </c>
      <c r="B181" s="2">
        <v>32963</v>
      </c>
      <c r="C181" s="3">
        <v>76089.84</v>
      </c>
      <c r="D181" s="4">
        <v>60.088593823097042</v>
      </c>
      <c r="E181" s="3">
        <v>13.453333333333333</v>
      </c>
      <c r="F181" s="3">
        <v>97.476666666666645</v>
      </c>
      <c r="G181" s="4">
        <v>82.004199999999997</v>
      </c>
      <c r="H181" s="4">
        <v>89.018000000000001</v>
      </c>
      <c r="I181" s="9">
        <v>87.1</v>
      </c>
    </row>
    <row r="182" spans="1:9" x14ac:dyDescent="0.2">
      <c r="A182" t="s">
        <v>137</v>
      </c>
      <c r="B182" s="2">
        <v>33054</v>
      </c>
      <c r="C182" s="3">
        <v>75782.2</v>
      </c>
      <c r="D182" s="4">
        <v>61.144964293919337</v>
      </c>
      <c r="E182" s="3">
        <v>13.246666666666668</v>
      </c>
      <c r="F182" s="3">
        <v>95.77</v>
      </c>
      <c r="G182" s="4">
        <v>79.83</v>
      </c>
      <c r="H182" s="4">
        <v>90.874700000000004</v>
      </c>
      <c r="I182" s="9">
        <v>83.8</v>
      </c>
    </row>
    <row r="183" spans="1:9" x14ac:dyDescent="0.2">
      <c r="A183" t="s">
        <v>138</v>
      </c>
      <c r="B183" s="2">
        <v>33146</v>
      </c>
      <c r="C183" s="3">
        <v>75793.19</v>
      </c>
      <c r="D183" s="4">
        <v>61.724487579505357</v>
      </c>
      <c r="E183" s="3">
        <v>13.956666666666665</v>
      </c>
      <c r="F183" s="3">
        <v>96.25</v>
      </c>
      <c r="G183" s="4">
        <v>77.459000000000003</v>
      </c>
      <c r="H183" s="4">
        <v>90.033500000000004</v>
      </c>
      <c r="I183" s="9">
        <v>84.1</v>
      </c>
    </row>
    <row r="184" spans="1:9" x14ac:dyDescent="0.2">
      <c r="A184" t="s">
        <v>139</v>
      </c>
      <c r="B184" s="2">
        <v>33238</v>
      </c>
      <c r="C184" s="3">
        <v>77287.460000000006</v>
      </c>
      <c r="D184" s="4">
        <v>62.254290924634184</v>
      </c>
      <c r="E184" s="3">
        <v>13.006666666666668</v>
      </c>
      <c r="F184" s="3">
        <v>93.546666666666667</v>
      </c>
      <c r="G184" s="4">
        <v>78.4649</v>
      </c>
      <c r="H184" s="4">
        <v>93.363200000000006</v>
      </c>
      <c r="I184" s="9">
        <v>79.400000000000006</v>
      </c>
    </row>
    <row r="185" spans="1:9" x14ac:dyDescent="0.2">
      <c r="A185" t="s">
        <v>140</v>
      </c>
      <c r="B185" s="2">
        <v>33328</v>
      </c>
      <c r="C185" s="3">
        <v>74743.899999999994</v>
      </c>
      <c r="D185" s="4">
        <v>62.846694880993354</v>
      </c>
      <c r="E185" s="3">
        <v>11.756666666666666</v>
      </c>
      <c r="F185" s="3">
        <v>93.033333333333346</v>
      </c>
      <c r="G185" s="4">
        <v>76.478499999999997</v>
      </c>
      <c r="H185" s="4">
        <v>93.956199999999995</v>
      </c>
      <c r="I185" s="9">
        <v>77.2</v>
      </c>
    </row>
    <row r="186" spans="1:9" x14ac:dyDescent="0.2">
      <c r="A186" t="s">
        <v>141</v>
      </c>
      <c r="B186" s="2">
        <v>33419</v>
      </c>
      <c r="C186" s="3">
        <v>73996.759999999995</v>
      </c>
      <c r="D186" s="4">
        <v>63.053921426537769</v>
      </c>
      <c r="E186" s="3">
        <v>10.506666666666666</v>
      </c>
      <c r="F186" s="3">
        <v>94.576666666666668</v>
      </c>
      <c r="G186" s="4">
        <v>76.770700000000005</v>
      </c>
      <c r="H186" s="4">
        <v>91.106700000000004</v>
      </c>
      <c r="I186" s="9">
        <v>81.2</v>
      </c>
    </row>
    <row r="187" spans="1:9" x14ac:dyDescent="0.2">
      <c r="A187" t="s">
        <v>142</v>
      </c>
      <c r="B187" s="2">
        <v>33511</v>
      </c>
      <c r="C187" s="3">
        <v>74763.13</v>
      </c>
      <c r="D187" s="4">
        <v>63.267922802523607</v>
      </c>
      <c r="E187" s="3">
        <v>9.4799999999999986</v>
      </c>
      <c r="F187" s="3">
        <v>92.373333333333335</v>
      </c>
      <c r="G187" s="4">
        <v>77.2179</v>
      </c>
      <c r="H187" s="4">
        <v>92.2517</v>
      </c>
      <c r="I187" s="9">
        <v>79.8</v>
      </c>
    </row>
    <row r="188" spans="1:9" x14ac:dyDescent="0.2">
      <c r="A188" t="s">
        <v>143</v>
      </c>
      <c r="B188" s="2">
        <v>33603</v>
      </c>
      <c r="C188" s="3">
        <v>74837.289999999994</v>
      </c>
      <c r="D188" s="4">
        <v>63.299243619901844</v>
      </c>
      <c r="E188" s="3">
        <v>7.9966666666666661</v>
      </c>
      <c r="F188" s="3">
        <v>87.803333333333327</v>
      </c>
      <c r="G188" s="4">
        <v>77.351200000000006</v>
      </c>
      <c r="H188" s="4">
        <v>95.2898</v>
      </c>
      <c r="I188" s="9">
        <v>78.7</v>
      </c>
    </row>
    <row r="189" spans="1:9" x14ac:dyDescent="0.2">
      <c r="A189" t="s">
        <v>144</v>
      </c>
      <c r="B189" s="2">
        <v>33694</v>
      </c>
      <c r="C189" s="3">
        <v>75194.38</v>
      </c>
      <c r="D189" s="4">
        <v>63.673583375972932</v>
      </c>
      <c r="E189" s="3">
        <v>7.21</v>
      </c>
      <c r="F189" s="3">
        <v>85.94</v>
      </c>
      <c r="G189" s="4">
        <v>79.226600000000005</v>
      </c>
      <c r="H189" s="4">
        <v>96.936099999999996</v>
      </c>
      <c r="I189" s="9">
        <v>79</v>
      </c>
    </row>
    <row r="190" spans="1:9" x14ac:dyDescent="0.2">
      <c r="A190" t="s">
        <v>145</v>
      </c>
      <c r="B190" s="2">
        <v>33785</v>
      </c>
      <c r="C190" s="3">
        <v>75952.5</v>
      </c>
      <c r="D190" s="4">
        <v>63.847606318019871</v>
      </c>
      <c r="E190" s="3">
        <v>6.75</v>
      </c>
      <c r="F190" s="3">
        <v>85.213333333333324</v>
      </c>
      <c r="G190" s="4">
        <v>80.751599999999996</v>
      </c>
      <c r="H190" s="4">
        <v>99.2423</v>
      </c>
      <c r="I190" s="9">
        <v>79</v>
      </c>
    </row>
    <row r="191" spans="1:9" x14ac:dyDescent="0.2">
      <c r="A191" t="s">
        <v>146</v>
      </c>
      <c r="B191" s="2">
        <v>33877</v>
      </c>
      <c r="C191" s="3">
        <v>74529.649999999994</v>
      </c>
      <c r="D191" s="4">
        <v>63.84488328553504</v>
      </c>
      <c r="E191" s="3">
        <v>6.1733333333333329</v>
      </c>
      <c r="F191" s="3">
        <v>84.063333333333333</v>
      </c>
      <c r="G191" s="4">
        <v>81.673900000000003</v>
      </c>
      <c r="H191" s="4">
        <v>99.529399999999995</v>
      </c>
      <c r="I191" s="9">
        <v>81.3</v>
      </c>
    </row>
    <row r="192" spans="1:9" x14ac:dyDescent="0.2">
      <c r="A192" t="s">
        <v>147</v>
      </c>
      <c r="B192" s="2">
        <v>33969</v>
      </c>
      <c r="C192" s="3">
        <v>75260.3</v>
      </c>
      <c r="D192" s="4">
        <v>63.994220727029557</v>
      </c>
      <c r="E192" s="3">
        <v>6.4000000000000012</v>
      </c>
      <c r="F192" s="3">
        <v>84.61</v>
      </c>
      <c r="G192" s="4">
        <v>81.468400000000003</v>
      </c>
      <c r="H192" s="4">
        <v>98.897900000000007</v>
      </c>
      <c r="I192" s="9">
        <v>82</v>
      </c>
    </row>
    <row r="193" spans="1:9" x14ac:dyDescent="0.2">
      <c r="A193" t="s">
        <v>148</v>
      </c>
      <c r="B193" s="2">
        <v>34059</v>
      </c>
      <c r="C193" s="3">
        <v>76913.89</v>
      </c>
      <c r="D193" s="4">
        <v>63.950766485735627</v>
      </c>
      <c r="E193" s="3">
        <v>8.2333333333333325</v>
      </c>
      <c r="F193" s="3">
        <v>85.263333333333335</v>
      </c>
      <c r="G193" s="4">
        <v>83.695300000000003</v>
      </c>
      <c r="H193" s="4">
        <v>99.223299999999995</v>
      </c>
      <c r="I193" s="9">
        <v>82.8</v>
      </c>
    </row>
    <row r="194" spans="1:9" x14ac:dyDescent="0.2">
      <c r="A194" t="s">
        <v>149</v>
      </c>
      <c r="B194" s="2">
        <v>34150</v>
      </c>
      <c r="C194" s="3">
        <v>77696.740000000005</v>
      </c>
      <c r="D194" s="4">
        <v>64.561931553467147</v>
      </c>
      <c r="E194" s="3">
        <v>6.3599999999999994</v>
      </c>
      <c r="F194" s="3">
        <v>86.323333333333338</v>
      </c>
      <c r="G194" s="4">
        <v>83.888199999999998</v>
      </c>
      <c r="H194" s="4">
        <v>97.671099999999996</v>
      </c>
      <c r="I194" s="9">
        <v>83.5</v>
      </c>
    </row>
    <row r="195" spans="1:9" x14ac:dyDescent="0.2">
      <c r="A195" t="s">
        <v>150</v>
      </c>
      <c r="B195" s="2">
        <v>34242</v>
      </c>
      <c r="C195" s="3">
        <v>79814.539999999994</v>
      </c>
      <c r="D195" s="4">
        <v>64.918164427424102</v>
      </c>
      <c r="E195" s="3">
        <v>5.1466666666666665</v>
      </c>
      <c r="F195" s="3">
        <v>89.086666666666659</v>
      </c>
      <c r="G195" s="4">
        <v>81.863699999999994</v>
      </c>
      <c r="H195" s="4">
        <v>97.650199999999998</v>
      </c>
      <c r="I195" s="9">
        <v>82.9</v>
      </c>
    </row>
    <row r="196" spans="1:9" x14ac:dyDescent="0.2">
      <c r="A196" t="s">
        <v>151</v>
      </c>
      <c r="B196" s="2">
        <v>34334</v>
      </c>
      <c r="C196" s="3">
        <v>81179.710000000006</v>
      </c>
      <c r="D196" s="4">
        <v>65.163829838661854</v>
      </c>
      <c r="E196" s="3">
        <v>5.2766666666666673</v>
      </c>
      <c r="F196" s="3">
        <v>90.01</v>
      </c>
      <c r="G196" s="4">
        <v>78.181399999999996</v>
      </c>
      <c r="H196" s="4">
        <v>94.862200000000001</v>
      </c>
      <c r="I196" s="9">
        <v>81.599999999999994</v>
      </c>
    </row>
    <row r="197" spans="1:9" x14ac:dyDescent="0.2">
      <c r="A197" t="s">
        <v>152</v>
      </c>
      <c r="B197" s="2">
        <v>34424</v>
      </c>
      <c r="C197" s="3">
        <v>83635.38</v>
      </c>
      <c r="D197" s="4">
        <v>65.215886714171489</v>
      </c>
      <c r="E197" s="3">
        <v>4.8533333333333326</v>
      </c>
      <c r="F197" s="3">
        <v>91.366666666666674</v>
      </c>
      <c r="G197" s="4">
        <v>79.544499999999999</v>
      </c>
      <c r="H197" s="4">
        <v>94.315899999999999</v>
      </c>
      <c r="I197" s="9">
        <v>82.3</v>
      </c>
    </row>
    <row r="198" spans="1:9" x14ac:dyDescent="0.2">
      <c r="A198" t="s">
        <v>153</v>
      </c>
      <c r="B198" s="2">
        <v>34515</v>
      </c>
      <c r="C198" s="3">
        <v>83844.14</v>
      </c>
      <c r="D198" s="4">
        <v>65.610086599460132</v>
      </c>
      <c r="E198" s="3">
        <v>5.6499999999999995</v>
      </c>
      <c r="F198" s="3">
        <v>91.326666666666668</v>
      </c>
      <c r="G198" s="4">
        <v>80.192899999999995</v>
      </c>
      <c r="H198" s="4">
        <v>94.221800000000002</v>
      </c>
      <c r="I198" s="9">
        <v>81.8</v>
      </c>
    </row>
    <row r="199" spans="1:9" x14ac:dyDescent="0.2">
      <c r="A199" t="s">
        <v>154</v>
      </c>
      <c r="B199" s="2">
        <v>34607</v>
      </c>
      <c r="C199" s="3">
        <v>84168.26</v>
      </c>
      <c r="D199" s="4">
        <v>66.430481823895462</v>
      </c>
      <c r="E199" s="3">
        <v>6.2333333333333334</v>
      </c>
      <c r="F199" s="3">
        <v>92.110000000000014</v>
      </c>
      <c r="G199" s="4">
        <v>78.344899999999996</v>
      </c>
      <c r="H199" s="4">
        <v>93.933099999999996</v>
      </c>
      <c r="I199" s="9">
        <v>81.8</v>
      </c>
    </row>
    <row r="200" spans="1:9" x14ac:dyDescent="0.2">
      <c r="A200" t="s">
        <v>155</v>
      </c>
      <c r="B200" s="2">
        <v>34699</v>
      </c>
      <c r="C200" s="3">
        <v>85017.03</v>
      </c>
      <c r="D200" s="4">
        <v>67.284730757044301</v>
      </c>
      <c r="E200" s="3">
        <v>7.6533333333333333</v>
      </c>
      <c r="F200" s="3">
        <v>94.186666666666667</v>
      </c>
      <c r="G200" s="4">
        <v>81.6571</v>
      </c>
      <c r="H200" s="4">
        <v>93.528199999999998</v>
      </c>
      <c r="I200" s="9">
        <v>83.4</v>
      </c>
    </row>
    <row r="201" spans="1:9" x14ac:dyDescent="0.2">
      <c r="A201" t="s">
        <v>156</v>
      </c>
      <c r="B201" s="2">
        <v>34789</v>
      </c>
      <c r="C201" s="3">
        <v>86167.95</v>
      </c>
      <c r="D201" s="4">
        <v>68.278736719436694</v>
      </c>
      <c r="E201" s="3">
        <v>8.7866666666666671</v>
      </c>
      <c r="F201" s="3">
        <v>96.21</v>
      </c>
      <c r="G201" s="4">
        <v>81.5899</v>
      </c>
      <c r="H201" s="4">
        <v>93.188900000000004</v>
      </c>
      <c r="I201" s="9">
        <v>82.3</v>
      </c>
    </row>
    <row r="202" spans="1:9" x14ac:dyDescent="0.2">
      <c r="A202" t="s">
        <v>157</v>
      </c>
      <c r="B202" s="2">
        <v>34880</v>
      </c>
      <c r="C202" s="3">
        <v>88120.95</v>
      </c>
      <c r="D202" s="4">
        <v>68.903375065006273</v>
      </c>
      <c r="E202" s="3">
        <v>8.99</v>
      </c>
      <c r="F202" s="3">
        <v>97.333333333333329</v>
      </c>
      <c r="G202" s="4">
        <v>79.138099999999994</v>
      </c>
      <c r="H202" s="4">
        <v>92.234800000000007</v>
      </c>
      <c r="I202" s="9">
        <v>80.2</v>
      </c>
    </row>
    <row r="203" spans="1:9" x14ac:dyDescent="0.2">
      <c r="A203" t="s">
        <v>158</v>
      </c>
      <c r="B203" s="2">
        <v>34972</v>
      </c>
      <c r="C203" s="3">
        <v>88060.52</v>
      </c>
      <c r="D203" s="4">
        <v>69.246352817223098</v>
      </c>
      <c r="E203" s="3">
        <v>9.1566666666666663</v>
      </c>
      <c r="F203" s="3">
        <v>98.673333333333332</v>
      </c>
      <c r="G203" s="4">
        <v>78.763099999999994</v>
      </c>
      <c r="H203" s="4">
        <v>92.512900000000002</v>
      </c>
      <c r="I203" s="9">
        <v>80.099999999999994</v>
      </c>
    </row>
    <row r="204" spans="1:9" x14ac:dyDescent="0.2">
      <c r="A204" t="s">
        <v>159</v>
      </c>
      <c r="B204" s="2">
        <v>35064</v>
      </c>
      <c r="C204" s="3">
        <v>88942.25</v>
      </c>
      <c r="D204" s="4">
        <v>69.541495986225556</v>
      </c>
      <c r="E204" s="3">
        <v>8.68</v>
      </c>
      <c r="F204" s="3">
        <v>98.633333333333326</v>
      </c>
      <c r="G204" s="4">
        <v>79.103800000000007</v>
      </c>
      <c r="H204" s="4">
        <v>91.934799999999996</v>
      </c>
      <c r="I204" s="9">
        <v>81.5</v>
      </c>
    </row>
    <row r="205" spans="1:9" x14ac:dyDescent="0.2">
      <c r="A205" t="s">
        <v>160</v>
      </c>
      <c r="B205" s="2">
        <v>35155</v>
      </c>
      <c r="C205" s="3">
        <v>89620.71</v>
      </c>
      <c r="D205" s="4">
        <v>70.069807760171571</v>
      </c>
      <c r="E205" s="3">
        <v>8.7999999999999989</v>
      </c>
      <c r="F205" s="3">
        <v>102.50999999999999</v>
      </c>
      <c r="G205" s="4">
        <v>77.650099999999995</v>
      </c>
      <c r="H205" s="4">
        <v>91.001300000000001</v>
      </c>
      <c r="I205" s="9">
        <v>80.599999999999994</v>
      </c>
    </row>
    <row r="206" spans="1:9" x14ac:dyDescent="0.2">
      <c r="A206" t="s">
        <v>161</v>
      </c>
      <c r="B206" s="2">
        <v>35246</v>
      </c>
      <c r="C206" s="3">
        <v>90812.84</v>
      </c>
      <c r="D206" s="4">
        <v>70.500187656020401</v>
      </c>
      <c r="E206" s="3">
        <v>9.4966666666666679</v>
      </c>
      <c r="F206" s="3">
        <v>103.25999999999999</v>
      </c>
      <c r="G206" s="4">
        <v>78.293599999999998</v>
      </c>
      <c r="H206" s="4">
        <v>90.172499999999999</v>
      </c>
      <c r="I206" s="9">
        <v>80.3</v>
      </c>
    </row>
    <row r="207" spans="1:9" x14ac:dyDescent="0.2">
      <c r="A207" t="s">
        <v>162</v>
      </c>
      <c r="B207" s="2">
        <v>35338</v>
      </c>
      <c r="C207" s="3">
        <v>91727.53</v>
      </c>
      <c r="D207" s="4">
        <v>70.80057093915471</v>
      </c>
      <c r="E207" s="3">
        <v>9.9166666666666661</v>
      </c>
      <c r="F207" s="3">
        <v>104.94333333333333</v>
      </c>
      <c r="G207" s="4">
        <v>77.622900000000001</v>
      </c>
      <c r="H207" s="4">
        <v>88.302700000000002</v>
      </c>
      <c r="I207" s="9">
        <v>81.2</v>
      </c>
    </row>
    <row r="208" spans="1:9" x14ac:dyDescent="0.2">
      <c r="A208" t="s">
        <v>163</v>
      </c>
      <c r="B208" s="2">
        <v>35430</v>
      </c>
      <c r="C208" s="3">
        <v>92268.65</v>
      </c>
      <c r="D208" s="4">
        <v>71.296405001457117</v>
      </c>
      <c r="E208" s="3">
        <v>9.2799999999999994</v>
      </c>
      <c r="F208" s="3">
        <v>107.35666666666667</v>
      </c>
      <c r="G208" s="4">
        <v>75.1738</v>
      </c>
      <c r="H208" s="4">
        <v>87.9255</v>
      </c>
      <c r="I208" s="9">
        <v>78.8</v>
      </c>
    </row>
    <row r="209" spans="1:9" x14ac:dyDescent="0.2">
      <c r="A209" t="s">
        <v>164</v>
      </c>
      <c r="B209" s="2">
        <v>35520</v>
      </c>
      <c r="C209" s="3">
        <v>91796.2</v>
      </c>
      <c r="D209" s="4">
        <v>71.14107550930926</v>
      </c>
      <c r="E209" s="3">
        <v>7.46</v>
      </c>
      <c r="F209" s="3">
        <v>109.73</v>
      </c>
      <c r="G209" s="4">
        <v>75.161699999999996</v>
      </c>
      <c r="H209" s="4">
        <v>86.979500000000002</v>
      </c>
      <c r="I209" s="9">
        <v>78.5</v>
      </c>
    </row>
    <row r="210" spans="1:9" x14ac:dyDescent="0.2">
      <c r="A210" t="s">
        <v>165</v>
      </c>
      <c r="B210" s="2">
        <v>35611</v>
      </c>
      <c r="C210" s="3">
        <v>93952.46</v>
      </c>
      <c r="D210" s="4">
        <v>71.067059539604372</v>
      </c>
      <c r="E210" s="3">
        <v>6.7966666666666669</v>
      </c>
      <c r="F210" s="3">
        <v>109.53333333333335</v>
      </c>
      <c r="G210" s="4">
        <v>74.878200000000007</v>
      </c>
      <c r="H210" s="4">
        <v>86.195499999999996</v>
      </c>
      <c r="I210" s="9">
        <v>80.400000000000006</v>
      </c>
    </row>
    <row r="211" spans="1:9" x14ac:dyDescent="0.2">
      <c r="A211" t="s">
        <v>166</v>
      </c>
      <c r="B211" s="2">
        <v>35703</v>
      </c>
      <c r="C211" s="3">
        <v>95551.11</v>
      </c>
      <c r="D211" s="4">
        <v>71.34665915066735</v>
      </c>
      <c r="E211" s="3">
        <v>7.9133333333333331</v>
      </c>
      <c r="F211" s="3">
        <v>104.66333333333334</v>
      </c>
      <c r="G211" s="4">
        <v>76.157499999999999</v>
      </c>
      <c r="H211" s="4">
        <v>89.307100000000005</v>
      </c>
      <c r="I211" s="9">
        <v>77.5</v>
      </c>
    </row>
    <row r="212" spans="1:9" x14ac:dyDescent="0.2">
      <c r="A212" t="s">
        <v>167</v>
      </c>
      <c r="B212" s="2">
        <v>35795</v>
      </c>
      <c r="C212" s="3">
        <v>94122.76</v>
      </c>
      <c r="D212" s="4">
        <v>71.799500008865678</v>
      </c>
      <c r="E212" s="3">
        <v>7.3633333333333333</v>
      </c>
      <c r="F212" s="3">
        <v>103.23333333333335</v>
      </c>
      <c r="G212" s="4">
        <v>77.134799999999998</v>
      </c>
      <c r="H212" s="4">
        <v>89.716200000000001</v>
      </c>
      <c r="I212" s="9">
        <v>78.8</v>
      </c>
    </row>
    <row r="213" spans="1:9" x14ac:dyDescent="0.2">
      <c r="A213" t="s">
        <v>168</v>
      </c>
      <c r="B213" s="2">
        <v>35885</v>
      </c>
      <c r="C213" s="3">
        <v>94026.62</v>
      </c>
      <c r="D213" s="4">
        <v>71.947789563459196</v>
      </c>
      <c r="E213" s="3">
        <v>8.6766666666666676</v>
      </c>
      <c r="F213" s="3">
        <v>100.23333333333333</v>
      </c>
      <c r="G213" s="4">
        <v>78.192099999999996</v>
      </c>
      <c r="H213" s="4">
        <v>91.338999999999999</v>
      </c>
      <c r="I213" s="9">
        <v>80.599999999999994</v>
      </c>
    </row>
    <row r="214" spans="1:9" x14ac:dyDescent="0.2">
      <c r="A214" t="s">
        <v>169</v>
      </c>
      <c r="B214" s="2">
        <v>35976</v>
      </c>
      <c r="C214" s="3">
        <v>93521.21</v>
      </c>
      <c r="D214" s="4">
        <v>72.254167843334386</v>
      </c>
      <c r="E214" s="3">
        <v>8.8899999999999988</v>
      </c>
      <c r="F214" s="3">
        <v>94.529999999999987</v>
      </c>
      <c r="G214" s="4">
        <v>78.735600000000005</v>
      </c>
      <c r="H214" s="4">
        <v>94.855400000000003</v>
      </c>
      <c r="I214" s="9">
        <v>79.2</v>
      </c>
    </row>
    <row r="215" spans="1:9" x14ac:dyDescent="0.2">
      <c r="A215" t="s">
        <v>170</v>
      </c>
      <c r="B215" s="2">
        <v>36068</v>
      </c>
      <c r="C215" s="3">
        <v>94380.96</v>
      </c>
      <c r="D215" s="4">
        <v>72.432481595138256</v>
      </c>
      <c r="E215" s="3">
        <v>6.169999999999999</v>
      </c>
      <c r="F215" s="3">
        <v>91.606666666666683</v>
      </c>
      <c r="G215" s="4">
        <v>80.355900000000005</v>
      </c>
      <c r="H215" s="4">
        <v>95.689400000000006</v>
      </c>
      <c r="I215" s="9">
        <v>79</v>
      </c>
    </row>
    <row r="216" spans="1:9" x14ac:dyDescent="0.2">
      <c r="A216" t="s">
        <v>171</v>
      </c>
      <c r="B216" s="2">
        <v>36160</v>
      </c>
      <c r="C216" s="3">
        <v>96355.93</v>
      </c>
      <c r="D216" s="4">
        <v>71.708975389689328</v>
      </c>
      <c r="E216" s="3">
        <v>3.706666666666667</v>
      </c>
      <c r="F216" s="3">
        <v>89.976666666666674</v>
      </c>
      <c r="G216" s="4">
        <v>79.620099999999994</v>
      </c>
      <c r="H216" s="4">
        <v>94.880600000000001</v>
      </c>
      <c r="I216" s="9">
        <v>79.099999999999994</v>
      </c>
    </row>
    <row r="217" spans="1:9" x14ac:dyDescent="0.2">
      <c r="A217" t="s">
        <v>172</v>
      </c>
      <c r="B217" s="2">
        <v>36250</v>
      </c>
      <c r="C217" s="3">
        <v>97234.92</v>
      </c>
      <c r="D217" s="4">
        <v>71.619435437344023</v>
      </c>
      <c r="E217" s="3">
        <v>3.5733333333333337</v>
      </c>
      <c r="F217" s="3">
        <v>91.8</v>
      </c>
      <c r="G217" s="4">
        <v>76.891400000000004</v>
      </c>
      <c r="H217" s="4">
        <v>93.392899999999997</v>
      </c>
      <c r="I217" s="9">
        <v>78.099999999999994</v>
      </c>
    </row>
    <row r="218" spans="1:9" x14ac:dyDescent="0.2">
      <c r="A218" t="s">
        <v>173</v>
      </c>
      <c r="B218" s="2">
        <v>36341</v>
      </c>
      <c r="C218" s="3">
        <v>97891.41</v>
      </c>
      <c r="D218" s="4">
        <v>71.715306049986168</v>
      </c>
      <c r="E218" s="3">
        <v>4.5133333333333328</v>
      </c>
      <c r="F218" s="3">
        <v>93.506666666666661</v>
      </c>
      <c r="G218" s="4">
        <v>78.143000000000001</v>
      </c>
      <c r="H218" s="4">
        <v>93.703199999999995</v>
      </c>
      <c r="I218" s="9">
        <v>78.7</v>
      </c>
    </row>
    <row r="219" spans="1:9" x14ac:dyDescent="0.2">
      <c r="A219" t="s">
        <v>174</v>
      </c>
      <c r="B219" s="2">
        <v>36433</v>
      </c>
      <c r="C219" s="3">
        <v>99328</v>
      </c>
      <c r="D219" s="4">
        <v>71.914239140666552</v>
      </c>
      <c r="E219" s="3">
        <v>4.503333333333333</v>
      </c>
      <c r="F219" s="3">
        <v>89.663333333333341</v>
      </c>
      <c r="G219" s="4">
        <v>80.454899999999995</v>
      </c>
      <c r="H219" s="4">
        <v>94.848299999999995</v>
      </c>
      <c r="I219" s="9">
        <v>80.400000000000006</v>
      </c>
    </row>
    <row r="220" spans="1:9" x14ac:dyDescent="0.2">
      <c r="A220" t="s">
        <v>175</v>
      </c>
      <c r="B220" s="2">
        <v>36525</v>
      </c>
      <c r="C220" s="3">
        <v>100715.15</v>
      </c>
      <c r="D220" s="4">
        <v>72.030304845094975</v>
      </c>
      <c r="E220" s="3">
        <v>4.7366666666666672</v>
      </c>
      <c r="F220" s="3">
        <v>86.376666666666665</v>
      </c>
      <c r="G220" s="4">
        <v>80.774699999999996</v>
      </c>
      <c r="H220" s="4">
        <v>95.832700000000003</v>
      </c>
      <c r="I220" s="9">
        <v>78.5</v>
      </c>
    </row>
    <row r="221" spans="1:9" x14ac:dyDescent="0.2">
      <c r="A221" t="s">
        <v>176</v>
      </c>
      <c r="B221" s="2">
        <v>36616</v>
      </c>
      <c r="C221" s="3">
        <v>103357.59</v>
      </c>
      <c r="D221" s="4">
        <v>72.571149660767333</v>
      </c>
      <c r="E221" s="3">
        <v>5.296666666666666</v>
      </c>
      <c r="F221" s="3">
        <v>85.516666666666666</v>
      </c>
      <c r="G221" s="4">
        <v>82.949200000000005</v>
      </c>
      <c r="H221" s="4">
        <v>103.46729999999999</v>
      </c>
      <c r="I221" s="9">
        <v>77.099999999999994</v>
      </c>
    </row>
    <row r="222" spans="1:9" x14ac:dyDescent="0.2">
      <c r="A222" t="s">
        <v>177</v>
      </c>
      <c r="B222" s="2">
        <v>36707</v>
      </c>
      <c r="C222" s="3">
        <v>102220.41</v>
      </c>
      <c r="D222" s="4">
        <v>73.047591623091691</v>
      </c>
      <c r="E222" s="3">
        <v>6.1866666666666674</v>
      </c>
      <c r="F222" s="3">
        <v>84.61333333333333</v>
      </c>
      <c r="G222" s="4">
        <v>84.804199999999994</v>
      </c>
      <c r="H222" s="4">
        <v>105.3596</v>
      </c>
      <c r="I222" s="9">
        <v>78.3</v>
      </c>
    </row>
    <row r="223" spans="1:9" x14ac:dyDescent="0.2">
      <c r="A223" t="s">
        <v>178</v>
      </c>
      <c r="B223" s="2">
        <v>36799</v>
      </c>
      <c r="C223" s="3">
        <v>102574.75</v>
      </c>
      <c r="D223" s="4">
        <v>73.743939805928022</v>
      </c>
      <c r="E223" s="3">
        <v>6.5</v>
      </c>
      <c r="F223" s="3">
        <v>79.376666666666665</v>
      </c>
      <c r="G223" s="4">
        <v>92.029300000000006</v>
      </c>
      <c r="H223" s="4">
        <v>110.482</v>
      </c>
      <c r="I223" s="9">
        <v>81.5</v>
      </c>
    </row>
    <row r="224" spans="1:9" x14ac:dyDescent="0.2">
      <c r="A224" t="s">
        <v>179</v>
      </c>
      <c r="B224" s="2">
        <v>36891</v>
      </c>
      <c r="C224" s="3">
        <v>103310.9</v>
      </c>
      <c r="D224" s="4">
        <v>74.523348572665441</v>
      </c>
      <c r="E224" s="3">
        <v>6.503333333333333</v>
      </c>
      <c r="F224" s="3">
        <v>76.400000000000006</v>
      </c>
      <c r="G224" s="4">
        <v>98.246499999999997</v>
      </c>
      <c r="H224" s="4">
        <v>117.57899999999999</v>
      </c>
      <c r="I224" s="9">
        <v>82.1</v>
      </c>
    </row>
    <row r="225" spans="1:9" x14ac:dyDescent="0.2">
      <c r="A225" t="s">
        <v>180</v>
      </c>
      <c r="B225" s="2">
        <v>36981</v>
      </c>
      <c r="C225" s="3">
        <v>102453.89</v>
      </c>
      <c r="D225" s="4">
        <v>74.423879020994747</v>
      </c>
      <c r="E225" s="3">
        <v>6.45</v>
      </c>
      <c r="F225" s="3">
        <v>81.116666666666674</v>
      </c>
      <c r="G225" s="4">
        <v>96.363</v>
      </c>
      <c r="H225" s="4">
        <v>112.47629999999999</v>
      </c>
      <c r="I225" s="9">
        <v>86.4</v>
      </c>
    </row>
    <row r="226" spans="1:9" x14ac:dyDescent="0.2">
      <c r="A226" t="s">
        <v>181</v>
      </c>
      <c r="B226" s="2">
        <v>37072</v>
      </c>
      <c r="C226" s="3">
        <v>105631.97</v>
      </c>
      <c r="D226" s="4">
        <v>74.876217633842899</v>
      </c>
      <c r="E226" s="3">
        <v>5.9233333333333329</v>
      </c>
      <c r="F226" s="3">
        <v>80.06</v>
      </c>
      <c r="G226" s="4">
        <v>97.096599999999995</v>
      </c>
      <c r="H226" s="4">
        <v>113.65989999999999</v>
      </c>
      <c r="I226" s="9">
        <v>85.2</v>
      </c>
    </row>
    <row r="227" spans="1:9" x14ac:dyDescent="0.2">
      <c r="A227" t="s">
        <v>182</v>
      </c>
      <c r="B227" s="2">
        <v>37164</v>
      </c>
      <c r="C227" s="3">
        <v>105414.97</v>
      </c>
      <c r="D227" s="4">
        <v>75.178624641269394</v>
      </c>
      <c r="E227" s="3">
        <v>5.6866666666666665</v>
      </c>
      <c r="F227" s="3">
        <v>80.589999999999989</v>
      </c>
      <c r="G227" s="4">
        <v>96.000799999999998</v>
      </c>
      <c r="H227" s="4">
        <v>111.473</v>
      </c>
      <c r="I227" s="9">
        <v>86</v>
      </c>
    </row>
    <row r="228" spans="1:9" x14ac:dyDescent="0.2">
      <c r="A228" t="s">
        <v>183</v>
      </c>
      <c r="B228" s="2">
        <v>37256</v>
      </c>
      <c r="C228" s="3">
        <v>106999.88</v>
      </c>
      <c r="D228" s="4">
        <v>75.62119931256349</v>
      </c>
      <c r="E228" s="3">
        <v>4.9866666666666672</v>
      </c>
      <c r="F228" s="3">
        <v>80.146666666666661</v>
      </c>
      <c r="G228" s="4">
        <v>94.929299999999998</v>
      </c>
      <c r="H228" s="4">
        <v>110.2689</v>
      </c>
      <c r="I228" s="9">
        <v>85</v>
      </c>
    </row>
    <row r="229" spans="1:9" x14ac:dyDescent="0.2">
      <c r="A229" t="s">
        <v>184</v>
      </c>
      <c r="B229" s="2">
        <v>37346</v>
      </c>
      <c r="C229" s="3">
        <v>108227.72</v>
      </c>
      <c r="D229" s="4">
        <v>76.179014295484464</v>
      </c>
      <c r="E229" s="3">
        <v>4.78</v>
      </c>
      <c r="F229" s="3">
        <v>83.183333333333337</v>
      </c>
      <c r="G229" s="4">
        <v>94.669499999999999</v>
      </c>
      <c r="H229" s="4">
        <v>111.25190000000001</v>
      </c>
      <c r="I229" s="9">
        <v>84.8</v>
      </c>
    </row>
    <row r="230" spans="1:9" x14ac:dyDescent="0.2">
      <c r="A230" t="s">
        <v>185</v>
      </c>
      <c r="B230" s="2">
        <v>37437</v>
      </c>
      <c r="C230" s="3">
        <v>109222.07</v>
      </c>
      <c r="D230" s="4">
        <v>76.916125636823196</v>
      </c>
      <c r="E230" s="3">
        <v>5.333333333333333</v>
      </c>
      <c r="F230" s="3">
        <v>87.376666666666665</v>
      </c>
      <c r="G230" s="4">
        <v>90.194599999999994</v>
      </c>
      <c r="H230" s="4">
        <v>106.5108</v>
      </c>
      <c r="I230" s="9">
        <v>82.3</v>
      </c>
    </row>
    <row r="231" spans="1:9" x14ac:dyDescent="0.2">
      <c r="A231" t="s">
        <v>186</v>
      </c>
      <c r="B231" s="2">
        <v>37529</v>
      </c>
      <c r="C231" s="3">
        <v>110947.07</v>
      </c>
      <c r="D231" s="4">
        <v>77.352639553535127</v>
      </c>
      <c r="E231" s="3">
        <v>5.7433333333333332</v>
      </c>
      <c r="F231" s="3">
        <v>86.219999999999985</v>
      </c>
      <c r="G231" s="4">
        <v>88.673299999999998</v>
      </c>
      <c r="H231" s="4">
        <v>104.2758</v>
      </c>
      <c r="I231" s="9">
        <v>80.099999999999994</v>
      </c>
    </row>
    <row r="232" spans="1:9" x14ac:dyDescent="0.2">
      <c r="A232" t="s">
        <v>187</v>
      </c>
      <c r="B232" s="2">
        <v>37621</v>
      </c>
      <c r="C232" s="3">
        <v>113463.17</v>
      </c>
      <c r="D232" s="4">
        <v>77.829993048243395</v>
      </c>
      <c r="E232" s="3">
        <v>5.75</v>
      </c>
      <c r="F232" s="3">
        <v>90.36333333333333</v>
      </c>
      <c r="G232" s="4">
        <v>84.572299999999998</v>
      </c>
      <c r="H232" s="4">
        <v>100.4205</v>
      </c>
      <c r="I232" s="9">
        <v>79.8</v>
      </c>
    </row>
    <row r="233" spans="1:9" x14ac:dyDescent="0.2">
      <c r="A233" t="s">
        <v>188</v>
      </c>
      <c r="B233" s="2">
        <v>37711</v>
      </c>
      <c r="C233" s="3">
        <v>114188.33</v>
      </c>
      <c r="D233" s="4">
        <v>78.136370731725819</v>
      </c>
      <c r="E233" s="3">
        <v>5.75</v>
      </c>
      <c r="F233" s="3">
        <v>96.173333333333332</v>
      </c>
      <c r="G233" s="4">
        <v>83.986500000000007</v>
      </c>
      <c r="H233" s="4">
        <v>98.190899999999999</v>
      </c>
      <c r="I233" s="9">
        <v>81.2</v>
      </c>
    </row>
    <row r="234" spans="1:9" x14ac:dyDescent="0.2">
      <c r="A234" t="s">
        <v>189</v>
      </c>
      <c r="B234" s="2">
        <v>37802</v>
      </c>
      <c r="C234" s="3">
        <v>114322.92</v>
      </c>
      <c r="D234" s="4">
        <v>78.313126562045895</v>
      </c>
      <c r="E234" s="3">
        <v>5.496666666666667</v>
      </c>
      <c r="F234" s="3">
        <v>96.17</v>
      </c>
      <c r="G234" s="4">
        <v>83.482500000000002</v>
      </c>
      <c r="H234" s="4">
        <v>93.889300000000006</v>
      </c>
      <c r="I234" s="9">
        <v>81.8</v>
      </c>
    </row>
    <row r="235" spans="1:9" x14ac:dyDescent="0.2">
      <c r="A235" t="s">
        <v>190</v>
      </c>
      <c r="B235" s="2">
        <v>37894</v>
      </c>
      <c r="C235" s="3">
        <v>115982.01</v>
      </c>
      <c r="D235" s="4">
        <v>78.481567852340135</v>
      </c>
      <c r="E235" s="3">
        <v>5.0633333333333335</v>
      </c>
      <c r="F235" s="3">
        <v>97.873333333333335</v>
      </c>
      <c r="G235" s="4">
        <v>82.731999999999999</v>
      </c>
      <c r="H235" s="4">
        <v>92.610299999999995</v>
      </c>
      <c r="I235" s="9">
        <v>82.2</v>
      </c>
    </row>
    <row r="236" spans="1:9" x14ac:dyDescent="0.2">
      <c r="A236" t="s">
        <v>191</v>
      </c>
      <c r="B236" s="2">
        <v>37986</v>
      </c>
      <c r="C236" s="3">
        <v>117707.02</v>
      </c>
      <c r="D236" s="4">
        <v>78.997511048122988</v>
      </c>
      <c r="E236" s="3">
        <v>5</v>
      </c>
      <c r="F236" s="3">
        <v>99.399999999999991</v>
      </c>
      <c r="G236" s="4">
        <v>81.572500000000005</v>
      </c>
      <c r="H236" s="4">
        <v>89.749899999999997</v>
      </c>
      <c r="I236" s="9">
        <v>85</v>
      </c>
    </row>
    <row r="237" spans="1:9" x14ac:dyDescent="0.2">
      <c r="A237" t="s">
        <v>192</v>
      </c>
      <c r="B237" s="2">
        <v>38077</v>
      </c>
      <c r="C237" s="3">
        <v>120242.34</v>
      </c>
      <c r="D237" s="4">
        <v>79.427577613381189</v>
      </c>
      <c r="E237" s="3">
        <v>5.1766666666666667</v>
      </c>
      <c r="F237" s="3">
        <v>103.39666666666666</v>
      </c>
      <c r="G237" s="4">
        <v>81.134900000000002</v>
      </c>
      <c r="H237" s="4">
        <v>88.140500000000003</v>
      </c>
      <c r="I237" s="9">
        <v>86.2</v>
      </c>
    </row>
    <row r="238" spans="1:9" x14ac:dyDescent="0.2">
      <c r="A238" t="s">
        <v>193</v>
      </c>
      <c r="B238" s="2">
        <v>38168</v>
      </c>
      <c r="C238" s="3">
        <v>120511.53</v>
      </c>
      <c r="D238" s="4">
        <v>79.832064072270157</v>
      </c>
      <c r="E238" s="3">
        <v>5.4866666666666672</v>
      </c>
      <c r="F238" s="3">
        <v>99.45</v>
      </c>
      <c r="G238" s="4">
        <v>85.498400000000004</v>
      </c>
      <c r="H238" s="4">
        <v>90.969800000000006</v>
      </c>
      <c r="I238" s="9">
        <v>87.8</v>
      </c>
    </row>
    <row r="239" spans="1:9" x14ac:dyDescent="0.2">
      <c r="A239" t="s">
        <v>194</v>
      </c>
      <c r="B239" s="2">
        <v>38260</v>
      </c>
      <c r="C239" s="3">
        <v>120802.69</v>
      </c>
      <c r="D239" s="4">
        <v>80.442530452637953</v>
      </c>
      <c r="E239" s="3">
        <v>5.9833333333333334</v>
      </c>
      <c r="F239" s="3">
        <v>103.24333333333334</v>
      </c>
      <c r="G239" s="4">
        <v>84.772499999999994</v>
      </c>
      <c r="H239" s="4">
        <v>88.896799999999999</v>
      </c>
      <c r="I239" s="9">
        <v>88.3</v>
      </c>
    </row>
    <row r="240" spans="1:9" x14ac:dyDescent="0.2">
      <c r="A240" t="s">
        <v>195</v>
      </c>
      <c r="B240" s="2">
        <v>38352</v>
      </c>
      <c r="C240" s="3">
        <v>121022.43</v>
      </c>
      <c r="D240" s="4">
        <v>80.980213533774204</v>
      </c>
      <c r="E240" s="3">
        <v>6.4266666666666667</v>
      </c>
      <c r="F240" s="3">
        <v>105.82000000000001</v>
      </c>
      <c r="G240" s="4">
        <v>83.3279</v>
      </c>
      <c r="H240" s="4">
        <v>88.835499999999996</v>
      </c>
      <c r="I240" s="9">
        <v>88.6</v>
      </c>
    </row>
    <row r="241" spans="1:9" x14ac:dyDescent="0.2">
      <c r="A241" t="s">
        <v>196</v>
      </c>
      <c r="B241" s="2">
        <v>38442</v>
      </c>
      <c r="C241" s="3">
        <v>121239.43</v>
      </c>
      <c r="D241" s="4">
        <v>81.517135927033308</v>
      </c>
      <c r="E241" s="3">
        <v>6.5566666666666675</v>
      </c>
      <c r="F241" s="3">
        <v>106.61666666666666</v>
      </c>
      <c r="G241" s="4">
        <v>83.771000000000001</v>
      </c>
      <c r="H241" s="4">
        <v>89.158100000000005</v>
      </c>
      <c r="I241" s="9">
        <v>88.9</v>
      </c>
    </row>
    <row r="242" spans="1:9" x14ac:dyDescent="0.2">
      <c r="A242" t="s">
        <v>197</v>
      </c>
      <c r="B242" s="2">
        <v>38533</v>
      </c>
      <c r="C242" s="3">
        <v>124247.21</v>
      </c>
      <c r="D242" s="4">
        <v>82.138662799947426</v>
      </c>
      <c r="E242" s="3">
        <v>6.75</v>
      </c>
      <c r="F242" s="3">
        <v>108.33</v>
      </c>
      <c r="G242" s="4">
        <v>83.777699999999996</v>
      </c>
      <c r="H242" s="4">
        <v>88.309799999999996</v>
      </c>
      <c r="I242" s="9">
        <v>89.5</v>
      </c>
    </row>
    <row r="243" spans="1:9" x14ac:dyDescent="0.2">
      <c r="A243" t="s">
        <v>198</v>
      </c>
      <c r="B243" s="2">
        <v>38625</v>
      </c>
      <c r="C243" s="3">
        <v>124596.06</v>
      </c>
      <c r="D243" s="4">
        <v>82.817329831582683</v>
      </c>
      <c r="E243" s="3">
        <v>6.75</v>
      </c>
      <c r="F243" s="3">
        <v>106.62333333333333</v>
      </c>
      <c r="G243" s="4">
        <v>85.802999999999997</v>
      </c>
      <c r="H243" s="4">
        <v>90.060900000000004</v>
      </c>
      <c r="I243" s="9">
        <v>89.2</v>
      </c>
    </row>
    <row r="244" spans="1:9" x14ac:dyDescent="0.2">
      <c r="A244" t="s">
        <v>199</v>
      </c>
      <c r="B244" s="2">
        <v>38717</v>
      </c>
      <c r="C244" s="3">
        <v>124824.04</v>
      </c>
      <c r="D244" s="4">
        <v>83.322847128924508</v>
      </c>
      <c r="E244" s="3">
        <v>6.9933333333333332</v>
      </c>
      <c r="F244" s="3">
        <v>109.42333333333333</v>
      </c>
      <c r="G244" s="4">
        <v>85.209400000000002</v>
      </c>
      <c r="H244" s="4">
        <v>91.744799999999998</v>
      </c>
      <c r="I244" s="9">
        <v>86.9</v>
      </c>
    </row>
    <row r="245" spans="1:9" x14ac:dyDescent="0.2">
      <c r="A245" t="s">
        <v>200</v>
      </c>
      <c r="B245" s="2">
        <v>38807</v>
      </c>
      <c r="C245" s="3">
        <v>126016.17</v>
      </c>
      <c r="D245" s="4">
        <v>83.834892563309353</v>
      </c>
      <c r="E245" s="3">
        <v>7.25</v>
      </c>
      <c r="F245" s="3">
        <v>104.14666666666666</v>
      </c>
      <c r="G245" s="4">
        <v>86.873099999999994</v>
      </c>
      <c r="H245" s="4">
        <v>95.532799999999995</v>
      </c>
      <c r="I245" s="9">
        <v>87</v>
      </c>
    </row>
    <row r="246" spans="1:9" x14ac:dyDescent="0.2">
      <c r="A246" t="s">
        <v>201</v>
      </c>
      <c r="B246" s="2">
        <v>38898</v>
      </c>
      <c r="C246" s="3">
        <v>125711.27</v>
      </c>
      <c r="D246" s="4">
        <v>84.758035046604675</v>
      </c>
      <c r="E246" s="3">
        <v>7.25</v>
      </c>
      <c r="F246" s="3">
        <v>95.783333333333346</v>
      </c>
      <c r="G246" s="4">
        <v>92.694100000000006</v>
      </c>
      <c r="H246" s="4">
        <v>100.8643</v>
      </c>
      <c r="I246" s="9">
        <v>89.3</v>
      </c>
    </row>
    <row r="247" spans="1:9" x14ac:dyDescent="0.2">
      <c r="A247" t="s">
        <v>202</v>
      </c>
      <c r="B247" s="2">
        <v>38990</v>
      </c>
      <c r="C247" s="3">
        <v>127867.53</v>
      </c>
      <c r="D247" s="4">
        <v>85.143678193286789</v>
      </c>
      <c r="E247" s="3">
        <v>7.25</v>
      </c>
      <c r="F247" s="3">
        <v>97.030000000000015</v>
      </c>
      <c r="G247" s="4">
        <v>93.021799999999999</v>
      </c>
      <c r="H247" s="4">
        <v>101.4288</v>
      </c>
      <c r="I247" s="9">
        <v>88.3</v>
      </c>
    </row>
    <row r="248" spans="1:9" x14ac:dyDescent="0.2">
      <c r="A248" t="s">
        <v>203</v>
      </c>
      <c r="B248" s="2">
        <v>39082</v>
      </c>
      <c r="C248" s="3">
        <v>128914.07</v>
      </c>
      <c r="D248" s="4">
        <v>85.223848090155684</v>
      </c>
      <c r="E248" s="3">
        <v>7.4366666666666674</v>
      </c>
      <c r="F248" s="3">
        <v>102.22666666666667</v>
      </c>
      <c r="G248" s="4">
        <v>90.085899999999995</v>
      </c>
      <c r="H248" s="4">
        <v>97.150599999999997</v>
      </c>
      <c r="I248" s="9">
        <v>90</v>
      </c>
    </row>
    <row r="249" spans="1:9" x14ac:dyDescent="0.2">
      <c r="A249" t="s">
        <v>204</v>
      </c>
      <c r="B249" s="2">
        <v>39172</v>
      </c>
      <c r="C249" s="3">
        <v>130029.28</v>
      </c>
      <c r="D249" s="4">
        <v>86.209771414001594</v>
      </c>
      <c r="E249" s="3">
        <v>7.47</v>
      </c>
      <c r="F249" s="3">
        <v>104.75666666666666</v>
      </c>
      <c r="G249" s="4">
        <v>88.929900000000004</v>
      </c>
      <c r="H249" s="4">
        <v>96.026499999999999</v>
      </c>
      <c r="I249" s="9">
        <v>90.6</v>
      </c>
    </row>
    <row r="250" spans="1:9" x14ac:dyDescent="0.2">
      <c r="A250" t="s">
        <v>205</v>
      </c>
      <c r="B250" s="2">
        <v>39263</v>
      </c>
      <c r="C250" s="3">
        <v>131792.74</v>
      </c>
      <c r="D250" s="4">
        <v>86.707496935542949</v>
      </c>
      <c r="E250" s="3">
        <v>7.8966666666666656</v>
      </c>
      <c r="F250" s="3">
        <v>109.17666666666666</v>
      </c>
      <c r="G250" s="4">
        <v>89.041399999999996</v>
      </c>
      <c r="H250" s="4">
        <v>92.595600000000005</v>
      </c>
      <c r="I250" s="9">
        <v>91.6</v>
      </c>
    </row>
    <row r="251" spans="1:9" x14ac:dyDescent="0.2">
      <c r="A251" t="s">
        <v>206</v>
      </c>
      <c r="B251" s="2">
        <v>39355</v>
      </c>
      <c r="C251" s="3">
        <v>133163.41</v>
      </c>
      <c r="D251" s="4">
        <v>86.814829478224695</v>
      </c>
      <c r="E251" s="3">
        <v>8.1666666666666661</v>
      </c>
      <c r="F251" s="3">
        <v>107.73</v>
      </c>
      <c r="G251" s="4">
        <v>91.1083</v>
      </c>
      <c r="H251" s="4">
        <v>92.518000000000001</v>
      </c>
      <c r="I251" s="9">
        <v>95.6</v>
      </c>
    </row>
    <row r="252" spans="1:9" x14ac:dyDescent="0.2">
      <c r="A252" t="s">
        <v>207</v>
      </c>
      <c r="B252" s="2">
        <v>39447</v>
      </c>
      <c r="C252" s="3">
        <v>133677.07</v>
      </c>
      <c r="D252" s="4">
        <v>87.205300494226876</v>
      </c>
      <c r="E252" s="3">
        <v>8.1933333333333334</v>
      </c>
      <c r="F252" s="3">
        <v>106.97333333333334</v>
      </c>
      <c r="G252" s="4">
        <v>97.224100000000007</v>
      </c>
      <c r="H252" s="4">
        <v>94.810900000000004</v>
      </c>
      <c r="I252" s="9">
        <v>97.8</v>
      </c>
    </row>
    <row r="253" spans="1:9" x14ac:dyDescent="0.2">
      <c r="A253" t="s">
        <v>208</v>
      </c>
      <c r="B253" s="2">
        <v>39538</v>
      </c>
      <c r="C253" s="3">
        <v>133155.17000000001</v>
      </c>
      <c r="D253" s="4">
        <v>87.632425851617526</v>
      </c>
      <c r="E253" s="3">
        <v>8.1533333333333342</v>
      </c>
      <c r="F253" s="3">
        <v>108.14</v>
      </c>
      <c r="G253" s="4">
        <v>98.958299999999994</v>
      </c>
      <c r="H253" s="4">
        <v>96.1096</v>
      </c>
      <c r="I253" s="9">
        <v>99.8</v>
      </c>
    </row>
    <row r="254" spans="1:9" x14ac:dyDescent="0.2">
      <c r="A254" t="s">
        <v>209</v>
      </c>
      <c r="B254" s="2">
        <v>39629</v>
      </c>
      <c r="C254" s="3">
        <v>131177.45000000001</v>
      </c>
      <c r="D254" s="4">
        <v>88.056509277000316</v>
      </c>
      <c r="E254" s="3">
        <v>8.1066666666666674</v>
      </c>
      <c r="F254" s="3">
        <v>103.92333333333335</v>
      </c>
      <c r="G254" s="4">
        <v>102.6323</v>
      </c>
      <c r="H254" s="4">
        <v>100.29179999999999</v>
      </c>
      <c r="I254" s="9">
        <v>102.8</v>
      </c>
    </row>
    <row r="255" spans="1:9" x14ac:dyDescent="0.2">
      <c r="A255" t="s">
        <v>210</v>
      </c>
      <c r="B255" s="2">
        <v>39721</v>
      </c>
      <c r="C255" s="3">
        <v>131144.49</v>
      </c>
      <c r="D255" s="4">
        <v>88.602587437230795</v>
      </c>
      <c r="E255" s="3">
        <v>7.8133333333333326</v>
      </c>
      <c r="F255" s="3">
        <v>99.02</v>
      </c>
      <c r="G255" s="4">
        <v>109.66379999999999</v>
      </c>
      <c r="H255" s="4">
        <v>110.2345</v>
      </c>
      <c r="I255" s="9">
        <v>101.3</v>
      </c>
    </row>
    <row r="256" spans="1:9" x14ac:dyDescent="0.2">
      <c r="A256" t="s">
        <v>211</v>
      </c>
      <c r="B256" s="2">
        <v>39813</v>
      </c>
      <c r="C256" s="3">
        <v>131026.38</v>
      </c>
      <c r="D256" s="4">
        <v>89.462329932253581</v>
      </c>
      <c r="E256" s="3">
        <v>6.1366666666666667</v>
      </c>
      <c r="F256" s="3">
        <v>90.483333333333334</v>
      </c>
      <c r="G256" s="4">
        <v>112.32850000000001</v>
      </c>
      <c r="H256" s="4">
        <v>116.4967</v>
      </c>
      <c r="I256" s="9">
        <v>99.5</v>
      </c>
    </row>
    <row r="257" spans="1:9" x14ac:dyDescent="0.2">
      <c r="A257" t="s">
        <v>212</v>
      </c>
      <c r="B257" s="2">
        <v>39903</v>
      </c>
      <c r="C257" s="3">
        <v>130128.17</v>
      </c>
      <c r="D257" s="4">
        <v>90.016607780345538</v>
      </c>
      <c r="E257" s="3">
        <v>3.6999999999999997</v>
      </c>
      <c r="F257" s="3">
        <v>84.25333333333333</v>
      </c>
      <c r="G257" s="4">
        <v>106.08799999999999</v>
      </c>
      <c r="H257" s="4">
        <v>112.7911</v>
      </c>
      <c r="I257" s="9">
        <v>96</v>
      </c>
    </row>
    <row r="258" spans="1:9" x14ac:dyDescent="0.2">
      <c r="A258" t="s">
        <v>213</v>
      </c>
      <c r="B258" s="2">
        <v>39994</v>
      </c>
      <c r="C258" s="3">
        <v>131696.6</v>
      </c>
      <c r="D258" s="4">
        <v>90.342946087979996</v>
      </c>
      <c r="E258" s="3">
        <v>2.61</v>
      </c>
      <c r="F258" s="3">
        <v>90.476666666666674</v>
      </c>
      <c r="G258" s="4">
        <v>96.901899999999998</v>
      </c>
      <c r="H258" s="4">
        <v>106.61960000000001</v>
      </c>
      <c r="I258" s="9">
        <v>88</v>
      </c>
    </row>
    <row r="259" spans="1:9" x14ac:dyDescent="0.2">
      <c r="A259" t="s">
        <v>214</v>
      </c>
      <c r="B259" s="2">
        <v>40086</v>
      </c>
      <c r="C259" s="3">
        <v>132484.94</v>
      </c>
      <c r="D259" s="4">
        <v>91.223742954583997</v>
      </c>
      <c r="E259" s="3">
        <v>2.5133333333333332</v>
      </c>
      <c r="F259" s="3">
        <v>96.159999999999982</v>
      </c>
      <c r="G259" s="4">
        <v>94.182000000000002</v>
      </c>
      <c r="H259" s="4">
        <v>102.0321</v>
      </c>
      <c r="I259" s="9">
        <v>87</v>
      </c>
    </row>
    <row r="260" spans="1:9" x14ac:dyDescent="0.2">
      <c r="A260" t="s">
        <v>215</v>
      </c>
      <c r="B260" s="2">
        <v>40178</v>
      </c>
      <c r="C260" s="3">
        <v>133888.57</v>
      </c>
      <c r="D260" s="4">
        <v>91.42990794262866</v>
      </c>
      <c r="E260" s="3">
        <v>2.4433333333333334</v>
      </c>
      <c r="F260" s="3">
        <v>99.36666666666666</v>
      </c>
      <c r="G260" s="4">
        <v>90.994</v>
      </c>
      <c r="H260" s="4">
        <v>97.2119</v>
      </c>
      <c r="I260" s="9">
        <v>91.2</v>
      </c>
    </row>
    <row r="261" spans="1:9" x14ac:dyDescent="0.2">
      <c r="A261" t="s">
        <v>216</v>
      </c>
      <c r="B261" s="2">
        <v>40268</v>
      </c>
      <c r="C261" s="3">
        <v>135355.38</v>
      </c>
      <c r="D261" s="4">
        <v>91.419653552622989</v>
      </c>
      <c r="E261" s="3">
        <v>2.3633333333333333</v>
      </c>
      <c r="F261" s="3">
        <v>98.50333333333333</v>
      </c>
      <c r="G261" s="4">
        <v>97.983599999999996</v>
      </c>
      <c r="H261" s="4">
        <v>100.2839</v>
      </c>
      <c r="I261" s="9">
        <v>96</v>
      </c>
    </row>
    <row r="262" spans="1:9" x14ac:dyDescent="0.2">
      <c r="A262" t="s">
        <v>217</v>
      </c>
      <c r="B262" s="2">
        <v>40359</v>
      </c>
      <c r="C262" s="3">
        <v>136184.92000000001</v>
      </c>
      <c r="D262" s="4">
        <v>91.826849945263987</v>
      </c>
      <c r="E262" s="3">
        <v>2.3633333333333333</v>
      </c>
      <c r="F262" s="3">
        <v>100.22666666666667</v>
      </c>
      <c r="G262" s="4">
        <v>101.0025</v>
      </c>
      <c r="H262" s="4">
        <v>100.8702</v>
      </c>
      <c r="I262" s="9">
        <v>98.9</v>
      </c>
    </row>
    <row r="263" spans="1:9" x14ac:dyDescent="0.2">
      <c r="A263" t="s">
        <v>218</v>
      </c>
      <c r="B263" s="2">
        <v>40451</v>
      </c>
      <c r="C263" s="3">
        <v>134383</v>
      </c>
      <c r="D263" s="4">
        <v>92.441430810851699</v>
      </c>
      <c r="E263" s="3">
        <v>2.8233333333333337</v>
      </c>
      <c r="F263" s="3">
        <v>100.39666666666666</v>
      </c>
      <c r="G263" s="4">
        <v>99.284899999999993</v>
      </c>
      <c r="H263" s="4">
        <v>100.4898</v>
      </c>
      <c r="I263" s="9">
        <v>102.4</v>
      </c>
    </row>
    <row r="264" spans="1:9" x14ac:dyDescent="0.2">
      <c r="A264" t="s">
        <v>219</v>
      </c>
      <c r="B264" s="2">
        <v>40543</v>
      </c>
      <c r="C264" s="3">
        <v>132899.71</v>
      </c>
      <c r="D264" s="4">
        <v>94.148960880044442</v>
      </c>
      <c r="E264" s="3">
        <v>2.91</v>
      </c>
      <c r="F264" s="3">
        <v>100.87333333333333</v>
      </c>
      <c r="G264" s="4">
        <v>101.6444</v>
      </c>
      <c r="H264" s="4">
        <v>98.624600000000001</v>
      </c>
      <c r="I264" s="9">
        <v>102.6</v>
      </c>
    </row>
    <row r="265" spans="1:9" x14ac:dyDescent="0.2">
      <c r="A265" t="s">
        <v>220</v>
      </c>
      <c r="B265" s="2">
        <v>40633</v>
      </c>
      <c r="C265" s="3">
        <v>135190.57</v>
      </c>
      <c r="D265" s="4">
        <v>94.261240154993985</v>
      </c>
      <c r="E265" s="3">
        <v>2.7766666666666668</v>
      </c>
      <c r="F265" s="3">
        <v>99.536666666666676</v>
      </c>
      <c r="G265" s="4">
        <v>105.71339999999999</v>
      </c>
      <c r="H265" s="4">
        <v>103.6931</v>
      </c>
      <c r="I265" s="9">
        <v>102.8</v>
      </c>
    </row>
    <row r="266" spans="1:9" x14ac:dyDescent="0.2">
      <c r="A266" t="s">
        <v>221</v>
      </c>
      <c r="B266" s="2">
        <v>40724</v>
      </c>
      <c r="C266" s="3">
        <v>136445.87</v>
      </c>
      <c r="D266" s="4">
        <v>94.857540227256365</v>
      </c>
      <c r="E266" s="3">
        <v>2.4700000000000002</v>
      </c>
      <c r="F266" s="3">
        <v>101.74</v>
      </c>
      <c r="G266" s="4">
        <v>107.3734</v>
      </c>
      <c r="H266" s="4">
        <v>103.50790000000001</v>
      </c>
      <c r="I266" s="9">
        <v>105.8</v>
      </c>
    </row>
    <row r="267" spans="1:9" x14ac:dyDescent="0.2">
      <c r="A267" t="s">
        <v>222</v>
      </c>
      <c r="B267" s="2">
        <v>40816</v>
      </c>
      <c r="C267" s="3">
        <v>138063.75</v>
      </c>
      <c r="D267" s="4">
        <v>95.280928735436191</v>
      </c>
      <c r="E267" s="3">
        <v>2.41</v>
      </c>
      <c r="F267" s="3">
        <v>105.99</v>
      </c>
      <c r="G267" s="4">
        <v>103.87260000000001</v>
      </c>
      <c r="H267" s="4">
        <v>100.7949</v>
      </c>
      <c r="I267" s="9">
        <v>105.8</v>
      </c>
    </row>
    <row r="268" spans="1:9" x14ac:dyDescent="0.2">
      <c r="A268" t="s">
        <v>223</v>
      </c>
      <c r="B268" s="2">
        <v>40908</v>
      </c>
      <c r="C268" s="3">
        <v>139173.47</v>
      </c>
      <c r="D268" s="4">
        <v>95.148672509875084</v>
      </c>
      <c r="E268" s="3">
        <v>2.3366666666666664</v>
      </c>
      <c r="F268" s="3">
        <v>101.81666666666668</v>
      </c>
      <c r="G268" s="4">
        <v>105.2599</v>
      </c>
      <c r="H268" s="4">
        <v>102.5929</v>
      </c>
      <c r="I268" s="9">
        <v>104</v>
      </c>
    </row>
    <row r="269" spans="1:9" x14ac:dyDescent="0.2">
      <c r="A269" t="s">
        <v>224</v>
      </c>
      <c r="B269" s="2">
        <v>40999</v>
      </c>
      <c r="C269" s="3">
        <v>139305.31</v>
      </c>
      <c r="D269" s="4">
        <v>95.808240927275875</v>
      </c>
      <c r="E269" s="3">
        <v>2.4133333333333336</v>
      </c>
      <c r="F269" s="3">
        <v>106.74666666666667</v>
      </c>
      <c r="G269" s="4">
        <v>102.9181</v>
      </c>
      <c r="H269" s="4">
        <v>101.9671</v>
      </c>
      <c r="I269" s="9">
        <v>100.8</v>
      </c>
    </row>
    <row r="270" spans="1:9" x14ac:dyDescent="0.2">
      <c r="A270" t="s">
        <v>225</v>
      </c>
      <c r="B270" s="2">
        <v>41090</v>
      </c>
      <c r="C270" s="3">
        <v>140233.74</v>
      </c>
      <c r="D270" s="4">
        <v>96.141579016872896</v>
      </c>
      <c r="E270" s="3">
        <v>2.44</v>
      </c>
      <c r="F270" s="3">
        <v>105.13999999999999</v>
      </c>
      <c r="G270" s="4">
        <v>102.2753</v>
      </c>
      <c r="H270" s="4">
        <v>103.4631</v>
      </c>
      <c r="I270" s="9">
        <v>98</v>
      </c>
    </row>
    <row r="271" spans="1:9" x14ac:dyDescent="0.2">
      <c r="A271" t="s">
        <v>226</v>
      </c>
      <c r="B271" s="2">
        <v>41182</v>
      </c>
      <c r="C271" s="3">
        <v>140936.93</v>
      </c>
      <c r="D271" s="4">
        <v>96.21981985607998</v>
      </c>
      <c r="E271" s="3">
        <v>2.5033333333333334</v>
      </c>
      <c r="F271" s="3">
        <v>106.91000000000001</v>
      </c>
      <c r="G271" s="4">
        <v>98.2988</v>
      </c>
      <c r="H271" s="4">
        <v>101.4342</v>
      </c>
      <c r="I271" s="9">
        <v>96.2</v>
      </c>
    </row>
    <row r="272" spans="1:9" x14ac:dyDescent="0.2">
      <c r="A272" t="s">
        <v>227</v>
      </c>
      <c r="B272" s="2">
        <v>41274</v>
      </c>
      <c r="C272" s="3">
        <v>142390</v>
      </c>
      <c r="D272" s="4">
        <v>96.336338785014902</v>
      </c>
      <c r="E272" s="3">
        <v>2.4933333333333336</v>
      </c>
      <c r="F272" s="3">
        <v>108.00666666666666</v>
      </c>
      <c r="G272" s="4">
        <v>96.4636</v>
      </c>
      <c r="H272" s="4">
        <v>99.435199999999995</v>
      </c>
      <c r="I272" s="9">
        <v>94.9</v>
      </c>
    </row>
    <row r="273" spans="1:9" x14ac:dyDescent="0.2">
      <c r="A273" t="s">
        <v>228</v>
      </c>
      <c r="B273" s="2">
        <v>41364</v>
      </c>
      <c r="C273" s="3">
        <v>143266.23999999999</v>
      </c>
      <c r="D273" s="4">
        <v>96.649715712452519</v>
      </c>
      <c r="E273" s="3">
        <v>2.4700000000000002</v>
      </c>
      <c r="F273" s="3">
        <v>111.22333333333334</v>
      </c>
      <c r="G273" s="4">
        <v>97.933099999999996</v>
      </c>
      <c r="H273" s="4">
        <v>97.942099999999996</v>
      </c>
      <c r="I273" s="9">
        <v>97.1</v>
      </c>
    </row>
    <row r="274" spans="1:9" x14ac:dyDescent="0.2">
      <c r="A274" t="s">
        <v>229</v>
      </c>
      <c r="B274" s="2">
        <v>41455</v>
      </c>
      <c r="C274" s="3">
        <v>142953.1</v>
      </c>
      <c r="D274" s="4">
        <v>97.132291089858128</v>
      </c>
      <c r="E274" s="3">
        <v>2.456666666666667</v>
      </c>
      <c r="F274" s="3">
        <v>112.49666666666667</v>
      </c>
      <c r="G274" s="4">
        <v>98.783699999999996</v>
      </c>
      <c r="H274" s="4">
        <v>97.1404</v>
      </c>
      <c r="I274" s="9">
        <v>103</v>
      </c>
    </row>
    <row r="275" spans="1:9" x14ac:dyDescent="0.2">
      <c r="A275" t="s">
        <v>230</v>
      </c>
      <c r="B275" s="2">
        <v>41547</v>
      </c>
      <c r="C275" s="3">
        <v>144115.01</v>
      </c>
      <c r="D275" s="4">
        <v>97.402073077013156</v>
      </c>
      <c r="E275" s="3">
        <v>2.4733333333333332</v>
      </c>
      <c r="F275" s="3">
        <v>111.41000000000001</v>
      </c>
      <c r="G275" s="4">
        <v>104.4996</v>
      </c>
      <c r="H275" s="4">
        <v>97.949799999999996</v>
      </c>
      <c r="I275" s="9">
        <v>111.6</v>
      </c>
    </row>
    <row r="276" spans="1:9" x14ac:dyDescent="0.2">
      <c r="A276" t="s">
        <v>231</v>
      </c>
      <c r="B276" s="2">
        <v>41639</v>
      </c>
      <c r="C276" s="3">
        <v>144867.64000000001</v>
      </c>
      <c r="D276" s="4">
        <v>98.067764906744614</v>
      </c>
      <c r="E276" s="3">
        <v>2.4966666666666666</v>
      </c>
      <c r="F276" s="3">
        <v>114.17333333333333</v>
      </c>
      <c r="G276" s="4">
        <v>109.0283</v>
      </c>
      <c r="H276" s="4">
        <v>94.537800000000004</v>
      </c>
      <c r="I276" s="9">
        <v>114.1</v>
      </c>
    </row>
    <row r="277" spans="1:9" x14ac:dyDescent="0.2">
      <c r="A277" t="s">
        <v>232</v>
      </c>
      <c r="B277" s="2">
        <v>41729</v>
      </c>
      <c r="C277" s="3">
        <v>146411.35</v>
      </c>
      <c r="D277" s="4">
        <v>98.339191011092197</v>
      </c>
      <c r="E277" s="3">
        <v>2.56</v>
      </c>
      <c r="F277" s="3">
        <v>116.86333333333334</v>
      </c>
      <c r="G277" s="4">
        <v>109.1698</v>
      </c>
      <c r="H277" s="4">
        <v>94.976600000000005</v>
      </c>
      <c r="I277" s="9">
        <v>115.1</v>
      </c>
    </row>
    <row r="278" spans="1:9" x14ac:dyDescent="0.2">
      <c r="A278" t="s">
        <v>233</v>
      </c>
      <c r="B278" s="2">
        <v>41820</v>
      </c>
      <c r="C278" s="3">
        <v>147194.20000000001</v>
      </c>
      <c r="D278" s="4">
        <v>98.514838285725233</v>
      </c>
      <c r="E278" s="3">
        <v>2.9733333333333332</v>
      </c>
      <c r="F278" s="3">
        <v>118.59666666666665</v>
      </c>
      <c r="G278" s="4">
        <v>104.51519999999999</v>
      </c>
      <c r="H278" s="4">
        <v>93.428100000000001</v>
      </c>
      <c r="I278" s="9">
        <v>114.1</v>
      </c>
    </row>
    <row r="279" spans="1:9" x14ac:dyDescent="0.2">
      <c r="A279" t="s">
        <v>234</v>
      </c>
      <c r="B279" s="2">
        <v>41912</v>
      </c>
      <c r="C279" s="3">
        <v>148913.71</v>
      </c>
      <c r="D279" s="4">
        <v>98.90756818131365</v>
      </c>
      <c r="E279" s="3">
        <v>3.3966666666666669</v>
      </c>
      <c r="F279" s="3">
        <v>117.55666666666667</v>
      </c>
      <c r="G279" s="4">
        <v>102.342</v>
      </c>
      <c r="H279" s="4">
        <v>92.750799999999998</v>
      </c>
      <c r="I279" s="9">
        <v>111.4</v>
      </c>
    </row>
    <row r="280" spans="1:9" x14ac:dyDescent="0.2">
      <c r="A280" t="s">
        <v>235</v>
      </c>
      <c r="B280" s="2">
        <v>42004</v>
      </c>
      <c r="C280" s="3">
        <v>150712.88</v>
      </c>
      <c r="D280" s="4">
        <v>99.246926676228227</v>
      </c>
      <c r="E280" s="3">
        <v>3.4133333333333336</v>
      </c>
      <c r="F280" s="3">
        <v>115.40000000000002</v>
      </c>
      <c r="G280" s="4">
        <v>100.637</v>
      </c>
      <c r="H280" s="4">
        <v>93.851500000000001</v>
      </c>
      <c r="I280" s="9">
        <v>108.6</v>
      </c>
    </row>
    <row r="281" spans="1:9" x14ac:dyDescent="0.2">
      <c r="A281" t="s">
        <v>236</v>
      </c>
      <c r="B281" s="2">
        <v>42094</v>
      </c>
      <c r="C281" s="3">
        <v>151767.67000000001</v>
      </c>
      <c r="D281" s="4">
        <v>99.658477961429639</v>
      </c>
      <c r="E281" s="3">
        <v>3.4133333333333336</v>
      </c>
      <c r="F281" s="3">
        <v>117.38666666666666</v>
      </c>
      <c r="G281" s="4">
        <v>99.162599999999998</v>
      </c>
      <c r="H281" s="4">
        <v>91.7624</v>
      </c>
      <c r="I281" s="9">
        <v>108.4</v>
      </c>
    </row>
    <row r="282" spans="1:9" x14ac:dyDescent="0.2">
      <c r="A282" t="s">
        <v>237</v>
      </c>
      <c r="B282" s="2">
        <v>42185</v>
      </c>
      <c r="C282" s="3">
        <v>153119.1</v>
      </c>
      <c r="D282" s="4">
        <v>99.904567394339608</v>
      </c>
      <c r="E282" s="3">
        <v>3.3666666666666667</v>
      </c>
      <c r="F282" s="3">
        <v>115.11666666666667</v>
      </c>
      <c r="G282" s="4">
        <v>99.664299999999997</v>
      </c>
      <c r="H282" s="4">
        <v>91.696899999999999</v>
      </c>
      <c r="I282" s="9">
        <v>109.3</v>
      </c>
    </row>
    <row r="283" spans="1:9" x14ac:dyDescent="0.2">
      <c r="A283" t="s">
        <v>238</v>
      </c>
      <c r="B283" s="2">
        <v>42277</v>
      </c>
      <c r="C283" s="3">
        <v>155294.59</v>
      </c>
      <c r="D283" s="4">
        <v>100.08145701649502</v>
      </c>
      <c r="E283" s="3">
        <v>2.91</v>
      </c>
      <c r="F283" s="3">
        <v>104.78666666666668</v>
      </c>
      <c r="G283" s="4">
        <v>103.6001</v>
      </c>
      <c r="H283" s="4">
        <v>97.630899999999997</v>
      </c>
      <c r="I283" s="9">
        <v>107.9</v>
      </c>
    </row>
    <row r="284" spans="1:9" x14ac:dyDescent="0.2">
      <c r="A284" t="s">
        <v>239</v>
      </c>
      <c r="B284" s="2">
        <v>42369</v>
      </c>
      <c r="C284" s="3">
        <v>156813.59</v>
      </c>
      <c r="D284" s="4">
        <v>100.35750869795734</v>
      </c>
      <c r="E284" s="3">
        <v>2.6266666666666665</v>
      </c>
      <c r="F284" s="3">
        <v>107.96999999999998</v>
      </c>
      <c r="G284" s="4">
        <v>98.739000000000004</v>
      </c>
      <c r="H284" s="4">
        <v>95.657799999999995</v>
      </c>
      <c r="I284" s="9">
        <v>105.2</v>
      </c>
    </row>
    <row r="285" spans="1:9" x14ac:dyDescent="0.2">
      <c r="A285" t="s">
        <v>240</v>
      </c>
      <c r="B285" s="2">
        <v>42460</v>
      </c>
      <c r="C285" s="3">
        <v>158706.15</v>
      </c>
      <c r="D285" s="4">
        <v>100.80435957927875</v>
      </c>
      <c r="E285" s="3">
        <v>2.3233333333333333</v>
      </c>
      <c r="F285" s="3">
        <v>107.13</v>
      </c>
      <c r="G285" s="4">
        <v>98.840299999999999</v>
      </c>
      <c r="H285" s="4">
        <v>92.830299999999994</v>
      </c>
      <c r="I285" s="9">
        <v>106.8</v>
      </c>
    </row>
    <row r="286" spans="1:9" x14ac:dyDescent="0.2">
      <c r="A286" t="s">
        <v>241</v>
      </c>
      <c r="B286" s="2">
        <v>42551</v>
      </c>
      <c r="C286" s="3">
        <v>160510.81</v>
      </c>
      <c r="D286" s="4">
        <v>101.14343896484462</v>
      </c>
      <c r="E286" s="3">
        <v>2.1633333333333336</v>
      </c>
      <c r="F286" s="3">
        <v>108.54</v>
      </c>
      <c r="G286" s="4">
        <v>98.235299999999995</v>
      </c>
      <c r="H286" s="4">
        <v>92.443399999999997</v>
      </c>
      <c r="I286" s="9">
        <v>106.5</v>
      </c>
    </row>
    <row r="287" spans="1:9" x14ac:dyDescent="0.2">
      <c r="A287" t="s">
        <v>242</v>
      </c>
      <c r="B287" s="2">
        <v>42643</v>
      </c>
      <c r="C287" s="3">
        <v>161343.1</v>
      </c>
      <c r="D287" s="4">
        <v>101.55061306474703</v>
      </c>
      <c r="E287" s="3">
        <v>2.0299999999999998</v>
      </c>
      <c r="F287" s="3">
        <v>112.85333333333334</v>
      </c>
      <c r="G287" s="4">
        <v>96.759399999999999</v>
      </c>
      <c r="H287" s="4">
        <v>89.611199999999997</v>
      </c>
      <c r="I287" s="9">
        <v>106.5</v>
      </c>
    </row>
    <row r="288" spans="1:9" x14ac:dyDescent="0.2">
      <c r="A288" t="s">
        <v>243</v>
      </c>
      <c r="B288" s="2">
        <v>42735</v>
      </c>
      <c r="C288" s="3">
        <v>162219.34</v>
      </c>
      <c r="D288" s="4">
        <v>101.98987404045322</v>
      </c>
      <c r="E288" s="3">
        <v>1.7666666666666666</v>
      </c>
      <c r="F288" s="3">
        <v>114.07000000000001</v>
      </c>
      <c r="G288" s="4">
        <v>100.2685</v>
      </c>
      <c r="H288" s="4">
        <v>89.736900000000006</v>
      </c>
      <c r="I288" s="9">
        <v>112.1</v>
      </c>
    </row>
    <row r="289" spans="1:9" x14ac:dyDescent="0.2">
      <c r="A289" t="s">
        <v>244</v>
      </c>
      <c r="B289" s="2">
        <v>42825</v>
      </c>
      <c r="C289" s="3">
        <v>163018.67000000001</v>
      </c>
      <c r="D289" s="4">
        <v>102.36821123802076</v>
      </c>
      <c r="E289" s="3">
        <v>1.6766666666666667</v>
      </c>
      <c r="F289" s="3">
        <v>114.64666666666666</v>
      </c>
      <c r="G289" s="4">
        <v>102.694</v>
      </c>
      <c r="H289" s="4">
        <v>93.377300000000005</v>
      </c>
      <c r="I289" s="9">
        <v>114.9</v>
      </c>
    </row>
    <row r="290" spans="1:9" x14ac:dyDescent="0.2">
      <c r="A290" t="s">
        <v>245</v>
      </c>
      <c r="B290" s="2">
        <v>42916</v>
      </c>
      <c r="C290" s="3">
        <v>164147.60999999999</v>
      </c>
      <c r="D290" s="4">
        <v>102.63062654906962</v>
      </c>
      <c r="E290" s="3">
        <v>1.6666666666666667</v>
      </c>
      <c r="F290" s="3">
        <v>112.21</v>
      </c>
      <c r="G290" s="4">
        <v>105.5304</v>
      </c>
      <c r="H290" s="4">
        <v>94.179199999999994</v>
      </c>
      <c r="I290" s="9">
        <v>115.9</v>
      </c>
    </row>
    <row r="291" spans="1:9" x14ac:dyDescent="0.2">
      <c r="A291" t="s">
        <v>246</v>
      </c>
      <c r="B291" s="2">
        <v>43008</v>
      </c>
      <c r="C291" s="3">
        <v>165781.97</v>
      </c>
      <c r="D291" s="4">
        <v>103.07541448299284</v>
      </c>
      <c r="E291" s="3">
        <v>1.64</v>
      </c>
      <c r="F291" s="3">
        <v>112.68333333333334</v>
      </c>
      <c r="G291" s="4">
        <v>103.986</v>
      </c>
      <c r="H291" s="4">
        <v>89.881</v>
      </c>
      <c r="I291" s="9">
        <v>119.7</v>
      </c>
    </row>
    <row r="292" spans="1:9" x14ac:dyDescent="0.2">
      <c r="A292" t="s">
        <v>247</v>
      </c>
      <c r="B292" s="2">
        <v>43100</v>
      </c>
      <c r="C292" s="3">
        <v>166905.43</v>
      </c>
      <c r="D292" s="4">
        <v>103.09258729653016</v>
      </c>
      <c r="E292" s="3">
        <v>1.64</v>
      </c>
      <c r="F292" s="3">
        <v>108.15333333333332</v>
      </c>
      <c r="G292" s="4">
        <v>110.2501</v>
      </c>
      <c r="H292" s="4">
        <v>94.596500000000006</v>
      </c>
      <c r="I292" s="9">
        <v>120.7</v>
      </c>
    </row>
    <row r="293" spans="1:9" x14ac:dyDescent="0.2">
      <c r="A293" t="s">
        <v>248</v>
      </c>
      <c r="B293" s="2">
        <v>43190</v>
      </c>
      <c r="C293" s="3">
        <v>167704.75</v>
      </c>
      <c r="D293" s="4">
        <v>103.31224543410806</v>
      </c>
      <c r="E293" s="3">
        <v>1.6666666666666667</v>
      </c>
      <c r="F293" s="3">
        <v>109.89</v>
      </c>
      <c r="G293" s="4">
        <v>106.15770000000001</v>
      </c>
      <c r="H293" s="4">
        <v>95.197199999999995</v>
      </c>
      <c r="I293" s="9">
        <v>115.8</v>
      </c>
    </row>
    <row r="294" spans="1:9" x14ac:dyDescent="0.2">
      <c r="A294" t="s">
        <v>533</v>
      </c>
      <c r="B294" s="2">
        <v>43281</v>
      </c>
      <c r="C294" s="3">
        <v>169388.56</v>
      </c>
      <c r="D294" s="4">
        <v>103.7110352635617</v>
      </c>
      <c r="E294" s="3">
        <v>1.71</v>
      </c>
      <c r="F294" s="3">
        <v>108.69333333333333</v>
      </c>
      <c r="G294" s="4">
        <v>109.38209999999999</v>
      </c>
      <c r="H294" s="4">
        <v>96.816699999999997</v>
      </c>
      <c r="I294" s="9">
        <v>118.9</v>
      </c>
    </row>
    <row r="295" spans="1:9" x14ac:dyDescent="0.2">
      <c r="A295" t="s">
        <v>594</v>
      </c>
      <c r="B295" s="2">
        <v>43373</v>
      </c>
      <c r="C295" s="3">
        <v>170146.68</v>
      </c>
      <c r="D295" s="4">
        <v>104.25159825707708</v>
      </c>
      <c r="E295" s="3">
        <v>1.6866666666666665</v>
      </c>
      <c r="F295" s="3">
        <v>105.55333333333333</v>
      </c>
      <c r="G295" s="4">
        <v>112.3892</v>
      </c>
      <c r="H295" s="4">
        <v>99.549199999999999</v>
      </c>
      <c r="I295" s="9">
        <v>119.1</v>
      </c>
    </row>
    <row r="296" spans="1:9" x14ac:dyDescent="0.2">
      <c r="A296" t="s">
        <v>595</v>
      </c>
      <c r="B296" s="2">
        <v>43465</v>
      </c>
      <c r="C296" s="3">
        <v>171031.16</v>
      </c>
      <c r="D296" s="4">
        <v>104.63716774041978</v>
      </c>
      <c r="E296" s="3">
        <v>1.7066666666666668</v>
      </c>
      <c r="F296" s="3">
        <v>107.19999999999999</v>
      </c>
      <c r="G296" s="4">
        <v>110.9603</v>
      </c>
      <c r="H296" s="4">
        <v>100.5093</v>
      </c>
      <c r="I296" s="9">
        <v>115.1</v>
      </c>
    </row>
    <row r="297" spans="1:9" x14ac:dyDescent="0.2">
      <c r="A297" t="s">
        <v>596</v>
      </c>
      <c r="B297" s="2">
        <v>43555</v>
      </c>
      <c r="D297" s="4">
        <v>104.94672264797036</v>
      </c>
      <c r="E297" s="3">
        <v>1.71</v>
      </c>
      <c r="F297" s="3">
        <v>108.78333333333335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5"/>
  <sheetViews>
    <sheetView workbookViewId="0">
      <selection sqref="A1:I8"/>
    </sheetView>
  </sheetViews>
  <sheetFormatPr baseColWidth="10" defaultColWidth="11" defaultRowHeight="16" x14ac:dyDescent="0.2"/>
  <cols>
    <col min="3" max="3" width="10.5" bestFit="1" customWidth="1"/>
  </cols>
  <sheetData>
    <row r="1" spans="1:9" ht="20" customHeight="1" x14ac:dyDescent="0.2">
      <c r="A1" s="1" t="s">
        <v>280</v>
      </c>
      <c r="B1" s="1" t="s">
        <v>0</v>
      </c>
      <c r="C1" s="6" t="s">
        <v>302</v>
      </c>
      <c r="D1" s="11" t="s">
        <v>699</v>
      </c>
      <c r="E1" s="6" t="s">
        <v>303</v>
      </c>
      <c r="F1" t="s">
        <v>304</v>
      </c>
      <c r="G1" s="1" t="s">
        <v>305</v>
      </c>
      <c r="H1" s="1" t="s">
        <v>306</v>
      </c>
      <c r="I1" s="8" t="s">
        <v>307</v>
      </c>
    </row>
    <row r="2" spans="1:9" ht="20" customHeight="1" x14ac:dyDescent="0.2">
      <c r="A2" t="s">
        <v>3</v>
      </c>
      <c r="C2" t="s">
        <v>308</v>
      </c>
      <c r="D2" t="s">
        <v>701</v>
      </c>
      <c r="E2" t="s">
        <v>311</v>
      </c>
      <c r="F2" t="s">
        <v>312</v>
      </c>
      <c r="G2" s="5" t="s">
        <v>314</v>
      </c>
      <c r="H2" s="5" t="s">
        <v>315</v>
      </c>
      <c r="I2" s="5" t="s">
        <v>318</v>
      </c>
    </row>
    <row r="3" spans="1:9" x14ac:dyDescent="0.2">
      <c r="A3" t="s">
        <v>6</v>
      </c>
      <c r="C3" t="s">
        <v>7</v>
      </c>
      <c r="D3" t="s">
        <v>700</v>
      </c>
      <c r="E3" t="s">
        <v>310</v>
      </c>
      <c r="F3" t="s">
        <v>255</v>
      </c>
      <c r="G3" t="s">
        <v>313</v>
      </c>
      <c r="H3" t="s">
        <v>313</v>
      </c>
      <c r="I3" t="s">
        <v>317</v>
      </c>
    </row>
    <row r="4" spans="1:9" x14ac:dyDescent="0.2">
      <c r="A4" t="s">
        <v>10</v>
      </c>
      <c r="C4" t="s">
        <v>588</v>
      </c>
      <c r="D4" t="s">
        <v>611</v>
      </c>
      <c r="E4" t="s">
        <v>590</v>
      </c>
      <c r="F4" t="s">
        <v>592</v>
      </c>
      <c r="G4" t="s">
        <v>588</v>
      </c>
      <c r="H4" t="s">
        <v>588</v>
      </c>
      <c r="I4" t="s">
        <v>588</v>
      </c>
    </row>
    <row r="5" spans="1:9" x14ac:dyDescent="0.2">
      <c r="A5" t="s">
        <v>12</v>
      </c>
      <c r="C5" t="s">
        <v>13</v>
      </c>
      <c r="D5" t="s">
        <v>13</v>
      </c>
      <c r="E5" t="s">
        <v>309</v>
      </c>
      <c r="F5" t="s">
        <v>256</v>
      </c>
      <c r="G5" t="s">
        <v>13</v>
      </c>
      <c r="H5" t="s">
        <v>13</v>
      </c>
      <c r="I5" t="s">
        <v>316</v>
      </c>
    </row>
    <row r="6" spans="1:9" x14ac:dyDescent="0.2">
      <c r="A6" t="s">
        <v>14</v>
      </c>
      <c r="C6" t="s">
        <v>15</v>
      </c>
      <c r="D6" t="s">
        <v>15</v>
      </c>
      <c r="E6" t="s">
        <v>268</v>
      </c>
      <c r="F6" t="s">
        <v>15</v>
      </c>
      <c r="G6" t="s">
        <v>15</v>
      </c>
      <c r="H6" t="s">
        <v>15</v>
      </c>
      <c r="I6" t="s">
        <v>15</v>
      </c>
    </row>
    <row r="7" spans="1:9" x14ac:dyDescent="0.2">
      <c r="A7" t="s">
        <v>16</v>
      </c>
      <c r="C7" t="s">
        <v>695</v>
      </c>
      <c r="D7" t="s">
        <v>614</v>
      </c>
      <c r="E7" t="s">
        <v>696</v>
      </c>
      <c r="F7" t="s">
        <v>591</v>
      </c>
      <c r="G7" t="s">
        <v>697</v>
      </c>
      <c r="H7" t="s">
        <v>697</v>
      </c>
      <c r="I7" t="s">
        <v>698</v>
      </c>
    </row>
    <row r="8" spans="1:9" x14ac:dyDescent="0.2">
      <c r="A8" t="s">
        <v>17</v>
      </c>
      <c r="C8" t="s">
        <v>18</v>
      </c>
      <c r="D8" t="s">
        <v>19</v>
      </c>
      <c r="E8" t="s">
        <v>19</v>
      </c>
      <c r="F8" t="s">
        <v>19</v>
      </c>
      <c r="G8" t="s">
        <v>18</v>
      </c>
      <c r="H8" t="s">
        <v>18</v>
      </c>
      <c r="I8" t="s">
        <v>18</v>
      </c>
    </row>
    <row r="9" spans="1:9" x14ac:dyDescent="0.2">
      <c r="A9" t="s">
        <v>249</v>
      </c>
      <c r="B9" s="2">
        <v>22006</v>
      </c>
      <c r="C9" s="3">
        <v>53661.61</v>
      </c>
      <c r="D9" s="4" t="e">
        <v>#N/A</v>
      </c>
      <c r="E9" s="3" t="e">
        <v>#N/A</v>
      </c>
      <c r="F9" s="3" t="e">
        <v>#N/A</v>
      </c>
      <c r="G9" s="4" t="e">
        <v>#N/A</v>
      </c>
      <c r="H9" s="4" t="e">
        <v>#N/A</v>
      </c>
      <c r="I9" s="9" t="e">
        <v>#N/A</v>
      </c>
    </row>
    <row r="10" spans="1:9" x14ac:dyDescent="0.2">
      <c r="A10" t="s">
        <v>250</v>
      </c>
      <c r="B10" s="2">
        <v>22097</v>
      </c>
      <c r="C10" s="3">
        <v>54072.05</v>
      </c>
      <c r="D10" s="4" t="e">
        <v>#N/A</v>
      </c>
      <c r="E10" s="3" t="e">
        <v>#N/A</v>
      </c>
      <c r="F10" s="3" t="e">
        <v>#N/A</v>
      </c>
      <c r="G10" s="4" t="e">
        <v>#N/A</v>
      </c>
      <c r="H10" s="4" t="e">
        <v>#N/A</v>
      </c>
      <c r="I10" s="9" t="e">
        <v>#N/A</v>
      </c>
    </row>
    <row r="11" spans="1:9" x14ac:dyDescent="0.2">
      <c r="A11" t="s">
        <v>251</v>
      </c>
      <c r="B11" s="2">
        <v>22189</v>
      </c>
      <c r="C11" s="3">
        <v>54733.77</v>
      </c>
      <c r="D11" s="4" t="e">
        <v>#N/A</v>
      </c>
      <c r="E11" s="3" t="e">
        <v>#N/A</v>
      </c>
      <c r="F11" s="3" t="e">
        <v>#N/A</v>
      </c>
      <c r="G11" s="4" t="e">
        <v>#N/A</v>
      </c>
      <c r="H11" s="4" t="e">
        <v>#N/A</v>
      </c>
      <c r="I11" s="9" t="e">
        <v>#N/A</v>
      </c>
    </row>
    <row r="12" spans="1:9" x14ac:dyDescent="0.2">
      <c r="A12" t="s">
        <v>252</v>
      </c>
      <c r="B12" s="2">
        <v>22281</v>
      </c>
      <c r="C12" s="3">
        <v>55646.79</v>
      </c>
      <c r="D12" s="4" t="e">
        <v>#N/A</v>
      </c>
      <c r="E12" s="3" t="e">
        <v>#N/A</v>
      </c>
      <c r="F12" s="3" t="e">
        <v>#N/A</v>
      </c>
      <c r="G12" s="4" t="e">
        <v>#N/A</v>
      </c>
      <c r="H12" s="4" t="e">
        <v>#N/A</v>
      </c>
      <c r="I12" s="9" t="e">
        <v>#N/A</v>
      </c>
    </row>
    <row r="13" spans="1:9" x14ac:dyDescent="0.2">
      <c r="A13" t="s">
        <v>20</v>
      </c>
      <c r="B13" s="2">
        <v>22371</v>
      </c>
      <c r="C13" s="3">
        <v>56811.1</v>
      </c>
      <c r="D13" s="4" t="e">
        <v>#N/A</v>
      </c>
      <c r="E13" s="3" t="e">
        <v>#N/A</v>
      </c>
      <c r="F13" s="3" t="e">
        <v>#N/A</v>
      </c>
      <c r="G13" s="4" t="e">
        <v>#N/A</v>
      </c>
      <c r="H13" s="4" t="e">
        <v>#N/A</v>
      </c>
      <c r="I13" s="9" t="e">
        <v>#N/A</v>
      </c>
    </row>
    <row r="14" spans="1:9" x14ac:dyDescent="0.2">
      <c r="A14" t="s">
        <v>21</v>
      </c>
      <c r="B14" s="2">
        <v>22462</v>
      </c>
      <c r="C14" s="3">
        <v>57732.160000000003</v>
      </c>
      <c r="D14" s="4" t="e">
        <v>#N/A</v>
      </c>
      <c r="E14" s="3" t="e">
        <v>#N/A</v>
      </c>
      <c r="F14" s="3" t="e">
        <v>#N/A</v>
      </c>
      <c r="G14" s="4" t="e">
        <v>#N/A</v>
      </c>
      <c r="H14" s="4" t="e">
        <v>#N/A</v>
      </c>
      <c r="I14" s="9" t="e">
        <v>#N/A</v>
      </c>
    </row>
    <row r="15" spans="1:9" x14ac:dyDescent="0.2">
      <c r="A15" t="s">
        <v>22</v>
      </c>
      <c r="B15" s="2">
        <v>22554</v>
      </c>
      <c r="C15" s="3">
        <v>58409.98</v>
      </c>
      <c r="D15" s="4" t="e">
        <v>#N/A</v>
      </c>
      <c r="E15" s="3" t="e">
        <v>#N/A</v>
      </c>
      <c r="F15" s="3" t="e">
        <v>#N/A</v>
      </c>
      <c r="G15" s="4" t="e">
        <v>#N/A</v>
      </c>
      <c r="H15" s="4" t="e">
        <v>#N/A</v>
      </c>
      <c r="I15" s="9" t="e">
        <v>#N/A</v>
      </c>
    </row>
    <row r="16" spans="1:9" x14ac:dyDescent="0.2">
      <c r="A16" t="s">
        <v>23</v>
      </c>
      <c r="B16" s="2">
        <v>22646</v>
      </c>
      <c r="C16" s="3">
        <v>58844.54</v>
      </c>
      <c r="D16" s="4" t="e">
        <v>#N/A</v>
      </c>
      <c r="E16" s="3" t="e">
        <v>#N/A</v>
      </c>
      <c r="F16" s="3" t="e">
        <v>#N/A</v>
      </c>
      <c r="G16" s="4" t="e">
        <v>#N/A</v>
      </c>
      <c r="H16" s="4" t="e">
        <v>#N/A</v>
      </c>
      <c r="I16" s="9" t="e">
        <v>#N/A</v>
      </c>
    </row>
    <row r="17" spans="1:9" x14ac:dyDescent="0.2">
      <c r="A17" t="s">
        <v>24</v>
      </c>
      <c r="B17" s="2">
        <v>22736</v>
      </c>
      <c r="C17" s="3">
        <v>59035.82</v>
      </c>
      <c r="D17" s="4" t="e">
        <v>#N/A</v>
      </c>
      <c r="E17" s="3" t="e">
        <v>#N/A</v>
      </c>
      <c r="F17" s="3" t="e">
        <v>#N/A</v>
      </c>
      <c r="G17" s="4" t="e">
        <v>#N/A</v>
      </c>
      <c r="H17" s="4" t="e">
        <v>#N/A</v>
      </c>
      <c r="I17" s="9" t="e">
        <v>#N/A</v>
      </c>
    </row>
    <row r="18" spans="1:9" x14ac:dyDescent="0.2">
      <c r="A18" t="s">
        <v>25</v>
      </c>
      <c r="B18" s="2">
        <v>22827</v>
      </c>
      <c r="C18" s="3">
        <v>59330.04</v>
      </c>
      <c r="D18" s="4" t="e">
        <v>#N/A</v>
      </c>
      <c r="E18" s="3" t="e">
        <v>#N/A</v>
      </c>
      <c r="F18" s="3" t="e">
        <v>#N/A</v>
      </c>
      <c r="G18" s="4" t="e">
        <v>#N/A</v>
      </c>
      <c r="H18" s="4" t="e">
        <v>#N/A</v>
      </c>
      <c r="I18" s="9" t="e">
        <v>#N/A</v>
      </c>
    </row>
    <row r="19" spans="1:9" x14ac:dyDescent="0.2">
      <c r="A19" t="s">
        <v>26</v>
      </c>
      <c r="B19" s="2">
        <v>22919</v>
      </c>
      <c r="C19" s="3">
        <v>59727.13</v>
      </c>
      <c r="D19" s="4" t="e">
        <v>#N/A</v>
      </c>
      <c r="E19" s="3" t="e">
        <v>#N/A</v>
      </c>
      <c r="F19" s="3" t="e">
        <v>#N/A</v>
      </c>
      <c r="G19" s="4" t="e">
        <v>#N/A</v>
      </c>
      <c r="H19" s="4" t="e">
        <v>#N/A</v>
      </c>
      <c r="I19" s="9" t="e">
        <v>#N/A</v>
      </c>
    </row>
    <row r="20" spans="1:9" x14ac:dyDescent="0.2">
      <c r="A20" t="s">
        <v>27</v>
      </c>
      <c r="B20" s="2">
        <v>23011</v>
      </c>
      <c r="C20" s="3">
        <v>60227.12</v>
      </c>
      <c r="D20" s="4" t="e">
        <v>#N/A</v>
      </c>
      <c r="E20" s="3" t="e">
        <v>#N/A</v>
      </c>
      <c r="F20" s="3" t="e">
        <v>#N/A</v>
      </c>
      <c r="G20" s="4" t="e">
        <v>#N/A</v>
      </c>
      <c r="H20" s="4" t="e">
        <v>#N/A</v>
      </c>
      <c r="I20" s="9" t="e">
        <v>#N/A</v>
      </c>
    </row>
    <row r="21" spans="1:9" x14ac:dyDescent="0.2">
      <c r="A21" t="s">
        <v>28</v>
      </c>
      <c r="B21" s="2">
        <v>23101</v>
      </c>
      <c r="C21" s="3">
        <v>60830.02</v>
      </c>
      <c r="D21" s="4" t="e">
        <v>#N/A</v>
      </c>
      <c r="E21" s="3" t="e">
        <v>#N/A</v>
      </c>
      <c r="F21" s="3" t="e">
        <v>#N/A</v>
      </c>
      <c r="G21" s="4" t="e">
        <v>#N/A</v>
      </c>
      <c r="H21" s="4" t="e">
        <v>#N/A</v>
      </c>
      <c r="I21" s="9" t="e">
        <v>#N/A</v>
      </c>
    </row>
    <row r="22" spans="1:9" x14ac:dyDescent="0.2">
      <c r="A22" t="s">
        <v>29</v>
      </c>
      <c r="B22" s="2">
        <v>23192</v>
      </c>
      <c r="C22" s="3">
        <v>61473.25</v>
      </c>
      <c r="D22" s="4" t="e">
        <v>#N/A</v>
      </c>
      <c r="E22" s="3" t="e">
        <v>#N/A</v>
      </c>
      <c r="F22" s="3" t="e">
        <v>#N/A</v>
      </c>
      <c r="G22" s="4" t="e">
        <v>#N/A</v>
      </c>
      <c r="H22" s="4" t="e">
        <v>#N/A</v>
      </c>
      <c r="I22" s="9" t="e">
        <v>#N/A</v>
      </c>
    </row>
    <row r="23" spans="1:9" x14ac:dyDescent="0.2">
      <c r="A23" t="s">
        <v>30</v>
      </c>
      <c r="B23" s="2">
        <v>23284</v>
      </c>
      <c r="C23" s="3">
        <v>62156.79</v>
      </c>
      <c r="D23" s="4" t="e">
        <v>#N/A</v>
      </c>
      <c r="E23" s="3" t="e">
        <v>#N/A</v>
      </c>
      <c r="F23" s="3" t="e">
        <v>#N/A</v>
      </c>
      <c r="G23" s="4" t="e">
        <v>#N/A</v>
      </c>
      <c r="H23" s="4" t="e">
        <v>#N/A</v>
      </c>
      <c r="I23" s="9" t="e">
        <v>#N/A</v>
      </c>
    </row>
    <row r="24" spans="1:9" x14ac:dyDescent="0.2">
      <c r="A24" t="s">
        <v>31</v>
      </c>
      <c r="B24" s="2">
        <v>23376</v>
      </c>
      <c r="C24" s="3">
        <v>62880.68</v>
      </c>
      <c r="D24" s="4" t="e">
        <v>#N/A</v>
      </c>
      <c r="E24" s="3" t="e">
        <v>#N/A</v>
      </c>
      <c r="F24" s="3" t="e">
        <v>#N/A</v>
      </c>
      <c r="G24" s="4" t="e">
        <v>#N/A</v>
      </c>
      <c r="H24" s="4" t="e">
        <v>#N/A</v>
      </c>
      <c r="I24" s="9" t="e">
        <v>#N/A</v>
      </c>
    </row>
    <row r="25" spans="1:9" x14ac:dyDescent="0.2">
      <c r="A25" t="s">
        <v>32</v>
      </c>
      <c r="B25" s="2">
        <v>23467</v>
      </c>
      <c r="C25" s="3">
        <v>63644.89</v>
      </c>
      <c r="D25" s="4" t="e">
        <v>#N/A</v>
      </c>
      <c r="E25" s="3" t="e">
        <v>#N/A</v>
      </c>
      <c r="F25" s="3">
        <v>95.386666666666656</v>
      </c>
      <c r="G25" s="4" t="e">
        <v>#N/A</v>
      </c>
      <c r="H25" s="4" t="e">
        <v>#N/A</v>
      </c>
      <c r="I25" s="9" t="e">
        <v>#N/A</v>
      </c>
    </row>
    <row r="26" spans="1:9" x14ac:dyDescent="0.2">
      <c r="A26" t="s">
        <v>33</v>
      </c>
      <c r="B26" s="2">
        <v>23558</v>
      </c>
      <c r="C26" s="3">
        <v>64465.760000000002</v>
      </c>
      <c r="D26" s="4" t="e">
        <v>#N/A</v>
      </c>
      <c r="E26" s="3" t="e">
        <v>#N/A</v>
      </c>
      <c r="F26" s="3">
        <v>95.926666666666662</v>
      </c>
      <c r="G26" s="4" t="e">
        <v>#N/A</v>
      </c>
      <c r="H26" s="4" t="e">
        <v>#N/A</v>
      </c>
      <c r="I26" s="9" t="e">
        <v>#N/A</v>
      </c>
    </row>
    <row r="27" spans="1:9" x14ac:dyDescent="0.2">
      <c r="A27" t="s">
        <v>34</v>
      </c>
      <c r="B27" s="2">
        <v>23650</v>
      </c>
      <c r="C27" s="3">
        <v>65343.28</v>
      </c>
      <c r="D27" s="4" t="e">
        <v>#N/A</v>
      </c>
      <c r="E27" s="3" t="e">
        <v>#N/A</v>
      </c>
      <c r="F27" s="3">
        <v>96.056666666666672</v>
      </c>
      <c r="G27" s="4" t="e">
        <v>#N/A</v>
      </c>
      <c r="H27" s="4" t="e">
        <v>#N/A</v>
      </c>
      <c r="I27" s="9" t="e">
        <v>#N/A</v>
      </c>
    </row>
    <row r="28" spans="1:9" x14ac:dyDescent="0.2">
      <c r="A28" t="s">
        <v>35</v>
      </c>
      <c r="B28" s="2">
        <v>23742</v>
      </c>
      <c r="C28" s="3">
        <v>66277.429999999993</v>
      </c>
      <c r="D28" s="4" t="e">
        <v>#N/A</v>
      </c>
      <c r="E28" s="3" t="e">
        <v>#N/A</v>
      </c>
      <c r="F28" s="3">
        <v>96.056666666666672</v>
      </c>
      <c r="G28" s="4" t="e">
        <v>#N/A</v>
      </c>
      <c r="H28" s="4" t="e">
        <v>#N/A</v>
      </c>
      <c r="I28" s="9" t="e">
        <v>#N/A</v>
      </c>
    </row>
    <row r="29" spans="1:9" x14ac:dyDescent="0.2">
      <c r="A29" t="s">
        <v>36</v>
      </c>
      <c r="B29" s="2">
        <v>23832</v>
      </c>
      <c r="C29" s="3">
        <v>67268.23</v>
      </c>
      <c r="D29" s="4" t="e">
        <v>#N/A</v>
      </c>
      <c r="E29" s="3" t="e">
        <v>#N/A</v>
      </c>
      <c r="F29" s="3">
        <v>96.063333333333347</v>
      </c>
      <c r="G29" s="4" t="e">
        <v>#N/A</v>
      </c>
      <c r="H29" s="4" t="e">
        <v>#N/A</v>
      </c>
      <c r="I29" s="9" t="e">
        <v>#N/A</v>
      </c>
    </row>
    <row r="30" spans="1:9" x14ac:dyDescent="0.2">
      <c r="A30" t="s">
        <v>37</v>
      </c>
      <c r="B30" s="2">
        <v>23923</v>
      </c>
      <c r="C30" s="3">
        <v>68103.179999999993</v>
      </c>
      <c r="D30" s="4" t="e">
        <v>#N/A</v>
      </c>
      <c r="E30" s="3" t="e">
        <v>#N/A</v>
      </c>
      <c r="F30" s="3">
        <v>96.25</v>
      </c>
      <c r="G30" s="4" t="e">
        <v>#N/A</v>
      </c>
      <c r="H30" s="4" t="e">
        <v>#N/A</v>
      </c>
      <c r="I30" s="9" t="e">
        <v>#N/A</v>
      </c>
    </row>
    <row r="31" spans="1:9" x14ac:dyDescent="0.2">
      <c r="A31" t="s">
        <v>38</v>
      </c>
      <c r="B31" s="2">
        <v>24015</v>
      </c>
      <c r="C31" s="3">
        <v>68782.31</v>
      </c>
      <c r="D31" s="4" t="e">
        <v>#N/A</v>
      </c>
      <c r="E31" s="3" t="e">
        <v>#N/A</v>
      </c>
      <c r="F31" s="3">
        <v>96.42</v>
      </c>
      <c r="G31" s="4" t="e">
        <v>#N/A</v>
      </c>
      <c r="H31" s="4" t="e">
        <v>#N/A</v>
      </c>
      <c r="I31" s="9" t="e">
        <v>#N/A</v>
      </c>
    </row>
    <row r="32" spans="1:9" x14ac:dyDescent="0.2">
      <c r="A32" t="s">
        <v>39</v>
      </c>
      <c r="B32" s="2">
        <v>24107</v>
      </c>
      <c r="C32" s="3">
        <v>69305.58</v>
      </c>
      <c r="D32" s="4" t="e">
        <v>#N/A</v>
      </c>
      <c r="E32" s="3" t="e">
        <v>#N/A</v>
      </c>
      <c r="F32" s="3">
        <v>96.446666666666658</v>
      </c>
      <c r="G32" s="4" t="e">
        <v>#N/A</v>
      </c>
      <c r="H32" s="4" t="e">
        <v>#N/A</v>
      </c>
      <c r="I32" s="9" t="e">
        <v>#N/A</v>
      </c>
    </row>
    <row r="33" spans="1:9" x14ac:dyDescent="0.2">
      <c r="A33" t="s">
        <v>40</v>
      </c>
      <c r="B33" s="2">
        <v>24197</v>
      </c>
      <c r="C33" s="3">
        <v>69673.009999999995</v>
      </c>
      <c r="D33" s="4" t="e">
        <v>#N/A</v>
      </c>
      <c r="E33" s="3" t="e">
        <v>#N/A</v>
      </c>
      <c r="F33" s="3">
        <v>96.443333333333342</v>
      </c>
      <c r="G33" s="4" t="e">
        <v>#N/A</v>
      </c>
      <c r="H33" s="4" t="e">
        <v>#N/A</v>
      </c>
      <c r="I33" s="9" t="e">
        <v>#N/A</v>
      </c>
    </row>
    <row r="34" spans="1:9" x14ac:dyDescent="0.2">
      <c r="A34" t="s">
        <v>41</v>
      </c>
      <c r="B34" s="2">
        <v>24288</v>
      </c>
      <c r="C34" s="3">
        <v>70332.11</v>
      </c>
      <c r="D34" s="4" t="e">
        <v>#N/A</v>
      </c>
      <c r="E34" s="3" t="e">
        <v>#N/A</v>
      </c>
      <c r="F34" s="3">
        <v>96.36333333333333</v>
      </c>
      <c r="G34" s="4" t="e">
        <v>#N/A</v>
      </c>
      <c r="H34" s="4" t="e">
        <v>#N/A</v>
      </c>
      <c r="I34" s="9" t="e">
        <v>#N/A</v>
      </c>
    </row>
    <row r="35" spans="1:9" x14ac:dyDescent="0.2">
      <c r="A35" t="s">
        <v>42</v>
      </c>
      <c r="B35" s="2">
        <v>24380</v>
      </c>
      <c r="C35" s="3">
        <v>71282.850000000006</v>
      </c>
      <c r="D35" s="4" t="e">
        <v>#N/A</v>
      </c>
      <c r="E35" s="3" t="e">
        <v>#N/A</v>
      </c>
      <c r="F35" s="3">
        <v>96.393333333333331</v>
      </c>
      <c r="G35" s="4" t="e">
        <v>#N/A</v>
      </c>
      <c r="H35" s="4" t="e">
        <v>#N/A</v>
      </c>
      <c r="I35" s="9" t="e">
        <v>#N/A</v>
      </c>
    </row>
    <row r="36" spans="1:9" x14ac:dyDescent="0.2">
      <c r="A36" t="s">
        <v>43</v>
      </c>
      <c r="B36" s="2">
        <v>24472</v>
      </c>
      <c r="C36" s="3">
        <v>72525.23</v>
      </c>
      <c r="D36" s="4" t="e">
        <v>#N/A</v>
      </c>
      <c r="E36" s="3" t="e">
        <v>#N/A</v>
      </c>
      <c r="F36" s="3">
        <v>96.486666666666665</v>
      </c>
      <c r="G36" s="4" t="e">
        <v>#N/A</v>
      </c>
      <c r="H36" s="4" t="e">
        <v>#N/A</v>
      </c>
      <c r="I36" s="9" t="e">
        <v>#N/A</v>
      </c>
    </row>
    <row r="37" spans="1:9" x14ac:dyDescent="0.2">
      <c r="A37" t="s">
        <v>44</v>
      </c>
      <c r="B37" s="2">
        <v>24562</v>
      </c>
      <c r="C37" s="3">
        <v>74059.25</v>
      </c>
      <c r="D37" s="4" t="e">
        <v>#N/A</v>
      </c>
      <c r="E37" s="3" t="e">
        <v>#N/A</v>
      </c>
      <c r="F37" s="3">
        <v>96.363333333333344</v>
      </c>
      <c r="G37" s="4" t="e">
        <v>#N/A</v>
      </c>
      <c r="H37" s="4" t="e">
        <v>#N/A</v>
      </c>
      <c r="I37" s="9" t="e">
        <v>#N/A</v>
      </c>
    </row>
    <row r="38" spans="1:9" x14ac:dyDescent="0.2">
      <c r="A38" t="s">
        <v>45</v>
      </c>
      <c r="B38" s="2">
        <v>24653</v>
      </c>
      <c r="C38" s="3">
        <v>75206.2</v>
      </c>
      <c r="D38" s="4" t="e">
        <v>#N/A</v>
      </c>
      <c r="E38" s="3" t="e">
        <v>#N/A</v>
      </c>
      <c r="F38" s="3">
        <v>96.33</v>
      </c>
      <c r="G38" s="4" t="e">
        <v>#N/A</v>
      </c>
      <c r="H38" s="4" t="e">
        <v>#N/A</v>
      </c>
      <c r="I38" s="9" t="e">
        <v>#N/A</v>
      </c>
    </row>
    <row r="39" spans="1:9" x14ac:dyDescent="0.2">
      <c r="A39" t="s">
        <v>46</v>
      </c>
      <c r="B39" s="2">
        <v>24745</v>
      </c>
      <c r="C39" s="3">
        <v>75966.02</v>
      </c>
      <c r="D39" s="4" t="e">
        <v>#N/A</v>
      </c>
      <c r="E39" s="3" t="e">
        <v>#N/A</v>
      </c>
      <c r="F39" s="3">
        <v>96.373333333333335</v>
      </c>
      <c r="G39" s="4" t="e">
        <v>#N/A</v>
      </c>
      <c r="H39" s="4" t="e">
        <v>#N/A</v>
      </c>
      <c r="I39" s="9" t="e">
        <v>#N/A</v>
      </c>
    </row>
    <row r="40" spans="1:9" x14ac:dyDescent="0.2">
      <c r="A40" t="s">
        <v>47</v>
      </c>
      <c r="B40" s="2">
        <v>24837</v>
      </c>
      <c r="C40" s="3">
        <v>76338.740000000005</v>
      </c>
      <c r="D40" s="4" t="e">
        <v>#N/A</v>
      </c>
      <c r="E40" s="3" t="e">
        <v>#N/A</v>
      </c>
      <c r="F40" s="3">
        <v>97.963333333333324</v>
      </c>
      <c r="G40" s="4" t="e">
        <v>#N/A</v>
      </c>
      <c r="H40" s="4" t="e">
        <v>#N/A</v>
      </c>
      <c r="I40" s="9" t="e">
        <v>#N/A</v>
      </c>
    </row>
    <row r="41" spans="1:9" x14ac:dyDescent="0.2">
      <c r="A41" t="s">
        <v>48</v>
      </c>
      <c r="B41" s="2">
        <v>24928</v>
      </c>
      <c r="C41" s="3">
        <v>76324.36</v>
      </c>
      <c r="D41" s="4" t="e">
        <v>#N/A</v>
      </c>
      <c r="E41" s="3" t="e">
        <v>#N/A</v>
      </c>
      <c r="F41" s="3">
        <v>99.566666666666663</v>
      </c>
      <c r="G41" s="4" t="e">
        <v>#N/A</v>
      </c>
      <c r="H41" s="4" t="e">
        <v>#N/A</v>
      </c>
      <c r="I41" s="9" t="e">
        <v>#N/A</v>
      </c>
    </row>
    <row r="42" spans="1:9" x14ac:dyDescent="0.2">
      <c r="A42" t="s">
        <v>49</v>
      </c>
      <c r="B42" s="2">
        <v>25019</v>
      </c>
      <c r="C42" s="3">
        <v>76627.05</v>
      </c>
      <c r="D42" s="4" t="e">
        <v>#N/A</v>
      </c>
      <c r="E42" s="3" t="e">
        <v>#N/A</v>
      </c>
      <c r="F42" s="3">
        <v>99.639999999999986</v>
      </c>
      <c r="G42" s="4" t="e">
        <v>#N/A</v>
      </c>
      <c r="H42" s="4" t="e">
        <v>#N/A</v>
      </c>
      <c r="I42" s="9" t="e">
        <v>#N/A</v>
      </c>
    </row>
    <row r="43" spans="1:9" x14ac:dyDescent="0.2">
      <c r="A43" t="s">
        <v>50</v>
      </c>
      <c r="B43" s="2">
        <v>25111</v>
      </c>
      <c r="C43" s="3">
        <v>77246.78</v>
      </c>
      <c r="D43" s="4" t="e">
        <v>#N/A</v>
      </c>
      <c r="E43" s="3" t="e">
        <v>#N/A</v>
      </c>
      <c r="F43" s="3">
        <v>99.726666666666674</v>
      </c>
      <c r="G43" s="4" t="e">
        <v>#N/A</v>
      </c>
      <c r="H43" s="4" t="e">
        <v>#N/A</v>
      </c>
      <c r="I43" s="9" t="e">
        <v>#N/A</v>
      </c>
    </row>
    <row r="44" spans="1:9" x14ac:dyDescent="0.2">
      <c r="A44" t="s">
        <v>51</v>
      </c>
      <c r="B44" s="2">
        <v>25203</v>
      </c>
      <c r="C44" s="3">
        <v>78183.600000000006</v>
      </c>
      <c r="D44" s="4" t="e">
        <v>#N/A</v>
      </c>
      <c r="E44" s="3" t="e">
        <v>#N/A</v>
      </c>
      <c r="F44" s="3">
        <v>99.716666666666654</v>
      </c>
      <c r="G44" s="4" t="e">
        <v>#N/A</v>
      </c>
      <c r="H44" s="4" t="e">
        <v>#N/A</v>
      </c>
      <c r="I44" s="9" t="e">
        <v>#N/A</v>
      </c>
    </row>
    <row r="45" spans="1:9" x14ac:dyDescent="0.2">
      <c r="A45" t="s">
        <v>52</v>
      </c>
      <c r="B45" s="2">
        <v>25293</v>
      </c>
      <c r="C45" s="3">
        <v>79437.460000000006</v>
      </c>
      <c r="D45" s="4" t="e">
        <v>#N/A</v>
      </c>
      <c r="E45" s="3" t="e">
        <v>#N/A</v>
      </c>
      <c r="F45" s="3">
        <v>99.779999999999987</v>
      </c>
      <c r="G45" s="4" t="e">
        <v>#N/A</v>
      </c>
      <c r="H45" s="4" t="e">
        <v>#N/A</v>
      </c>
      <c r="I45" s="9" t="e">
        <v>#N/A</v>
      </c>
    </row>
    <row r="46" spans="1:9" x14ac:dyDescent="0.2">
      <c r="A46" t="s">
        <v>53</v>
      </c>
      <c r="B46" s="2">
        <v>25384</v>
      </c>
      <c r="C46" s="3">
        <v>80391.42</v>
      </c>
      <c r="D46" s="4" t="e">
        <v>#N/A</v>
      </c>
      <c r="E46" s="3" t="e">
        <v>#N/A</v>
      </c>
      <c r="F46" s="3">
        <v>99.94</v>
      </c>
      <c r="G46" s="4" t="e">
        <v>#N/A</v>
      </c>
      <c r="H46" s="4" t="e">
        <v>#N/A</v>
      </c>
      <c r="I46" s="9" t="e">
        <v>#N/A</v>
      </c>
    </row>
    <row r="47" spans="1:9" x14ac:dyDescent="0.2">
      <c r="A47" t="s">
        <v>54</v>
      </c>
      <c r="B47" s="2">
        <v>25476</v>
      </c>
      <c r="C47" s="3">
        <v>81045.490000000005</v>
      </c>
      <c r="D47" s="4" t="e">
        <v>#N/A</v>
      </c>
      <c r="E47" s="3" t="e">
        <v>#N/A</v>
      </c>
      <c r="F47" s="3">
        <v>100.30666666666667</v>
      </c>
      <c r="G47" s="4" t="e">
        <v>#N/A</v>
      </c>
      <c r="H47" s="4" t="e">
        <v>#N/A</v>
      </c>
      <c r="I47" s="9" t="e">
        <v>#N/A</v>
      </c>
    </row>
    <row r="48" spans="1:9" x14ac:dyDescent="0.2">
      <c r="A48" t="s">
        <v>55</v>
      </c>
      <c r="B48" s="2">
        <v>25568</v>
      </c>
      <c r="C48" s="3">
        <v>81399.63</v>
      </c>
      <c r="D48" s="4" t="e">
        <v>#N/A</v>
      </c>
      <c r="E48" s="3" t="e">
        <v>#N/A</v>
      </c>
      <c r="F48" s="3">
        <v>99.399999999999991</v>
      </c>
      <c r="G48" s="4" t="e">
        <v>#N/A</v>
      </c>
      <c r="H48" s="4" t="e">
        <v>#N/A</v>
      </c>
      <c r="I48" s="9" t="e">
        <v>#N/A</v>
      </c>
    </row>
    <row r="49" spans="1:9" x14ac:dyDescent="0.2">
      <c r="A49" t="s">
        <v>56</v>
      </c>
      <c r="B49" s="2">
        <v>25658</v>
      </c>
      <c r="C49" s="3">
        <v>81453.88</v>
      </c>
      <c r="D49" s="4" t="e">
        <v>#N/A</v>
      </c>
      <c r="E49" s="3" t="e">
        <v>#N/A</v>
      </c>
      <c r="F49" s="3">
        <v>99.336666666666659</v>
      </c>
      <c r="G49" s="4" t="e">
        <v>#N/A</v>
      </c>
      <c r="H49" s="4" t="e">
        <v>#N/A</v>
      </c>
      <c r="I49" s="9" t="e">
        <v>#N/A</v>
      </c>
    </row>
    <row r="50" spans="1:9" x14ac:dyDescent="0.2">
      <c r="A50" t="s">
        <v>57</v>
      </c>
      <c r="B50" s="2">
        <v>25749</v>
      </c>
      <c r="C50" s="3">
        <v>81765.509999999995</v>
      </c>
      <c r="D50" s="4" t="e">
        <v>#N/A</v>
      </c>
      <c r="E50" s="3" t="e">
        <v>#N/A</v>
      </c>
      <c r="F50" s="3">
        <v>99.176666666666677</v>
      </c>
      <c r="G50" s="4" t="e">
        <v>#N/A</v>
      </c>
      <c r="H50" s="4" t="e">
        <v>#N/A</v>
      </c>
      <c r="I50" s="9" t="e">
        <v>#N/A</v>
      </c>
    </row>
    <row r="51" spans="1:9" x14ac:dyDescent="0.2">
      <c r="A51" t="s">
        <v>58</v>
      </c>
      <c r="B51" s="2">
        <v>25841</v>
      </c>
      <c r="C51" s="3">
        <v>82334.48</v>
      </c>
      <c r="D51" s="4" t="e">
        <v>#N/A</v>
      </c>
      <c r="E51" s="3" t="e">
        <v>#N/A</v>
      </c>
      <c r="F51" s="3">
        <v>99.15333333333335</v>
      </c>
      <c r="G51" s="4" t="e">
        <v>#N/A</v>
      </c>
      <c r="H51" s="4" t="e">
        <v>#N/A</v>
      </c>
      <c r="I51" s="9" t="e">
        <v>#N/A</v>
      </c>
    </row>
    <row r="52" spans="1:9" x14ac:dyDescent="0.2">
      <c r="A52" t="s">
        <v>59</v>
      </c>
      <c r="B52" s="2">
        <v>25933</v>
      </c>
      <c r="C52" s="3">
        <v>83160.84</v>
      </c>
      <c r="D52" s="4" t="e">
        <v>#N/A</v>
      </c>
      <c r="E52" s="3" t="e">
        <v>#N/A</v>
      </c>
      <c r="F52" s="3">
        <v>99.126666666666665</v>
      </c>
      <c r="G52" s="4" t="e">
        <v>#N/A</v>
      </c>
      <c r="H52" s="4" t="e">
        <v>#N/A</v>
      </c>
      <c r="I52" s="9" t="e">
        <v>#N/A</v>
      </c>
    </row>
    <row r="53" spans="1:9" x14ac:dyDescent="0.2">
      <c r="A53" t="s">
        <v>60</v>
      </c>
      <c r="B53" s="2">
        <v>26023</v>
      </c>
      <c r="C53" s="3">
        <v>84244.59</v>
      </c>
      <c r="D53" s="4" t="e">
        <v>#N/A</v>
      </c>
      <c r="E53" s="3" t="e">
        <v>#N/A</v>
      </c>
      <c r="F53" s="3">
        <v>98.913333333333341</v>
      </c>
      <c r="G53" s="4" t="e">
        <v>#N/A</v>
      </c>
      <c r="H53" s="4" t="e">
        <v>#N/A</v>
      </c>
      <c r="I53" s="9" t="e">
        <v>#N/A</v>
      </c>
    </row>
    <row r="54" spans="1:9" x14ac:dyDescent="0.2">
      <c r="A54" t="s">
        <v>61</v>
      </c>
      <c r="B54" s="2">
        <v>26114</v>
      </c>
      <c r="C54" s="3">
        <v>85357.04</v>
      </c>
      <c r="D54" s="4" t="e">
        <v>#N/A</v>
      </c>
      <c r="E54" s="3" t="e">
        <v>#N/A</v>
      </c>
      <c r="F54" s="3">
        <v>98.95</v>
      </c>
      <c r="G54" s="4" t="e">
        <v>#N/A</v>
      </c>
      <c r="H54" s="4" t="e">
        <v>#N/A</v>
      </c>
      <c r="I54" s="9" t="e">
        <v>#N/A</v>
      </c>
    </row>
    <row r="55" spans="1:9" x14ac:dyDescent="0.2">
      <c r="A55" t="s">
        <v>62</v>
      </c>
      <c r="B55" s="2">
        <v>26206</v>
      </c>
      <c r="C55" s="3">
        <v>86498.19</v>
      </c>
      <c r="D55" s="4" t="e">
        <v>#N/A</v>
      </c>
      <c r="E55" s="3" t="e">
        <v>#N/A</v>
      </c>
      <c r="F55" s="3">
        <v>99.396666666666661</v>
      </c>
      <c r="G55" s="4" t="e">
        <v>#N/A</v>
      </c>
      <c r="H55" s="4" t="e">
        <v>#N/A</v>
      </c>
      <c r="I55" s="9" t="e">
        <v>#N/A</v>
      </c>
    </row>
    <row r="56" spans="1:9" x14ac:dyDescent="0.2">
      <c r="A56" t="s">
        <v>63</v>
      </c>
      <c r="B56" s="2">
        <v>26298</v>
      </c>
      <c r="C56" s="3">
        <v>87668.06</v>
      </c>
      <c r="D56" s="4" t="e">
        <v>#N/A</v>
      </c>
      <c r="E56" s="3" t="e">
        <v>#N/A</v>
      </c>
      <c r="F56" s="3">
        <v>99.513333333333335</v>
      </c>
      <c r="G56" s="4" t="e">
        <v>#N/A</v>
      </c>
      <c r="H56" s="4" t="e">
        <v>#N/A</v>
      </c>
      <c r="I56" s="9" t="e">
        <v>#N/A</v>
      </c>
    </row>
    <row r="57" spans="1:9" x14ac:dyDescent="0.2">
      <c r="A57" t="s">
        <v>64</v>
      </c>
      <c r="B57" s="2">
        <v>26389</v>
      </c>
      <c r="C57" s="3">
        <v>88866.64</v>
      </c>
      <c r="D57" s="4" t="e">
        <v>#N/A</v>
      </c>
      <c r="E57" s="3" t="e">
        <v>#N/A</v>
      </c>
      <c r="F57" s="3">
        <v>98.37</v>
      </c>
      <c r="G57" s="4" t="e">
        <v>#N/A</v>
      </c>
      <c r="H57" s="4" t="e">
        <v>#N/A</v>
      </c>
      <c r="I57" s="9" t="e">
        <v>#N/A</v>
      </c>
    </row>
    <row r="58" spans="1:9" x14ac:dyDescent="0.2">
      <c r="A58" t="s">
        <v>65</v>
      </c>
      <c r="B58" s="2">
        <v>26480</v>
      </c>
      <c r="C58" s="3">
        <v>89952.320000000007</v>
      </c>
      <c r="D58" s="4" t="e">
        <v>#N/A</v>
      </c>
      <c r="E58" s="3" t="e">
        <v>#N/A</v>
      </c>
      <c r="F58" s="3">
        <v>99.133333333333326</v>
      </c>
      <c r="G58" s="4" t="e">
        <v>#N/A</v>
      </c>
      <c r="H58" s="4" t="e">
        <v>#N/A</v>
      </c>
      <c r="I58" s="9" t="e">
        <v>#N/A</v>
      </c>
    </row>
    <row r="59" spans="1:9" x14ac:dyDescent="0.2">
      <c r="A59" t="s">
        <v>66</v>
      </c>
      <c r="B59" s="2">
        <v>26572</v>
      </c>
      <c r="C59" s="3">
        <v>90925.06</v>
      </c>
      <c r="D59" s="4" t="e">
        <v>#N/A</v>
      </c>
      <c r="E59" s="3" t="e">
        <v>#N/A</v>
      </c>
      <c r="F59" s="3">
        <v>100.63</v>
      </c>
      <c r="G59" s="4" t="e">
        <v>#N/A</v>
      </c>
      <c r="H59" s="4" t="e">
        <v>#N/A</v>
      </c>
      <c r="I59" s="9" t="e">
        <v>#N/A</v>
      </c>
    </row>
    <row r="60" spans="1:9" x14ac:dyDescent="0.2">
      <c r="A60" t="s">
        <v>67</v>
      </c>
      <c r="B60" s="2">
        <v>26664</v>
      </c>
      <c r="C60" s="3">
        <v>91784.92</v>
      </c>
      <c r="D60" s="4" t="e">
        <v>#N/A</v>
      </c>
      <c r="E60" s="3" t="e">
        <v>#N/A</v>
      </c>
      <c r="F60" s="3">
        <v>100.57000000000001</v>
      </c>
      <c r="G60" s="4" t="e">
        <v>#N/A</v>
      </c>
      <c r="H60" s="4" t="e">
        <v>#N/A</v>
      </c>
      <c r="I60" s="9" t="e">
        <v>#N/A</v>
      </c>
    </row>
    <row r="61" spans="1:9" x14ac:dyDescent="0.2">
      <c r="A61" t="s">
        <v>68</v>
      </c>
      <c r="B61" s="2">
        <v>26754</v>
      </c>
      <c r="C61" s="3">
        <v>92531.83</v>
      </c>
      <c r="D61" s="4" t="e">
        <v>#N/A</v>
      </c>
      <c r="E61" s="3" t="e">
        <v>#N/A</v>
      </c>
      <c r="F61" s="3">
        <v>102.20666666666666</v>
      </c>
      <c r="G61" s="4" t="e">
        <v>#N/A</v>
      </c>
      <c r="H61" s="4" t="e">
        <v>#N/A</v>
      </c>
      <c r="I61" s="9" t="e">
        <v>#N/A</v>
      </c>
    </row>
    <row r="62" spans="1:9" x14ac:dyDescent="0.2">
      <c r="A62" t="s">
        <v>69</v>
      </c>
      <c r="B62" s="2">
        <v>26845</v>
      </c>
      <c r="C62" s="3">
        <v>93456.84</v>
      </c>
      <c r="D62" s="4" t="e">
        <v>#N/A</v>
      </c>
      <c r="E62" s="3" t="e">
        <v>#N/A</v>
      </c>
      <c r="F62" s="3">
        <v>105.91333333333334</v>
      </c>
      <c r="G62" s="4" t="e">
        <v>#N/A</v>
      </c>
      <c r="H62" s="4" t="e">
        <v>#N/A</v>
      </c>
      <c r="I62" s="9" t="e">
        <v>#N/A</v>
      </c>
    </row>
    <row r="63" spans="1:9" x14ac:dyDescent="0.2">
      <c r="A63" t="s">
        <v>70</v>
      </c>
      <c r="B63" s="2">
        <v>26937</v>
      </c>
      <c r="C63" s="3">
        <v>94559.91</v>
      </c>
      <c r="D63" s="4" t="e">
        <v>#N/A</v>
      </c>
      <c r="E63" s="3" t="e">
        <v>#N/A</v>
      </c>
      <c r="F63" s="3">
        <v>107.14333333333333</v>
      </c>
      <c r="G63" s="4" t="e">
        <v>#N/A</v>
      </c>
      <c r="H63" s="4" t="e">
        <v>#N/A</v>
      </c>
      <c r="I63" s="9" t="e">
        <v>#N/A</v>
      </c>
    </row>
    <row r="64" spans="1:9" x14ac:dyDescent="0.2">
      <c r="A64" t="s">
        <v>71</v>
      </c>
      <c r="B64" s="2">
        <v>27029</v>
      </c>
      <c r="C64" s="3">
        <v>95841.04</v>
      </c>
      <c r="D64" s="4" t="e">
        <v>#N/A</v>
      </c>
      <c r="E64" s="3" t="e">
        <v>#N/A</v>
      </c>
      <c r="F64" s="3">
        <v>108.85666666666667</v>
      </c>
      <c r="G64" s="4" t="e">
        <v>#N/A</v>
      </c>
      <c r="H64" s="4" t="e">
        <v>#N/A</v>
      </c>
      <c r="I64" s="9" t="e">
        <v>#N/A</v>
      </c>
    </row>
    <row r="65" spans="1:9" x14ac:dyDescent="0.2">
      <c r="A65" t="s">
        <v>72</v>
      </c>
      <c r="B65" s="2">
        <v>27119</v>
      </c>
      <c r="C65" s="3">
        <v>97300.25</v>
      </c>
      <c r="D65" s="4" t="e">
        <v>#N/A</v>
      </c>
      <c r="E65" s="3" t="e">
        <v>#N/A</v>
      </c>
      <c r="F65" s="3">
        <v>111.25</v>
      </c>
      <c r="G65" s="4" t="e">
        <v>#N/A</v>
      </c>
      <c r="H65" s="4" t="e">
        <v>#N/A</v>
      </c>
      <c r="I65" s="9" t="e">
        <v>#N/A</v>
      </c>
    </row>
    <row r="66" spans="1:9" x14ac:dyDescent="0.2">
      <c r="A66" t="s">
        <v>73</v>
      </c>
      <c r="B66" s="2">
        <v>27210</v>
      </c>
      <c r="C66" s="3">
        <v>98557.88</v>
      </c>
      <c r="D66" s="4" t="e">
        <v>#N/A</v>
      </c>
      <c r="E66" s="3" t="e">
        <v>#N/A</v>
      </c>
      <c r="F66" s="3">
        <v>113.13666666666666</v>
      </c>
      <c r="G66" s="4" t="e">
        <v>#N/A</v>
      </c>
      <c r="H66" s="4" t="e">
        <v>#N/A</v>
      </c>
      <c r="I66" s="9" t="e">
        <v>#N/A</v>
      </c>
    </row>
    <row r="67" spans="1:9" x14ac:dyDescent="0.2">
      <c r="A67" t="s">
        <v>74</v>
      </c>
      <c r="B67" s="2">
        <v>27302</v>
      </c>
      <c r="C67" s="3">
        <v>99613.94</v>
      </c>
      <c r="D67" s="4" t="e">
        <v>#N/A</v>
      </c>
      <c r="E67" s="3" t="e">
        <v>#N/A</v>
      </c>
      <c r="F67" s="3">
        <v>114.06333333333333</v>
      </c>
      <c r="G67" s="4" t="e">
        <v>#N/A</v>
      </c>
      <c r="H67" s="4" t="e">
        <v>#N/A</v>
      </c>
      <c r="I67" s="9" t="e">
        <v>#N/A</v>
      </c>
    </row>
    <row r="68" spans="1:9" x14ac:dyDescent="0.2">
      <c r="A68" t="s">
        <v>75</v>
      </c>
      <c r="B68" s="2">
        <v>27394</v>
      </c>
      <c r="C68" s="3">
        <v>100468.44</v>
      </c>
      <c r="D68" s="4" t="e">
        <v>#N/A</v>
      </c>
      <c r="E68" s="3" t="e">
        <v>#N/A</v>
      </c>
      <c r="F68" s="3">
        <v>113.81666666666666</v>
      </c>
      <c r="G68" s="4" t="e">
        <v>#N/A</v>
      </c>
      <c r="H68" s="4" t="e">
        <v>#N/A</v>
      </c>
      <c r="I68" s="9" t="e">
        <v>#N/A</v>
      </c>
    </row>
    <row r="69" spans="1:9" x14ac:dyDescent="0.2">
      <c r="A69" t="s">
        <v>76</v>
      </c>
      <c r="B69" s="2">
        <v>27484</v>
      </c>
      <c r="C69" s="3">
        <v>101121.36</v>
      </c>
      <c r="D69" s="4" t="e">
        <v>#N/A</v>
      </c>
      <c r="E69" s="3" t="e">
        <v>#N/A</v>
      </c>
      <c r="F69" s="3">
        <v>117.15000000000002</v>
      </c>
      <c r="G69" s="4" t="e">
        <v>#N/A</v>
      </c>
      <c r="H69" s="4" t="e">
        <v>#N/A</v>
      </c>
      <c r="I69" s="9" t="e">
        <v>#N/A</v>
      </c>
    </row>
    <row r="70" spans="1:9" x14ac:dyDescent="0.2">
      <c r="A70" t="s">
        <v>77</v>
      </c>
      <c r="B70" s="2">
        <v>27575</v>
      </c>
      <c r="C70" s="3">
        <v>102178.26</v>
      </c>
      <c r="D70" s="4" t="e">
        <v>#N/A</v>
      </c>
      <c r="E70" s="3" t="e">
        <v>#N/A</v>
      </c>
      <c r="F70" s="3">
        <v>118.52333333333333</v>
      </c>
      <c r="G70" s="4" t="e">
        <v>#N/A</v>
      </c>
      <c r="H70" s="4" t="e">
        <v>#N/A</v>
      </c>
      <c r="I70" s="9" t="e">
        <v>#N/A</v>
      </c>
    </row>
    <row r="71" spans="1:9" x14ac:dyDescent="0.2">
      <c r="A71" t="s">
        <v>78</v>
      </c>
      <c r="B71" s="2">
        <v>27667</v>
      </c>
      <c r="C71" s="3">
        <v>103639.17</v>
      </c>
      <c r="D71" s="4" t="e">
        <v>#N/A</v>
      </c>
      <c r="E71" s="3" t="e">
        <v>#N/A</v>
      </c>
      <c r="F71" s="3">
        <v>115.5</v>
      </c>
      <c r="G71" s="4" t="e">
        <v>#N/A</v>
      </c>
      <c r="H71" s="4" t="e">
        <v>#N/A</v>
      </c>
      <c r="I71" s="9" t="e">
        <v>#N/A</v>
      </c>
    </row>
    <row r="72" spans="1:9" x14ac:dyDescent="0.2">
      <c r="A72" t="s">
        <v>79</v>
      </c>
      <c r="B72" s="2">
        <v>27759</v>
      </c>
      <c r="C72" s="3">
        <v>105504.06</v>
      </c>
      <c r="D72" s="4" t="e">
        <v>#N/A</v>
      </c>
      <c r="E72" s="3" t="e">
        <v>#N/A</v>
      </c>
      <c r="F72" s="3">
        <v>115.47666666666667</v>
      </c>
      <c r="G72" s="4" t="e">
        <v>#N/A</v>
      </c>
      <c r="H72" s="4" t="e">
        <v>#N/A</v>
      </c>
      <c r="I72" s="9" t="e">
        <v>#N/A</v>
      </c>
    </row>
    <row r="73" spans="1:9" x14ac:dyDescent="0.2">
      <c r="A73" t="s">
        <v>80</v>
      </c>
      <c r="B73" s="2">
        <v>27850</v>
      </c>
      <c r="C73" s="3">
        <v>107772.96</v>
      </c>
      <c r="D73" s="4" t="e">
        <v>#N/A</v>
      </c>
      <c r="E73" s="3" t="e">
        <v>#N/A</v>
      </c>
      <c r="F73" s="3">
        <v>116.57000000000001</v>
      </c>
      <c r="G73" s="4" t="e">
        <v>#N/A</v>
      </c>
      <c r="H73" s="4" t="e">
        <v>#N/A</v>
      </c>
      <c r="I73" s="9" t="e">
        <v>#N/A</v>
      </c>
    </row>
    <row r="74" spans="1:9" x14ac:dyDescent="0.2">
      <c r="A74" t="s">
        <v>81</v>
      </c>
      <c r="B74" s="2">
        <v>27941</v>
      </c>
      <c r="C74" s="3">
        <v>109624.69</v>
      </c>
      <c r="D74" s="4" t="e">
        <v>#N/A</v>
      </c>
      <c r="E74" s="3" t="e">
        <v>#N/A</v>
      </c>
      <c r="F74" s="3">
        <v>120.43666666666667</v>
      </c>
      <c r="G74" s="4" t="e">
        <v>#N/A</v>
      </c>
      <c r="H74" s="4" t="e">
        <v>#N/A</v>
      </c>
      <c r="I74" s="9" t="e">
        <v>#N/A</v>
      </c>
    </row>
    <row r="75" spans="1:9" x14ac:dyDescent="0.2">
      <c r="A75" t="s">
        <v>82</v>
      </c>
      <c r="B75" s="2">
        <v>28033</v>
      </c>
      <c r="C75" s="3">
        <v>111059.27</v>
      </c>
      <c r="D75" s="4" t="e">
        <v>#N/A</v>
      </c>
      <c r="E75" s="3" t="e">
        <v>#N/A</v>
      </c>
      <c r="F75" s="3">
        <v>120.77333333333335</v>
      </c>
      <c r="G75" s="4" t="e">
        <v>#N/A</v>
      </c>
      <c r="H75" s="4" t="e">
        <v>#N/A</v>
      </c>
      <c r="I75" s="9" t="e">
        <v>#N/A</v>
      </c>
    </row>
    <row r="76" spans="1:9" x14ac:dyDescent="0.2">
      <c r="A76" t="s">
        <v>83</v>
      </c>
      <c r="B76" s="2">
        <v>28125</v>
      </c>
      <c r="C76" s="3">
        <v>112076.72</v>
      </c>
      <c r="D76" s="4" t="e">
        <v>#N/A</v>
      </c>
      <c r="E76" s="3" t="e">
        <v>#N/A</v>
      </c>
      <c r="F76" s="3">
        <v>125.46999999999998</v>
      </c>
      <c r="G76" s="4" t="e">
        <v>#N/A</v>
      </c>
      <c r="H76" s="4" t="e">
        <v>#N/A</v>
      </c>
      <c r="I76" s="9" t="e">
        <v>#N/A</v>
      </c>
    </row>
    <row r="77" spans="1:9" x14ac:dyDescent="0.2">
      <c r="A77" t="s">
        <v>84</v>
      </c>
      <c r="B77" s="2">
        <v>28215</v>
      </c>
      <c r="C77" s="3">
        <v>112676.99</v>
      </c>
      <c r="D77" s="4" t="e">
        <v>#N/A</v>
      </c>
      <c r="E77" s="3" t="e">
        <v>#N/A</v>
      </c>
      <c r="F77" s="3">
        <v>124.49666666666667</v>
      </c>
      <c r="G77" s="4" t="e">
        <v>#N/A</v>
      </c>
      <c r="H77" s="4" t="e">
        <v>#N/A</v>
      </c>
      <c r="I77" s="9" t="e">
        <v>#N/A</v>
      </c>
    </row>
    <row r="78" spans="1:9" x14ac:dyDescent="0.2">
      <c r="A78" t="s">
        <v>85</v>
      </c>
      <c r="B78" s="2">
        <v>28306</v>
      </c>
      <c r="C78" s="3">
        <v>113477.06</v>
      </c>
      <c r="D78" s="4" t="e">
        <v>#N/A</v>
      </c>
      <c r="E78" s="3" t="e">
        <v>#N/A</v>
      </c>
      <c r="F78" s="3">
        <v>124.32666666666665</v>
      </c>
      <c r="G78" s="4" t="e">
        <v>#N/A</v>
      </c>
      <c r="H78" s="4" t="e">
        <v>#N/A</v>
      </c>
      <c r="I78" s="9" t="e">
        <v>#N/A</v>
      </c>
    </row>
    <row r="79" spans="1:9" x14ac:dyDescent="0.2">
      <c r="A79" t="s">
        <v>86</v>
      </c>
      <c r="B79" s="2">
        <v>28398</v>
      </c>
      <c r="C79" s="3">
        <v>114476.86</v>
      </c>
      <c r="D79" s="4" t="e">
        <v>#N/A</v>
      </c>
      <c r="E79" s="3" t="e">
        <v>#N/A</v>
      </c>
      <c r="F79" s="3">
        <v>122.36</v>
      </c>
      <c r="G79" s="4" t="e">
        <v>#N/A</v>
      </c>
      <c r="H79" s="4" t="e">
        <v>#N/A</v>
      </c>
      <c r="I79" s="9" t="e">
        <v>#N/A</v>
      </c>
    </row>
    <row r="80" spans="1:9" x14ac:dyDescent="0.2">
      <c r="A80" t="s">
        <v>87</v>
      </c>
      <c r="B80" s="2">
        <v>28490</v>
      </c>
      <c r="C80" s="3">
        <v>115676.45</v>
      </c>
      <c r="D80" s="4" t="e">
        <v>#N/A</v>
      </c>
      <c r="E80" s="3" t="e">
        <v>#N/A</v>
      </c>
      <c r="F80" s="3">
        <v>119.51333333333332</v>
      </c>
      <c r="G80" s="4" t="e">
        <v>#N/A</v>
      </c>
      <c r="H80" s="4" t="e">
        <v>#N/A</v>
      </c>
      <c r="I80" s="9" t="e">
        <v>#N/A</v>
      </c>
    </row>
    <row r="81" spans="1:9" x14ac:dyDescent="0.2">
      <c r="A81" t="s">
        <v>88</v>
      </c>
      <c r="B81" s="2">
        <v>28580</v>
      </c>
      <c r="C81" s="3">
        <v>117448.97</v>
      </c>
      <c r="D81" s="4" t="e">
        <v>#N/A</v>
      </c>
      <c r="E81" s="3" t="e">
        <v>#N/A</v>
      </c>
      <c r="F81" s="3">
        <v>117.53333333333335</v>
      </c>
      <c r="G81" s="4">
        <v>26.381900000000002</v>
      </c>
      <c r="H81" s="4">
        <v>37.310699999999997</v>
      </c>
      <c r="I81" s="9" t="e">
        <v>#N/A</v>
      </c>
    </row>
    <row r="82" spans="1:9" x14ac:dyDescent="0.2">
      <c r="A82" t="s">
        <v>89</v>
      </c>
      <c r="B82" s="2">
        <v>28671</v>
      </c>
      <c r="C82" s="3">
        <v>119352.98</v>
      </c>
      <c r="D82" s="4" t="e">
        <v>#N/A</v>
      </c>
      <c r="E82" s="3" t="e">
        <v>#N/A</v>
      </c>
      <c r="F82" s="3">
        <v>114.09333333333332</v>
      </c>
      <c r="G82" s="4">
        <v>24.920999999999999</v>
      </c>
      <c r="H82" s="4">
        <v>37.205599999999997</v>
      </c>
      <c r="I82" s="9" t="e">
        <v>#N/A</v>
      </c>
    </row>
    <row r="83" spans="1:9" x14ac:dyDescent="0.2">
      <c r="A83" t="s">
        <v>90</v>
      </c>
      <c r="B83" s="2">
        <v>28763</v>
      </c>
      <c r="C83" s="3">
        <v>120785.29</v>
      </c>
      <c r="D83" s="4" t="e">
        <v>#N/A</v>
      </c>
      <c r="E83" s="3" t="e">
        <v>#N/A</v>
      </c>
      <c r="F83" s="3">
        <v>111.93666666666667</v>
      </c>
      <c r="G83" s="4">
        <v>26.0914</v>
      </c>
      <c r="H83" s="4">
        <v>36.090800000000002</v>
      </c>
      <c r="I83" s="9" t="e">
        <v>#N/A</v>
      </c>
    </row>
    <row r="84" spans="1:9" x14ac:dyDescent="0.2">
      <c r="A84" t="s">
        <v>91</v>
      </c>
      <c r="B84" s="2">
        <v>28855</v>
      </c>
      <c r="C84" s="3">
        <v>120944.4</v>
      </c>
      <c r="D84" s="4" t="e">
        <v>#N/A</v>
      </c>
      <c r="E84" s="3" t="e">
        <v>#N/A</v>
      </c>
      <c r="F84" s="3">
        <v>113.92</v>
      </c>
      <c r="G84" s="4">
        <v>26.339600000000001</v>
      </c>
      <c r="H84" s="4">
        <v>36.260399999999997</v>
      </c>
      <c r="I84" s="9" t="e">
        <v>#N/A</v>
      </c>
    </row>
    <row r="85" spans="1:9" x14ac:dyDescent="0.2">
      <c r="A85" t="s">
        <v>92</v>
      </c>
      <c r="B85" s="2">
        <v>28945</v>
      </c>
      <c r="C85" s="3">
        <v>120416.2</v>
      </c>
      <c r="D85" s="4">
        <v>25.92313179202176</v>
      </c>
      <c r="E85" s="3" t="e">
        <v>#N/A</v>
      </c>
      <c r="F85" s="3">
        <v>112.44666666666667</v>
      </c>
      <c r="G85" s="4">
        <v>28.655799999999999</v>
      </c>
      <c r="H85" s="4">
        <v>38.573900000000002</v>
      </c>
      <c r="I85" s="9" t="e">
        <v>#N/A</v>
      </c>
    </row>
    <row r="86" spans="1:9" x14ac:dyDescent="0.2">
      <c r="A86" t="s">
        <v>93</v>
      </c>
      <c r="B86" s="2">
        <v>29036</v>
      </c>
      <c r="C86" s="3">
        <v>124017.02</v>
      </c>
      <c r="D86" s="4">
        <v>26.211615703698133</v>
      </c>
      <c r="E86" s="3" t="e">
        <v>#N/A</v>
      </c>
      <c r="F86" s="3">
        <v>112.24333333333334</v>
      </c>
      <c r="G86" s="4">
        <v>29.460699999999999</v>
      </c>
      <c r="H86" s="4">
        <v>40.1417</v>
      </c>
      <c r="I86" s="9" t="e">
        <v>#N/A</v>
      </c>
    </row>
    <row r="87" spans="1:9" x14ac:dyDescent="0.2">
      <c r="A87" t="s">
        <v>94</v>
      </c>
      <c r="B87" s="2">
        <v>29128</v>
      </c>
      <c r="C87" s="3">
        <v>127249.95</v>
      </c>
      <c r="D87" s="4">
        <v>26.658131650375804</v>
      </c>
      <c r="E87" s="3" t="e">
        <v>#N/A</v>
      </c>
      <c r="F87" s="3">
        <v>111.53666666666668</v>
      </c>
      <c r="G87" s="4">
        <v>30.642600000000002</v>
      </c>
      <c r="H87" s="4">
        <v>42.042000000000002</v>
      </c>
      <c r="I87" s="9" t="e">
        <v>#N/A</v>
      </c>
    </row>
    <row r="88" spans="1:9" x14ac:dyDescent="0.2">
      <c r="A88" t="s">
        <v>95</v>
      </c>
      <c r="B88" s="2">
        <v>29220</v>
      </c>
      <c r="C88" s="3">
        <v>128391.71</v>
      </c>
      <c r="D88" s="4">
        <v>27.307497062656587</v>
      </c>
      <c r="E88" s="3" t="e">
        <v>#N/A</v>
      </c>
      <c r="F88" s="3">
        <v>112.73666666666666</v>
      </c>
      <c r="G88" s="4">
        <v>32.43</v>
      </c>
      <c r="H88" s="4">
        <v>45.2746</v>
      </c>
      <c r="I88" s="9" t="e">
        <v>#N/A</v>
      </c>
    </row>
    <row r="89" spans="1:9" x14ac:dyDescent="0.2">
      <c r="A89" t="s">
        <v>96</v>
      </c>
      <c r="B89" s="2">
        <v>29311</v>
      </c>
      <c r="C89" s="3">
        <v>133375.15</v>
      </c>
      <c r="D89" s="4">
        <v>27.933224004202639</v>
      </c>
      <c r="E89" s="3" t="e">
        <v>#N/A</v>
      </c>
      <c r="F89" s="3">
        <v>113.89666666666666</v>
      </c>
      <c r="G89" s="4">
        <v>35.602699999999999</v>
      </c>
      <c r="H89" s="4">
        <v>44.889000000000003</v>
      </c>
      <c r="I89" s="9" t="e">
        <v>#N/A</v>
      </c>
    </row>
    <row r="90" spans="1:9" x14ac:dyDescent="0.2">
      <c r="A90" t="s">
        <v>97</v>
      </c>
      <c r="B90" s="2">
        <v>29402</v>
      </c>
      <c r="C90" s="3">
        <v>130650.79</v>
      </c>
      <c r="D90" s="4">
        <v>28.812318573940395</v>
      </c>
      <c r="E90" s="3" t="e">
        <v>#N/A</v>
      </c>
      <c r="F90" s="3">
        <v>114.50666666666666</v>
      </c>
      <c r="G90" s="4">
        <v>36.6511</v>
      </c>
      <c r="H90" s="4">
        <v>46.668199999999999</v>
      </c>
      <c r="I90" s="9" t="e">
        <v>#N/A</v>
      </c>
    </row>
    <row r="91" spans="1:9" x14ac:dyDescent="0.2">
      <c r="A91" t="s">
        <v>98</v>
      </c>
      <c r="B91" s="2">
        <v>29494</v>
      </c>
      <c r="C91" s="3">
        <v>128296.73</v>
      </c>
      <c r="D91" s="4">
        <v>29.791906703582889</v>
      </c>
      <c r="E91" s="3" t="e">
        <v>#N/A</v>
      </c>
      <c r="F91" s="3">
        <v>114.09333333333332</v>
      </c>
      <c r="G91" s="4">
        <v>38.2881</v>
      </c>
      <c r="H91" s="4">
        <v>48.411099999999998</v>
      </c>
      <c r="I91" s="9" t="e">
        <v>#N/A</v>
      </c>
    </row>
    <row r="92" spans="1:9" x14ac:dyDescent="0.2">
      <c r="A92" t="s">
        <v>99</v>
      </c>
      <c r="B92" s="2">
        <v>29586</v>
      </c>
      <c r="C92" s="3">
        <v>131067.58</v>
      </c>
      <c r="D92" s="4">
        <v>30.569284686245108</v>
      </c>
      <c r="E92" s="3" t="e">
        <v>#N/A</v>
      </c>
      <c r="F92" s="3">
        <v>113.92</v>
      </c>
      <c r="G92" s="4">
        <v>38.809800000000003</v>
      </c>
      <c r="H92" s="4">
        <v>50.351700000000001</v>
      </c>
      <c r="I92" s="9" t="e">
        <v>#N/A</v>
      </c>
    </row>
    <row r="93" spans="1:9" x14ac:dyDescent="0.2">
      <c r="A93" t="s">
        <v>100</v>
      </c>
      <c r="B93" s="2">
        <v>29676</v>
      </c>
      <c r="C93" s="3">
        <v>133286.99</v>
      </c>
      <c r="D93" s="4">
        <v>31.659293288668422</v>
      </c>
      <c r="E93" s="3" t="e">
        <v>#N/A</v>
      </c>
      <c r="F93" s="3">
        <v>113.31666666666668</v>
      </c>
      <c r="G93" s="4">
        <v>40.9039</v>
      </c>
      <c r="H93" s="4">
        <v>52.340299999999999</v>
      </c>
      <c r="I93" s="9" t="e">
        <v>#N/A</v>
      </c>
    </row>
    <row r="94" spans="1:9" x14ac:dyDescent="0.2">
      <c r="A94" t="s">
        <v>101</v>
      </c>
      <c r="B94" s="2">
        <v>29767</v>
      </c>
      <c r="C94" s="3">
        <v>133840.03</v>
      </c>
      <c r="D94" s="4">
        <v>32.549766186989835</v>
      </c>
      <c r="E94" s="3" t="e">
        <v>#N/A</v>
      </c>
      <c r="F94" s="3">
        <v>115.58</v>
      </c>
      <c r="G94" s="4">
        <v>41.481299999999997</v>
      </c>
      <c r="H94" s="4">
        <v>53.101500000000001</v>
      </c>
      <c r="I94" s="9" t="e">
        <v>#N/A</v>
      </c>
    </row>
    <row r="95" spans="1:9" x14ac:dyDescent="0.2">
      <c r="A95" t="s">
        <v>102</v>
      </c>
      <c r="B95" s="2">
        <v>29859</v>
      </c>
      <c r="C95" s="3">
        <v>132170.47</v>
      </c>
      <c r="D95" s="4">
        <v>33.362135669002825</v>
      </c>
      <c r="E95" s="3" t="e">
        <v>#N/A</v>
      </c>
      <c r="F95" s="3">
        <v>115.80000000000001</v>
      </c>
      <c r="G95" s="4">
        <v>42.9756</v>
      </c>
      <c r="H95" s="4">
        <v>51.919699999999999</v>
      </c>
      <c r="I95" s="9" t="e">
        <v>#N/A</v>
      </c>
    </row>
    <row r="96" spans="1:9" x14ac:dyDescent="0.2">
      <c r="A96" t="s">
        <v>103</v>
      </c>
      <c r="B96" s="2">
        <v>29951</v>
      </c>
      <c r="C96" s="3">
        <v>132136.81</v>
      </c>
      <c r="D96" s="4">
        <v>33.941562291028312</v>
      </c>
      <c r="E96" s="3" t="e">
        <v>#N/A</v>
      </c>
      <c r="F96" s="3">
        <v>117.28333333333335</v>
      </c>
      <c r="G96" s="4">
        <v>42.883099999999999</v>
      </c>
      <c r="H96" s="4">
        <v>51.390300000000003</v>
      </c>
      <c r="I96" s="9" t="e">
        <v>#N/A</v>
      </c>
    </row>
    <row r="97" spans="1:9" x14ac:dyDescent="0.2">
      <c r="A97" t="s">
        <v>104</v>
      </c>
      <c r="B97" s="2">
        <v>30041</v>
      </c>
      <c r="C97" s="3">
        <v>133062.56</v>
      </c>
      <c r="D97" s="4">
        <v>35.083686530630807</v>
      </c>
      <c r="E97" s="3" t="e">
        <v>#N/A</v>
      </c>
      <c r="F97" s="3">
        <v>119.54</v>
      </c>
      <c r="G97" s="4">
        <v>43.313400000000001</v>
      </c>
      <c r="H97" s="4">
        <v>53.321800000000003</v>
      </c>
      <c r="I97" s="9" t="e">
        <v>#N/A</v>
      </c>
    </row>
    <row r="98" spans="1:9" x14ac:dyDescent="0.2">
      <c r="A98" t="s">
        <v>105</v>
      </c>
      <c r="B98" s="2">
        <v>30132</v>
      </c>
      <c r="C98" s="3">
        <v>133076.19</v>
      </c>
      <c r="D98" s="4">
        <v>35.957557214008872</v>
      </c>
      <c r="E98" s="3" t="e">
        <v>#N/A</v>
      </c>
      <c r="F98" s="3">
        <v>120.82666666666667</v>
      </c>
      <c r="G98" s="4">
        <v>43.207500000000003</v>
      </c>
      <c r="H98" s="4">
        <v>55.333500000000001</v>
      </c>
      <c r="I98" s="9" t="e">
        <v>#N/A</v>
      </c>
    </row>
    <row r="99" spans="1:9" x14ac:dyDescent="0.2">
      <c r="A99" t="s">
        <v>106</v>
      </c>
      <c r="B99" s="2">
        <v>30224</v>
      </c>
      <c r="C99" s="3">
        <v>133036.91</v>
      </c>
      <c r="D99" s="4">
        <v>36.809836709267415</v>
      </c>
      <c r="E99" s="3" t="e">
        <v>#N/A</v>
      </c>
      <c r="F99" s="3">
        <v>115.66666666666667</v>
      </c>
      <c r="G99" s="4">
        <v>45.081899999999997</v>
      </c>
      <c r="H99" s="4">
        <v>56.405500000000004</v>
      </c>
      <c r="I99" s="9" t="e">
        <v>#N/A</v>
      </c>
    </row>
    <row r="100" spans="1:9" x14ac:dyDescent="0.2">
      <c r="A100" t="s">
        <v>107</v>
      </c>
      <c r="B100" s="2">
        <v>30316</v>
      </c>
      <c r="C100" s="3">
        <v>133462.12</v>
      </c>
      <c r="D100" s="4">
        <v>37.6534198365406</v>
      </c>
      <c r="E100" s="3" t="e">
        <v>#N/A</v>
      </c>
      <c r="F100" s="3">
        <v>112.08666666666666</v>
      </c>
      <c r="G100" s="4">
        <v>46.468499999999999</v>
      </c>
      <c r="H100" s="4">
        <v>55.7727</v>
      </c>
      <c r="I100" s="9" t="e">
        <v>#N/A</v>
      </c>
    </row>
    <row r="101" spans="1:9" x14ac:dyDescent="0.2">
      <c r="A101" t="s">
        <v>108</v>
      </c>
      <c r="B101" s="2">
        <v>30406</v>
      </c>
      <c r="C101" s="3">
        <v>135988.10999999999</v>
      </c>
      <c r="D101" s="4">
        <v>38.516565172372232</v>
      </c>
      <c r="E101" s="3" t="e">
        <v>#N/A</v>
      </c>
      <c r="F101" s="3">
        <v>111.82666666666667</v>
      </c>
      <c r="G101" s="4">
        <v>45.660600000000002</v>
      </c>
      <c r="H101" s="4">
        <v>56.6066</v>
      </c>
      <c r="I101" s="9" t="e">
        <v>#N/A</v>
      </c>
    </row>
    <row r="102" spans="1:9" x14ac:dyDescent="0.2">
      <c r="A102" t="s">
        <v>109</v>
      </c>
      <c r="B102" s="2">
        <v>30497</v>
      </c>
      <c r="C102" s="3">
        <v>137488.15</v>
      </c>
      <c r="D102" s="4">
        <v>39.195148816732193</v>
      </c>
      <c r="E102" s="3" t="e">
        <v>#N/A</v>
      </c>
      <c r="F102" s="3">
        <v>113.45666666666666</v>
      </c>
      <c r="G102" s="4">
        <v>46.058100000000003</v>
      </c>
      <c r="H102" s="4">
        <v>59.1068</v>
      </c>
      <c r="I102" s="9" t="e">
        <v>#N/A</v>
      </c>
    </row>
    <row r="103" spans="1:9" x14ac:dyDescent="0.2">
      <c r="A103" t="s">
        <v>110</v>
      </c>
      <c r="B103" s="2">
        <v>30589</v>
      </c>
      <c r="C103" s="3">
        <v>139388.54999999999</v>
      </c>
      <c r="D103" s="4">
        <v>39.854811400260154</v>
      </c>
      <c r="E103" s="3">
        <v>14</v>
      </c>
      <c r="F103" s="3">
        <v>114.58666666666666</v>
      </c>
      <c r="G103" s="4">
        <v>47.067900000000002</v>
      </c>
      <c r="H103" s="4">
        <v>59.648800000000001</v>
      </c>
      <c r="I103" s="9" t="e">
        <v>#N/A</v>
      </c>
    </row>
    <row r="104" spans="1:9" x14ac:dyDescent="0.2">
      <c r="A104" t="s">
        <v>111</v>
      </c>
      <c r="B104" s="2">
        <v>30681</v>
      </c>
      <c r="C104" s="3">
        <v>139441.04999999999</v>
      </c>
      <c r="D104" s="4">
        <v>40.575245046715636</v>
      </c>
      <c r="E104" s="3">
        <v>14</v>
      </c>
      <c r="F104" s="3">
        <v>114.63333333333333</v>
      </c>
      <c r="G104" s="4">
        <v>47.801200000000001</v>
      </c>
      <c r="H104" s="4">
        <v>60.873399999999997</v>
      </c>
      <c r="I104" s="9" t="e">
        <v>#N/A</v>
      </c>
    </row>
    <row r="105" spans="1:9" x14ac:dyDescent="0.2">
      <c r="A105" t="s">
        <v>112</v>
      </c>
      <c r="B105" s="2">
        <v>30772</v>
      </c>
      <c r="C105" s="3">
        <v>143181.34</v>
      </c>
      <c r="D105" s="4">
        <v>40.971921601090926</v>
      </c>
      <c r="E105" s="3">
        <v>14</v>
      </c>
      <c r="F105" s="3">
        <v>113.03666666666668</v>
      </c>
      <c r="G105" s="4">
        <v>47.8782</v>
      </c>
      <c r="H105" s="4">
        <v>59.199800000000003</v>
      </c>
      <c r="I105" s="9" t="e">
        <v>#N/A</v>
      </c>
    </row>
    <row r="106" spans="1:9" x14ac:dyDescent="0.2">
      <c r="A106" t="s">
        <v>113</v>
      </c>
      <c r="B106" s="2">
        <v>30863</v>
      </c>
      <c r="C106" s="3">
        <v>144069.82</v>
      </c>
      <c r="D106" s="4">
        <v>41.634626565675731</v>
      </c>
      <c r="E106" s="3">
        <v>13.333333333333334</v>
      </c>
      <c r="F106" s="3">
        <v>113.15666666666668</v>
      </c>
      <c r="G106" s="4">
        <v>49.946599999999997</v>
      </c>
      <c r="H106" s="4">
        <v>58.826900000000002</v>
      </c>
      <c r="I106" s="9" t="e">
        <v>#N/A</v>
      </c>
    </row>
    <row r="107" spans="1:9" x14ac:dyDescent="0.2">
      <c r="A107" t="s">
        <v>114</v>
      </c>
      <c r="B107" s="2">
        <v>30955</v>
      </c>
      <c r="C107" s="3">
        <v>148241.32999999999</v>
      </c>
      <c r="D107" s="4">
        <v>42.191811336763628</v>
      </c>
      <c r="E107" s="3">
        <v>13.166666666666666</v>
      </c>
      <c r="F107" s="3">
        <v>110.98333333333333</v>
      </c>
      <c r="G107" s="4">
        <v>50.129199999999997</v>
      </c>
      <c r="H107" s="4">
        <v>69.564099999999996</v>
      </c>
      <c r="I107" s="9" t="e">
        <v>#N/A</v>
      </c>
    </row>
    <row r="108" spans="1:9" x14ac:dyDescent="0.2">
      <c r="A108" t="s">
        <v>115</v>
      </c>
      <c r="B108" s="2">
        <v>31047</v>
      </c>
      <c r="C108" s="3">
        <v>151320.76</v>
      </c>
      <c r="D108" s="4">
        <v>42.872404696561787</v>
      </c>
      <c r="E108" s="3">
        <v>12.833333333333334</v>
      </c>
      <c r="F108" s="3">
        <v>109.05</v>
      </c>
      <c r="G108" s="4">
        <v>51.273499999999999</v>
      </c>
      <c r="H108" s="4">
        <v>64.166600000000003</v>
      </c>
      <c r="I108" s="9" t="e">
        <v>#N/A</v>
      </c>
    </row>
    <row r="109" spans="1:9" x14ac:dyDescent="0.2">
      <c r="A109" t="s">
        <v>116</v>
      </c>
      <c r="B109" s="2">
        <v>31137</v>
      </c>
      <c r="C109" s="3">
        <v>154287.57999999999</v>
      </c>
      <c r="D109" s="4">
        <v>43.387153688186906</v>
      </c>
      <c r="E109" s="3">
        <v>12.5</v>
      </c>
      <c r="F109" s="3">
        <v>109.24666666666667</v>
      </c>
      <c r="G109" s="4">
        <v>53.247199999999999</v>
      </c>
      <c r="H109" s="4">
        <v>66.358199999999997</v>
      </c>
      <c r="I109" s="9" t="e">
        <v>#N/A</v>
      </c>
    </row>
    <row r="110" spans="1:9" x14ac:dyDescent="0.2">
      <c r="A110" t="s">
        <v>117</v>
      </c>
      <c r="B110" s="2">
        <v>31228</v>
      </c>
      <c r="C110" s="3">
        <v>152167.97</v>
      </c>
      <c r="D110" s="4">
        <v>44.033862465061681</v>
      </c>
      <c r="E110" s="3">
        <v>12.5</v>
      </c>
      <c r="F110" s="3">
        <v>109.37333333333333</v>
      </c>
      <c r="G110" s="4">
        <v>53.380699999999997</v>
      </c>
      <c r="H110" s="4">
        <v>66.877099999999999</v>
      </c>
      <c r="I110" s="9" t="e">
        <v>#N/A</v>
      </c>
    </row>
    <row r="111" spans="1:9" x14ac:dyDescent="0.2">
      <c r="A111" t="s">
        <v>118</v>
      </c>
      <c r="B111" s="2">
        <v>31320</v>
      </c>
      <c r="C111" s="3">
        <v>156591.54999999999</v>
      </c>
      <c r="D111" s="4">
        <v>44.682627588109355</v>
      </c>
      <c r="E111" s="3">
        <v>12.5</v>
      </c>
      <c r="F111" s="3">
        <v>109.37</v>
      </c>
      <c r="G111" s="4">
        <v>49.898299999999999</v>
      </c>
      <c r="H111" s="4">
        <v>65.775899999999993</v>
      </c>
      <c r="I111" s="9" t="e">
        <v>#N/A</v>
      </c>
    </row>
    <row r="112" spans="1:9" x14ac:dyDescent="0.2">
      <c r="A112" t="s">
        <v>119</v>
      </c>
      <c r="B112" s="2">
        <v>31412</v>
      </c>
      <c r="C112" s="3">
        <v>158102.81</v>
      </c>
      <c r="D112" s="4">
        <v>45.331544344729672</v>
      </c>
      <c r="E112" s="3">
        <v>12.5</v>
      </c>
      <c r="F112" s="3">
        <v>109.06</v>
      </c>
      <c r="G112" s="4">
        <v>49.237400000000001</v>
      </c>
      <c r="H112" s="4">
        <v>67.719800000000006</v>
      </c>
      <c r="I112" s="9" t="e">
        <v>#N/A</v>
      </c>
    </row>
    <row r="113" spans="1:9" x14ac:dyDescent="0.2">
      <c r="A113" t="s">
        <v>120</v>
      </c>
      <c r="B113" s="2">
        <v>31502</v>
      </c>
      <c r="C113" s="3">
        <v>161066.82999999999</v>
      </c>
      <c r="D113" s="4">
        <v>46.032847463897852</v>
      </c>
      <c r="E113" s="3">
        <v>13</v>
      </c>
      <c r="F113" s="3">
        <v>109.45666666666666</v>
      </c>
      <c r="G113" s="4">
        <v>43.252200000000002</v>
      </c>
      <c r="H113" s="4">
        <v>62.466500000000003</v>
      </c>
      <c r="I113" s="9" t="e">
        <v>#N/A</v>
      </c>
    </row>
    <row r="114" spans="1:9" x14ac:dyDescent="0.2">
      <c r="A114" t="s">
        <v>121</v>
      </c>
      <c r="B114" s="2">
        <v>31593</v>
      </c>
      <c r="C114" s="3">
        <v>158882.69</v>
      </c>
      <c r="D114" s="4">
        <v>46.986799106645911</v>
      </c>
      <c r="E114" s="3">
        <v>13</v>
      </c>
      <c r="F114" s="3">
        <v>104.5</v>
      </c>
      <c r="G114" s="4">
        <v>42.557000000000002</v>
      </c>
      <c r="H114" s="4">
        <v>64.4542</v>
      </c>
      <c r="I114" s="9" t="e">
        <v>#N/A</v>
      </c>
    </row>
    <row r="115" spans="1:9" x14ac:dyDescent="0.2">
      <c r="A115" t="s">
        <v>122</v>
      </c>
      <c r="B115" s="2">
        <v>31685</v>
      </c>
      <c r="C115" s="3">
        <v>163029.75</v>
      </c>
      <c r="D115" s="4">
        <v>48.504680240610995</v>
      </c>
      <c r="E115" s="3">
        <v>13</v>
      </c>
      <c r="F115" s="3">
        <v>100.50999999999999</v>
      </c>
      <c r="G115" s="4">
        <v>38.744500000000002</v>
      </c>
      <c r="H115" s="4">
        <v>67.281499999999994</v>
      </c>
      <c r="I115" s="9" t="e">
        <v>#N/A</v>
      </c>
    </row>
    <row r="116" spans="1:9" x14ac:dyDescent="0.2">
      <c r="A116" t="s">
        <v>123</v>
      </c>
      <c r="B116" s="2">
        <v>31777</v>
      </c>
      <c r="C116" s="3">
        <v>163922.64000000001</v>
      </c>
      <c r="D116" s="4">
        <v>49.538326993172845</v>
      </c>
      <c r="E116" s="3">
        <v>13</v>
      </c>
      <c r="F116" s="3">
        <v>98.509999999999991</v>
      </c>
      <c r="G116" s="4">
        <v>41.207799999999999</v>
      </c>
      <c r="H116" s="4">
        <v>68.947999999999993</v>
      </c>
      <c r="I116" s="9" t="e">
        <v>#N/A</v>
      </c>
    </row>
    <row r="117" spans="1:9" x14ac:dyDescent="0.2">
      <c r="A117" t="s">
        <v>124</v>
      </c>
      <c r="B117" s="2">
        <v>31867</v>
      </c>
      <c r="C117" s="3">
        <v>163236.14000000001</v>
      </c>
      <c r="D117" s="4">
        <v>50.859440314981498</v>
      </c>
      <c r="E117" s="3">
        <v>13</v>
      </c>
      <c r="F117" s="3">
        <v>98.06</v>
      </c>
      <c r="G117" s="4">
        <v>42.455100000000002</v>
      </c>
      <c r="H117" s="4">
        <v>71.371499999999997</v>
      </c>
      <c r="I117" s="9" t="e">
        <v>#N/A</v>
      </c>
    </row>
    <row r="118" spans="1:9" x14ac:dyDescent="0.2">
      <c r="A118" t="s">
        <v>125</v>
      </c>
      <c r="B118" s="2">
        <v>31958</v>
      </c>
      <c r="C118" s="3">
        <v>166822.94</v>
      </c>
      <c r="D118" s="4">
        <v>51.840801047285929</v>
      </c>
      <c r="E118" s="3">
        <v>13</v>
      </c>
      <c r="F118" s="3">
        <v>99.723333333333343</v>
      </c>
      <c r="G118" s="4">
        <v>42.4253</v>
      </c>
      <c r="H118" s="4">
        <v>71.763099999999994</v>
      </c>
      <c r="I118" s="9" t="e">
        <v>#N/A</v>
      </c>
    </row>
    <row r="119" spans="1:9" x14ac:dyDescent="0.2">
      <c r="A119" t="s">
        <v>126</v>
      </c>
      <c r="B119" s="2">
        <v>32050</v>
      </c>
      <c r="C119" s="3">
        <v>162473.1</v>
      </c>
      <c r="D119" s="4">
        <v>52.62299786720628</v>
      </c>
      <c r="E119" s="3">
        <v>13</v>
      </c>
      <c r="F119" s="3">
        <v>101.13333333333334</v>
      </c>
      <c r="G119" s="4">
        <v>42.999899999999997</v>
      </c>
      <c r="H119" s="4">
        <v>69.438699999999997</v>
      </c>
      <c r="I119" s="9" t="e">
        <v>#N/A</v>
      </c>
    </row>
    <row r="120" spans="1:9" x14ac:dyDescent="0.2">
      <c r="A120" t="s">
        <v>127</v>
      </c>
      <c r="B120" s="2">
        <v>32142</v>
      </c>
      <c r="C120" s="3">
        <v>165419.48000000001</v>
      </c>
      <c r="D120" s="4">
        <v>53.532330089225923</v>
      </c>
      <c r="E120" s="3">
        <v>13</v>
      </c>
      <c r="F120" s="3">
        <v>98.913333333333341</v>
      </c>
      <c r="G120" s="4">
        <v>41.759300000000003</v>
      </c>
      <c r="H120" s="4">
        <v>69.134699999999995</v>
      </c>
      <c r="I120" s="9" t="e">
        <v>#N/A</v>
      </c>
    </row>
    <row r="121" spans="1:9" x14ac:dyDescent="0.2">
      <c r="A121" t="s">
        <v>128</v>
      </c>
      <c r="B121" s="2">
        <v>32233</v>
      </c>
      <c r="C121" s="3">
        <v>164801.91</v>
      </c>
      <c r="D121" s="4">
        <v>54.471638357749043</v>
      </c>
      <c r="E121" s="3">
        <v>13</v>
      </c>
      <c r="F121" s="3">
        <v>98.57</v>
      </c>
      <c r="G121" s="4">
        <v>42.227400000000003</v>
      </c>
      <c r="H121" s="4">
        <v>72.087900000000005</v>
      </c>
      <c r="I121" s="9" t="e">
        <v>#N/A</v>
      </c>
    </row>
    <row r="122" spans="1:9" x14ac:dyDescent="0.2">
      <c r="A122" t="s">
        <v>129</v>
      </c>
      <c r="B122" s="2">
        <v>32324</v>
      </c>
      <c r="C122" s="3">
        <v>162275.12</v>
      </c>
      <c r="D122" s="4">
        <v>55.342561767605829</v>
      </c>
      <c r="E122" s="3">
        <v>13</v>
      </c>
      <c r="F122" s="3">
        <v>100.46999999999998</v>
      </c>
      <c r="G122" s="4">
        <v>43.114100000000001</v>
      </c>
      <c r="H122" s="4">
        <v>72.465299999999999</v>
      </c>
      <c r="I122" s="9" t="e">
        <v>#N/A</v>
      </c>
    </row>
    <row r="123" spans="1:9" x14ac:dyDescent="0.2">
      <c r="A123" t="s">
        <v>130</v>
      </c>
      <c r="B123" s="2">
        <v>32416</v>
      </c>
      <c r="C123" s="3">
        <v>163646.51999999999</v>
      </c>
      <c r="D123" s="4">
        <v>56.11775176610751</v>
      </c>
      <c r="E123" s="3">
        <v>13</v>
      </c>
      <c r="F123" s="3">
        <v>98.813333333333333</v>
      </c>
      <c r="G123" s="4">
        <v>42.618200000000002</v>
      </c>
      <c r="H123" s="4">
        <v>73.976799999999997</v>
      </c>
      <c r="I123" s="9" t="e">
        <v>#N/A</v>
      </c>
    </row>
    <row r="124" spans="1:9" x14ac:dyDescent="0.2">
      <c r="A124" t="s">
        <v>131</v>
      </c>
      <c r="B124" s="2">
        <v>32508</v>
      </c>
      <c r="C124" s="3">
        <v>163880.56</v>
      </c>
      <c r="D124" s="4">
        <v>56.723918280693589</v>
      </c>
      <c r="E124" s="3">
        <v>13</v>
      </c>
      <c r="F124" s="3">
        <v>97.876666666666665</v>
      </c>
      <c r="G124" s="4">
        <v>42.576900000000002</v>
      </c>
      <c r="H124" s="4">
        <v>75.045299999999997</v>
      </c>
      <c r="I124" s="9" t="e">
        <v>#N/A</v>
      </c>
    </row>
    <row r="125" spans="1:9" x14ac:dyDescent="0.2">
      <c r="A125" t="s">
        <v>132</v>
      </c>
      <c r="B125" s="2">
        <v>32598</v>
      </c>
      <c r="C125" s="3">
        <v>162809.73000000001</v>
      </c>
      <c r="D125" s="4">
        <v>57.331160372065774</v>
      </c>
      <c r="E125" s="3">
        <v>13</v>
      </c>
      <c r="F125" s="3">
        <v>98.99</v>
      </c>
      <c r="G125" s="4">
        <v>45.386899999999997</v>
      </c>
      <c r="H125" s="4">
        <v>74.274699999999996</v>
      </c>
      <c r="I125" s="9">
        <v>48.6</v>
      </c>
    </row>
    <row r="126" spans="1:9" x14ac:dyDescent="0.2">
      <c r="A126" t="s">
        <v>133</v>
      </c>
      <c r="B126" s="2">
        <v>32689</v>
      </c>
      <c r="C126" s="3">
        <v>164729.76999999999</v>
      </c>
      <c r="D126" s="4">
        <v>58.037603736003803</v>
      </c>
      <c r="E126" s="3">
        <v>13</v>
      </c>
      <c r="F126" s="3">
        <v>99.206666666666663</v>
      </c>
      <c r="G126" s="4">
        <v>49.080599999999997</v>
      </c>
      <c r="H126" s="4">
        <v>80.304500000000004</v>
      </c>
      <c r="I126" s="9">
        <v>47.9</v>
      </c>
    </row>
    <row r="127" spans="1:9" x14ac:dyDescent="0.2">
      <c r="A127" t="s">
        <v>134</v>
      </c>
      <c r="B127" s="2">
        <v>32781</v>
      </c>
      <c r="C127" s="3">
        <v>166332.81</v>
      </c>
      <c r="D127" s="4">
        <v>58.69120444286677</v>
      </c>
      <c r="E127" s="3">
        <v>13</v>
      </c>
      <c r="F127" s="3">
        <v>98.913333333333341</v>
      </c>
      <c r="G127" s="4">
        <v>46.363799999999998</v>
      </c>
      <c r="H127" s="4">
        <v>79.7821</v>
      </c>
      <c r="I127" s="9">
        <v>46.4</v>
      </c>
    </row>
    <row r="128" spans="1:9" x14ac:dyDescent="0.2">
      <c r="A128" t="s">
        <v>135</v>
      </c>
      <c r="B128" s="2">
        <v>32873</v>
      </c>
      <c r="C128" s="3">
        <v>167496.62</v>
      </c>
      <c r="D128" s="4">
        <v>59.20776028283359</v>
      </c>
      <c r="E128" s="3">
        <v>13</v>
      </c>
      <c r="F128" s="3">
        <v>98.893333333333331</v>
      </c>
      <c r="G128" s="4">
        <v>47.8157</v>
      </c>
      <c r="H128" s="4">
        <v>80.813999999999993</v>
      </c>
      <c r="I128" s="9">
        <v>45.1</v>
      </c>
    </row>
    <row r="129" spans="1:9" x14ac:dyDescent="0.2">
      <c r="A129" t="s">
        <v>136</v>
      </c>
      <c r="B129" s="2">
        <v>32963</v>
      </c>
      <c r="C129" s="3">
        <v>166887.85999999999</v>
      </c>
      <c r="D129" s="4">
        <v>59.686893775358598</v>
      </c>
      <c r="E129" s="3">
        <v>13</v>
      </c>
      <c r="F129" s="3">
        <v>99.153333333333322</v>
      </c>
      <c r="G129" s="4">
        <v>47.655000000000001</v>
      </c>
      <c r="H129" s="4">
        <v>79.343800000000002</v>
      </c>
      <c r="I129" s="9">
        <v>47.3</v>
      </c>
    </row>
    <row r="130" spans="1:9" x14ac:dyDescent="0.2">
      <c r="A130" t="s">
        <v>137</v>
      </c>
      <c r="B130" s="2">
        <v>33054</v>
      </c>
      <c r="C130" s="3">
        <v>168690.48</v>
      </c>
      <c r="D130" s="4">
        <v>60.24655037367426</v>
      </c>
      <c r="E130" s="3">
        <v>13</v>
      </c>
      <c r="F130" s="3">
        <v>99.13333333333334</v>
      </c>
      <c r="G130" s="4">
        <v>45.816099999999999</v>
      </c>
      <c r="H130" s="4">
        <v>79.687299999999993</v>
      </c>
      <c r="I130" s="9">
        <v>43.9</v>
      </c>
    </row>
    <row r="131" spans="1:9" x14ac:dyDescent="0.2">
      <c r="A131" t="s">
        <v>138</v>
      </c>
      <c r="B131" s="2">
        <v>33146</v>
      </c>
      <c r="C131" s="3">
        <v>167031.32999999999</v>
      </c>
      <c r="D131" s="4">
        <v>60.844315544058887</v>
      </c>
      <c r="E131" s="3">
        <v>13</v>
      </c>
      <c r="F131" s="3">
        <v>99.033333333333346</v>
      </c>
      <c r="G131" s="4">
        <v>47.886899999999997</v>
      </c>
      <c r="H131" s="4">
        <v>79.299800000000005</v>
      </c>
      <c r="I131" s="9">
        <v>47.7</v>
      </c>
    </row>
    <row r="132" spans="1:9" x14ac:dyDescent="0.2">
      <c r="A132" t="s">
        <v>139</v>
      </c>
      <c r="B132" s="2">
        <v>33238</v>
      </c>
      <c r="C132" s="3">
        <v>171504.21</v>
      </c>
      <c r="D132" s="4">
        <v>61.644804953976525</v>
      </c>
      <c r="E132" s="3">
        <v>13</v>
      </c>
      <c r="F132" s="3">
        <v>99.29</v>
      </c>
      <c r="G132" s="4">
        <v>52.340800000000002</v>
      </c>
      <c r="H132" s="4">
        <v>80.003500000000003</v>
      </c>
      <c r="I132" s="9">
        <v>54.5</v>
      </c>
    </row>
    <row r="133" spans="1:9" x14ac:dyDescent="0.2">
      <c r="A133" t="s">
        <v>140</v>
      </c>
      <c r="B133" s="2">
        <v>33328</v>
      </c>
      <c r="C133" s="3">
        <v>172959.37</v>
      </c>
      <c r="D133" s="4">
        <v>62.123005865134765</v>
      </c>
      <c r="E133" s="3">
        <v>8.8333333333333339</v>
      </c>
      <c r="F133" s="3">
        <v>98.916666666666671</v>
      </c>
      <c r="G133" s="4">
        <v>47.540300000000002</v>
      </c>
      <c r="H133" s="4">
        <v>77.003100000000003</v>
      </c>
      <c r="I133" s="9">
        <v>51</v>
      </c>
    </row>
    <row r="134" spans="1:9" x14ac:dyDescent="0.2">
      <c r="A134" t="s">
        <v>141</v>
      </c>
      <c r="B134" s="2">
        <v>33419</v>
      </c>
      <c r="C134" s="3">
        <v>173863.88</v>
      </c>
      <c r="D134" s="4">
        <v>62.561644748643253</v>
      </c>
      <c r="E134" s="3">
        <v>8.0833333333333339</v>
      </c>
      <c r="F134" s="3">
        <v>96.143333333333331</v>
      </c>
      <c r="G134" s="4">
        <v>49.019399999999997</v>
      </c>
      <c r="H134" s="4">
        <v>78.431399999999996</v>
      </c>
      <c r="I134" s="9">
        <v>47</v>
      </c>
    </row>
    <row r="135" spans="1:9" x14ac:dyDescent="0.2">
      <c r="A135" t="s">
        <v>142</v>
      </c>
      <c r="B135" s="2">
        <v>33511</v>
      </c>
      <c r="C135" s="3">
        <v>173439.08</v>
      </c>
      <c r="D135" s="4">
        <v>62.928418529402919</v>
      </c>
      <c r="E135" s="3">
        <v>8.1666666666666661</v>
      </c>
      <c r="F135" s="3">
        <v>96.116666666666674</v>
      </c>
      <c r="G135" s="4">
        <v>48.4377</v>
      </c>
      <c r="H135" s="4">
        <v>79.436099999999996</v>
      </c>
      <c r="I135" s="9">
        <v>46.8</v>
      </c>
    </row>
    <row r="136" spans="1:9" x14ac:dyDescent="0.2">
      <c r="A136" t="s">
        <v>143</v>
      </c>
      <c r="B136" s="2">
        <v>33603</v>
      </c>
      <c r="C136" s="3">
        <v>174711.09</v>
      </c>
      <c r="D136" s="4">
        <v>63.28848553147418</v>
      </c>
      <c r="E136" s="3">
        <v>8.5</v>
      </c>
      <c r="F136" s="3">
        <v>97.166666666666671</v>
      </c>
      <c r="G136" s="4">
        <v>47.0884</v>
      </c>
      <c r="H136" s="4">
        <v>81.537999999999997</v>
      </c>
      <c r="I136" s="9">
        <v>46.3</v>
      </c>
    </row>
    <row r="137" spans="1:9" x14ac:dyDescent="0.2">
      <c r="A137" t="s">
        <v>144</v>
      </c>
      <c r="B137" s="2">
        <v>33694</v>
      </c>
      <c r="C137" s="3">
        <v>178426.13</v>
      </c>
      <c r="D137" s="4">
        <v>63.589139856763452</v>
      </c>
      <c r="E137" s="3">
        <v>10</v>
      </c>
      <c r="F137" s="3">
        <v>97.283333333333346</v>
      </c>
      <c r="G137" s="4">
        <v>44.894300000000001</v>
      </c>
      <c r="H137" s="4">
        <v>76.656099999999995</v>
      </c>
      <c r="I137" s="9">
        <v>44.1</v>
      </c>
    </row>
    <row r="138" spans="1:9" x14ac:dyDescent="0.2">
      <c r="A138" t="s">
        <v>145</v>
      </c>
      <c r="B138" s="2">
        <v>33785</v>
      </c>
      <c r="C138" s="3">
        <v>179356.69</v>
      </c>
      <c r="D138" s="4">
        <v>64.131079991509452</v>
      </c>
      <c r="E138" s="3">
        <v>9</v>
      </c>
      <c r="F138" s="3">
        <v>97.376666666666665</v>
      </c>
      <c r="G138" s="4">
        <v>44.692100000000003</v>
      </c>
      <c r="H138" s="4">
        <v>77.879300000000001</v>
      </c>
      <c r="I138" s="9">
        <v>45.5</v>
      </c>
    </row>
    <row r="139" spans="1:9" x14ac:dyDescent="0.2">
      <c r="A139" t="s">
        <v>146</v>
      </c>
      <c r="B139" s="2">
        <v>33877</v>
      </c>
      <c r="C139" s="3">
        <v>181706.34</v>
      </c>
      <c r="D139" s="4">
        <v>64.646897851261073</v>
      </c>
      <c r="E139" s="3">
        <v>9.6666666666666661</v>
      </c>
      <c r="F139" s="3">
        <v>98.983333333333334</v>
      </c>
      <c r="G139" s="4">
        <v>43.941299999999998</v>
      </c>
      <c r="H139" s="4">
        <v>76.577200000000005</v>
      </c>
      <c r="I139" s="9">
        <v>44.8</v>
      </c>
    </row>
    <row r="140" spans="1:9" x14ac:dyDescent="0.2">
      <c r="A140" t="s">
        <v>147</v>
      </c>
      <c r="B140" s="2">
        <v>33969</v>
      </c>
      <c r="C140" s="3">
        <v>180405.48</v>
      </c>
      <c r="D140" s="4">
        <v>65.031375907238697</v>
      </c>
      <c r="E140" s="3">
        <v>9.3333333333333339</v>
      </c>
      <c r="F140" s="3">
        <v>97.88333333333334</v>
      </c>
      <c r="G140" s="4">
        <v>44.9328</v>
      </c>
      <c r="H140" s="4">
        <v>78.544899999999998</v>
      </c>
      <c r="I140" s="9">
        <v>44.6</v>
      </c>
    </row>
    <row r="141" spans="1:9" x14ac:dyDescent="0.2">
      <c r="A141" t="s">
        <v>148</v>
      </c>
      <c r="B141" s="2">
        <v>34059</v>
      </c>
      <c r="C141" s="3">
        <v>179218.83</v>
      </c>
      <c r="D141" s="4">
        <v>65.69296773651125</v>
      </c>
      <c r="E141" s="3">
        <v>8.3333333333333339</v>
      </c>
      <c r="F141" s="3">
        <v>96.420000000000016</v>
      </c>
      <c r="G141" s="4">
        <v>46.7607</v>
      </c>
      <c r="H141" s="4">
        <v>78.165099999999995</v>
      </c>
      <c r="I141" s="9">
        <v>46.2</v>
      </c>
    </row>
    <row r="142" spans="1:9" x14ac:dyDescent="0.2">
      <c r="A142" t="s">
        <v>149</v>
      </c>
      <c r="B142" s="2">
        <v>34150</v>
      </c>
      <c r="C142" s="3">
        <v>182329.93</v>
      </c>
      <c r="D142" s="4">
        <v>66.166326284231616</v>
      </c>
      <c r="E142" s="3">
        <v>6.5</v>
      </c>
      <c r="F142" s="3">
        <v>95.873333333333335</v>
      </c>
      <c r="G142" s="4">
        <v>45.728999999999999</v>
      </c>
      <c r="H142" s="4">
        <v>77.944599999999994</v>
      </c>
      <c r="I142" s="9">
        <v>45.2</v>
      </c>
    </row>
    <row r="143" spans="1:9" x14ac:dyDescent="0.2">
      <c r="A143" t="s">
        <v>150</v>
      </c>
      <c r="B143" s="2">
        <v>34242</v>
      </c>
      <c r="C143" s="3">
        <v>185963.21</v>
      </c>
      <c r="D143" s="4">
        <v>66.384148182046545</v>
      </c>
      <c r="E143" s="3">
        <v>5.666666666666667</v>
      </c>
      <c r="F143" s="3">
        <v>94.283333333333346</v>
      </c>
      <c r="G143" s="4">
        <v>46.199199999999998</v>
      </c>
      <c r="H143" s="4">
        <v>78.134100000000004</v>
      </c>
      <c r="I143" s="9">
        <v>43.8</v>
      </c>
    </row>
    <row r="144" spans="1:9" x14ac:dyDescent="0.2">
      <c r="A144" t="s">
        <v>151</v>
      </c>
      <c r="B144" s="2">
        <v>34334</v>
      </c>
      <c r="C144" s="3">
        <v>192579.75</v>
      </c>
      <c r="D144" s="4">
        <v>66.651976614696352</v>
      </c>
      <c r="E144" s="3">
        <v>4.916666666666667</v>
      </c>
      <c r="F144" s="3">
        <v>94.160000000000011</v>
      </c>
      <c r="G144" s="4">
        <v>43.566600000000001</v>
      </c>
      <c r="H144" s="4">
        <v>80.794799999999995</v>
      </c>
      <c r="I144" s="9">
        <v>41.7</v>
      </c>
    </row>
    <row r="145" spans="1:9" x14ac:dyDescent="0.2">
      <c r="A145" t="s">
        <v>152</v>
      </c>
      <c r="B145" s="2">
        <v>34424</v>
      </c>
      <c r="C145" s="3">
        <v>190383.99</v>
      </c>
      <c r="D145" s="4">
        <v>66.742803332412848</v>
      </c>
      <c r="E145" s="3">
        <v>4.833333333333333</v>
      </c>
      <c r="F145" s="3">
        <v>92.81</v>
      </c>
      <c r="G145" s="4">
        <v>42.9758</v>
      </c>
      <c r="H145" s="4">
        <v>78.829400000000007</v>
      </c>
      <c r="I145" s="9">
        <v>41.4</v>
      </c>
    </row>
    <row r="146" spans="1:9" x14ac:dyDescent="0.2">
      <c r="A146" t="s">
        <v>153</v>
      </c>
      <c r="B146" s="2">
        <v>34515</v>
      </c>
      <c r="C146" s="3">
        <v>194817.99</v>
      </c>
      <c r="D146" s="4">
        <v>67.005848172507982</v>
      </c>
      <c r="E146" s="3">
        <v>4.75</v>
      </c>
      <c r="F146" s="3">
        <v>93.490000000000009</v>
      </c>
      <c r="G146" s="4">
        <v>43.691499999999998</v>
      </c>
      <c r="H146" s="4">
        <v>79.009299999999996</v>
      </c>
      <c r="I146" s="9">
        <v>42.4</v>
      </c>
    </row>
    <row r="147" spans="1:9" x14ac:dyDescent="0.2">
      <c r="A147" t="s">
        <v>154</v>
      </c>
      <c r="B147" s="2">
        <v>34607</v>
      </c>
      <c r="C147" s="3">
        <v>192170.97</v>
      </c>
      <c r="D147" s="4">
        <v>67.430854722116052</v>
      </c>
      <c r="E147" s="3">
        <v>4.75</v>
      </c>
      <c r="F147" s="3">
        <v>94.733333333333334</v>
      </c>
      <c r="G147" s="4">
        <v>45.370600000000003</v>
      </c>
      <c r="H147" s="4">
        <v>79.510900000000007</v>
      </c>
      <c r="I147" s="9">
        <v>43.1</v>
      </c>
    </row>
    <row r="148" spans="1:9" x14ac:dyDescent="0.2">
      <c r="A148" t="s">
        <v>155</v>
      </c>
      <c r="B148" s="2">
        <v>34699</v>
      </c>
      <c r="C148" s="3">
        <v>199765.77</v>
      </c>
      <c r="D148" s="4">
        <v>67.814389000748307</v>
      </c>
      <c r="E148" s="3">
        <v>4.75</v>
      </c>
      <c r="F148" s="3">
        <v>94.826666666666668</v>
      </c>
      <c r="G148" s="4">
        <v>45.325600000000001</v>
      </c>
      <c r="H148" s="4">
        <v>80.972899999999996</v>
      </c>
      <c r="I148" s="9">
        <v>42.7</v>
      </c>
    </row>
    <row r="149" spans="1:9" x14ac:dyDescent="0.2">
      <c r="A149" t="s">
        <v>156</v>
      </c>
      <c r="B149" s="2">
        <v>34789</v>
      </c>
      <c r="C149" s="3">
        <v>198205.21</v>
      </c>
      <c r="D149" s="4">
        <v>68.325065600497126</v>
      </c>
      <c r="E149" s="3">
        <v>4.75</v>
      </c>
      <c r="F149" s="3">
        <v>96.36</v>
      </c>
      <c r="G149" s="4">
        <v>46.2029</v>
      </c>
      <c r="H149" s="4">
        <v>78.770700000000005</v>
      </c>
      <c r="I149" s="9">
        <v>43.9</v>
      </c>
    </row>
    <row r="150" spans="1:9" x14ac:dyDescent="0.2">
      <c r="A150" t="s">
        <v>157</v>
      </c>
      <c r="B150" s="2">
        <v>34880</v>
      </c>
      <c r="C150" s="3">
        <v>199934.89</v>
      </c>
      <c r="D150" s="4">
        <v>68.696000350309291</v>
      </c>
      <c r="E150" s="3">
        <v>4.75</v>
      </c>
      <c r="F150" s="3">
        <v>96.763333333333321</v>
      </c>
      <c r="G150" s="4">
        <v>45.296799999999998</v>
      </c>
      <c r="H150" s="4">
        <v>79.008499999999998</v>
      </c>
      <c r="I150" s="9">
        <v>44.5</v>
      </c>
    </row>
    <row r="151" spans="1:9" x14ac:dyDescent="0.2">
      <c r="A151" t="s">
        <v>158</v>
      </c>
      <c r="B151" s="2">
        <v>34972</v>
      </c>
      <c r="C151" s="3">
        <v>204646.22</v>
      </c>
      <c r="D151" s="4">
        <v>69.067232673411723</v>
      </c>
      <c r="E151" s="3">
        <v>4.75</v>
      </c>
      <c r="F151" s="3">
        <v>97.273333333333326</v>
      </c>
      <c r="G151" s="4">
        <v>44.765599999999999</v>
      </c>
      <c r="H151" s="4">
        <v>79.790999999999997</v>
      </c>
      <c r="I151" s="9">
        <v>42.3</v>
      </c>
    </row>
    <row r="152" spans="1:9" x14ac:dyDescent="0.2">
      <c r="A152" t="s">
        <v>159</v>
      </c>
      <c r="B152" s="2">
        <v>35064</v>
      </c>
      <c r="C152" s="3">
        <v>207170.6</v>
      </c>
      <c r="D152" s="4">
        <v>69.376607242065873</v>
      </c>
      <c r="E152" s="3">
        <v>4.75</v>
      </c>
      <c r="F152" s="3">
        <v>96.986666666666665</v>
      </c>
      <c r="G152" s="4">
        <v>43.963799999999999</v>
      </c>
      <c r="H152" s="4">
        <v>82.301699999999997</v>
      </c>
      <c r="I152" s="9">
        <v>43.1</v>
      </c>
    </row>
    <row r="153" spans="1:9" x14ac:dyDescent="0.2">
      <c r="A153" t="s">
        <v>160</v>
      </c>
      <c r="B153" s="2">
        <v>35155</v>
      </c>
      <c r="C153" s="3">
        <v>210299.73</v>
      </c>
      <c r="D153" s="4">
        <v>69.107502117810313</v>
      </c>
      <c r="E153" s="3">
        <v>4.666666666666667</v>
      </c>
      <c r="F153" s="3">
        <v>96.856666666666669</v>
      </c>
      <c r="G153" s="4">
        <v>47.569499999999998</v>
      </c>
      <c r="H153" s="4">
        <v>80.569900000000004</v>
      </c>
      <c r="I153" s="9">
        <v>45.2</v>
      </c>
    </row>
    <row r="154" spans="1:9" x14ac:dyDescent="0.2">
      <c r="A154" t="s">
        <v>161</v>
      </c>
      <c r="B154" s="2">
        <v>35246</v>
      </c>
      <c r="C154" s="3">
        <v>210011.58</v>
      </c>
      <c r="D154" s="4">
        <v>69.367337317219011</v>
      </c>
      <c r="E154" s="3">
        <v>4.5</v>
      </c>
      <c r="F154" s="3">
        <v>96.476666666666674</v>
      </c>
      <c r="G154" s="4">
        <v>46.856000000000002</v>
      </c>
      <c r="H154" s="4">
        <v>81.015299999999996</v>
      </c>
      <c r="I154" s="9">
        <v>45.6</v>
      </c>
    </row>
    <row r="155" spans="1:9" x14ac:dyDescent="0.2">
      <c r="A155" t="s">
        <v>162</v>
      </c>
      <c r="B155" s="2">
        <v>35338</v>
      </c>
      <c r="C155" s="3">
        <v>217010.05</v>
      </c>
      <c r="D155" s="4">
        <v>69.7509683953284</v>
      </c>
      <c r="E155" s="3">
        <v>4.5</v>
      </c>
      <c r="F155" s="3">
        <v>96.786666666666676</v>
      </c>
      <c r="G155" s="4">
        <v>47.568399999999997</v>
      </c>
      <c r="H155" s="4">
        <v>79.799700000000001</v>
      </c>
      <c r="I155" s="9">
        <v>48</v>
      </c>
    </row>
    <row r="156" spans="1:9" x14ac:dyDescent="0.2">
      <c r="A156" t="s">
        <v>163</v>
      </c>
      <c r="B156" s="2">
        <v>35430</v>
      </c>
      <c r="C156" s="3">
        <v>213528.65</v>
      </c>
      <c r="D156" s="4">
        <v>70.155791638321745</v>
      </c>
      <c r="E156" s="3">
        <v>4.166666666666667</v>
      </c>
      <c r="F156" s="3">
        <v>97.163333333333341</v>
      </c>
      <c r="G156" s="4">
        <v>50.521000000000001</v>
      </c>
      <c r="H156" s="4">
        <v>80.811300000000003</v>
      </c>
      <c r="I156" s="9">
        <v>50.3</v>
      </c>
    </row>
    <row r="157" spans="1:9" x14ac:dyDescent="0.2">
      <c r="A157" t="s">
        <v>164</v>
      </c>
      <c r="B157" s="2">
        <v>35520</v>
      </c>
      <c r="C157" s="3">
        <v>219261.91</v>
      </c>
      <c r="D157" s="4">
        <v>70.592356172257084</v>
      </c>
      <c r="E157" s="3">
        <v>3.25</v>
      </c>
      <c r="F157" s="3">
        <v>100.01333333333332</v>
      </c>
      <c r="G157" s="4">
        <v>48.140700000000002</v>
      </c>
      <c r="H157" s="4">
        <v>77.672600000000003</v>
      </c>
      <c r="I157" s="9">
        <v>50.6</v>
      </c>
    </row>
    <row r="158" spans="1:9" x14ac:dyDescent="0.2">
      <c r="A158" t="s">
        <v>165</v>
      </c>
      <c r="B158" s="2">
        <v>35611</v>
      </c>
      <c r="C158" s="3">
        <v>224551.14</v>
      </c>
      <c r="D158" s="4">
        <v>70.87838344492846</v>
      </c>
      <c r="E158" s="3">
        <v>3.25</v>
      </c>
      <c r="F158" s="3">
        <v>95.603333333333339</v>
      </c>
      <c r="G158" s="4">
        <v>49.076700000000002</v>
      </c>
      <c r="H158" s="4">
        <v>80.953699999999998</v>
      </c>
      <c r="I158" s="9">
        <v>47.6</v>
      </c>
    </row>
    <row r="159" spans="1:9" x14ac:dyDescent="0.2">
      <c r="A159" t="s">
        <v>166</v>
      </c>
      <c r="B159" s="2">
        <v>35703</v>
      </c>
      <c r="C159" s="3">
        <v>224309.48</v>
      </c>
      <c r="D159" s="4">
        <v>71.30212784781969</v>
      </c>
      <c r="E159" s="3">
        <v>3.5</v>
      </c>
      <c r="F159" s="3">
        <v>93.393333333333331</v>
      </c>
      <c r="G159" s="4">
        <v>50.084200000000003</v>
      </c>
      <c r="H159" s="4">
        <v>82.0565</v>
      </c>
      <c r="I159" s="9">
        <v>48.3</v>
      </c>
    </row>
    <row r="160" spans="1:9" x14ac:dyDescent="0.2">
      <c r="A160" t="s">
        <v>167</v>
      </c>
      <c r="B160" s="2">
        <v>35795</v>
      </c>
      <c r="C160" s="3">
        <v>227478.68</v>
      </c>
      <c r="D160" s="4">
        <v>71.69592019783471</v>
      </c>
      <c r="E160" s="3">
        <v>3.5</v>
      </c>
      <c r="F160" s="3">
        <v>96.5</v>
      </c>
      <c r="G160" s="4">
        <v>49.142899999999997</v>
      </c>
      <c r="H160" s="4">
        <v>82.055199999999999</v>
      </c>
      <c r="I160" s="9">
        <v>48.3</v>
      </c>
    </row>
    <row r="161" spans="1:9" x14ac:dyDescent="0.2">
      <c r="A161" t="s">
        <v>168</v>
      </c>
      <c r="B161" s="2">
        <v>35885</v>
      </c>
      <c r="C161" s="3">
        <v>229673.24</v>
      </c>
      <c r="D161" s="4">
        <v>72.138149025268646</v>
      </c>
      <c r="E161" s="3">
        <v>3.5833333333333335</v>
      </c>
      <c r="F161" s="3">
        <v>94.393333333333331</v>
      </c>
      <c r="G161" s="4">
        <v>46.470300000000002</v>
      </c>
      <c r="H161" s="4">
        <v>81.937200000000004</v>
      </c>
      <c r="I161" s="9">
        <v>45.6</v>
      </c>
    </row>
    <row r="162" spans="1:9" x14ac:dyDescent="0.2">
      <c r="A162" t="s">
        <v>169</v>
      </c>
      <c r="B162" s="2">
        <v>35976</v>
      </c>
      <c r="C162" s="3">
        <v>232275.78</v>
      </c>
      <c r="D162" s="4">
        <v>72.562939536860938</v>
      </c>
      <c r="E162" s="3">
        <v>4.166666666666667</v>
      </c>
      <c r="F162" s="3">
        <v>93.806666666666658</v>
      </c>
      <c r="G162" s="4">
        <v>45.084000000000003</v>
      </c>
      <c r="H162" s="4">
        <v>81.526300000000006</v>
      </c>
      <c r="I162" s="9">
        <v>44.5</v>
      </c>
    </row>
    <row r="163" spans="1:9" x14ac:dyDescent="0.2">
      <c r="A163" t="s">
        <v>170</v>
      </c>
      <c r="B163" s="2">
        <v>36068</v>
      </c>
      <c r="C163" s="3">
        <v>228109.48</v>
      </c>
      <c r="D163" s="4">
        <v>72.923194717901538</v>
      </c>
      <c r="E163" s="3">
        <v>7</v>
      </c>
      <c r="F163" s="3">
        <v>92.136666666666656</v>
      </c>
      <c r="G163" s="4">
        <v>45.587600000000002</v>
      </c>
      <c r="H163" s="4">
        <v>82.27</v>
      </c>
      <c r="I163" s="9">
        <v>42</v>
      </c>
    </row>
    <row r="164" spans="1:9" x14ac:dyDescent="0.2">
      <c r="A164" t="s">
        <v>171</v>
      </c>
      <c r="B164" s="2">
        <v>36160</v>
      </c>
      <c r="C164" s="3">
        <v>229276.09</v>
      </c>
      <c r="D164" s="4">
        <v>73.368085395837809</v>
      </c>
      <c r="E164" s="3">
        <v>8</v>
      </c>
      <c r="F164" s="3">
        <v>90.13</v>
      </c>
      <c r="G164" s="4">
        <v>44.1143</v>
      </c>
      <c r="H164" s="4">
        <v>81.6387</v>
      </c>
      <c r="I164" s="9">
        <v>42.5</v>
      </c>
    </row>
    <row r="165" spans="1:9" x14ac:dyDescent="0.2">
      <c r="A165" t="s">
        <v>172</v>
      </c>
      <c r="B165" s="2">
        <v>36250</v>
      </c>
      <c r="C165" s="3">
        <v>230934.43</v>
      </c>
      <c r="D165" s="4">
        <v>73.751551769967904</v>
      </c>
      <c r="E165" s="3">
        <v>7.333333333333333</v>
      </c>
      <c r="F165" s="3">
        <v>90.429999999999993</v>
      </c>
      <c r="G165" s="4">
        <v>44.293799999999997</v>
      </c>
      <c r="H165" s="4">
        <v>82.115399999999994</v>
      </c>
      <c r="I165" s="9">
        <v>43</v>
      </c>
    </row>
    <row r="166" spans="1:9" x14ac:dyDescent="0.2">
      <c r="A166" t="s">
        <v>173</v>
      </c>
      <c r="B166" s="2">
        <v>36341</v>
      </c>
      <c r="C166" s="3">
        <v>231039.43</v>
      </c>
      <c r="D166" s="4">
        <v>74.28399058711787</v>
      </c>
      <c r="E166" s="3">
        <v>6.333333333333333</v>
      </c>
      <c r="F166" s="3">
        <v>92.81</v>
      </c>
      <c r="G166" s="4">
        <v>47.506500000000003</v>
      </c>
      <c r="H166" s="4">
        <v>78.934700000000007</v>
      </c>
      <c r="I166" s="9">
        <v>48.1</v>
      </c>
    </row>
    <row r="167" spans="1:9" x14ac:dyDescent="0.2">
      <c r="A167" t="s">
        <v>174</v>
      </c>
      <c r="B167" s="2">
        <v>36433</v>
      </c>
      <c r="C167" s="3">
        <v>235786.83</v>
      </c>
      <c r="D167" s="4">
        <v>74.39719786019522</v>
      </c>
      <c r="E167" s="3">
        <v>5.833333333333333</v>
      </c>
      <c r="F167" s="3">
        <v>92.13</v>
      </c>
      <c r="G167" s="4">
        <v>51.965000000000003</v>
      </c>
      <c r="H167" s="4">
        <v>80.359499999999997</v>
      </c>
      <c r="I167" s="9">
        <v>54.8</v>
      </c>
    </row>
    <row r="168" spans="1:9" x14ac:dyDescent="0.2">
      <c r="A168" t="s">
        <v>175</v>
      </c>
      <c r="B168" s="2">
        <v>36525</v>
      </c>
      <c r="C168" s="3">
        <v>239842.92</v>
      </c>
      <c r="D168" s="4">
        <v>74.99702492630442</v>
      </c>
      <c r="E168" s="3">
        <v>5.5</v>
      </c>
      <c r="F168" s="3">
        <v>91.413333333333341</v>
      </c>
      <c r="G168" s="4">
        <v>55.657899999999998</v>
      </c>
      <c r="H168" s="4">
        <v>82.195899999999995</v>
      </c>
      <c r="I168" s="9">
        <v>60.1</v>
      </c>
    </row>
    <row r="169" spans="1:9" x14ac:dyDescent="0.2">
      <c r="A169" t="s">
        <v>176</v>
      </c>
      <c r="B169" s="2">
        <v>36616</v>
      </c>
      <c r="C169" s="3">
        <v>243388.43</v>
      </c>
      <c r="D169" s="4">
        <v>75.419407053283862</v>
      </c>
      <c r="E169" s="3">
        <v>5.5</v>
      </c>
      <c r="F169" s="3">
        <v>90.786666666666676</v>
      </c>
      <c r="G169" s="4">
        <v>63.1312</v>
      </c>
      <c r="H169" s="4">
        <v>83.691500000000005</v>
      </c>
      <c r="I169" s="9">
        <v>67.400000000000006</v>
      </c>
    </row>
    <row r="170" spans="1:9" x14ac:dyDescent="0.2">
      <c r="A170" t="s">
        <v>177</v>
      </c>
      <c r="B170" s="2">
        <v>36707</v>
      </c>
      <c r="C170" s="3">
        <v>239873.37</v>
      </c>
      <c r="D170" s="4">
        <v>75.912253090839599</v>
      </c>
      <c r="E170" s="3">
        <v>5.916666666666667</v>
      </c>
      <c r="F170" s="3">
        <v>88.256666666666661</v>
      </c>
      <c r="G170" s="4">
        <v>66.482299999999995</v>
      </c>
      <c r="H170" s="4">
        <v>86.706400000000002</v>
      </c>
      <c r="I170" s="9">
        <v>70.3</v>
      </c>
    </row>
    <row r="171" spans="1:9" x14ac:dyDescent="0.2">
      <c r="A171" t="s">
        <v>178</v>
      </c>
      <c r="B171" s="2">
        <v>36799</v>
      </c>
      <c r="C171" s="3">
        <v>242201.39</v>
      </c>
      <c r="D171" s="4">
        <v>76.481282005706532</v>
      </c>
      <c r="E171" s="3">
        <v>6.666666666666667</v>
      </c>
      <c r="F171" s="3">
        <v>89.103333333333339</v>
      </c>
      <c r="G171" s="4">
        <v>70.281499999999994</v>
      </c>
      <c r="H171" s="4">
        <v>88.122</v>
      </c>
      <c r="I171" s="9">
        <v>74</v>
      </c>
    </row>
    <row r="172" spans="1:9" x14ac:dyDescent="0.2">
      <c r="A172" t="s">
        <v>179</v>
      </c>
      <c r="B172" s="2">
        <v>36891</v>
      </c>
      <c r="C172" s="3">
        <v>242296.77</v>
      </c>
      <c r="D172" s="4">
        <v>77.021517186870881</v>
      </c>
      <c r="E172" s="3">
        <v>7</v>
      </c>
      <c r="F172" s="3">
        <v>89.383333333333326</v>
      </c>
      <c r="G172" s="4">
        <v>74.038399999999996</v>
      </c>
      <c r="H172" s="4">
        <v>89.648399999999995</v>
      </c>
      <c r="I172" s="9">
        <v>76.599999999999994</v>
      </c>
    </row>
    <row r="173" spans="1:9" x14ac:dyDescent="0.2">
      <c r="A173" t="s">
        <v>180</v>
      </c>
      <c r="B173" s="2">
        <v>36981</v>
      </c>
      <c r="C173" s="3">
        <v>245131.34</v>
      </c>
      <c r="D173" s="4">
        <v>77.958085309196662</v>
      </c>
      <c r="E173" s="3">
        <v>7</v>
      </c>
      <c r="F173" s="3">
        <v>90.473333333333315</v>
      </c>
      <c r="G173" s="4">
        <v>70.421999999999997</v>
      </c>
      <c r="H173" s="4">
        <v>89.967200000000005</v>
      </c>
      <c r="I173" s="9">
        <v>69.599999999999994</v>
      </c>
    </row>
    <row r="174" spans="1:9" x14ac:dyDescent="0.2">
      <c r="A174" t="s">
        <v>181</v>
      </c>
      <c r="B174" s="2">
        <v>37072</v>
      </c>
      <c r="C174" s="3">
        <v>244696.11</v>
      </c>
      <c r="D174" s="4">
        <v>78.395356881153745</v>
      </c>
      <c r="E174" s="3">
        <v>7</v>
      </c>
      <c r="F174" s="3">
        <v>91.75333333333333</v>
      </c>
      <c r="G174" s="4">
        <v>71.910600000000002</v>
      </c>
      <c r="H174" s="4">
        <v>87.4148</v>
      </c>
      <c r="I174" s="9">
        <v>74.099999999999994</v>
      </c>
    </row>
    <row r="175" spans="1:9" x14ac:dyDescent="0.2">
      <c r="A175" t="s">
        <v>182</v>
      </c>
      <c r="B175" s="2">
        <v>37164</v>
      </c>
      <c r="C175" s="3">
        <v>247708.22</v>
      </c>
      <c r="D175" s="4">
        <v>79.051835940990728</v>
      </c>
      <c r="E175" s="3">
        <v>7</v>
      </c>
      <c r="F175" s="3">
        <v>92.67</v>
      </c>
      <c r="G175" s="4">
        <v>65.849100000000007</v>
      </c>
      <c r="H175" s="4">
        <v>86.132000000000005</v>
      </c>
      <c r="I175" s="9">
        <v>69.3</v>
      </c>
    </row>
    <row r="176" spans="1:9" x14ac:dyDescent="0.2">
      <c r="A176" t="s">
        <v>183</v>
      </c>
      <c r="B176" s="2">
        <v>37256</v>
      </c>
      <c r="C176" s="3">
        <v>249861.1</v>
      </c>
      <c r="D176" s="4">
        <v>79.489308808513925</v>
      </c>
      <c r="E176" s="3">
        <v>6.833333333333333</v>
      </c>
      <c r="F176" s="3">
        <v>93.426666666666662</v>
      </c>
      <c r="G176" s="4">
        <v>60.688699999999997</v>
      </c>
      <c r="H176" s="4">
        <v>84.701599999999999</v>
      </c>
      <c r="I176" s="9">
        <v>63.9</v>
      </c>
    </row>
    <row r="177" spans="1:9" x14ac:dyDescent="0.2">
      <c r="A177" t="s">
        <v>184</v>
      </c>
      <c r="B177" s="2">
        <v>37346</v>
      </c>
      <c r="C177" s="3">
        <v>247675.76</v>
      </c>
      <c r="D177" s="4">
        <v>79.707477680602125</v>
      </c>
      <c r="E177" s="3">
        <v>6.5</v>
      </c>
      <c r="F177" s="3">
        <v>94.726666666666674</v>
      </c>
      <c r="G177" s="4">
        <v>59.998699999999999</v>
      </c>
      <c r="H177" s="4">
        <v>82.547799999999995</v>
      </c>
      <c r="I177" s="9">
        <v>63.1</v>
      </c>
    </row>
    <row r="178" spans="1:9" x14ac:dyDescent="0.2">
      <c r="A178" t="s">
        <v>185</v>
      </c>
      <c r="B178" s="2">
        <v>37437</v>
      </c>
      <c r="C178" s="3">
        <v>252821.51</v>
      </c>
      <c r="D178" s="4">
        <v>80.246698565023408</v>
      </c>
      <c r="E178" s="3">
        <v>6.5</v>
      </c>
      <c r="F178" s="3">
        <v>99.09333333333332</v>
      </c>
      <c r="G178" s="4">
        <v>62.784999999999997</v>
      </c>
      <c r="H178" s="4">
        <v>83.417000000000002</v>
      </c>
      <c r="I178" s="9">
        <v>66.2</v>
      </c>
    </row>
    <row r="179" spans="1:9" x14ac:dyDescent="0.2">
      <c r="A179" t="s">
        <v>186</v>
      </c>
      <c r="B179" s="2">
        <v>37529</v>
      </c>
      <c r="C179" s="3">
        <v>249069.6</v>
      </c>
      <c r="D179" s="4">
        <v>80.490312568323063</v>
      </c>
      <c r="E179" s="3">
        <v>7</v>
      </c>
      <c r="F179" s="3">
        <v>101.67666666666666</v>
      </c>
      <c r="G179" s="4">
        <v>59.208599999999997</v>
      </c>
      <c r="H179" s="4">
        <v>82.379099999999994</v>
      </c>
      <c r="I179" s="9">
        <v>65</v>
      </c>
    </row>
    <row r="180" spans="1:9" x14ac:dyDescent="0.2">
      <c r="A180" t="s">
        <v>187</v>
      </c>
      <c r="B180" s="2">
        <v>37621</v>
      </c>
      <c r="C180" s="3">
        <v>251882.13</v>
      </c>
      <c r="D180" s="4">
        <v>80.781139783809891</v>
      </c>
      <c r="E180" s="3">
        <v>6.833333333333333</v>
      </c>
      <c r="F180" s="3">
        <v>103.05333333333333</v>
      </c>
      <c r="G180" s="4">
        <v>58.977200000000003</v>
      </c>
      <c r="H180" s="4">
        <v>82.413700000000006</v>
      </c>
      <c r="I180" s="9">
        <v>65.7</v>
      </c>
    </row>
    <row r="181" spans="1:9" x14ac:dyDescent="0.2">
      <c r="A181" t="s">
        <v>188</v>
      </c>
      <c r="B181" s="2">
        <v>37711</v>
      </c>
      <c r="C181" s="3">
        <v>251968.29</v>
      </c>
      <c r="D181" s="4">
        <v>81.495917548531651</v>
      </c>
      <c r="E181" s="3">
        <v>5.833333333333333</v>
      </c>
      <c r="F181" s="3">
        <v>101.33</v>
      </c>
      <c r="G181" s="4">
        <v>62.027900000000002</v>
      </c>
      <c r="H181" s="4">
        <v>83.011799999999994</v>
      </c>
      <c r="I181" s="9">
        <v>68.5</v>
      </c>
    </row>
    <row r="182" spans="1:9" x14ac:dyDescent="0.2">
      <c r="A182" t="s">
        <v>189</v>
      </c>
      <c r="B182" s="2">
        <v>37802</v>
      </c>
      <c r="C182" s="3">
        <v>250768.42</v>
      </c>
      <c r="D182" s="4">
        <v>81.169836771103988</v>
      </c>
      <c r="E182" s="3">
        <v>4.666666666666667</v>
      </c>
      <c r="F182" s="3">
        <v>97.716666666666654</v>
      </c>
      <c r="G182" s="4">
        <v>58.506999999999998</v>
      </c>
      <c r="H182" s="4">
        <v>82.378500000000003</v>
      </c>
      <c r="I182" s="9">
        <v>64.3</v>
      </c>
    </row>
    <row r="183" spans="1:9" x14ac:dyDescent="0.2">
      <c r="A183" t="s">
        <v>190</v>
      </c>
      <c r="B183" s="2">
        <v>37894</v>
      </c>
      <c r="C183" s="3">
        <v>254291.5</v>
      </c>
      <c r="D183" s="4">
        <v>81.093942470750051</v>
      </c>
      <c r="E183" s="3">
        <v>3.1666666666666665</v>
      </c>
      <c r="F183" s="3">
        <v>93.966666666666654</v>
      </c>
      <c r="G183" s="4">
        <v>61.621699999999997</v>
      </c>
      <c r="H183" s="4">
        <v>83.914699999999996</v>
      </c>
      <c r="I183" s="9">
        <v>64.2</v>
      </c>
    </row>
    <row r="184" spans="1:9" x14ac:dyDescent="0.2">
      <c r="A184" t="s">
        <v>191</v>
      </c>
      <c r="B184" s="2">
        <v>37986</v>
      </c>
      <c r="C184" s="3">
        <v>254373.25</v>
      </c>
      <c r="D184" s="4">
        <v>80.998856141890329</v>
      </c>
      <c r="E184" s="3">
        <v>2.4166666666666665</v>
      </c>
      <c r="F184" s="3">
        <v>94.5</v>
      </c>
      <c r="G184" s="4">
        <v>63.8003</v>
      </c>
      <c r="H184" s="4">
        <v>85.571600000000004</v>
      </c>
      <c r="I184" s="9">
        <v>66.3</v>
      </c>
    </row>
    <row r="185" spans="1:9" x14ac:dyDescent="0.2">
      <c r="A185" t="s">
        <v>192</v>
      </c>
      <c r="B185" s="2">
        <v>38077</v>
      </c>
      <c r="C185" s="3">
        <v>263313.39</v>
      </c>
      <c r="D185" s="4">
        <v>81.178911160869689</v>
      </c>
      <c r="E185" s="3">
        <v>1.9166666666666667</v>
      </c>
      <c r="F185" s="3">
        <v>90.780000000000015</v>
      </c>
      <c r="G185" s="4">
        <v>65.5124</v>
      </c>
      <c r="H185" s="4">
        <v>87.252899999999997</v>
      </c>
      <c r="I185" s="9">
        <v>67.5</v>
      </c>
    </row>
    <row r="186" spans="1:9" x14ac:dyDescent="0.2">
      <c r="A186" t="s">
        <v>193</v>
      </c>
      <c r="B186" s="2">
        <v>38168</v>
      </c>
      <c r="C186" s="3">
        <v>263855.21999999997</v>
      </c>
      <c r="D186" s="4">
        <v>81.414908268681074</v>
      </c>
      <c r="E186" s="3">
        <v>1.75</v>
      </c>
      <c r="F186" s="3">
        <v>94.09666666666665</v>
      </c>
      <c r="G186" s="4">
        <v>67.023200000000003</v>
      </c>
      <c r="H186" s="4">
        <v>86.192999999999998</v>
      </c>
      <c r="I186" s="9">
        <v>71.400000000000006</v>
      </c>
    </row>
    <row r="187" spans="1:9" x14ac:dyDescent="0.2">
      <c r="A187" t="s">
        <v>194</v>
      </c>
      <c r="B187" s="2">
        <v>38260</v>
      </c>
      <c r="C187" s="3">
        <v>260808.65</v>
      </c>
      <c r="D187" s="4">
        <v>81.740779240571925</v>
      </c>
      <c r="E187" s="3">
        <v>1.75</v>
      </c>
      <c r="F187" s="3">
        <v>93.00333333333333</v>
      </c>
      <c r="G187" s="4">
        <v>70.469300000000004</v>
      </c>
      <c r="H187" s="4">
        <v>87.454499999999996</v>
      </c>
      <c r="I187" s="9">
        <v>75.2</v>
      </c>
    </row>
    <row r="188" spans="1:9" x14ac:dyDescent="0.2">
      <c r="A188" t="s">
        <v>195</v>
      </c>
      <c r="B188" s="2">
        <v>38352</v>
      </c>
      <c r="C188" s="3">
        <v>263371.09999999998</v>
      </c>
      <c r="D188" s="4">
        <v>82.05876712596023</v>
      </c>
      <c r="E188" s="3">
        <v>1.75</v>
      </c>
      <c r="F188" s="3">
        <v>95.769999999999982</v>
      </c>
      <c r="G188" s="4">
        <v>74.467600000000004</v>
      </c>
      <c r="H188" s="4">
        <v>89.507900000000006</v>
      </c>
      <c r="I188" s="9">
        <v>78.400000000000006</v>
      </c>
    </row>
    <row r="189" spans="1:9" x14ac:dyDescent="0.2">
      <c r="A189" t="s">
        <v>196</v>
      </c>
      <c r="B189" s="2">
        <v>38442</v>
      </c>
      <c r="C189" s="3">
        <v>267735.77</v>
      </c>
      <c r="D189" s="4">
        <v>82.174808563155565</v>
      </c>
      <c r="E189" s="3">
        <v>1.75</v>
      </c>
      <c r="F189" s="3">
        <v>95.36</v>
      </c>
      <c r="G189" s="4">
        <v>75.679100000000005</v>
      </c>
      <c r="H189" s="4">
        <v>87.5732</v>
      </c>
      <c r="I189" s="9">
        <v>81.2</v>
      </c>
    </row>
    <row r="190" spans="1:9" x14ac:dyDescent="0.2">
      <c r="A190" t="s">
        <v>197</v>
      </c>
      <c r="B190" s="2">
        <v>38533</v>
      </c>
      <c r="C190" s="3">
        <v>269139.63</v>
      </c>
      <c r="D190" s="4">
        <v>82.564077197676866</v>
      </c>
      <c r="E190" s="3">
        <v>1.8333333333333333</v>
      </c>
      <c r="F190" s="3">
        <v>97.096666666666678</v>
      </c>
      <c r="G190" s="4">
        <v>80.038499999999999</v>
      </c>
      <c r="H190" s="4">
        <v>89.795900000000003</v>
      </c>
      <c r="I190" s="9">
        <v>84.4</v>
      </c>
    </row>
    <row r="191" spans="1:9" x14ac:dyDescent="0.2">
      <c r="A191" t="s">
        <v>198</v>
      </c>
      <c r="B191" s="2">
        <v>38625</v>
      </c>
      <c r="C191" s="3">
        <v>271372.67</v>
      </c>
      <c r="D191" s="4">
        <v>82.98811239248765</v>
      </c>
      <c r="E191" s="3">
        <v>2</v>
      </c>
      <c r="F191" s="3">
        <v>99.176666666666677</v>
      </c>
      <c r="G191" s="4">
        <v>82.679199999999994</v>
      </c>
      <c r="H191" s="4">
        <v>89.110799999999998</v>
      </c>
      <c r="I191" s="9">
        <v>91.9</v>
      </c>
    </row>
    <row r="192" spans="1:9" x14ac:dyDescent="0.2">
      <c r="A192" t="s">
        <v>199</v>
      </c>
      <c r="B192" s="2">
        <v>38717</v>
      </c>
      <c r="C192" s="3">
        <v>271983.02</v>
      </c>
      <c r="D192" s="4">
        <v>83.227694320205757</v>
      </c>
      <c r="E192" s="3">
        <v>2.1666666666666665</v>
      </c>
      <c r="F192" s="3">
        <v>99.176666666666677</v>
      </c>
      <c r="G192" s="4">
        <v>86.915800000000004</v>
      </c>
      <c r="H192" s="4">
        <v>89.674899999999994</v>
      </c>
      <c r="I192" s="9">
        <v>96.9</v>
      </c>
    </row>
    <row r="193" spans="1:9" x14ac:dyDescent="0.2">
      <c r="A193" t="s">
        <v>200</v>
      </c>
      <c r="B193" s="2">
        <v>38807</v>
      </c>
      <c r="C193" s="3">
        <v>273734.34000000003</v>
      </c>
      <c r="D193" s="4">
        <v>83.239695370359769</v>
      </c>
      <c r="E193" s="3">
        <v>2.3333333333333335</v>
      </c>
      <c r="F193" s="3">
        <v>97.236666666666679</v>
      </c>
      <c r="G193" s="4">
        <v>92.486699999999999</v>
      </c>
      <c r="H193" s="4">
        <v>90.236199999999997</v>
      </c>
      <c r="I193" s="9">
        <v>103.3</v>
      </c>
    </row>
    <row r="194" spans="1:9" x14ac:dyDescent="0.2">
      <c r="A194" t="s">
        <v>201</v>
      </c>
      <c r="B194" s="2">
        <v>38898</v>
      </c>
      <c r="C194" s="3">
        <v>274076.19</v>
      </c>
      <c r="D194" s="4">
        <v>83.454440528398806</v>
      </c>
      <c r="E194" s="3">
        <v>2.6666666666666665</v>
      </c>
      <c r="F194" s="3">
        <v>100.14666666666666</v>
      </c>
      <c r="G194" s="4">
        <v>92.200100000000006</v>
      </c>
      <c r="H194" s="4">
        <v>91.354699999999994</v>
      </c>
      <c r="I194" s="9">
        <v>105.9</v>
      </c>
    </row>
    <row r="195" spans="1:9" x14ac:dyDescent="0.2">
      <c r="A195" t="s">
        <v>202</v>
      </c>
      <c r="B195" s="2">
        <v>38990</v>
      </c>
      <c r="C195" s="3">
        <v>276889.12</v>
      </c>
      <c r="D195" s="4">
        <v>83.560151327339085</v>
      </c>
      <c r="E195" s="3">
        <v>2.9166666666666665</v>
      </c>
      <c r="F195" s="3">
        <v>97.436666666666667</v>
      </c>
      <c r="G195" s="4">
        <v>95.621600000000001</v>
      </c>
      <c r="H195" s="4">
        <v>92.140900000000002</v>
      </c>
      <c r="I195" s="9">
        <v>101.2</v>
      </c>
    </row>
    <row r="196" spans="1:9" x14ac:dyDescent="0.2">
      <c r="A196" t="s">
        <v>203</v>
      </c>
      <c r="B196" s="2">
        <v>39082</v>
      </c>
      <c r="C196" s="3">
        <v>281956.71999999997</v>
      </c>
      <c r="D196" s="4">
        <v>83.967682664953102</v>
      </c>
      <c r="E196" s="3">
        <v>3.25</v>
      </c>
      <c r="F196" s="3">
        <v>94.99666666666667</v>
      </c>
      <c r="G196" s="4">
        <v>95.996700000000004</v>
      </c>
      <c r="H196" s="4">
        <v>93.412499999999994</v>
      </c>
      <c r="I196" s="9">
        <v>96.1</v>
      </c>
    </row>
    <row r="197" spans="1:9" x14ac:dyDescent="0.2">
      <c r="A197" t="s">
        <v>204</v>
      </c>
      <c r="B197" s="2">
        <v>39172</v>
      </c>
      <c r="C197" s="3">
        <v>282165.12</v>
      </c>
      <c r="D197" s="4">
        <v>84.375887554024175</v>
      </c>
      <c r="E197" s="3">
        <v>3.8333333333333335</v>
      </c>
      <c r="F197" s="3">
        <v>96.589999999999989</v>
      </c>
      <c r="G197" s="4">
        <v>92.087599999999995</v>
      </c>
      <c r="H197" s="4">
        <v>94.321399999999997</v>
      </c>
      <c r="I197" s="9">
        <v>92.5</v>
      </c>
    </row>
    <row r="198" spans="1:9" x14ac:dyDescent="0.2">
      <c r="A198" t="s">
        <v>205</v>
      </c>
      <c r="B198" s="2">
        <v>39263</v>
      </c>
      <c r="C198" s="3">
        <v>282160.71000000002</v>
      </c>
      <c r="D198" s="4">
        <v>84.720993122182193</v>
      </c>
      <c r="E198" s="3">
        <v>4.25</v>
      </c>
      <c r="F198" s="3">
        <v>98.013333333333321</v>
      </c>
      <c r="G198" s="4">
        <v>94.449600000000004</v>
      </c>
      <c r="H198" s="4">
        <v>95.366600000000005</v>
      </c>
      <c r="I198" s="9">
        <v>95.7</v>
      </c>
    </row>
    <row r="199" spans="1:9" x14ac:dyDescent="0.2">
      <c r="A199" t="s">
        <v>206</v>
      </c>
      <c r="B199" s="2">
        <v>39355</v>
      </c>
      <c r="C199" s="3">
        <v>285781.17</v>
      </c>
      <c r="D199" s="4">
        <v>85.062616988132319</v>
      </c>
      <c r="E199" s="3">
        <v>4.75</v>
      </c>
      <c r="F199" s="3">
        <v>100.59333333333332</v>
      </c>
      <c r="G199" s="4">
        <v>93.718999999999994</v>
      </c>
      <c r="H199" s="4">
        <v>96.352400000000003</v>
      </c>
      <c r="I199" s="9">
        <v>96.1</v>
      </c>
    </row>
    <row r="200" spans="1:9" x14ac:dyDescent="0.2">
      <c r="A200" t="s">
        <v>207</v>
      </c>
      <c r="B200" s="2">
        <v>39447</v>
      </c>
      <c r="C200" s="3">
        <v>288891.06</v>
      </c>
      <c r="D200" s="4">
        <v>85.655746696889565</v>
      </c>
      <c r="E200" s="3">
        <v>5.083333333333333</v>
      </c>
      <c r="F200" s="3">
        <v>102.06666666666666</v>
      </c>
      <c r="G200" s="4">
        <v>101.09950000000001</v>
      </c>
      <c r="H200" s="4">
        <v>96.124600000000001</v>
      </c>
      <c r="I200" s="9">
        <v>106.9</v>
      </c>
    </row>
    <row r="201" spans="1:9" x14ac:dyDescent="0.2">
      <c r="A201" t="s">
        <v>208</v>
      </c>
      <c r="B201" s="2">
        <v>39538</v>
      </c>
      <c r="C201" s="3">
        <v>285377.21000000002</v>
      </c>
      <c r="D201" s="4">
        <v>86.174857048465341</v>
      </c>
      <c r="E201" s="3">
        <v>5.25</v>
      </c>
      <c r="F201" s="3">
        <v>102.25333333333333</v>
      </c>
      <c r="G201" s="4">
        <v>103.81010000000001</v>
      </c>
      <c r="H201" s="4">
        <v>96.153700000000001</v>
      </c>
      <c r="I201" s="9">
        <v>112.3</v>
      </c>
    </row>
    <row r="202" spans="1:9" x14ac:dyDescent="0.2">
      <c r="A202" t="s">
        <v>209</v>
      </c>
      <c r="B202" s="2">
        <v>39629</v>
      </c>
      <c r="C202" s="3">
        <v>285519.48</v>
      </c>
      <c r="D202" s="4">
        <v>86.552874011948475</v>
      </c>
      <c r="E202" s="3">
        <v>5.583333333333333</v>
      </c>
      <c r="F202" s="3">
        <v>103.86000000000001</v>
      </c>
      <c r="G202" s="4">
        <v>114.1952</v>
      </c>
      <c r="H202" s="4">
        <v>97.473100000000002</v>
      </c>
      <c r="I202" s="9">
        <v>118.5</v>
      </c>
    </row>
    <row r="203" spans="1:9" x14ac:dyDescent="0.2">
      <c r="A203" t="s">
        <v>210</v>
      </c>
      <c r="B203" s="2">
        <v>39721</v>
      </c>
      <c r="C203" s="3">
        <v>284997.69</v>
      </c>
      <c r="D203" s="4">
        <v>87.266502859402124</v>
      </c>
      <c r="E203" s="3">
        <v>5.75</v>
      </c>
      <c r="F203" s="3">
        <v>102.18333333333332</v>
      </c>
      <c r="G203" s="4">
        <v>117.6936</v>
      </c>
      <c r="H203" s="4">
        <v>100.20780000000001</v>
      </c>
      <c r="I203" s="9">
        <v>115.8</v>
      </c>
    </row>
    <row r="204" spans="1:9" x14ac:dyDescent="0.2">
      <c r="A204" t="s">
        <v>211</v>
      </c>
      <c r="B204" s="2">
        <v>39813</v>
      </c>
      <c r="C204" s="3">
        <v>285890.58</v>
      </c>
      <c r="D204" s="4">
        <v>87.666460411789757</v>
      </c>
      <c r="E204" s="3">
        <v>4.166666666666667</v>
      </c>
      <c r="F204" s="3">
        <v>92.009999999999991</v>
      </c>
      <c r="G204" s="4">
        <v>109.7658</v>
      </c>
      <c r="H204" s="4">
        <v>102.90900000000001</v>
      </c>
      <c r="I204" s="9">
        <v>103.1</v>
      </c>
    </row>
    <row r="205" spans="1:9" x14ac:dyDescent="0.2">
      <c r="A205" t="s">
        <v>212</v>
      </c>
      <c r="B205" s="2">
        <v>39903</v>
      </c>
      <c r="C205" s="3">
        <v>283574.59000000003</v>
      </c>
      <c r="D205" s="4">
        <v>88.391173636853779</v>
      </c>
      <c r="E205" s="3">
        <v>2.5</v>
      </c>
      <c r="F205" s="3">
        <v>93.40000000000002</v>
      </c>
      <c r="G205" s="4">
        <v>88.095699999999994</v>
      </c>
      <c r="H205" s="4">
        <v>100.3502</v>
      </c>
      <c r="I205" s="9">
        <v>91.7</v>
      </c>
    </row>
    <row r="206" spans="1:9" x14ac:dyDescent="0.2">
      <c r="A206" t="s">
        <v>213</v>
      </c>
      <c r="B206" s="2">
        <v>39994</v>
      </c>
      <c r="C206" s="3">
        <v>281080.26</v>
      </c>
      <c r="D206" s="4">
        <v>89.028771195158754</v>
      </c>
      <c r="E206" s="3">
        <v>1.5833333333333333</v>
      </c>
      <c r="F206" s="3">
        <v>94.50333333333333</v>
      </c>
      <c r="G206" s="4">
        <v>91.733900000000006</v>
      </c>
      <c r="H206" s="4">
        <v>99.449700000000007</v>
      </c>
      <c r="I206" s="9">
        <v>86.8</v>
      </c>
    </row>
    <row r="207" spans="1:9" x14ac:dyDescent="0.2">
      <c r="A207" t="s">
        <v>214</v>
      </c>
      <c r="B207" s="2">
        <v>40086</v>
      </c>
      <c r="C207" s="3">
        <v>281261.40999999997</v>
      </c>
      <c r="D207" s="4">
        <v>89.454276024250774</v>
      </c>
      <c r="E207" s="3">
        <v>1.25</v>
      </c>
      <c r="F207" s="3">
        <v>95.58</v>
      </c>
      <c r="G207" s="4">
        <v>93.2059</v>
      </c>
      <c r="H207" s="4">
        <v>100.562</v>
      </c>
      <c r="I207" s="9">
        <v>88.8</v>
      </c>
    </row>
    <row r="208" spans="1:9" x14ac:dyDescent="0.2">
      <c r="A208" t="s">
        <v>215</v>
      </c>
      <c r="B208" s="2">
        <v>40178</v>
      </c>
      <c r="C208" s="3">
        <v>281411.28999999998</v>
      </c>
      <c r="D208" s="4">
        <v>89.79681517290669</v>
      </c>
      <c r="E208" s="3">
        <v>1.5833333333333333</v>
      </c>
      <c r="F208" s="3">
        <v>99.756666666666661</v>
      </c>
      <c r="G208" s="4">
        <v>95.224699999999999</v>
      </c>
      <c r="H208" s="4">
        <v>96.415000000000006</v>
      </c>
      <c r="I208" s="9">
        <v>90.9</v>
      </c>
    </row>
    <row r="209" spans="1:9" x14ac:dyDescent="0.2">
      <c r="A209" t="s">
        <v>216</v>
      </c>
      <c r="B209" s="2">
        <v>40268</v>
      </c>
      <c r="C209" s="3">
        <v>286947.78000000003</v>
      </c>
      <c r="D209" s="4">
        <v>90.061204630440344</v>
      </c>
      <c r="E209" s="3">
        <v>1.75</v>
      </c>
      <c r="F209" s="3">
        <v>100.92666666666666</v>
      </c>
      <c r="G209" s="4">
        <v>93.383099999999999</v>
      </c>
      <c r="H209" s="4">
        <v>98.437600000000003</v>
      </c>
      <c r="I209" s="9">
        <v>97.1</v>
      </c>
    </row>
    <row r="210" spans="1:9" x14ac:dyDescent="0.2">
      <c r="A210" t="s">
        <v>217</v>
      </c>
      <c r="B210" s="2">
        <v>40359</v>
      </c>
      <c r="C210" s="3">
        <v>283897.59999999998</v>
      </c>
      <c r="D210" s="4">
        <v>90.319945050295303</v>
      </c>
      <c r="E210" s="3">
        <v>1.9166666666666667</v>
      </c>
      <c r="F210" s="3">
        <v>100.76666666666667</v>
      </c>
      <c r="G210" s="4">
        <v>97.278499999999994</v>
      </c>
      <c r="H210" s="4">
        <v>99.714299999999994</v>
      </c>
      <c r="I210" s="9">
        <v>97.2</v>
      </c>
    </row>
    <row r="211" spans="1:9" x14ac:dyDescent="0.2">
      <c r="A211" t="s">
        <v>218</v>
      </c>
      <c r="B211" s="2">
        <v>40451</v>
      </c>
      <c r="C211" s="3">
        <v>276852.25</v>
      </c>
      <c r="D211" s="4">
        <v>90.615941904378758</v>
      </c>
      <c r="E211" s="3">
        <v>2</v>
      </c>
      <c r="F211" s="3">
        <v>99.49666666666667</v>
      </c>
      <c r="G211" s="4">
        <v>100.0866</v>
      </c>
      <c r="H211" s="4">
        <v>99.286699999999996</v>
      </c>
      <c r="I211" s="9">
        <v>100.4</v>
      </c>
    </row>
    <row r="212" spans="1:9" x14ac:dyDescent="0.2">
      <c r="A212" t="s">
        <v>219</v>
      </c>
      <c r="B212" s="2">
        <v>40543</v>
      </c>
      <c r="C212" s="3">
        <v>284624.58</v>
      </c>
      <c r="D212" s="4">
        <v>90.850708399319956</v>
      </c>
      <c r="E212" s="3">
        <v>2</v>
      </c>
      <c r="F212" s="3">
        <v>98.81</v>
      </c>
      <c r="G212" s="4">
        <v>106.3789</v>
      </c>
      <c r="H212" s="4">
        <v>101.2338</v>
      </c>
      <c r="I212" s="9">
        <v>105.2</v>
      </c>
    </row>
    <row r="213" spans="1:9" x14ac:dyDescent="0.2">
      <c r="A213" t="s">
        <v>220</v>
      </c>
      <c r="B213" s="2">
        <v>40633</v>
      </c>
      <c r="C213" s="3">
        <v>284733.99</v>
      </c>
      <c r="D213" s="4">
        <v>91.293678256746759</v>
      </c>
      <c r="E213" s="3">
        <v>2</v>
      </c>
      <c r="F213" s="3">
        <v>100.82333333333334</v>
      </c>
      <c r="G213" s="4">
        <v>109.578</v>
      </c>
      <c r="H213" s="4">
        <v>103.072</v>
      </c>
      <c r="I213" s="9">
        <v>110</v>
      </c>
    </row>
    <row r="214" spans="1:9" x14ac:dyDescent="0.2">
      <c r="A214" t="s">
        <v>221</v>
      </c>
      <c r="B214" s="2">
        <v>40724</v>
      </c>
      <c r="C214" s="3">
        <v>283556.56</v>
      </c>
      <c r="D214" s="4">
        <v>92.076301080562615</v>
      </c>
      <c r="E214" s="3">
        <v>2.1666666666666665</v>
      </c>
      <c r="F214" s="3">
        <v>102.13</v>
      </c>
      <c r="G214" s="4">
        <v>113.3122</v>
      </c>
      <c r="H214" s="4">
        <v>103.7625</v>
      </c>
      <c r="I214" s="9">
        <v>116</v>
      </c>
    </row>
    <row r="215" spans="1:9" x14ac:dyDescent="0.2">
      <c r="A215" t="s">
        <v>222</v>
      </c>
      <c r="B215" s="2">
        <v>40816</v>
      </c>
      <c r="C215" s="3">
        <v>288125.61</v>
      </c>
      <c r="D215" s="4">
        <v>92.28796679907343</v>
      </c>
      <c r="E215" s="3">
        <v>2.25</v>
      </c>
      <c r="F215" s="3">
        <v>102.39999999999999</v>
      </c>
      <c r="G215" s="4">
        <v>112.2229</v>
      </c>
      <c r="H215" s="4">
        <v>103.1289</v>
      </c>
      <c r="I215" s="9">
        <v>112</v>
      </c>
    </row>
    <row r="216" spans="1:9" x14ac:dyDescent="0.2">
      <c r="A216" t="s">
        <v>223</v>
      </c>
      <c r="B216" s="2">
        <v>40908</v>
      </c>
      <c r="C216" s="3">
        <v>288274.3</v>
      </c>
      <c r="D216" s="4">
        <v>92.797823231646362</v>
      </c>
      <c r="E216" s="3">
        <v>2.0833333333333335</v>
      </c>
      <c r="F216" s="3">
        <v>101.66000000000001</v>
      </c>
      <c r="G216" s="4">
        <v>116.34829999999999</v>
      </c>
      <c r="H216" s="4">
        <v>103.2968</v>
      </c>
      <c r="I216" s="9">
        <v>116</v>
      </c>
    </row>
    <row r="217" spans="1:9" x14ac:dyDescent="0.2">
      <c r="A217" t="s">
        <v>224</v>
      </c>
      <c r="B217" s="2">
        <v>40999</v>
      </c>
      <c r="C217" s="3">
        <v>294438.38</v>
      </c>
      <c r="D217" s="4">
        <v>93.075286692517011</v>
      </c>
      <c r="E217" s="3">
        <v>1.6666666666666667</v>
      </c>
      <c r="F217" s="3">
        <v>102.64333333333333</v>
      </c>
      <c r="G217" s="4">
        <v>118.1844</v>
      </c>
      <c r="H217" s="4">
        <v>102.8734</v>
      </c>
      <c r="I217" s="9">
        <v>120.3</v>
      </c>
    </row>
    <row r="218" spans="1:9" x14ac:dyDescent="0.2">
      <c r="A218" t="s">
        <v>225</v>
      </c>
      <c r="B218" s="2">
        <v>41090</v>
      </c>
      <c r="C218" s="3">
        <v>295132.49</v>
      </c>
      <c r="D218" s="4">
        <v>93.393615290352997</v>
      </c>
      <c r="E218" s="3">
        <v>1.5</v>
      </c>
      <c r="F218" s="3">
        <v>102.56</v>
      </c>
      <c r="G218" s="4">
        <v>115.8755</v>
      </c>
      <c r="H218" s="4">
        <v>103.5287</v>
      </c>
      <c r="I218" s="9">
        <v>115.7</v>
      </c>
    </row>
    <row r="219" spans="1:9" x14ac:dyDescent="0.2">
      <c r="A219" t="s">
        <v>226</v>
      </c>
      <c r="B219" s="2">
        <v>41182</v>
      </c>
      <c r="C219" s="3">
        <v>290854.39</v>
      </c>
      <c r="D219" s="4">
        <v>93.674363643270738</v>
      </c>
      <c r="E219" s="3">
        <v>1.5</v>
      </c>
      <c r="F219" s="3">
        <v>102.98666666666668</v>
      </c>
      <c r="G219" s="4">
        <v>115.1028</v>
      </c>
      <c r="H219" s="4">
        <v>103.53279999999999</v>
      </c>
      <c r="I219" s="9">
        <v>114.5</v>
      </c>
    </row>
    <row r="220" spans="1:9" x14ac:dyDescent="0.2">
      <c r="A220" t="s">
        <v>227</v>
      </c>
      <c r="B220" s="2">
        <v>41274</v>
      </c>
      <c r="C220" s="3">
        <v>293231.28999999998</v>
      </c>
      <c r="D220" s="4">
        <v>94.116646652876469</v>
      </c>
      <c r="E220" s="3">
        <v>1.5</v>
      </c>
      <c r="F220" s="3">
        <v>104.64</v>
      </c>
      <c r="G220" s="4">
        <v>114.6203</v>
      </c>
      <c r="H220" s="4">
        <v>103.7317</v>
      </c>
      <c r="I220" s="9">
        <v>114.6</v>
      </c>
    </row>
    <row r="221" spans="1:9" x14ac:dyDescent="0.2">
      <c r="A221" t="s">
        <v>228</v>
      </c>
      <c r="B221" s="2">
        <v>41364</v>
      </c>
      <c r="C221" s="3">
        <v>293872.5</v>
      </c>
      <c r="D221" s="4">
        <v>94.421244727305904</v>
      </c>
      <c r="E221" s="3">
        <v>1.5</v>
      </c>
      <c r="F221" s="3">
        <v>104.87333333333333</v>
      </c>
      <c r="G221" s="4">
        <v>114.52719999999999</v>
      </c>
      <c r="H221" s="4">
        <v>102.7221</v>
      </c>
      <c r="I221" s="9">
        <v>115.5</v>
      </c>
    </row>
    <row r="222" spans="1:9" x14ac:dyDescent="0.2">
      <c r="A222" t="s">
        <v>229</v>
      </c>
      <c r="B222" s="2">
        <v>41455</v>
      </c>
      <c r="C222" s="3">
        <v>295995.33</v>
      </c>
      <c r="D222" s="4">
        <v>94.821510901961389</v>
      </c>
      <c r="E222" s="3">
        <v>1.5</v>
      </c>
      <c r="F222" s="3">
        <v>102.76333333333334</v>
      </c>
      <c r="G222" s="4">
        <v>116.07340000000001</v>
      </c>
      <c r="H222" s="4">
        <v>103.851</v>
      </c>
      <c r="I222" s="9">
        <v>111.9</v>
      </c>
    </row>
    <row r="223" spans="1:9" x14ac:dyDescent="0.2">
      <c r="A223" t="s">
        <v>230</v>
      </c>
      <c r="B223" s="2">
        <v>41547</v>
      </c>
      <c r="C223" s="3">
        <v>298898.43</v>
      </c>
      <c r="D223" s="4">
        <v>95.341501219961586</v>
      </c>
      <c r="E223" s="3">
        <v>1.5</v>
      </c>
      <c r="F223" s="3">
        <v>99.216666666666654</v>
      </c>
      <c r="G223" s="4">
        <v>119.42400000000001</v>
      </c>
      <c r="H223" s="4">
        <v>106.01819999999999</v>
      </c>
      <c r="I223" s="9">
        <v>115.3</v>
      </c>
    </row>
    <row r="224" spans="1:9" x14ac:dyDescent="0.2">
      <c r="A224" t="s">
        <v>231</v>
      </c>
      <c r="B224" s="2">
        <v>41639</v>
      </c>
      <c r="C224" s="3">
        <v>298369.03000000003</v>
      </c>
      <c r="D224" s="4">
        <v>95.848884991336249</v>
      </c>
      <c r="E224" s="3">
        <v>1.5</v>
      </c>
      <c r="F224" s="3">
        <v>96.09333333333332</v>
      </c>
      <c r="G224" s="4">
        <v>122.5</v>
      </c>
      <c r="H224" s="4">
        <v>107.4716</v>
      </c>
      <c r="I224" s="9">
        <v>117.5</v>
      </c>
    </row>
    <row r="225" spans="1:9" x14ac:dyDescent="0.2">
      <c r="A225" t="s">
        <v>232</v>
      </c>
      <c r="B225" s="2">
        <v>41729</v>
      </c>
      <c r="C225" s="3">
        <v>299862.26</v>
      </c>
      <c r="D225" s="4">
        <v>96.619176567537053</v>
      </c>
      <c r="E225" s="3">
        <v>1.5</v>
      </c>
      <c r="F225" s="3">
        <v>95.156666666666652</v>
      </c>
      <c r="G225" s="4">
        <v>120.2047</v>
      </c>
      <c r="H225" s="4">
        <v>109.3909</v>
      </c>
      <c r="I225" s="9">
        <v>112.9</v>
      </c>
    </row>
    <row r="226" spans="1:9" x14ac:dyDescent="0.2">
      <c r="A226" t="s">
        <v>233</v>
      </c>
      <c r="B226" s="2">
        <v>41820</v>
      </c>
      <c r="C226" s="3">
        <v>302078.46000000002</v>
      </c>
      <c r="D226" s="4">
        <v>97.238330127742557</v>
      </c>
      <c r="E226" s="3">
        <v>1.5</v>
      </c>
      <c r="F226" s="3">
        <v>96.716666666666654</v>
      </c>
      <c r="G226" s="4">
        <v>116.6356</v>
      </c>
      <c r="H226" s="4">
        <v>107.42019999999999</v>
      </c>
      <c r="I226" s="9">
        <v>109.2</v>
      </c>
    </row>
    <row r="227" spans="1:9" x14ac:dyDescent="0.2">
      <c r="A227" t="s">
        <v>234</v>
      </c>
      <c r="B227" s="2">
        <v>41912</v>
      </c>
      <c r="C227" s="3">
        <v>303348.46000000002</v>
      </c>
      <c r="D227" s="4">
        <v>97.656753078161572</v>
      </c>
      <c r="E227" s="3">
        <v>1.5</v>
      </c>
      <c r="F227" s="3">
        <v>95.306666666666672</v>
      </c>
      <c r="G227" s="4">
        <v>115.3895</v>
      </c>
      <c r="H227" s="4">
        <v>109.6074</v>
      </c>
      <c r="I227" s="9">
        <v>103.9</v>
      </c>
    </row>
    <row r="228" spans="1:9" x14ac:dyDescent="0.2">
      <c r="A228" t="s">
        <v>235</v>
      </c>
      <c r="B228" s="2">
        <v>42004</v>
      </c>
      <c r="C228" s="3">
        <v>307056.69</v>
      </c>
      <c r="D228" s="4">
        <v>98.320683821377131</v>
      </c>
      <c r="E228" s="3">
        <v>1.4166666666666667</v>
      </c>
      <c r="F228" s="3">
        <v>91.40666666666668</v>
      </c>
      <c r="G228" s="4">
        <v>110.1617</v>
      </c>
      <c r="H228" s="4">
        <v>112.2007</v>
      </c>
      <c r="I228" s="9">
        <v>97.6</v>
      </c>
    </row>
    <row r="229" spans="1:9" x14ac:dyDescent="0.2">
      <c r="A229" t="s">
        <v>236</v>
      </c>
      <c r="B229" s="2">
        <v>42094</v>
      </c>
      <c r="C229" s="3">
        <v>306279.21999999997</v>
      </c>
      <c r="D229" s="4">
        <v>98.860399994467343</v>
      </c>
      <c r="E229" s="3">
        <v>1.25</v>
      </c>
      <c r="F229" s="3">
        <v>87.806666666666658</v>
      </c>
      <c r="G229" s="4">
        <v>109.2256</v>
      </c>
      <c r="H229" s="4">
        <v>114.74679999999999</v>
      </c>
      <c r="I229" s="9">
        <v>92.2</v>
      </c>
    </row>
    <row r="230" spans="1:9" x14ac:dyDescent="0.2">
      <c r="A230" t="s">
        <v>237</v>
      </c>
      <c r="B230" s="2">
        <v>42185</v>
      </c>
      <c r="C230" s="3">
        <v>307902.69</v>
      </c>
      <c r="D230" s="4">
        <v>99.584945264789681</v>
      </c>
      <c r="E230" s="3">
        <v>1.1666666666666667</v>
      </c>
      <c r="F230" s="3">
        <v>88.76</v>
      </c>
      <c r="G230" s="4">
        <v>109.12390000000001</v>
      </c>
      <c r="H230" s="4">
        <v>114.8177</v>
      </c>
      <c r="I230" s="9">
        <v>92.9</v>
      </c>
    </row>
    <row r="231" spans="1:9" x14ac:dyDescent="0.2">
      <c r="A231" t="s">
        <v>238</v>
      </c>
      <c r="B231" s="2">
        <v>42277</v>
      </c>
      <c r="C231" s="3">
        <v>311510.73</v>
      </c>
      <c r="D231" s="4">
        <v>100.36918656453051</v>
      </c>
      <c r="E231" s="3">
        <v>0.91666666666666663</v>
      </c>
      <c r="F231" s="3">
        <v>83.946666666666658</v>
      </c>
      <c r="G231" s="4">
        <v>107.31</v>
      </c>
      <c r="H231" s="4">
        <v>116.443</v>
      </c>
      <c r="I231" s="9">
        <v>88.1</v>
      </c>
    </row>
    <row r="232" spans="1:9" x14ac:dyDescent="0.2">
      <c r="A232" t="s">
        <v>239</v>
      </c>
      <c r="B232" s="2">
        <v>42369</v>
      </c>
      <c r="C232" s="3">
        <v>308775.15000000002</v>
      </c>
      <c r="D232" s="4">
        <v>101.18254127196974</v>
      </c>
      <c r="E232" s="3">
        <v>0.75</v>
      </c>
      <c r="F232" s="3">
        <v>81.739999999999995</v>
      </c>
      <c r="G232" s="4">
        <v>102.65560000000001</v>
      </c>
      <c r="H232" s="4">
        <v>117.577</v>
      </c>
      <c r="I232" s="9">
        <v>82.4</v>
      </c>
    </row>
    <row r="233" spans="1:9" x14ac:dyDescent="0.2">
      <c r="A233" t="s">
        <v>240</v>
      </c>
      <c r="B233" s="2">
        <v>42460</v>
      </c>
      <c r="C233" s="3">
        <v>311900.27</v>
      </c>
      <c r="D233" s="4">
        <v>102.32462486496031</v>
      </c>
      <c r="E233" s="3">
        <v>0.66666666666666663</v>
      </c>
      <c r="F233" s="3">
        <v>80.756666666666675</v>
      </c>
      <c r="G233" s="4">
        <v>96.497799999999998</v>
      </c>
      <c r="H233" s="4">
        <v>117.7791</v>
      </c>
      <c r="I233" s="9">
        <v>75.099999999999994</v>
      </c>
    </row>
    <row r="234" spans="1:9" x14ac:dyDescent="0.2">
      <c r="A234" t="s">
        <v>241</v>
      </c>
      <c r="B234" s="2">
        <v>42551</v>
      </c>
      <c r="C234" s="3">
        <v>310700.79999999999</v>
      </c>
      <c r="D234" s="4">
        <v>102.84145261865199</v>
      </c>
      <c r="E234" s="3">
        <v>0.5</v>
      </c>
      <c r="F234" s="3">
        <v>82.626666666666665</v>
      </c>
      <c r="G234" s="4">
        <v>97.863600000000005</v>
      </c>
      <c r="H234" s="4">
        <v>117.5864</v>
      </c>
      <c r="I234" s="9">
        <v>77.5</v>
      </c>
    </row>
    <row r="235" spans="1:9" x14ac:dyDescent="0.2">
      <c r="A235" t="s">
        <v>242</v>
      </c>
      <c r="B235" s="2">
        <v>42643</v>
      </c>
      <c r="C235" s="3">
        <v>308239.33</v>
      </c>
      <c r="D235" s="4">
        <v>103.74026667360189</v>
      </c>
      <c r="E235" s="3">
        <v>0.5</v>
      </c>
      <c r="F235" s="3">
        <v>83.193333333333342</v>
      </c>
      <c r="G235" s="4">
        <v>99.239599999999996</v>
      </c>
      <c r="H235" s="4">
        <v>117.3767</v>
      </c>
      <c r="I235" s="9">
        <v>80</v>
      </c>
    </row>
    <row r="236" spans="1:9" x14ac:dyDescent="0.2">
      <c r="A236" t="s">
        <v>243</v>
      </c>
      <c r="B236" s="2">
        <v>42735</v>
      </c>
      <c r="C236" s="3">
        <v>314672.71999999997</v>
      </c>
      <c r="D236" s="4">
        <v>104.11329130679253</v>
      </c>
      <c r="E236" s="3">
        <v>0.5</v>
      </c>
      <c r="F236" s="3">
        <v>85.813333333333333</v>
      </c>
      <c r="G236" s="4">
        <v>101.0317</v>
      </c>
      <c r="H236" s="4">
        <v>116.7175</v>
      </c>
      <c r="I236" s="9">
        <v>83.2</v>
      </c>
    </row>
    <row r="237" spans="1:9" x14ac:dyDescent="0.2">
      <c r="A237" t="s">
        <v>244</v>
      </c>
      <c r="B237" s="2">
        <v>42825</v>
      </c>
      <c r="C237" s="3">
        <v>315919.89</v>
      </c>
      <c r="D237" s="4">
        <v>104.39615253717869</v>
      </c>
      <c r="E237" s="3">
        <v>0.5</v>
      </c>
      <c r="F237" s="3">
        <v>85.683333333333337</v>
      </c>
      <c r="G237" s="4">
        <v>106.4529</v>
      </c>
      <c r="H237" s="4">
        <v>118.0205</v>
      </c>
      <c r="I237" s="9">
        <v>88.1</v>
      </c>
    </row>
    <row r="238" spans="1:9" x14ac:dyDescent="0.2">
      <c r="A238" t="s">
        <v>245</v>
      </c>
      <c r="B238" s="2">
        <v>42916</v>
      </c>
      <c r="C238" s="3">
        <v>318326.84999999998</v>
      </c>
      <c r="D238" s="4">
        <v>104.92760710530126</v>
      </c>
      <c r="E238" s="3">
        <v>0.5</v>
      </c>
      <c r="F238" s="3">
        <v>82.903333333333336</v>
      </c>
      <c r="G238" s="4">
        <v>106.68</v>
      </c>
      <c r="H238" s="4">
        <v>120.5977</v>
      </c>
      <c r="I238" s="9">
        <v>84.5</v>
      </c>
    </row>
    <row r="239" spans="1:9" x14ac:dyDescent="0.2">
      <c r="A239" t="s">
        <v>246</v>
      </c>
      <c r="B239" s="2">
        <v>43008</v>
      </c>
      <c r="C239" s="3">
        <v>319928.28000000003</v>
      </c>
      <c r="D239" s="4">
        <v>105.19877184805142</v>
      </c>
      <c r="E239" s="3">
        <v>0.5</v>
      </c>
      <c r="F239" s="3">
        <v>84.32</v>
      </c>
      <c r="G239" s="4">
        <v>106.0956</v>
      </c>
      <c r="H239" s="4">
        <v>120.3058</v>
      </c>
      <c r="I239" s="9">
        <v>82.9</v>
      </c>
    </row>
    <row r="240" spans="1:9" x14ac:dyDescent="0.2">
      <c r="A240" t="s">
        <v>247</v>
      </c>
      <c r="B240" s="2">
        <v>43100</v>
      </c>
      <c r="C240" s="3">
        <v>320882.49</v>
      </c>
      <c r="D240" s="4">
        <v>105.62363664771213</v>
      </c>
      <c r="E240" s="3">
        <v>0.5</v>
      </c>
      <c r="F240" s="3">
        <v>82.31</v>
      </c>
      <c r="G240" s="4">
        <v>111.5026</v>
      </c>
      <c r="H240" s="4">
        <v>122.9196</v>
      </c>
      <c r="I240" s="9">
        <v>89</v>
      </c>
    </row>
    <row r="241" spans="1:9" x14ac:dyDescent="0.2">
      <c r="A241" t="s">
        <v>248</v>
      </c>
      <c r="B241" s="2">
        <v>43190</v>
      </c>
      <c r="C241" s="3">
        <v>321846.32</v>
      </c>
      <c r="D241" s="4">
        <v>105.38386988832727</v>
      </c>
      <c r="E241" s="3">
        <v>0.5</v>
      </c>
      <c r="F241" s="3">
        <v>82.763333333333335</v>
      </c>
      <c r="G241" s="4">
        <v>116.73399999999999</v>
      </c>
      <c r="H241" s="4">
        <v>123.8348</v>
      </c>
      <c r="I241" s="9">
        <v>92.6</v>
      </c>
    </row>
    <row r="242" spans="1:9" x14ac:dyDescent="0.2">
      <c r="A242" t="s">
        <v>533</v>
      </c>
      <c r="B242" s="2">
        <v>43281</v>
      </c>
      <c r="C242" s="3">
        <v>323316.3</v>
      </c>
      <c r="D242" s="4">
        <v>106.0772191756889</v>
      </c>
      <c r="E242" s="3">
        <v>0.5</v>
      </c>
      <c r="F242" s="3">
        <v>83.48</v>
      </c>
      <c r="G242" s="4">
        <v>121.25409999999999</v>
      </c>
      <c r="H242" s="4">
        <v>124.78149999999999</v>
      </c>
      <c r="I242" s="9">
        <v>95</v>
      </c>
    </row>
    <row r="243" spans="1:9" x14ac:dyDescent="0.2">
      <c r="A243" t="s">
        <v>594</v>
      </c>
      <c r="B243" s="2">
        <v>43373</v>
      </c>
      <c r="C243" s="3">
        <v>325174.21999999997</v>
      </c>
      <c r="D243" s="4">
        <v>106.55016720992904</v>
      </c>
      <c r="E243" s="3">
        <v>0.58333333333333337</v>
      </c>
      <c r="F243" s="3">
        <v>83.356666666666669</v>
      </c>
      <c r="G243" s="4">
        <v>125.9554</v>
      </c>
      <c r="H243" s="4">
        <v>126.81189999999999</v>
      </c>
      <c r="I243" s="9">
        <v>99.5</v>
      </c>
    </row>
    <row r="244" spans="1:9" x14ac:dyDescent="0.2">
      <c r="A244" t="s">
        <v>595</v>
      </c>
      <c r="B244" s="2">
        <v>43465</v>
      </c>
      <c r="C244" s="3">
        <v>326699.90999999997</v>
      </c>
      <c r="D244" s="4">
        <v>107.19672212775255</v>
      </c>
      <c r="E244" s="3">
        <v>0.75</v>
      </c>
      <c r="F244" s="3">
        <v>82.376666666666665</v>
      </c>
      <c r="G244" s="4">
        <v>125.7475</v>
      </c>
      <c r="H244" s="4">
        <v>127.65479999999999</v>
      </c>
      <c r="I244" s="9">
        <v>97.6</v>
      </c>
    </row>
    <row r="245" spans="1:9" x14ac:dyDescent="0.2">
      <c r="A245" t="s">
        <v>596</v>
      </c>
      <c r="B245" s="2">
        <v>43555</v>
      </c>
      <c r="D245" s="4">
        <v>107.91943895194004</v>
      </c>
      <c r="E245" s="3">
        <v>0.83333333333333337</v>
      </c>
      <c r="F245" s="3">
        <v>81.350000000000009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Australia</vt:lpstr>
      <vt:lpstr>Belgium</vt:lpstr>
      <vt:lpstr>Canada</vt:lpstr>
      <vt:lpstr>Chile</vt:lpstr>
      <vt:lpstr>Denmark</vt:lpstr>
      <vt:lpstr>France</vt:lpstr>
      <vt:lpstr>Netherlands</vt:lpstr>
      <vt:lpstr>Newzealand</vt:lpstr>
      <vt:lpstr>Norway</vt:lpstr>
      <vt:lpstr>Southafrica</vt:lpstr>
      <vt:lpstr>Southkorea</vt:lpstr>
      <vt:lpstr>Spain</vt:lpstr>
      <vt:lpstr>Sweden</vt:lpstr>
      <vt:lpstr>Switzerland</vt:lpstr>
      <vt:lpstr>UK</vt:lpstr>
      <vt:lpstr>Imports as a % of GDP</vt:lpstr>
      <vt:lpstr>Chileworksheet</vt:lpstr>
      <vt:lpstr>Chileoriginal</vt:lpstr>
      <vt:lpstr>_DLX1.USE</vt:lpstr>
      <vt:lpstr>_DLX10.USE</vt:lpstr>
      <vt:lpstr>_DLX11.USE</vt:lpstr>
      <vt:lpstr>Chile!_DLX12.USE</vt:lpstr>
      <vt:lpstr>Chileoriginal!_DLX12.USE</vt:lpstr>
      <vt:lpstr>Chileworksheet!_DLX12.USE</vt:lpstr>
      <vt:lpstr>_DLX12.USE</vt:lpstr>
      <vt:lpstr>_DLX13.USE</vt:lpstr>
      <vt:lpstr>_DLX14.USE</vt:lpstr>
      <vt:lpstr>_DLX15.USE</vt:lpstr>
      <vt:lpstr>_DLX2.USE</vt:lpstr>
      <vt:lpstr>_DLX3.USE</vt:lpstr>
      <vt:lpstr>_DLX4.USE</vt:lpstr>
      <vt:lpstr>_DLX5.USE</vt:lpstr>
      <vt:lpstr>_DLX6.USE</vt:lpstr>
      <vt:lpstr>_DLX7.USE</vt:lpstr>
      <vt:lpstr>_DLX8.USE</vt:lpstr>
      <vt:lpstr>_DLX9.USE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Zhang</dc:creator>
  <cp:lastModifiedBy>Ren Zhang</cp:lastModifiedBy>
  <dcterms:created xsi:type="dcterms:W3CDTF">2018-06-29T21:01:10Z</dcterms:created>
  <dcterms:modified xsi:type="dcterms:W3CDTF">2019-05-05T15:29:58Z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2fd7e5ca-6315-4737-8057-e86de673639c</vt:lpwstr>
  </property>
</Properties>
</file>