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OneDrive\Desktop\"/>
    </mc:Choice>
  </mc:AlternateContent>
  <xr:revisionPtr revIDLastSave="0" documentId="8_{53C34F78-6068-4CB1-AA7B-97A0E962BB1E}" xr6:coauthVersionLast="47" xr6:coauthVersionMax="47" xr10:uidLastSave="{00000000-0000-0000-0000-000000000000}"/>
  <bookViews>
    <workbookView xWindow="-110" yWindow="-110" windowWidth="19420" windowHeight="10300" xr2:uid="{61127303-CD60-4103-9333-1316C70D5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6" i="1"/>
  <c r="O13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6" i="1"/>
  <c r="I6" i="1"/>
  <c r="G6" i="1"/>
  <c r="E6" i="1"/>
</calcChain>
</file>

<file path=xl/sharedStrings.xml><?xml version="1.0" encoding="utf-8"?>
<sst xmlns="http://schemas.openxmlformats.org/spreadsheetml/2006/main" count="31" uniqueCount="31">
  <si>
    <t>RESULT BROAD SHEET</t>
  </si>
  <si>
    <t>S/NO</t>
  </si>
  <si>
    <t>NAMES OF STUDENT</t>
  </si>
  <si>
    <t>REG NO</t>
  </si>
  <si>
    <t>PHYSICS</t>
  </si>
  <si>
    <t>DISCREETE</t>
  </si>
  <si>
    <t>DLD</t>
  </si>
  <si>
    <t>PROGRAMMING</t>
  </si>
  <si>
    <t>ENGLISH</t>
  </si>
  <si>
    <t>TOTAL SCORE</t>
  </si>
  <si>
    <t>REMARKS</t>
  </si>
  <si>
    <t>COMSATS UNIVERSITY WAH CAMPUS</t>
  </si>
  <si>
    <t>COURSES/SUBJECTS</t>
  </si>
  <si>
    <t>AVERAGE SCORE</t>
  </si>
  <si>
    <t>HASHIR</t>
  </si>
  <si>
    <t>AQIB</t>
  </si>
  <si>
    <t>SAAD</t>
  </si>
  <si>
    <t>ATIF</t>
  </si>
  <si>
    <t>FATIMA</t>
  </si>
  <si>
    <t>AYESHA</t>
  </si>
  <si>
    <t>MOMINA</t>
  </si>
  <si>
    <t>RAFEY</t>
  </si>
  <si>
    <t>KHALIL</t>
  </si>
  <si>
    <t>HAMMAD</t>
  </si>
  <si>
    <t>NOMAN</t>
  </si>
  <si>
    <t>ABDULLAH</t>
  </si>
  <si>
    <t>SAQIB</t>
  </si>
  <si>
    <t>SAUD</t>
  </si>
  <si>
    <t>SAJJAD</t>
  </si>
  <si>
    <t>B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</si>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</sst>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/>
    </xf>
    <xf numFmtId="0" fontId="0" fillId="0" borderId="1" xfId="0" applyBorder="1" applyAlignment="1"/>
    <xf numFmtId="0" fontId="1" fillId="6" borderId="1" xfId="0" applyFont="1" applyFill="1" applyBorder="1" applyAlignment="1">
      <alignment horizontal="center" wrapText="1"/>
    </xf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D40-8C9E-4B8B-8C82-7E937C92B793}">
  <dimension ref="A1:Q20"/>
  <sheetViews>
    <sheetView tabSelected="1" topLeftCell="A4" workbookViewId="0">
      <selection activeCell="Q12" sqref="Q12"/>
    </sheetView>
  </sheetViews>
  <sheetFormatPr defaultRowHeight="14.5" x14ac:dyDescent="0.35"/>
  <cols>
    <col min="2" max="2" width="9.6328125" customWidth="1"/>
    <col min="17" max="17" width="9.54296875" customWidth="1"/>
  </cols>
  <sheetData>
    <row r="1" spans="1:17" ht="21" x14ac:dyDescent="0.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18.5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ht="15.5" x14ac:dyDescent="0.35">
      <c r="A3" s="12" t="s">
        <v>1</v>
      </c>
      <c r="B3" s="14" t="s">
        <v>2</v>
      </c>
      <c r="C3" s="15" t="s">
        <v>3</v>
      </c>
      <c r="D3" s="9" t="s">
        <v>12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x14ac:dyDescent="0.35">
      <c r="A4" s="12"/>
      <c r="B4" s="14"/>
      <c r="C4" s="15"/>
      <c r="D4" s="16" t="s">
        <v>4</v>
      </c>
      <c r="E4" s="16"/>
      <c r="F4" s="17" t="s">
        <v>5</v>
      </c>
      <c r="G4" s="17"/>
      <c r="H4" s="18" t="s">
        <v>6</v>
      </c>
      <c r="I4" s="18"/>
      <c r="J4" s="19" t="s">
        <v>7</v>
      </c>
      <c r="K4" s="19"/>
      <c r="L4" s="20" t="s">
        <v>8</v>
      </c>
      <c r="M4" s="20"/>
      <c r="N4" s="21" t="s">
        <v>9</v>
      </c>
      <c r="O4" s="22" t="s">
        <v>13</v>
      </c>
      <c r="P4" s="25" t="s">
        <v>30</v>
      </c>
      <c r="Q4" s="23" t="s">
        <v>10</v>
      </c>
    </row>
    <row r="5" spans="1:17" x14ac:dyDescent="0.35">
      <c r="A5" s="12"/>
      <c r="B5" s="14"/>
      <c r="C5" s="15"/>
      <c r="D5" s="16"/>
      <c r="E5" s="16"/>
      <c r="F5" s="17"/>
      <c r="G5" s="17"/>
      <c r="H5" s="18"/>
      <c r="I5" s="18"/>
      <c r="J5" s="19"/>
      <c r="K5" s="19"/>
      <c r="L5" s="20"/>
      <c r="M5" s="20"/>
      <c r="N5" s="21"/>
      <c r="O5" s="22"/>
      <c r="P5" s="25"/>
      <c r="Q5" s="23"/>
    </row>
    <row r="6" spans="1:17" x14ac:dyDescent="0.35">
      <c r="A6" s="13">
        <v>1</v>
      </c>
      <c r="B6" s="1" t="s">
        <v>14</v>
      </c>
      <c r="C6" s="1">
        <v>140</v>
      </c>
      <c r="D6">
        <v>60</v>
      </c>
      <c r="E6" s="2" t="str">
        <f>_xlfn.IFS(D6&gt;69,"A",D6&gt;59,"B",D6&gt;49,"C",D6&gt;39,"P",D6&lt;=39,"F")</f>
        <v>B</v>
      </c>
      <c r="F6">
        <v>60</v>
      </c>
      <c r="G6" s="2" t="str">
        <f>_xlfn.IFS(F6&gt;69,"A",F6&gt;59,"B",F6&gt;49,"C",F6&gt;39,"P",F6&lt;=39,"F")</f>
        <v>B</v>
      </c>
      <c r="H6">
        <v>60</v>
      </c>
      <c r="I6" s="2" t="str">
        <f>_xlfn.IFS(H6&gt;69,"A",H6&gt;59,"B",H6&gt;49,"C",H6&gt;39,"P",H6&lt;=39,"F")</f>
        <v>B</v>
      </c>
      <c r="J6">
        <v>98</v>
      </c>
      <c r="K6" s="2" t="str">
        <f>_xlfn.IFS(J6&gt;69,"A",J6&gt;59,"B",J6&gt;49,"C",J6&gt;39,"P",J6&lt;=39,"F")</f>
        <v>A</v>
      </c>
      <c r="L6">
        <v>60</v>
      </c>
      <c r="M6" s="2" t="s">
        <v>29</v>
      </c>
      <c r="N6" s="1">
        <f>SUM(D6,F6,H6,J6,L6,)</f>
        <v>338</v>
      </c>
      <c r="O6" s="1">
        <f>AVERAGE(D6,F6,H6,J6,L6,)</f>
        <v>56.333333333333336</v>
      </c>
      <c r="P6" s="26">
        <f>N6/500</f>
        <v>0.67600000000000005</v>
      </c>
      <c r="Q6" s="1"/>
    </row>
    <row r="7" spans="1:17" x14ac:dyDescent="0.35">
      <c r="A7" s="13">
        <v>2</v>
      </c>
      <c r="B7" s="1" t="s">
        <v>15</v>
      </c>
      <c r="C7" s="1">
        <v>124</v>
      </c>
      <c r="D7" s="1">
        <v>45</v>
      </c>
      <c r="E7" s="2" t="str">
        <f t="shared" ref="E7:E20" si="0">_xlfn.IFS(D7&gt;69,"A",D7&gt;59,"B",D7&gt;49,"C",D7&gt;39,"P",D7&lt;=39,"F")</f>
        <v>P</v>
      </c>
      <c r="F7" s="1">
        <v>45</v>
      </c>
      <c r="G7" s="2" t="str">
        <f t="shared" ref="G7:G20" si="1">_xlfn.IFS(F7&gt;69,"A",F7&gt;59,"B",F7&gt;49,"C",F7&gt;39,"P",F7&lt;=39,"F")</f>
        <v>P</v>
      </c>
      <c r="H7" s="1">
        <v>45</v>
      </c>
      <c r="I7" s="2" t="str">
        <f t="shared" ref="I7:I20" si="2">_xlfn.IFS(H7&gt;69,"A",H7&gt;59,"B",H7&gt;49,"C",H7&gt;39,"P",H7&lt;=39,"F")</f>
        <v>P</v>
      </c>
      <c r="J7" s="1">
        <v>45</v>
      </c>
      <c r="K7" s="2" t="str">
        <f t="shared" ref="K7:K20" si="3">_xlfn.IFS(J7&gt;69,"A",J7&gt;59,"B",J7&gt;49,"C",J7&gt;39,"P",J7&lt;=39,"F")</f>
        <v>P</v>
      </c>
      <c r="L7" s="1">
        <v>45</v>
      </c>
      <c r="M7" s="2" t="str">
        <f t="shared" ref="M7:M20" si="4">_xlfn.IFS(L7&gt;69,"A",L7&gt;59,"B",L7&gt;49,"C",L7&gt;39,"P",L7&lt;=39,"F")</f>
        <v>P</v>
      </c>
      <c r="N7" s="1">
        <f t="shared" ref="N7:N20" si="5">SUM(D7,F7,H7,J7,L7,)</f>
        <v>225</v>
      </c>
      <c r="O7" s="1">
        <f t="shared" ref="O7:O20" si="6">AVERAGE(D7,F7,H7,J7,L7,)</f>
        <v>37.5</v>
      </c>
      <c r="P7" s="26">
        <f t="shared" ref="P7:P20" si="7">N7/500</f>
        <v>0.45</v>
      </c>
      <c r="Q7" s="1"/>
    </row>
    <row r="8" spans="1:17" x14ac:dyDescent="0.35">
      <c r="A8" s="13">
        <v>3</v>
      </c>
      <c r="B8" s="1" t="s">
        <v>16</v>
      </c>
      <c r="C8" s="1">
        <v>1334</v>
      </c>
      <c r="D8" s="1">
        <v>98</v>
      </c>
      <c r="E8" s="2" t="str">
        <f t="shared" si="0"/>
        <v>A</v>
      </c>
      <c r="F8" s="1">
        <v>98</v>
      </c>
      <c r="G8" s="2" t="str">
        <f t="shared" si="1"/>
        <v>A</v>
      </c>
      <c r="H8" s="1">
        <v>98</v>
      </c>
      <c r="I8" s="2" t="str">
        <f t="shared" si="2"/>
        <v>A</v>
      </c>
      <c r="J8" s="1">
        <v>98</v>
      </c>
      <c r="K8" s="2" t="str">
        <f t="shared" si="3"/>
        <v>A</v>
      </c>
      <c r="L8" s="1">
        <v>98</v>
      </c>
      <c r="M8" s="2" t="str">
        <f t="shared" si="4"/>
        <v>A</v>
      </c>
      <c r="N8" s="1">
        <f t="shared" si="5"/>
        <v>490</v>
      </c>
      <c r="O8" s="1">
        <f t="shared" si="6"/>
        <v>81.666666666666671</v>
      </c>
      <c r="P8" s="26">
        <f t="shared" si="7"/>
        <v>0.98</v>
      </c>
      <c r="Q8" s="1"/>
    </row>
    <row r="9" spans="1:17" x14ac:dyDescent="0.35">
      <c r="A9" s="13">
        <v>4</v>
      </c>
      <c r="B9" s="1" t="s">
        <v>17</v>
      </c>
      <c r="C9" s="1">
        <v>546</v>
      </c>
      <c r="D9" s="1">
        <v>45</v>
      </c>
      <c r="E9" s="2" t="str">
        <f t="shared" si="0"/>
        <v>P</v>
      </c>
      <c r="F9" s="1">
        <v>45</v>
      </c>
      <c r="G9" s="2" t="str">
        <f t="shared" si="1"/>
        <v>P</v>
      </c>
      <c r="H9" s="1">
        <v>64</v>
      </c>
      <c r="I9" s="2" t="str">
        <f t="shared" si="2"/>
        <v>B</v>
      </c>
      <c r="J9" s="1">
        <v>45</v>
      </c>
      <c r="K9" s="2" t="str">
        <f t="shared" si="3"/>
        <v>P</v>
      </c>
      <c r="L9" s="1">
        <v>45</v>
      </c>
      <c r="M9" s="2" t="str">
        <f t="shared" si="4"/>
        <v>P</v>
      </c>
      <c r="N9" s="1">
        <f t="shared" si="5"/>
        <v>244</v>
      </c>
      <c r="O9" s="1">
        <f t="shared" si="6"/>
        <v>40.666666666666664</v>
      </c>
      <c r="P9" s="26">
        <f t="shared" si="7"/>
        <v>0.48799999999999999</v>
      </c>
      <c r="Q9" s="1"/>
    </row>
    <row r="10" spans="1:17" x14ac:dyDescent="0.35">
      <c r="A10" s="13">
        <v>5</v>
      </c>
      <c r="B10" s="1" t="s">
        <v>18</v>
      </c>
      <c r="C10" s="1">
        <v>133</v>
      </c>
      <c r="D10" s="1">
        <v>92</v>
      </c>
      <c r="E10" s="2" t="str">
        <f t="shared" si="0"/>
        <v>A</v>
      </c>
      <c r="F10" s="1">
        <v>92</v>
      </c>
      <c r="G10" s="2" t="str">
        <f t="shared" si="1"/>
        <v>A</v>
      </c>
      <c r="H10" s="1">
        <v>92</v>
      </c>
      <c r="I10" s="2" t="str">
        <f t="shared" si="2"/>
        <v>A</v>
      </c>
      <c r="J10" s="1">
        <v>92</v>
      </c>
      <c r="K10" s="2" t="str">
        <f t="shared" si="3"/>
        <v>A</v>
      </c>
      <c r="L10" s="1">
        <v>92</v>
      </c>
      <c r="M10" s="2" t="str">
        <f t="shared" si="4"/>
        <v>A</v>
      </c>
      <c r="N10" s="1">
        <f t="shared" si="5"/>
        <v>460</v>
      </c>
      <c r="O10" s="1">
        <f t="shared" si="6"/>
        <v>76.666666666666671</v>
      </c>
      <c r="P10" s="26">
        <f t="shared" si="7"/>
        <v>0.92</v>
      </c>
      <c r="Q10" s="1"/>
    </row>
    <row r="11" spans="1:17" x14ac:dyDescent="0.35">
      <c r="A11" s="13">
        <v>6</v>
      </c>
      <c r="B11" s="1" t="s">
        <v>21</v>
      </c>
      <c r="C11" s="1">
        <v>424</v>
      </c>
      <c r="D11" s="1">
        <v>76</v>
      </c>
      <c r="E11" s="2" t="str">
        <f t="shared" si="0"/>
        <v>A</v>
      </c>
      <c r="F11" s="1">
        <v>76</v>
      </c>
      <c r="G11" s="2" t="str">
        <f t="shared" si="1"/>
        <v>A</v>
      </c>
      <c r="H11" s="1">
        <v>76</v>
      </c>
      <c r="I11" s="2" t="str">
        <f t="shared" si="2"/>
        <v>A</v>
      </c>
      <c r="J11" s="1">
        <v>76</v>
      </c>
      <c r="K11" s="2" t="str">
        <f t="shared" si="3"/>
        <v>A</v>
      </c>
      <c r="L11" s="1">
        <v>76</v>
      </c>
      <c r="M11" s="2" t="str">
        <f t="shared" si="4"/>
        <v>A</v>
      </c>
      <c r="N11" s="1">
        <f t="shared" si="5"/>
        <v>380</v>
      </c>
      <c r="O11" s="1">
        <f t="shared" si="6"/>
        <v>63.333333333333336</v>
      </c>
      <c r="P11" s="26">
        <f t="shared" si="7"/>
        <v>0.76</v>
      </c>
      <c r="Q11" s="1"/>
    </row>
    <row r="12" spans="1:17" x14ac:dyDescent="0.35">
      <c r="A12" s="13">
        <v>7</v>
      </c>
      <c r="B12" s="1" t="s">
        <v>19</v>
      </c>
      <c r="C12" s="1">
        <v>120</v>
      </c>
      <c r="D12" s="1">
        <v>90</v>
      </c>
      <c r="E12" s="2" t="str">
        <f t="shared" si="0"/>
        <v>A</v>
      </c>
      <c r="F12" s="1">
        <v>90</v>
      </c>
      <c r="G12" s="2" t="str">
        <f t="shared" si="1"/>
        <v>A</v>
      </c>
      <c r="H12" s="1">
        <v>90</v>
      </c>
      <c r="I12" s="2" t="str">
        <f t="shared" si="2"/>
        <v>A</v>
      </c>
      <c r="J12" s="1">
        <v>90</v>
      </c>
      <c r="K12" s="2" t="str">
        <f t="shared" si="3"/>
        <v>A</v>
      </c>
      <c r="L12" s="1">
        <v>90</v>
      </c>
      <c r="M12" s="2" t="str">
        <f t="shared" si="4"/>
        <v>A</v>
      </c>
      <c r="N12" s="1">
        <f t="shared" si="5"/>
        <v>450</v>
      </c>
      <c r="O12" s="1">
        <f t="shared" si="6"/>
        <v>75</v>
      </c>
      <c r="P12" s="26">
        <f t="shared" si="7"/>
        <v>0.9</v>
      </c>
      <c r="Q12" s="1"/>
    </row>
    <row r="13" spans="1:17" x14ac:dyDescent="0.35">
      <c r="A13" s="13">
        <v>8</v>
      </c>
      <c r="B13" s="1" t="s">
        <v>20</v>
      </c>
      <c r="C13" s="1">
        <v>121</v>
      </c>
      <c r="D13" s="1">
        <v>89</v>
      </c>
      <c r="E13" s="2" t="str">
        <f t="shared" si="0"/>
        <v>A</v>
      </c>
      <c r="F13" s="1">
        <v>89</v>
      </c>
      <c r="G13" s="2" t="str">
        <f t="shared" si="1"/>
        <v>A</v>
      </c>
      <c r="H13" s="1">
        <v>89</v>
      </c>
      <c r="I13" s="2" t="str">
        <f t="shared" si="2"/>
        <v>A</v>
      </c>
      <c r="J13" s="1">
        <v>89</v>
      </c>
      <c r="K13" s="2" t="str">
        <f t="shared" si="3"/>
        <v>A</v>
      </c>
      <c r="L13" s="1">
        <v>89</v>
      </c>
      <c r="M13" s="2" t="str">
        <f t="shared" si="4"/>
        <v>A</v>
      </c>
      <c r="N13" s="1">
        <f t="shared" si="5"/>
        <v>445</v>
      </c>
      <c r="O13" s="1">
        <f>AVERAGE(D13,F13,H13,J13,L13,)</f>
        <v>74.166666666666671</v>
      </c>
      <c r="P13" s="26">
        <f t="shared" si="7"/>
        <v>0.89</v>
      </c>
      <c r="Q13" s="1"/>
    </row>
    <row r="14" spans="1:17" x14ac:dyDescent="0.35">
      <c r="A14" s="13">
        <v>9</v>
      </c>
      <c r="B14" s="1" t="s">
        <v>22</v>
      </c>
      <c r="C14" s="1">
        <v>184</v>
      </c>
      <c r="D14" s="1">
        <v>23</v>
      </c>
      <c r="E14" s="2" t="str">
        <f t="shared" si="0"/>
        <v>F</v>
      </c>
      <c r="F14" s="1">
        <v>23</v>
      </c>
      <c r="G14" s="2" t="str">
        <f t="shared" si="1"/>
        <v>F</v>
      </c>
      <c r="H14" s="1">
        <v>98</v>
      </c>
      <c r="I14" s="2" t="str">
        <f t="shared" si="2"/>
        <v>A</v>
      </c>
      <c r="J14" s="1">
        <v>23</v>
      </c>
      <c r="K14" s="2" t="str">
        <f t="shared" si="3"/>
        <v>F</v>
      </c>
      <c r="L14" s="1">
        <v>23</v>
      </c>
      <c r="M14" s="2" t="str">
        <f t="shared" si="4"/>
        <v>F</v>
      </c>
      <c r="N14" s="1">
        <f t="shared" si="5"/>
        <v>190</v>
      </c>
      <c r="O14" s="1">
        <f t="shared" si="6"/>
        <v>31.666666666666668</v>
      </c>
      <c r="P14" s="26">
        <f t="shared" si="7"/>
        <v>0.38</v>
      </c>
      <c r="Q14" s="1"/>
    </row>
    <row r="15" spans="1:17" x14ac:dyDescent="0.35">
      <c r="A15" s="13">
        <v>10</v>
      </c>
      <c r="B15" s="1" t="s">
        <v>23</v>
      </c>
      <c r="C15" s="1">
        <v>45</v>
      </c>
      <c r="D15" s="1">
        <v>67</v>
      </c>
      <c r="E15" s="2" t="str">
        <f t="shared" si="0"/>
        <v>B</v>
      </c>
      <c r="F15" s="1">
        <v>67</v>
      </c>
      <c r="G15" s="2" t="str">
        <f t="shared" si="1"/>
        <v>B</v>
      </c>
      <c r="H15" s="1">
        <v>67</v>
      </c>
      <c r="I15" s="2" t="str">
        <f t="shared" si="2"/>
        <v>B</v>
      </c>
      <c r="J15" s="1">
        <v>67</v>
      </c>
      <c r="K15" s="2" t="str">
        <f t="shared" si="3"/>
        <v>B</v>
      </c>
      <c r="L15" s="1">
        <v>67</v>
      </c>
      <c r="M15" s="2" t="str">
        <f t="shared" si="4"/>
        <v>B</v>
      </c>
      <c r="N15" s="1">
        <f t="shared" si="5"/>
        <v>335</v>
      </c>
      <c r="O15" s="1">
        <f t="shared" si="6"/>
        <v>55.833333333333336</v>
      </c>
      <c r="P15" s="26">
        <f t="shared" si="7"/>
        <v>0.67</v>
      </c>
      <c r="Q15" s="1"/>
    </row>
    <row r="16" spans="1:17" x14ac:dyDescent="0.35">
      <c r="A16" s="13">
        <v>11</v>
      </c>
      <c r="B16" s="1" t="s">
        <v>24</v>
      </c>
      <c r="C16" s="1">
        <v>141</v>
      </c>
      <c r="D16" s="1">
        <v>45</v>
      </c>
      <c r="E16" s="2" t="str">
        <f t="shared" si="0"/>
        <v>P</v>
      </c>
      <c r="F16" s="1">
        <v>45</v>
      </c>
      <c r="G16" s="2" t="str">
        <f t="shared" si="1"/>
        <v>P</v>
      </c>
      <c r="H16" s="1">
        <v>45</v>
      </c>
      <c r="I16" s="2" t="str">
        <f t="shared" si="2"/>
        <v>P</v>
      </c>
      <c r="J16" s="1">
        <v>45</v>
      </c>
      <c r="K16" s="2" t="str">
        <f t="shared" si="3"/>
        <v>P</v>
      </c>
      <c r="L16" s="1">
        <v>45</v>
      </c>
      <c r="M16" s="2" t="str">
        <f t="shared" si="4"/>
        <v>P</v>
      </c>
      <c r="N16" s="1">
        <f t="shared" si="5"/>
        <v>225</v>
      </c>
      <c r="O16" s="1">
        <f t="shared" si="6"/>
        <v>37.5</v>
      </c>
      <c r="P16" s="26">
        <f t="shared" si="7"/>
        <v>0.45</v>
      </c>
      <c r="Q16" s="1"/>
    </row>
    <row r="17" spans="1:17" x14ac:dyDescent="0.35">
      <c r="A17" s="13">
        <v>12</v>
      </c>
      <c r="B17" s="24" t="s">
        <v>25</v>
      </c>
      <c r="C17" s="1">
        <v>139</v>
      </c>
      <c r="D17" s="1">
        <v>34</v>
      </c>
      <c r="E17" s="2" t="str">
        <f t="shared" si="0"/>
        <v>F</v>
      </c>
      <c r="F17" s="1">
        <v>34</v>
      </c>
      <c r="G17" s="2" t="str">
        <f t="shared" si="1"/>
        <v>F</v>
      </c>
      <c r="H17" s="1">
        <v>75</v>
      </c>
      <c r="I17" s="2" t="str">
        <f t="shared" si="2"/>
        <v>A</v>
      </c>
      <c r="J17" s="1">
        <v>34</v>
      </c>
      <c r="K17" s="2" t="str">
        <f t="shared" si="3"/>
        <v>F</v>
      </c>
      <c r="L17" s="1">
        <v>34</v>
      </c>
      <c r="M17" s="2" t="str">
        <f t="shared" si="4"/>
        <v>F</v>
      </c>
      <c r="N17" s="1">
        <f t="shared" si="5"/>
        <v>211</v>
      </c>
      <c r="O17" s="1">
        <f t="shared" si="6"/>
        <v>35.166666666666664</v>
      </c>
      <c r="P17" s="26">
        <f t="shared" si="7"/>
        <v>0.42199999999999999</v>
      </c>
      <c r="Q17" s="1"/>
    </row>
    <row r="18" spans="1:17" x14ac:dyDescent="0.35">
      <c r="A18" s="13">
        <v>13</v>
      </c>
      <c r="B18" s="1" t="s">
        <v>26</v>
      </c>
      <c r="C18" s="1">
        <v>313</v>
      </c>
      <c r="D18" s="1">
        <v>85</v>
      </c>
      <c r="E18" s="2" t="str">
        <f t="shared" si="0"/>
        <v>A</v>
      </c>
      <c r="F18" s="1">
        <v>85</v>
      </c>
      <c r="G18" s="2" t="str">
        <f t="shared" si="1"/>
        <v>A</v>
      </c>
      <c r="H18" s="1">
        <v>85</v>
      </c>
      <c r="I18" s="2" t="str">
        <f t="shared" si="2"/>
        <v>A</v>
      </c>
      <c r="J18" s="1">
        <v>85</v>
      </c>
      <c r="K18" s="2" t="str">
        <f t="shared" si="3"/>
        <v>A</v>
      </c>
      <c r="L18" s="1">
        <v>85</v>
      </c>
      <c r="M18" s="2" t="str">
        <f t="shared" si="4"/>
        <v>A</v>
      </c>
      <c r="N18" s="1">
        <f t="shared" si="5"/>
        <v>425</v>
      </c>
      <c r="O18" s="1">
        <f t="shared" si="6"/>
        <v>70.833333333333329</v>
      </c>
      <c r="P18" s="26">
        <f t="shared" si="7"/>
        <v>0.85</v>
      </c>
      <c r="Q18" s="1"/>
    </row>
    <row r="19" spans="1:17" x14ac:dyDescent="0.35">
      <c r="A19" s="13">
        <v>14</v>
      </c>
      <c r="B19" s="1" t="s">
        <v>27</v>
      </c>
      <c r="C19" s="1">
        <v>423</v>
      </c>
      <c r="D19" s="1">
        <v>36</v>
      </c>
      <c r="E19" s="2" t="str">
        <f t="shared" si="0"/>
        <v>F</v>
      </c>
      <c r="F19" s="1">
        <v>36</v>
      </c>
      <c r="G19" s="2" t="str">
        <f t="shared" si="1"/>
        <v>F</v>
      </c>
      <c r="H19" s="1">
        <v>36</v>
      </c>
      <c r="I19" s="2" t="str">
        <f t="shared" si="2"/>
        <v>F</v>
      </c>
      <c r="J19" s="1">
        <v>36</v>
      </c>
      <c r="K19" s="2" t="str">
        <f t="shared" si="3"/>
        <v>F</v>
      </c>
      <c r="L19" s="1">
        <v>36</v>
      </c>
      <c r="M19" s="2" t="str">
        <f t="shared" si="4"/>
        <v>F</v>
      </c>
      <c r="N19" s="1">
        <f t="shared" si="5"/>
        <v>180</v>
      </c>
      <c r="O19" s="1">
        <f t="shared" si="6"/>
        <v>30</v>
      </c>
      <c r="P19" s="26">
        <f t="shared" si="7"/>
        <v>0.36</v>
      </c>
      <c r="Q19" s="1"/>
    </row>
    <row r="20" spans="1:17" x14ac:dyDescent="0.35">
      <c r="A20" s="13">
        <v>15</v>
      </c>
      <c r="B20" s="1" t="s">
        <v>28</v>
      </c>
      <c r="C20" s="1">
        <v>424</v>
      </c>
      <c r="D20" s="1">
        <v>35</v>
      </c>
      <c r="E20" s="2" t="str">
        <f t="shared" si="0"/>
        <v>F</v>
      </c>
      <c r="F20" s="1">
        <v>35</v>
      </c>
      <c r="G20" s="2" t="str">
        <f t="shared" si="1"/>
        <v>F</v>
      </c>
      <c r="H20" s="1">
        <v>35</v>
      </c>
      <c r="I20" s="2" t="str">
        <f t="shared" si="2"/>
        <v>F</v>
      </c>
      <c r="J20" s="1">
        <v>35</v>
      </c>
      <c r="K20" s="2" t="str">
        <f t="shared" si="3"/>
        <v>F</v>
      </c>
      <c r="L20" s="1">
        <v>35</v>
      </c>
      <c r="M20" s="2" t="str">
        <f t="shared" si="4"/>
        <v>F</v>
      </c>
      <c r="N20" s="1">
        <f t="shared" si="5"/>
        <v>175</v>
      </c>
      <c r="O20" s="1">
        <f t="shared" si="6"/>
        <v>29.166666666666668</v>
      </c>
      <c r="P20" s="26">
        <f t="shared" si="7"/>
        <v>0.35</v>
      </c>
      <c r="Q20" s="1"/>
    </row>
  </sheetData>
  <mergeCells count="15">
    <mergeCell ref="N4:N5"/>
    <mergeCell ref="O4:O5"/>
    <mergeCell ref="P4:P5"/>
    <mergeCell ref="Q4:Q5"/>
    <mergeCell ref="A1:Q1"/>
    <mergeCell ref="A2:Q2"/>
    <mergeCell ref="D3:Q3"/>
    <mergeCell ref="J4:K5"/>
    <mergeCell ref="L4:M5"/>
    <mergeCell ref="A3:A5"/>
    <mergeCell ref="B3:B5"/>
    <mergeCell ref="C3:C5"/>
    <mergeCell ref="D4:E5"/>
    <mergeCell ref="F4:G5"/>
    <mergeCell ref="H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 qureshi</dc:creator>
  <cp:lastModifiedBy>hashir qureshi</cp:lastModifiedBy>
  <dcterms:created xsi:type="dcterms:W3CDTF">2025-08-19T14:37:24Z</dcterms:created>
  <dcterms:modified xsi:type="dcterms:W3CDTF">2025-08-19T16:40:15Z</dcterms:modified>
</cp:coreProperties>
</file>